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s\Dropbox (ProtATonce)\@03-DD-DESIGN, RESEARCH &amp; DEVELOPMENT\018. COVID19\07. EXPERIMENTS, DD, CLINICAL PERFORMANCE\EXPERIMENTS\MULTIPLEX\2020-06-15_DD018_WO_15_Clinical Performance C\"/>
    </mc:Choice>
  </mc:AlternateContent>
  <xr:revisionPtr revIDLastSave="0" documentId="13_ncr:1_{27CCF3A7-32D8-4F3C-9F7F-34F72E487172}" xr6:coauthVersionLast="45" xr6:coauthVersionMax="45" xr10:uidLastSave="{00000000-0000-0000-0000-000000000000}"/>
  <bookViews>
    <workbookView xWindow="-120" yWindow="-120" windowWidth="29040" windowHeight="15840" tabRatio="800" firstSheet="1" activeTab="2" xr2:uid="{00000000-000D-0000-FFFF-FFFF00000000}"/>
  </bookViews>
  <sheets>
    <sheet name="IgG-IgM-IgA" sheetId="1" r:id="rId1"/>
    <sheet name="Terpos IgG-IgM-IgA" sheetId="9" r:id="rId2"/>
    <sheet name="IgG-IgM-IgA Repeatability" sheetId="10" r:id="rId3"/>
    <sheet name="IgA" sheetId="11" r:id="rId4"/>
    <sheet name="Terpos IgA" sheetId="13" r:id="rId5"/>
    <sheet name="IgA Repeatability" sheetId="14" r:id="rId6"/>
    <sheet name="IgG" sheetId="16" r:id="rId7"/>
    <sheet name="Terpos IgG" sheetId="17" r:id="rId8"/>
    <sheet name="IgG Repeatability" sheetId="21" r:id="rId9"/>
    <sheet name="IgM" sheetId="19" r:id="rId10"/>
    <sheet name="Terpos IgM" sheetId="20" r:id="rId11"/>
    <sheet name="IgM Repeatability" sheetId="22" r:id="rId12"/>
  </sheets>
  <definedNames>
    <definedName name="_xlnm._FilterDatabase" localSheetId="3" hidden="1">IgA!$A$4:$AD$4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2" i="22" l="1"/>
  <c r="Q42" i="22"/>
  <c r="P42" i="22"/>
  <c r="R41" i="22"/>
  <c r="Q41" i="22"/>
  <c r="P41" i="22"/>
  <c r="R40" i="22"/>
  <c r="Q40" i="22"/>
  <c r="P40" i="22"/>
  <c r="R39" i="22"/>
  <c r="Q39" i="22"/>
  <c r="P39" i="22"/>
  <c r="R42" i="21"/>
  <c r="Q42" i="21"/>
  <c r="P42" i="21"/>
  <c r="R41" i="21"/>
  <c r="Q41" i="21"/>
  <c r="P41" i="21"/>
  <c r="R40" i="21"/>
  <c r="Q40" i="21"/>
  <c r="P40" i="21"/>
  <c r="R39" i="21"/>
  <c r="Q39" i="21"/>
  <c r="P39" i="21"/>
  <c r="R42" i="14"/>
  <c r="Q42" i="14"/>
  <c r="P42" i="14"/>
  <c r="R41" i="14"/>
  <c r="Q41" i="14"/>
  <c r="P41" i="14"/>
  <c r="R40" i="14"/>
  <c r="Q40" i="14"/>
  <c r="P40" i="14"/>
  <c r="R39" i="14"/>
  <c r="Q39" i="14"/>
  <c r="P39" i="14"/>
  <c r="Q42" i="10"/>
  <c r="R42" i="10"/>
  <c r="P42" i="10"/>
  <c r="Q41" i="10"/>
  <c r="R41" i="10"/>
  <c r="P41" i="10"/>
  <c r="Q40" i="10"/>
  <c r="R40" i="10"/>
  <c r="P40" i="10"/>
  <c r="Q39" i="10"/>
  <c r="R39" i="10"/>
  <c r="P39" i="10"/>
  <c r="L41" i="22"/>
  <c r="L40" i="22"/>
  <c r="L39" i="22"/>
  <c r="L38" i="22"/>
  <c r="L37" i="22"/>
  <c r="L36" i="22"/>
  <c r="L35" i="22"/>
  <c r="X34" i="22"/>
  <c r="W34" i="22"/>
  <c r="V34" i="22"/>
  <c r="U34" i="22"/>
  <c r="T34" i="22"/>
  <c r="S34" i="22"/>
  <c r="R34" i="22"/>
  <c r="Q34" i="22"/>
  <c r="P34" i="22"/>
  <c r="L34" i="22"/>
  <c r="X33" i="22"/>
  <c r="W33" i="22"/>
  <c r="V33" i="22"/>
  <c r="U33" i="22"/>
  <c r="T33" i="22"/>
  <c r="S33" i="22"/>
  <c r="R33" i="22"/>
  <c r="Q33" i="22"/>
  <c r="P33" i="22"/>
  <c r="L33" i="22"/>
  <c r="L32" i="22"/>
  <c r="L31" i="22"/>
  <c r="L30" i="22"/>
  <c r="L29" i="22"/>
  <c r="L28" i="22"/>
  <c r="X27" i="22"/>
  <c r="W27" i="22"/>
  <c r="V27" i="22"/>
  <c r="U27" i="22"/>
  <c r="T27" i="22"/>
  <c r="S27" i="22"/>
  <c r="R27" i="22"/>
  <c r="Q27" i="22"/>
  <c r="P27" i="22"/>
  <c r="X26" i="22"/>
  <c r="W26" i="22"/>
  <c r="V26" i="22"/>
  <c r="U26" i="22"/>
  <c r="T26" i="22"/>
  <c r="S26" i="22"/>
  <c r="R26" i="22"/>
  <c r="Q26" i="22"/>
  <c r="P26" i="22"/>
  <c r="X25" i="22"/>
  <c r="W25" i="22"/>
  <c r="V25" i="22"/>
  <c r="U25" i="22"/>
  <c r="T25" i="22"/>
  <c r="S25" i="22"/>
  <c r="R25" i="22"/>
  <c r="Q25" i="22"/>
  <c r="P25" i="22"/>
  <c r="X24" i="22"/>
  <c r="W24" i="22"/>
  <c r="V24" i="22"/>
  <c r="U24" i="22"/>
  <c r="T24" i="22"/>
  <c r="S24" i="22"/>
  <c r="R24" i="22"/>
  <c r="Q24" i="22"/>
  <c r="P24" i="22"/>
  <c r="X23" i="22"/>
  <c r="W23" i="22"/>
  <c r="V23" i="22"/>
  <c r="U23" i="22"/>
  <c r="T23" i="22"/>
  <c r="S23" i="22"/>
  <c r="R23" i="22"/>
  <c r="Q23" i="22"/>
  <c r="P23" i="22"/>
  <c r="X22" i="22"/>
  <c r="W22" i="22"/>
  <c r="V22" i="22"/>
  <c r="U22" i="22"/>
  <c r="T22" i="22"/>
  <c r="S22" i="22"/>
  <c r="R22" i="22"/>
  <c r="Q22" i="22"/>
  <c r="P22" i="22"/>
  <c r="X21" i="22"/>
  <c r="W21" i="22"/>
  <c r="V21" i="22"/>
  <c r="U21" i="22"/>
  <c r="T21" i="22"/>
  <c r="S21" i="22"/>
  <c r="R21" i="22"/>
  <c r="Q21" i="22"/>
  <c r="P21" i="22"/>
  <c r="X20" i="22"/>
  <c r="W20" i="22"/>
  <c r="V20" i="22"/>
  <c r="U20" i="22"/>
  <c r="T20" i="22"/>
  <c r="S20" i="22"/>
  <c r="R20" i="22"/>
  <c r="Q20" i="22"/>
  <c r="P20" i="22"/>
  <c r="X19" i="22"/>
  <c r="W19" i="22"/>
  <c r="V19" i="22"/>
  <c r="U19" i="22"/>
  <c r="T19" i="22"/>
  <c r="S19" i="22"/>
  <c r="R19" i="22"/>
  <c r="Q19" i="22"/>
  <c r="P19" i="22"/>
  <c r="L19" i="22"/>
  <c r="X18" i="22"/>
  <c r="W18" i="22"/>
  <c r="V18" i="22"/>
  <c r="U18" i="22"/>
  <c r="T18" i="22"/>
  <c r="S18" i="22"/>
  <c r="R18" i="22"/>
  <c r="Q18" i="22"/>
  <c r="P18" i="22"/>
  <c r="L18" i="22"/>
  <c r="L17" i="22"/>
  <c r="L16" i="22"/>
  <c r="L15" i="22"/>
  <c r="L14" i="22"/>
  <c r="X13" i="22"/>
  <c r="W13" i="22"/>
  <c r="V13" i="22"/>
  <c r="U13" i="22"/>
  <c r="T13" i="22"/>
  <c r="S13" i="22"/>
  <c r="R13" i="22"/>
  <c r="Q13" i="22"/>
  <c r="P13" i="22"/>
  <c r="L13" i="22"/>
  <c r="X12" i="22"/>
  <c r="W12" i="22"/>
  <c r="V12" i="22"/>
  <c r="U12" i="22"/>
  <c r="T12" i="22"/>
  <c r="S12" i="22"/>
  <c r="R12" i="22"/>
  <c r="Q12" i="22"/>
  <c r="P12" i="22"/>
  <c r="L12" i="22"/>
  <c r="X11" i="22"/>
  <c r="W11" i="22"/>
  <c r="Y11" i="22" s="1"/>
  <c r="V11" i="22"/>
  <c r="U11" i="22"/>
  <c r="T11" i="22"/>
  <c r="S11" i="22"/>
  <c r="R11" i="22"/>
  <c r="Q11" i="22"/>
  <c r="P11" i="22"/>
  <c r="L11" i="22"/>
  <c r="X10" i="22"/>
  <c r="W10" i="22"/>
  <c r="V10" i="22"/>
  <c r="U10" i="22"/>
  <c r="T10" i="22"/>
  <c r="S10" i="22"/>
  <c r="R10" i="22"/>
  <c r="Q10" i="22"/>
  <c r="P10" i="22"/>
  <c r="L10" i="22"/>
  <c r="X9" i="22"/>
  <c r="W9" i="22"/>
  <c r="V9" i="22"/>
  <c r="U9" i="22"/>
  <c r="T9" i="22"/>
  <c r="S9" i="22"/>
  <c r="R9" i="22"/>
  <c r="Q9" i="22"/>
  <c r="P9" i="22"/>
  <c r="L9" i="22"/>
  <c r="X8" i="22"/>
  <c r="Y8" i="22" s="1"/>
  <c r="W8" i="22"/>
  <c r="V8" i="22"/>
  <c r="U8" i="22"/>
  <c r="T8" i="22"/>
  <c r="S8" i="22"/>
  <c r="R8" i="22"/>
  <c r="Q8" i="22"/>
  <c r="P8" i="22"/>
  <c r="L8" i="22"/>
  <c r="X7" i="22"/>
  <c r="W7" i="22"/>
  <c r="V7" i="22"/>
  <c r="U7" i="22"/>
  <c r="T7" i="22"/>
  <c r="S7" i="22"/>
  <c r="R7" i="22"/>
  <c r="Q7" i="22"/>
  <c r="P7" i="22"/>
  <c r="L7" i="22"/>
  <c r="X6" i="22"/>
  <c r="W6" i="22"/>
  <c r="V6" i="22"/>
  <c r="U6" i="22"/>
  <c r="T6" i="22"/>
  <c r="S6" i="22"/>
  <c r="R6" i="22"/>
  <c r="Q6" i="22"/>
  <c r="P6" i="22"/>
  <c r="L6" i="22"/>
  <c r="X5" i="22"/>
  <c r="W5" i="22"/>
  <c r="V5" i="22"/>
  <c r="U5" i="22"/>
  <c r="T5" i="22"/>
  <c r="S5" i="22"/>
  <c r="R5" i="22"/>
  <c r="Q5" i="22"/>
  <c r="P5" i="22"/>
  <c r="L5" i="22"/>
  <c r="X4" i="22"/>
  <c r="W4" i="22"/>
  <c r="V4" i="22"/>
  <c r="U4" i="22"/>
  <c r="T4" i="22"/>
  <c r="S4" i="22"/>
  <c r="R4" i="22"/>
  <c r="Q4" i="22"/>
  <c r="P4" i="22"/>
  <c r="L4" i="22"/>
  <c r="L20" i="21"/>
  <c r="L21" i="21"/>
  <c r="L22" i="21"/>
  <c r="L23" i="21"/>
  <c r="L24" i="21"/>
  <c r="L25" i="21"/>
  <c r="L26" i="21"/>
  <c r="L27" i="21"/>
  <c r="L41" i="21"/>
  <c r="L40" i="21"/>
  <c r="L39" i="21"/>
  <c r="L38" i="21"/>
  <c r="L37" i="21"/>
  <c r="L36" i="21"/>
  <c r="L35" i="21"/>
  <c r="X34" i="21"/>
  <c r="W34" i="21"/>
  <c r="V34" i="21"/>
  <c r="U34" i="21"/>
  <c r="T34" i="21"/>
  <c r="S34" i="21"/>
  <c r="R34" i="21"/>
  <c r="Q34" i="21"/>
  <c r="P34" i="21"/>
  <c r="L34" i="21"/>
  <c r="X33" i="21"/>
  <c r="W33" i="21"/>
  <c r="V33" i="21"/>
  <c r="U33" i="21"/>
  <c r="T33" i="21"/>
  <c r="S33" i="21"/>
  <c r="R33" i="21"/>
  <c r="Q33" i="21"/>
  <c r="P33" i="21"/>
  <c r="L33" i="21"/>
  <c r="L32" i="21"/>
  <c r="L31" i="21"/>
  <c r="L30" i="21"/>
  <c r="L29" i="21"/>
  <c r="L28" i="21"/>
  <c r="X27" i="21"/>
  <c r="W27" i="21"/>
  <c r="V27" i="21"/>
  <c r="U27" i="21"/>
  <c r="T27" i="21"/>
  <c r="S27" i="21"/>
  <c r="R27" i="21"/>
  <c r="Q27" i="21"/>
  <c r="P27" i="21"/>
  <c r="X26" i="21"/>
  <c r="W26" i="21"/>
  <c r="V26" i="21"/>
  <c r="U26" i="21"/>
  <c r="T26" i="21"/>
  <c r="S26" i="21"/>
  <c r="R26" i="21"/>
  <c r="Q26" i="21"/>
  <c r="P26" i="21"/>
  <c r="X25" i="21"/>
  <c r="W25" i="21"/>
  <c r="V25" i="21"/>
  <c r="U25" i="21"/>
  <c r="T25" i="21"/>
  <c r="S25" i="21"/>
  <c r="R25" i="21"/>
  <c r="Q25" i="21"/>
  <c r="P25" i="21"/>
  <c r="X24" i="21"/>
  <c r="W24" i="21"/>
  <c r="V24" i="21"/>
  <c r="U24" i="21"/>
  <c r="T24" i="21"/>
  <c r="S24" i="21"/>
  <c r="R24" i="21"/>
  <c r="Q24" i="21"/>
  <c r="P24" i="21"/>
  <c r="X23" i="21"/>
  <c r="W23" i="21"/>
  <c r="V23" i="21"/>
  <c r="U23" i="21"/>
  <c r="T23" i="21"/>
  <c r="S23" i="21"/>
  <c r="R23" i="21"/>
  <c r="Q23" i="21"/>
  <c r="P23" i="21"/>
  <c r="X22" i="21"/>
  <c r="W22" i="21"/>
  <c r="V22" i="21"/>
  <c r="U22" i="21"/>
  <c r="T22" i="21"/>
  <c r="S22" i="21"/>
  <c r="R22" i="21"/>
  <c r="Q22" i="21"/>
  <c r="P22" i="21"/>
  <c r="X21" i="21"/>
  <c r="W21" i="21"/>
  <c r="V21" i="21"/>
  <c r="U21" i="21"/>
  <c r="T21" i="21"/>
  <c r="S21" i="21"/>
  <c r="R21" i="21"/>
  <c r="Q21" i="21"/>
  <c r="P21" i="21"/>
  <c r="X20" i="21"/>
  <c r="W20" i="21"/>
  <c r="V20" i="21"/>
  <c r="U20" i="21"/>
  <c r="T20" i="21"/>
  <c r="S20" i="21"/>
  <c r="R20" i="21"/>
  <c r="Q20" i="21"/>
  <c r="P20" i="21"/>
  <c r="X19" i="21"/>
  <c r="W19" i="21"/>
  <c r="V19" i="21"/>
  <c r="U19" i="21"/>
  <c r="T19" i="21"/>
  <c r="S19" i="21"/>
  <c r="R19" i="21"/>
  <c r="Q19" i="21"/>
  <c r="P19" i="21"/>
  <c r="L19" i="21"/>
  <c r="X18" i="21"/>
  <c r="W18" i="21"/>
  <c r="V18" i="21"/>
  <c r="U18" i="21"/>
  <c r="T18" i="21"/>
  <c r="S18" i="21"/>
  <c r="R18" i="21"/>
  <c r="Q18" i="21"/>
  <c r="P18" i="21"/>
  <c r="L18" i="21"/>
  <c r="L17" i="21"/>
  <c r="L16" i="21"/>
  <c r="L15" i="21"/>
  <c r="L14" i="21"/>
  <c r="X13" i="21"/>
  <c r="W13" i="21"/>
  <c r="Y13" i="21" s="1"/>
  <c r="V13" i="21"/>
  <c r="U13" i="21"/>
  <c r="T13" i="21"/>
  <c r="S13" i="21"/>
  <c r="R13" i="21"/>
  <c r="Q13" i="21"/>
  <c r="P13" i="21"/>
  <c r="L13" i="21"/>
  <c r="X12" i="21"/>
  <c r="W12" i="21"/>
  <c r="V12" i="21"/>
  <c r="U12" i="21"/>
  <c r="T12" i="21"/>
  <c r="S12" i="21"/>
  <c r="R12" i="21"/>
  <c r="Q12" i="21"/>
  <c r="P12" i="21"/>
  <c r="L12" i="21"/>
  <c r="X11" i="21"/>
  <c r="W11" i="21"/>
  <c r="V11" i="21"/>
  <c r="U11" i="21"/>
  <c r="T11" i="21"/>
  <c r="S11" i="21"/>
  <c r="R11" i="21"/>
  <c r="Q11" i="21"/>
  <c r="P11" i="21"/>
  <c r="L11" i="21"/>
  <c r="X10" i="21"/>
  <c r="W10" i="21"/>
  <c r="Y10" i="21" s="1"/>
  <c r="V10" i="21"/>
  <c r="U10" i="21"/>
  <c r="T10" i="21"/>
  <c r="S10" i="21"/>
  <c r="R10" i="21"/>
  <c r="Q10" i="21"/>
  <c r="P10" i="21"/>
  <c r="L10" i="21"/>
  <c r="X9" i="21"/>
  <c r="W9" i="21"/>
  <c r="V9" i="21"/>
  <c r="U9" i="21"/>
  <c r="T9" i="21"/>
  <c r="S9" i="21"/>
  <c r="R9" i="21"/>
  <c r="Q9" i="21"/>
  <c r="P9" i="21"/>
  <c r="L9" i="21"/>
  <c r="X8" i="21"/>
  <c r="W8" i="21"/>
  <c r="V8" i="21"/>
  <c r="U8" i="21"/>
  <c r="T8" i="21"/>
  <c r="S8" i="21"/>
  <c r="R8" i="21"/>
  <c r="Q8" i="21"/>
  <c r="P8" i="21"/>
  <c r="L8" i="21"/>
  <c r="X7" i="21"/>
  <c r="W7" i="21"/>
  <c r="V7" i="21"/>
  <c r="U7" i="21"/>
  <c r="T7" i="21"/>
  <c r="S7" i="21"/>
  <c r="R7" i="21"/>
  <c r="Q7" i="21"/>
  <c r="P7" i="21"/>
  <c r="L7" i="21"/>
  <c r="X6" i="21"/>
  <c r="W6" i="21"/>
  <c r="V6" i="21"/>
  <c r="U6" i="21"/>
  <c r="T6" i="21"/>
  <c r="S6" i="21"/>
  <c r="R6" i="21"/>
  <c r="Q6" i="21"/>
  <c r="P6" i="21"/>
  <c r="L6" i="21"/>
  <c r="X5" i="21"/>
  <c r="W5" i="21"/>
  <c r="V5" i="21"/>
  <c r="U5" i="21"/>
  <c r="T5" i="21"/>
  <c r="S5" i="21"/>
  <c r="R5" i="21"/>
  <c r="Q5" i="21"/>
  <c r="P5" i="21"/>
  <c r="L5" i="21"/>
  <c r="X4" i="21"/>
  <c r="W4" i="21"/>
  <c r="V4" i="21"/>
  <c r="U4" i="21"/>
  <c r="T4" i="21"/>
  <c r="S4" i="21"/>
  <c r="R4" i="21"/>
  <c r="Q4" i="21"/>
  <c r="P4" i="21"/>
  <c r="L4" i="21"/>
  <c r="AF5" i="22" l="1"/>
  <c r="AB5" i="22"/>
  <c r="AE5" i="22"/>
  <c r="Y12" i="22"/>
  <c r="AJ5" i="22"/>
  <c r="Y13" i="22"/>
  <c r="Y12" i="21"/>
  <c r="AC5" i="21"/>
  <c r="AE4" i="21"/>
  <c r="AB4" i="22"/>
  <c r="AJ4" i="22"/>
  <c r="AC5" i="22"/>
  <c r="AD5" i="22"/>
  <c r="AI5" i="22"/>
  <c r="Y10" i="22"/>
  <c r="AG5" i="22"/>
  <c r="AH5" i="22"/>
  <c r="AD4" i="22"/>
  <c r="AE4" i="22"/>
  <c r="AF4" i="22"/>
  <c r="AG4" i="22"/>
  <c r="AI4" i="22"/>
  <c r="AH4" i="22"/>
  <c r="AC4" i="22"/>
  <c r="Y9" i="22"/>
  <c r="Y11" i="21"/>
  <c r="AB4" i="21"/>
  <c r="AJ4" i="21"/>
  <c r="AI4" i="21"/>
  <c r="AC4" i="21"/>
  <c r="AD4" i="21"/>
  <c r="AD5" i="21"/>
  <c r="AB5" i="21"/>
  <c r="Y8" i="21"/>
  <c r="AE5" i="21"/>
  <c r="AI5" i="21"/>
  <c r="Y9" i="21"/>
  <c r="AF5" i="21"/>
  <c r="AG5" i="21"/>
  <c r="AH5" i="21"/>
  <c r="AG4" i="21"/>
  <c r="AH4" i="21"/>
  <c r="AF4" i="21"/>
  <c r="AJ5" i="21"/>
  <c r="Q193" i="20"/>
  <c r="P193" i="20"/>
  <c r="O193" i="20"/>
  <c r="Q192" i="20"/>
  <c r="P192" i="20"/>
  <c r="O192" i="20"/>
  <c r="Q191" i="20"/>
  <c r="P191" i="20"/>
  <c r="O191" i="20"/>
  <c r="Q190" i="20"/>
  <c r="P190" i="20"/>
  <c r="O190" i="20"/>
  <c r="Q189" i="20"/>
  <c r="P189" i="20"/>
  <c r="O189" i="20"/>
  <c r="Q188" i="20"/>
  <c r="P188" i="20"/>
  <c r="O188" i="20"/>
  <c r="Q187" i="20"/>
  <c r="P187" i="20"/>
  <c r="O187" i="20"/>
  <c r="Q186" i="20"/>
  <c r="P186" i="20"/>
  <c r="O186" i="20"/>
  <c r="Q185" i="20"/>
  <c r="P185" i="20"/>
  <c r="O185" i="20"/>
  <c r="Q184" i="20"/>
  <c r="P184" i="20"/>
  <c r="O184" i="20"/>
  <c r="Q183" i="20"/>
  <c r="P183" i="20"/>
  <c r="O183" i="20"/>
  <c r="Q182" i="20"/>
  <c r="P182" i="20"/>
  <c r="O182" i="20"/>
  <c r="Q181" i="20"/>
  <c r="P181" i="20"/>
  <c r="O181" i="20"/>
  <c r="Q180" i="20"/>
  <c r="P180" i="20"/>
  <c r="O180" i="20"/>
  <c r="Q179" i="20"/>
  <c r="P179" i="20"/>
  <c r="O179" i="20"/>
  <c r="Q178" i="20"/>
  <c r="P178" i="20"/>
  <c r="O178" i="20"/>
  <c r="Q177" i="20"/>
  <c r="P177" i="20"/>
  <c r="O177" i="20"/>
  <c r="Q176" i="20"/>
  <c r="P176" i="20"/>
  <c r="O176" i="20"/>
  <c r="Q175" i="20"/>
  <c r="P175" i="20"/>
  <c r="O175" i="20"/>
  <c r="Q174" i="20"/>
  <c r="P174" i="20"/>
  <c r="O174" i="20"/>
  <c r="Q173" i="20"/>
  <c r="P173" i="20"/>
  <c r="O173" i="20"/>
  <c r="Q172" i="20"/>
  <c r="P172" i="20"/>
  <c r="O172" i="20"/>
  <c r="Q171" i="20"/>
  <c r="P171" i="20"/>
  <c r="O171" i="20"/>
  <c r="Q170" i="20"/>
  <c r="P170" i="20"/>
  <c r="O170" i="20"/>
  <c r="Q169" i="20"/>
  <c r="P169" i="20"/>
  <c r="O169" i="20"/>
  <c r="Q168" i="20"/>
  <c r="P168" i="20"/>
  <c r="O168" i="20"/>
  <c r="Q167" i="20"/>
  <c r="P167" i="20"/>
  <c r="O167" i="20"/>
  <c r="Q166" i="20"/>
  <c r="P166" i="20"/>
  <c r="O166" i="20"/>
  <c r="Q165" i="20"/>
  <c r="P165" i="20"/>
  <c r="O165" i="20"/>
  <c r="Q164" i="20"/>
  <c r="P164" i="20"/>
  <c r="O164" i="20"/>
  <c r="Q163" i="20"/>
  <c r="P163" i="20"/>
  <c r="O163" i="20"/>
  <c r="Q162" i="20"/>
  <c r="P162" i="20"/>
  <c r="O162" i="20"/>
  <c r="Q161" i="20"/>
  <c r="P161" i="20"/>
  <c r="O161" i="20"/>
  <c r="Q160" i="20"/>
  <c r="P160" i="20"/>
  <c r="O160" i="20"/>
  <c r="Q159" i="20"/>
  <c r="P159" i="20"/>
  <c r="O159" i="20"/>
  <c r="Q158" i="20"/>
  <c r="P158" i="20"/>
  <c r="O158" i="20"/>
  <c r="Q157" i="20"/>
  <c r="P157" i="20"/>
  <c r="O157" i="20"/>
  <c r="Q156" i="20"/>
  <c r="P156" i="20"/>
  <c r="O156" i="20"/>
  <c r="Q155" i="20"/>
  <c r="P155" i="20"/>
  <c r="O155" i="20"/>
  <c r="Q154" i="20"/>
  <c r="P154" i="20"/>
  <c r="O154" i="20"/>
  <c r="Q153" i="20"/>
  <c r="P153" i="20"/>
  <c r="O153" i="20"/>
  <c r="Q152" i="20"/>
  <c r="P152" i="20"/>
  <c r="O152" i="20"/>
  <c r="Q151" i="20"/>
  <c r="P151" i="20"/>
  <c r="O151" i="20"/>
  <c r="Q150" i="20"/>
  <c r="P150" i="20"/>
  <c r="O150" i="20"/>
  <c r="Q149" i="20"/>
  <c r="P149" i="20"/>
  <c r="O149" i="20"/>
  <c r="Q148" i="20"/>
  <c r="P148" i="20"/>
  <c r="O148" i="20"/>
  <c r="Q147" i="20"/>
  <c r="P147" i="20"/>
  <c r="O147" i="20"/>
  <c r="Q146" i="20"/>
  <c r="P146" i="20"/>
  <c r="O146" i="20"/>
  <c r="Q145" i="20"/>
  <c r="P145" i="20"/>
  <c r="O145" i="20"/>
  <c r="Q144" i="20"/>
  <c r="P144" i="20"/>
  <c r="O144" i="20"/>
  <c r="Q143" i="20"/>
  <c r="P143" i="20"/>
  <c r="O143" i="20"/>
  <c r="Q142" i="20"/>
  <c r="P142" i="20"/>
  <c r="O142" i="20"/>
  <c r="Q141" i="20"/>
  <c r="P141" i="20"/>
  <c r="O141" i="20"/>
  <c r="Q140" i="20"/>
  <c r="P140" i="20"/>
  <c r="O140" i="20"/>
  <c r="Q139" i="20"/>
  <c r="P139" i="20"/>
  <c r="O139" i="20"/>
  <c r="Q138" i="20"/>
  <c r="P138" i="20"/>
  <c r="O138" i="20"/>
  <c r="Q137" i="20"/>
  <c r="P137" i="20"/>
  <c r="O137" i="20"/>
  <c r="Q136" i="20"/>
  <c r="P136" i="20"/>
  <c r="O136" i="20"/>
  <c r="Q135" i="20"/>
  <c r="P135" i="20"/>
  <c r="O135" i="20"/>
  <c r="Q134" i="20"/>
  <c r="P134" i="20"/>
  <c r="O134" i="20"/>
  <c r="Q133" i="20"/>
  <c r="P133" i="20"/>
  <c r="O133" i="20"/>
  <c r="Q132" i="20"/>
  <c r="P132" i="20"/>
  <c r="O132" i="20"/>
  <c r="Q131" i="20"/>
  <c r="P131" i="20"/>
  <c r="O131" i="20"/>
  <c r="Q130" i="20"/>
  <c r="P130" i="20"/>
  <c r="O130" i="20"/>
  <c r="Q129" i="20"/>
  <c r="P129" i="20"/>
  <c r="O129" i="20"/>
  <c r="Q128" i="20"/>
  <c r="P128" i="20"/>
  <c r="O128" i="20"/>
  <c r="Q127" i="20"/>
  <c r="P127" i="20"/>
  <c r="O127" i="20"/>
  <c r="Q126" i="20"/>
  <c r="P126" i="20"/>
  <c r="O126" i="20"/>
  <c r="Q125" i="20"/>
  <c r="P125" i="20"/>
  <c r="O125" i="20"/>
  <c r="Q124" i="20"/>
  <c r="P124" i="20"/>
  <c r="O124" i="20"/>
  <c r="Q123" i="20"/>
  <c r="P123" i="20"/>
  <c r="O123" i="20"/>
  <c r="Q122" i="20"/>
  <c r="P122" i="20"/>
  <c r="O122" i="20"/>
  <c r="Q121" i="20"/>
  <c r="P121" i="20"/>
  <c r="O121" i="20"/>
  <c r="Q120" i="20"/>
  <c r="P120" i="20"/>
  <c r="O120" i="20"/>
  <c r="Q119" i="20"/>
  <c r="P119" i="20"/>
  <c r="O119" i="20"/>
  <c r="Q118" i="20"/>
  <c r="P118" i="20"/>
  <c r="O118" i="20"/>
  <c r="Q117" i="20"/>
  <c r="P117" i="20"/>
  <c r="O117" i="20"/>
  <c r="Q116" i="20"/>
  <c r="P116" i="20"/>
  <c r="O116" i="20"/>
  <c r="Q115" i="20"/>
  <c r="P115" i="20"/>
  <c r="O115" i="20"/>
  <c r="Q114" i="20"/>
  <c r="P114" i="20"/>
  <c r="O114" i="20"/>
  <c r="Q113" i="20"/>
  <c r="P113" i="20"/>
  <c r="O113" i="20"/>
  <c r="Q112" i="20"/>
  <c r="P112" i="20"/>
  <c r="O112" i="20"/>
  <c r="Q111" i="20"/>
  <c r="P111" i="20"/>
  <c r="O111" i="20"/>
  <c r="Q110" i="20"/>
  <c r="P110" i="20"/>
  <c r="O110" i="20"/>
  <c r="Q109" i="20"/>
  <c r="P109" i="20"/>
  <c r="O109" i="20"/>
  <c r="Q108" i="20"/>
  <c r="P108" i="20"/>
  <c r="O108" i="20"/>
  <c r="Q107" i="20"/>
  <c r="P107" i="20"/>
  <c r="O107" i="20"/>
  <c r="Q106" i="20"/>
  <c r="P106" i="20"/>
  <c r="O106" i="20"/>
  <c r="Q105" i="20"/>
  <c r="P105" i="20"/>
  <c r="O105" i="20"/>
  <c r="Q104" i="20"/>
  <c r="P104" i="20"/>
  <c r="O104" i="20"/>
  <c r="Q103" i="20"/>
  <c r="P103" i="20"/>
  <c r="O103" i="20"/>
  <c r="Q102" i="20"/>
  <c r="P102" i="20"/>
  <c r="O102" i="20"/>
  <c r="Q101" i="20"/>
  <c r="P101" i="20"/>
  <c r="O101" i="20"/>
  <c r="Q100" i="20"/>
  <c r="P100" i="20"/>
  <c r="O100" i="20"/>
  <c r="Q99" i="20"/>
  <c r="P99" i="20"/>
  <c r="O99" i="20"/>
  <c r="Q98" i="20"/>
  <c r="P98" i="20"/>
  <c r="O98" i="20"/>
  <c r="Q97" i="20"/>
  <c r="P97" i="20"/>
  <c r="O97" i="20"/>
  <c r="Q96" i="20"/>
  <c r="P96" i="20"/>
  <c r="O96" i="20"/>
  <c r="Q95" i="20"/>
  <c r="P95" i="20"/>
  <c r="O95" i="20"/>
  <c r="Q94" i="20"/>
  <c r="P94" i="20"/>
  <c r="O94" i="20"/>
  <c r="Q93" i="20"/>
  <c r="P93" i="20"/>
  <c r="O93" i="20"/>
  <c r="Q92" i="20"/>
  <c r="P92" i="20"/>
  <c r="O92" i="20"/>
  <c r="Q91" i="20"/>
  <c r="P91" i="20"/>
  <c r="O91" i="20"/>
  <c r="Q90" i="20"/>
  <c r="P90" i="20"/>
  <c r="O90" i="20"/>
  <c r="Q89" i="20"/>
  <c r="P89" i="20"/>
  <c r="O89" i="20"/>
  <c r="Q88" i="20"/>
  <c r="P88" i="20"/>
  <c r="O88" i="20"/>
  <c r="Q87" i="20"/>
  <c r="P87" i="20"/>
  <c r="O87" i="20"/>
  <c r="Q86" i="20"/>
  <c r="P86" i="20"/>
  <c r="O86" i="20"/>
  <c r="Q85" i="20"/>
  <c r="P85" i="20"/>
  <c r="O85" i="20"/>
  <c r="Q84" i="20"/>
  <c r="P84" i="20"/>
  <c r="O84" i="20"/>
  <c r="Q83" i="20"/>
  <c r="P83" i="20"/>
  <c r="O83" i="20"/>
  <c r="Q82" i="20"/>
  <c r="P82" i="20"/>
  <c r="O82" i="20"/>
  <c r="Q81" i="20"/>
  <c r="P81" i="20"/>
  <c r="O81" i="20"/>
  <c r="Q80" i="20"/>
  <c r="P80" i="20"/>
  <c r="O80" i="20"/>
  <c r="Q79" i="20"/>
  <c r="P79" i="20"/>
  <c r="O79" i="20"/>
  <c r="Q78" i="20"/>
  <c r="P78" i="20"/>
  <c r="O78" i="20"/>
  <c r="Q77" i="20"/>
  <c r="P77" i="20"/>
  <c r="O77" i="20"/>
  <c r="Q76" i="20"/>
  <c r="P76" i="20"/>
  <c r="O76" i="20"/>
  <c r="Q75" i="20"/>
  <c r="P75" i="20"/>
  <c r="O75" i="20"/>
  <c r="Q74" i="20"/>
  <c r="P74" i="20"/>
  <c r="O74" i="20"/>
  <c r="Q73" i="20"/>
  <c r="P73" i="20"/>
  <c r="O73" i="20"/>
  <c r="Q72" i="20"/>
  <c r="P72" i="20"/>
  <c r="O72" i="20"/>
  <c r="Q71" i="20"/>
  <c r="P71" i="20"/>
  <c r="O71" i="20"/>
  <c r="Q70" i="20"/>
  <c r="P70" i="20"/>
  <c r="O70" i="20"/>
  <c r="Q69" i="20"/>
  <c r="P69" i="20"/>
  <c r="O69" i="20"/>
  <c r="Q68" i="20"/>
  <c r="P68" i="20"/>
  <c r="O68" i="20"/>
  <c r="Q67" i="20"/>
  <c r="P67" i="20"/>
  <c r="O67" i="20"/>
  <c r="Q66" i="20"/>
  <c r="P66" i="20"/>
  <c r="O66" i="20"/>
  <c r="Q65" i="20"/>
  <c r="P65" i="20"/>
  <c r="O65" i="20"/>
  <c r="Q64" i="20"/>
  <c r="P64" i="20"/>
  <c r="O64" i="20"/>
  <c r="Q63" i="20"/>
  <c r="P63" i="20"/>
  <c r="O63" i="20"/>
  <c r="Q62" i="20"/>
  <c r="P62" i="20"/>
  <c r="O62" i="20"/>
  <c r="Q61" i="20"/>
  <c r="P61" i="20"/>
  <c r="O61" i="20"/>
  <c r="Q60" i="20"/>
  <c r="P60" i="20"/>
  <c r="O60" i="20"/>
  <c r="Q59" i="20"/>
  <c r="P59" i="20"/>
  <c r="O59" i="20"/>
  <c r="Q58" i="20"/>
  <c r="P58" i="20"/>
  <c r="O58" i="20"/>
  <c r="Q57" i="20"/>
  <c r="P57" i="20"/>
  <c r="O57" i="20"/>
  <c r="Q56" i="20"/>
  <c r="P56" i="20"/>
  <c r="O56" i="20"/>
  <c r="Q55" i="20"/>
  <c r="P55" i="20"/>
  <c r="O55" i="20"/>
  <c r="Q54" i="20"/>
  <c r="P54" i="20"/>
  <c r="O54" i="20"/>
  <c r="Q53" i="20"/>
  <c r="P53" i="20"/>
  <c r="O53" i="20"/>
  <c r="Q52" i="20"/>
  <c r="P52" i="20"/>
  <c r="O52" i="20"/>
  <c r="Q51" i="20"/>
  <c r="P51" i="20"/>
  <c r="O51" i="20"/>
  <c r="Q50" i="20"/>
  <c r="P50" i="20"/>
  <c r="O50" i="20"/>
  <c r="Q49" i="20"/>
  <c r="P49" i="20"/>
  <c r="O49" i="20"/>
  <c r="Q48" i="20"/>
  <c r="P48" i="20"/>
  <c r="O48" i="20"/>
  <c r="Q47" i="20"/>
  <c r="P47" i="20"/>
  <c r="O47" i="20"/>
  <c r="Q46" i="20"/>
  <c r="P46" i="20"/>
  <c r="O46" i="20"/>
  <c r="Q45" i="20"/>
  <c r="P45" i="20"/>
  <c r="O45" i="20"/>
  <c r="Q44" i="20"/>
  <c r="P44" i="20"/>
  <c r="O44" i="20"/>
  <c r="Q43" i="20"/>
  <c r="P43" i="20"/>
  <c r="O43" i="20"/>
  <c r="Q42" i="20"/>
  <c r="P42" i="20"/>
  <c r="O42" i="20"/>
  <c r="Q41" i="20"/>
  <c r="P41" i="20"/>
  <c r="O41" i="20"/>
  <c r="Q40" i="20"/>
  <c r="P40" i="20"/>
  <c r="O40" i="20"/>
  <c r="Q39" i="20"/>
  <c r="P39" i="20"/>
  <c r="O39" i="20"/>
  <c r="Q38" i="20"/>
  <c r="P38" i="20"/>
  <c r="O38" i="20"/>
  <c r="Q37" i="20"/>
  <c r="P37" i="20"/>
  <c r="O37" i="20"/>
  <c r="Q36" i="20"/>
  <c r="P36" i="20"/>
  <c r="O36" i="20"/>
  <c r="Q35" i="20"/>
  <c r="P35" i="20"/>
  <c r="O35" i="20"/>
  <c r="Q34" i="20"/>
  <c r="P34" i="20"/>
  <c r="O34" i="20"/>
  <c r="Q33" i="20"/>
  <c r="P33" i="20"/>
  <c r="O33" i="20"/>
  <c r="Q32" i="20"/>
  <c r="P32" i="20"/>
  <c r="O32" i="20"/>
  <c r="Q31" i="20"/>
  <c r="P31" i="20"/>
  <c r="O31" i="20"/>
  <c r="Q30" i="20"/>
  <c r="P30" i="20"/>
  <c r="O30" i="20"/>
  <c r="Q29" i="20"/>
  <c r="P29" i="20"/>
  <c r="O29" i="20"/>
  <c r="Q28" i="20"/>
  <c r="P28" i="20"/>
  <c r="O28" i="20"/>
  <c r="Q27" i="20"/>
  <c r="P27" i="20"/>
  <c r="O27" i="20"/>
  <c r="Q26" i="20"/>
  <c r="P26" i="20"/>
  <c r="O26" i="20"/>
  <c r="Q25" i="20"/>
  <c r="P25" i="20"/>
  <c r="O25" i="20"/>
  <c r="Q24" i="20"/>
  <c r="P24" i="20"/>
  <c r="O24" i="20"/>
  <c r="Q23" i="20"/>
  <c r="P23" i="20"/>
  <c r="O23" i="20"/>
  <c r="Q22" i="20"/>
  <c r="P22" i="20"/>
  <c r="O22" i="20"/>
  <c r="Q21" i="20"/>
  <c r="P21" i="20"/>
  <c r="O21" i="20"/>
  <c r="Q20" i="20"/>
  <c r="P20" i="20"/>
  <c r="O20" i="20"/>
  <c r="Q19" i="20"/>
  <c r="P19" i="20"/>
  <c r="O19" i="20"/>
  <c r="Q18" i="20"/>
  <c r="P18" i="20"/>
  <c r="O18" i="20"/>
  <c r="Q17" i="20"/>
  <c r="P17" i="20"/>
  <c r="O17" i="20"/>
  <c r="Q16" i="20"/>
  <c r="P16" i="20"/>
  <c r="O16" i="20"/>
  <c r="Q15" i="20"/>
  <c r="P15" i="20"/>
  <c r="O15" i="20"/>
  <c r="Q14" i="20"/>
  <c r="P14" i="20"/>
  <c r="O14" i="20"/>
  <c r="Q13" i="20"/>
  <c r="P13" i="20"/>
  <c r="O13" i="20"/>
  <c r="Q12" i="20"/>
  <c r="P12" i="20"/>
  <c r="O12" i="20"/>
  <c r="Q11" i="20"/>
  <c r="P11" i="20"/>
  <c r="O11" i="20"/>
  <c r="Q10" i="20"/>
  <c r="P10" i="20"/>
  <c r="O10" i="20"/>
  <c r="Q9" i="20"/>
  <c r="P9" i="20"/>
  <c r="O9" i="20"/>
  <c r="Q8" i="20"/>
  <c r="P8" i="20"/>
  <c r="O8" i="20"/>
  <c r="Q7" i="20"/>
  <c r="P7" i="20"/>
  <c r="O7" i="20"/>
  <c r="Q6" i="20"/>
  <c r="P6" i="20"/>
  <c r="O6" i="20"/>
  <c r="Q5" i="20"/>
  <c r="P5" i="20"/>
  <c r="O5" i="20"/>
  <c r="E190" i="19"/>
  <c r="D190" i="19"/>
  <c r="C190" i="19"/>
  <c r="E189" i="19"/>
  <c r="D189" i="19"/>
  <c r="C189" i="19"/>
  <c r="U187" i="19"/>
  <c r="T187" i="19"/>
  <c r="S187" i="19"/>
  <c r="R187" i="19"/>
  <c r="Q187" i="19"/>
  <c r="P187" i="19"/>
  <c r="O187" i="19"/>
  <c r="L187" i="19"/>
  <c r="U186" i="19"/>
  <c r="T186" i="19"/>
  <c r="S186" i="19"/>
  <c r="R186" i="19"/>
  <c r="Q186" i="19"/>
  <c r="P186" i="19"/>
  <c r="O186" i="19"/>
  <c r="L186" i="19"/>
  <c r="U185" i="19"/>
  <c r="T185" i="19"/>
  <c r="S185" i="19"/>
  <c r="R185" i="19"/>
  <c r="Q185" i="19"/>
  <c r="P185" i="19"/>
  <c r="O185" i="19"/>
  <c r="L185" i="19"/>
  <c r="U184" i="19"/>
  <c r="T184" i="19"/>
  <c r="S184" i="19"/>
  <c r="R184" i="19"/>
  <c r="Q184" i="19"/>
  <c r="P184" i="19"/>
  <c r="O184" i="19"/>
  <c r="L184" i="19"/>
  <c r="U183" i="19"/>
  <c r="T183" i="19"/>
  <c r="S183" i="19"/>
  <c r="R183" i="19"/>
  <c r="Q183" i="19"/>
  <c r="P183" i="19"/>
  <c r="O183" i="19"/>
  <c r="L183" i="19"/>
  <c r="U182" i="19"/>
  <c r="T182" i="19"/>
  <c r="S182" i="19"/>
  <c r="R182" i="19"/>
  <c r="Q182" i="19"/>
  <c r="P182" i="19"/>
  <c r="O182" i="19"/>
  <c r="L182" i="19"/>
  <c r="U181" i="19"/>
  <c r="T181" i="19"/>
  <c r="S181" i="19"/>
  <c r="R181" i="19"/>
  <c r="Q181" i="19"/>
  <c r="P181" i="19"/>
  <c r="O181" i="19"/>
  <c r="L181" i="19"/>
  <c r="U180" i="19"/>
  <c r="T180" i="19"/>
  <c r="S180" i="19"/>
  <c r="R180" i="19"/>
  <c r="Q180" i="19"/>
  <c r="P180" i="19"/>
  <c r="O180" i="19"/>
  <c r="L180" i="19"/>
  <c r="U179" i="19"/>
  <c r="T179" i="19"/>
  <c r="S179" i="19"/>
  <c r="R179" i="19"/>
  <c r="Q179" i="19"/>
  <c r="P179" i="19"/>
  <c r="O179" i="19"/>
  <c r="L179" i="19"/>
  <c r="U178" i="19"/>
  <c r="T178" i="19"/>
  <c r="S178" i="19"/>
  <c r="R178" i="19"/>
  <c r="Q178" i="19"/>
  <c r="P178" i="19"/>
  <c r="O178" i="19"/>
  <c r="L178" i="19"/>
  <c r="U177" i="19"/>
  <c r="T177" i="19"/>
  <c r="S177" i="19"/>
  <c r="R177" i="19"/>
  <c r="Q177" i="19"/>
  <c r="P177" i="19"/>
  <c r="O177" i="19"/>
  <c r="L177" i="19"/>
  <c r="U176" i="19"/>
  <c r="T176" i="19"/>
  <c r="S176" i="19"/>
  <c r="R176" i="19"/>
  <c r="Q176" i="19"/>
  <c r="P176" i="19"/>
  <c r="O176" i="19"/>
  <c r="L176" i="19"/>
  <c r="U175" i="19"/>
  <c r="T175" i="19"/>
  <c r="S175" i="19"/>
  <c r="R175" i="19"/>
  <c r="Q175" i="19"/>
  <c r="P175" i="19"/>
  <c r="O175" i="19"/>
  <c r="L175" i="19"/>
  <c r="U174" i="19"/>
  <c r="T174" i="19"/>
  <c r="S174" i="19"/>
  <c r="R174" i="19"/>
  <c r="Q174" i="19"/>
  <c r="P174" i="19"/>
  <c r="O174" i="19"/>
  <c r="L174" i="19"/>
  <c r="U173" i="19"/>
  <c r="T173" i="19"/>
  <c r="S173" i="19"/>
  <c r="R173" i="19"/>
  <c r="Q173" i="19"/>
  <c r="P173" i="19"/>
  <c r="O173" i="19"/>
  <c r="L173" i="19"/>
  <c r="U172" i="19"/>
  <c r="T172" i="19"/>
  <c r="S172" i="19"/>
  <c r="R172" i="19"/>
  <c r="Q172" i="19"/>
  <c r="P172" i="19"/>
  <c r="O172" i="19"/>
  <c r="L172" i="19"/>
  <c r="U171" i="19"/>
  <c r="T171" i="19"/>
  <c r="S171" i="19"/>
  <c r="R171" i="19"/>
  <c r="Q171" i="19"/>
  <c r="P171" i="19"/>
  <c r="O171" i="19"/>
  <c r="L171" i="19"/>
  <c r="U170" i="19"/>
  <c r="T170" i="19"/>
  <c r="S170" i="19"/>
  <c r="R170" i="19"/>
  <c r="Q170" i="19"/>
  <c r="P170" i="19"/>
  <c r="O170" i="19"/>
  <c r="L170" i="19"/>
  <c r="U169" i="19"/>
  <c r="T169" i="19"/>
  <c r="S169" i="19"/>
  <c r="R169" i="19"/>
  <c r="Q169" i="19"/>
  <c r="P169" i="19"/>
  <c r="O169" i="19"/>
  <c r="L169" i="19"/>
  <c r="U168" i="19"/>
  <c r="T168" i="19"/>
  <c r="S168" i="19"/>
  <c r="R168" i="19"/>
  <c r="Q168" i="19"/>
  <c r="P168" i="19"/>
  <c r="O168" i="19"/>
  <c r="L168" i="19"/>
  <c r="U167" i="19"/>
  <c r="T167" i="19"/>
  <c r="S167" i="19"/>
  <c r="R167" i="19"/>
  <c r="Q167" i="19"/>
  <c r="P167" i="19"/>
  <c r="O167" i="19"/>
  <c r="L167" i="19"/>
  <c r="U166" i="19"/>
  <c r="T166" i="19"/>
  <c r="S166" i="19"/>
  <c r="R166" i="19"/>
  <c r="Q166" i="19"/>
  <c r="P166" i="19"/>
  <c r="O166" i="19"/>
  <c r="L166" i="19"/>
  <c r="U165" i="19"/>
  <c r="T165" i="19"/>
  <c r="S165" i="19"/>
  <c r="R165" i="19"/>
  <c r="Q165" i="19"/>
  <c r="P165" i="19"/>
  <c r="O165" i="19"/>
  <c r="L165" i="19"/>
  <c r="U164" i="19"/>
  <c r="T164" i="19"/>
  <c r="S164" i="19"/>
  <c r="R164" i="19"/>
  <c r="Q164" i="19"/>
  <c r="P164" i="19"/>
  <c r="O164" i="19"/>
  <c r="L164" i="19"/>
  <c r="U163" i="19"/>
  <c r="T163" i="19"/>
  <c r="S163" i="19"/>
  <c r="R163" i="19"/>
  <c r="Q163" i="19"/>
  <c r="P163" i="19"/>
  <c r="O163" i="19"/>
  <c r="L163" i="19"/>
  <c r="U162" i="19"/>
  <c r="T162" i="19"/>
  <c r="S162" i="19"/>
  <c r="R162" i="19"/>
  <c r="Q162" i="19"/>
  <c r="P162" i="19"/>
  <c r="O162" i="19"/>
  <c r="L162" i="19"/>
  <c r="U161" i="19"/>
  <c r="T161" i="19"/>
  <c r="S161" i="19"/>
  <c r="R161" i="19"/>
  <c r="Q161" i="19"/>
  <c r="P161" i="19"/>
  <c r="O161" i="19"/>
  <c r="L161" i="19"/>
  <c r="U160" i="19"/>
  <c r="T160" i="19"/>
  <c r="S160" i="19"/>
  <c r="R160" i="19"/>
  <c r="Q160" i="19"/>
  <c r="P160" i="19"/>
  <c r="O160" i="19"/>
  <c r="L160" i="19"/>
  <c r="U159" i="19"/>
  <c r="T159" i="19"/>
  <c r="S159" i="19"/>
  <c r="R159" i="19"/>
  <c r="Q159" i="19"/>
  <c r="P159" i="19"/>
  <c r="O159" i="19"/>
  <c r="L159" i="19"/>
  <c r="U158" i="19"/>
  <c r="T158" i="19"/>
  <c r="S158" i="19"/>
  <c r="R158" i="19"/>
  <c r="Q158" i="19"/>
  <c r="P158" i="19"/>
  <c r="O158" i="19"/>
  <c r="L158" i="19"/>
  <c r="U157" i="19"/>
  <c r="T157" i="19"/>
  <c r="S157" i="19"/>
  <c r="R157" i="19"/>
  <c r="Q157" i="19"/>
  <c r="P157" i="19"/>
  <c r="O157" i="19"/>
  <c r="L157" i="19"/>
  <c r="U156" i="19"/>
  <c r="T156" i="19"/>
  <c r="S156" i="19"/>
  <c r="R156" i="19"/>
  <c r="Q156" i="19"/>
  <c r="P156" i="19"/>
  <c r="O156" i="19"/>
  <c r="L156" i="19"/>
  <c r="U155" i="19"/>
  <c r="T155" i="19"/>
  <c r="S155" i="19"/>
  <c r="R155" i="19"/>
  <c r="Q155" i="19"/>
  <c r="P155" i="19"/>
  <c r="O155" i="19"/>
  <c r="L155" i="19"/>
  <c r="U154" i="19"/>
  <c r="T154" i="19"/>
  <c r="S154" i="19"/>
  <c r="R154" i="19"/>
  <c r="Q154" i="19"/>
  <c r="P154" i="19"/>
  <c r="O154" i="19"/>
  <c r="L154" i="19"/>
  <c r="U153" i="19"/>
  <c r="T153" i="19"/>
  <c r="S153" i="19"/>
  <c r="R153" i="19"/>
  <c r="Q153" i="19"/>
  <c r="P153" i="19"/>
  <c r="O153" i="19"/>
  <c r="L153" i="19"/>
  <c r="U152" i="19"/>
  <c r="T152" i="19"/>
  <c r="S152" i="19"/>
  <c r="R152" i="19"/>
  <c r="Q152" i="19"/>
  <c r="P152" i="19"/>
  <c r="O152" i="19"/>
  <c r="L152" i="19"/>
  <c r="U151" i="19"/>
  <c r="T151" i="19"/>
  <c r="S151" i="19"/>
  <c r="R151" i="19"/>
  <c r="Q151" i="19"/>
  <c r="P151" i="19"/>
  <c r="O151" i="19"/>
  <c r="L151" i="19"/>
  <c r="U150" i="19"/>
  <c r="T150" i="19"/>
  <c r="S150" i="19"/>
  <c r="R150" i="19"/>
  <c r="Q150" i="19"/>
  <c r="P150" i="19"/>
  <c r="O150" i="19"/>
  <c r="L150" i="19"/>
  <c r="U149" i="19"/>
  <c r="T149" i="19"/>
  <c r="S149" i="19"/>
  <c r="R149" i="19"/>
  <c r="Q149" i="19"/>
  <c r="P149" i="19"/>
  <c r="O149" i="19"/>
  <c r="L149" i="19"/>
  <c r="U148" i="19"/>
  <c r="T148" i="19"/>
  <c r="S148" i="19"/>
  <c r="R148" i="19"/>
  <c r="Q148" i="19"/>
  <c r="P148" i="19"/>
  <c r="O148" i="19"/>
  <c r="L148" i="19"/>
  <c r="U147" i="19"/>
  <c r="T147" i="19"/>
  <c r="S147" i="19"/>
  <c r="R147" i="19"/>
  <c r="Q147" i="19"/>
  <c r="P147" i="19"/>
  <c r="O147" i="19"/>
  <c r="L147" i="19"/>
  <c r="U146" i="19"/>
  <c r="T146" i="19"/>
  <c r="S146" i="19"/>
  <c r="R146" i="19"/>
  <c r="Q146" i="19"/>
  <c r="P146" i="19"/>
  <c r="O146" i="19"/>
  <c r="L146" i="19"/>
  <c r="U145" i="19"/>
  <c r="T145" i="19"/>
  <c r="S145" i="19"/>
  <c r="R145" i="19"/>
  <c r="Q145" i="19"/>
  <c r="P145" i="19"/>
  <c r="O145" i="19"/>
  <c r="L145" i="19"/>
  <c r="U144" i="19"/>
  <c r="T144" i="19"/>
  <c r="S144" i="19"/>
  <c r="R144" i="19"/>
  <c r="Q144" i="19"/>
  <c r="P144" i="19"/>
  <c r="O144" i="19"/>
  <c r="L144" i="19"/>
  <c r="U143" i="19"/>
  <c r="T143" i="19"/>
  <c r="S143" i="19"/>
  <c r="R143" i="19"/>
  <c r="Q143" i="19"/>
  <c r="P143" i="19"/>
  <c r="O143" i="19"/>
  <c r="L143" i="19"/>
  <c r="U142" i="19"/>
  <c r="T142" i="19"/>
  <c r="S142" i="19"/>
  <c r="R142" i="19"/>
  <c r="Q142" i="19"/>
  <c r="P142" i="19"/>
  <c r="O142" i="19"/>
  <c r="L142" i="19"/>
  <c r="U141" i="19"/>
  <c r="T141" i="19"/>
  <c r="S141" i="19"/>
  <c r="R141" i="19"/>
  <c r="Q141" i="19"/>
  <c r="P141" i="19"/>
  <c r="O141" i="19"/>
  <c r="L141" i="19"/>
  <c r="U140" i="19"/>
  <c r="T140" i="19"/>
  <c r="S140" i="19"/>
  <c r="R140" i="19"/>
  <c r="Q140" i="19"/>
  <c r="P140" i="19"/>
  <c r="O140" i="19"/>
  <c r="L140" i="19"/>
  <c r="U139" i="19"/>
  <c r="T139" i="19"/>
  <c r="S139" i="19"/>
  <c r="R139" i="19"/>
  <c r="Q139" i="19"/>
  <c r="P139" i="19"/>
  <c r="O139" i="19"/>
  <c r="L139" i="19"/>
  <c r="U138" i="19"/>
  <c r="T138" i="19"/>
  <c r="S138" i="19"/>
  <c r="R138" i="19"/>
  <c r="Q138" i="19"/>
  <c r="P138" i="19"/>
  <c r="O138" i="19"/>
  <c r="L138" i="19"/>
  <c r="U137" i="19"/>
  <c r="T137" i="19"/>
  <c r="S137" i="19"/>
  <c r="R137" i="19"/>
  <c r="Q137" i="19"/>
  <c r="P137" i="19"/>
  <c r="O137" i="19"/>
  <c r="L137" i="19"/>
  <c r="U136" i="19"/>
  <c r="T136" i="19"/>
  <c r="S136" i="19"/>
  <c r="R136" i="19"/>
  <c r="Q136" i="19"/>
  <c r="P136" i="19"/>
  <c r="O136" i="19"/>
  <c r="L136" i="19"/>
  <c r="U135" i="19"/>
  <c r="T135" i="19"/>
  <c r="S135" i="19"/>
  <c r="R135" i="19"/>
  <c r="Q135" i="19"/>
  <c r="P135" i="19"/>
  <c r="O135" i="19"/>
  <c r="L135" i="19"/>
  <c r="U134" i="19"/>
  <c r="T134" i="19"/>
  <c r="S134" i="19"/>
  <c r="R134" i="19"/>
  <c r="Q134" i="19"/>
  <c r="P134" i="19"/>
  <c r="O134" i="19"/>
  <c r="L134" i="19"/>
  <c r="U133" i="19"/>
  <c r="T133" i="19"/>
  <c r="S133" i="19"/>
  <c r="R133" i="19"/>
  <c r="Q133" i="19"/>
  <c r="P133" i="19"/>
  <c r="O133" i="19"/>
  <c r="L133" i="19"/>
  <c r="U132" i="19"/>
  <c r="T132" i="19"/>
  <c r="S132" i="19"/>
  <c r="R132" i="19"/>
  <c r="Q132" i="19"/>
  <c r="P132" i="19"/>
  <c r="O132" i="19"/>
  <c r="L132" i="19"/>
  <c r="U131" i="19"/>
  <c r="T131" i="19"/>
  <c r="S131" i="19"/>
  <c r="R131" i="19"/>
  <c r="Q131" i="19"/>
  <c r="P131" i="19"/>
  <c r="O131" i="19"/>
  <c r="L131" i="19"/>
  <c r="U130" i="19"/>
  <c r="T130" i="19"/>
  <c r="S130" i="19"/>
  <c r="R130" i="19"/>
  <c r="Q130" i="19"/>
  <c r="P130" i="19"/>
  <c r="O130" i="19"/>
  <c r="L130" i="19"/>
  <c r="U129" i="19"/>
  <c r="T129" i="19"/>
  <c r="S129" i="19"/>
  <c r="R129" i="19"/>
  <c r="Q129" i="19"/>
  <c r="P129" i="19"/>
  <c r="O129" i="19"/>
  <c r="L129" i="19"/>
  <c r="U128" i="19"/>
  <c r="T128" i="19"/>
  <c r="S128" i="19"/>
  <c r="R128" i="19"/>
  <c r="Q128" i="19"/>
  <c r="P128" i="19"/>
  <c r="O128" i="19"/>
  <c r="L128" i="19"/>
  <c r="U127" i="19"/>
  <c r="T127" i="19"/>
  <c r="S127" i="19"/>
  <c r="R127" i="19"/>
  <c r="Q127" i="19"/>
  <c r="P127" i="19"/>
  <c r="O127" i="19"/>
  <c r="L127" i="19"/>
  <c r="U126" i="19"/>
  <c r="T126" i="19"/>
  <c r="S126" i="19"/>
  <c r="R126" i="19"/>
  <c r="Q126" i="19"/>
  <c r="P126" i="19"/>
  <c r="O126" i="19"/>
  <c r="L126" i="19"/>
  <c r="U125" i="19"/>
  <c r="T125" i="19"/>
  <c r="S125" i="19"/>
  <c r="R125" i="19"/>
  <c r="Q125" i="19"/>
  <c r="P125" i="19"/>
  <c r="O125" i="19"/>
  <c r="L125" i="19"/>
  <c r="U124" i="19"/>
  <c r="T124" i="19"/>
  <c r="S124" i="19"/>
  <c r="R124" i="19"/>
  <c r="Q124" i="19"/>
  <c r="P124" i="19"/>
  <c r="O124" i="19"/>
  <c r="L124" i="19"/>
  <c r="U123" i="19"/>
  <c r="T123" i="19"/>
  <c r="S123" i="19"/>
  <c r="R123" i="19"/>
  <c r="Q123" i="19"/>
  <c r="P123" i="19"/>
  <c r="O123" i="19"/>
  <c r="L123" i="19"/>
  <c r="U122" i="19"/>
  <c r="T122" i="19"/>
  <c r="S122" i="19"/>
  <c r="R122" i="19"/>
  <c r="Q122" i="19"/>
  <c r="P122" i="19"/>
  <c r="O122" i="19"/>
  <c r="L122" i="19"/>
  <c r="U121" i="19"/>
  <c r="T121" i="19"/>
  <c r="S121" i="19"/>
  <c r="R121" i="19"/>
  <c r="Q121" i="19"/>
  <c r="P121" i="19"/>
  <c r="O121" i="19"/>
  <c r="L121" i="19"/>
  <c r="U120" i="19"/>
  <c r="T120" i="19"/>
  <c r="S120" i="19"/>
  <c r="R120" i="19"/>
  <c r="Q120" i="19"/>
  <c r="P120" i="19"/>
  <c r="O120" i="19"/>
  <c r="L120" i="19"/>
  <c r="U119" i="19"/>
  <c r="T119" i="19"/>
  <c r="S119" i="19"/>
  <c r="R119" i="19"/>
  <c r="Q119" i="19"/>
  <c r="P119" i="19"/>
  <c r="O119" i="19"/>
  <c r="L119" i="19"/>
  <c r="U118" i="19"/>
  <c r="T118" i="19"/>
  <c r="S118" i="19"/>
  <c r="R118" i="19"/>
  <c r="Q118" i="19"/>
  <c r="P118" i="19"/>
  <c r="O118" i="19"/>
  <c r="L118" i="19"/>
  <c r="U117" i="19"/>
  <c r="T117" i="19"/>
  <c r="S117" i="19"/>
  <c r="R117" i="19"/>
  <c r="Q117" i="19"/>
  <c r="P117" i="19"/>
  <c r="O117" i="19"/>
  <c r="L117" i="19"/>
  <c r="U116" i="19"/>
  <c r="T116" i="19"/>
  <c r="S116" i="19"/>
  <c r="R116" i="19"/>
  <c r="Q116" i="19"/>
  <c r="P116" i="19"/>
  <c r="O116" i="19"/>
  <c r="L116" i="19"/>
  <c r="U115" i="19"/>
  <c r="T115" i="19"/>
  <c r="S115" i="19"/>
  <c r="R115" i="19"/>
  <c r="Q115" i="19"/>
  <c r="P115" i="19"/>
  <c r="O115" i="19"/>
  <c r="L115" i="19"/>
  <c r="U114" i="19"/>
  <c r="T114" i="19"/>
  <c r="S114" i="19"/>
  <c r="R114" i="19"/>
  <c r="Q114" i="19"/>
  <c r="P114" i="19"/>
  <c r="O114" i="19"/>
  <c r="L114" i="19"/>
  <c r="U113" i="19"/>
  <c r="T113" i="19"/>
  <c r="S113" i="19"/>
  <c r="R113" i="19"/>
  <c r="Q113" i="19"/>
  <c r="P113" i="19"/>
  <c r="O113" i="19"/>
  <c r="L113" i="19"/>
  <c r="U112" i="19"/>
  <c r="T112" i="19"/>
  <c r="S112" i="19"/>
  <c r="R112" i="19"/>
  <c r="Q112" i="19"/>
  <c r="P112" i="19"/>
  <c r="O112" i="19"/>
  <c r="L112" i="19"/>
  <c r="U111" i="19"/>
  <c r="T111" i="19"/>
  <c r="S111" i="19"/>
  <c r="R111" i="19"/>
  <c r="Q111" i="19"/>
  <c r="P111" i="19"/>
  <c r="O111" i="19"/>
  <c r="L111" i="19"/>
  <c r="U110" i="19"/>
  <c r="T110" i="19"/>
  <c r="S110" i="19"/>
  <c r="R110" i="19"/>
  <c r="Q110" i="19"/>
  <c r="P110" i="19"/>
  <c r="O110" i="19"/>
  <c r="L110" i="19"/>
  <c r="U109" i="19"/>
  <c r="T109" i="19"/>
  <c r="S109" i="19"/>
  <c r="R109" i="19"/>
  <c r="Q109" i="19"/>
  <c r="P109" i="19"/>
  <c r="O109" i="19"/>
  <c r="L109" i="19"/>
  <c r="U108" i="19"/>
  <c r="T108" i="19"/>
  <c r="S108" i="19"/>
  <c r="R108" i="19"/>
  <c r="Q108" i="19"/>
  <c r="P108" i="19"/>
  <c r="O108" i="19"/>
  <c r="L108" i="19"/>
  <c r="U107" i="19"/>
  <c r="T107" i="19"/>
  <c r="S107" i="19"/>
  <c r="R107" i="19"/>
  <c r="Q107" i="19"/>
  <c r="P107" i="19"/>
  <c r="O107" i="19"/>
  <c r="L107" i="19"/>
  <c r="U106" i="19"/>
  <c r="T106" i="19"/>
  <c r="S106" i="19"/>
  <c r="R106" i="19"/>
  <c r="Q106" i="19"/>
  <c r="P106" i="19"/>
  <c r="O106" i="19"/>
  <c r="L106" i="19"/>
  <c r="U105" i="19"/>
  <c r="T105" i="19"/>
  <c r="S105" i="19"/>
  <c r="R105" i="19"/>
  <c r="Q105" i="19"/>
  <c r="P105" i="19"/>
  <c r="O105" i="19"/>
  <c r="L105" i="19"/>
  <c r="U104" i="19"/>
  <c r="T104" i="19"/>
  <c r="S104" i="19"/>
  <c r="R104" i="19"/>
  <c r="Q104" i="19"/>
  <c r="P104" i="19"/>
  <c r="O104" i="19"/>
  <c r="L104" i="19"/>
  <c r="U103" i="19"/>
  <c r="T103" i="19"/>
  <c r="S103" i="19"/>
  <c r="R103" i="19"/>
  <c r="Q103" i="19"/>
  <c r="P103" i="19"/>
  <c r="O103" i="19"/>
  <c r="L103" i="19"/>
  <c r="U102" i="19"/>
  <c r="T102" i="19"/>
  <c r="S102" i="19"/>
  <c r="R102" i="19"/>
  <c r="Q102" i="19"/>
  <c r="P102" i="19"/>
  <c r="O102" i="19"/>
  <c r="L102" i="19"/>
  <c r="U101" i="19"/>
  <c r="T101" i="19"/>
  <c r="S101" i="19"/>
  <c r="R101" i="19"/>
  <c r="Q101" i="19"/>
  <c r="P101" i="19"/>
  <c r="O101" i="19"/>
  <c r="L101" i="19"/>
  <c r="U100" i="19"/>
  <c r="T100" i="19"/>
  <c r="S100" i="19"/>
  <c r="R100" i="19"/>
  <c r="Q100" i="19"/>
  <c r="P100" i="19"/>
  <c r="O100" i="19"/>
  <c r="L100" i="19"/>
  <c r="U99" i="19"/>
  <c r="T99" i="19"/>
  <c r="S99" i="19"/>
  <c r="R99" i="19"/>
  <c r="Q99" i="19"/>
  <c r="P99" i="19"/>
  <c r="O99" i="19"/>
  <c r="L99" i="19"/>
  <c r="U98" i="19"/>
  <c r="T98" i="19"/>
  <c r="S98" i="19"/>
  <c r="R98" i="19"/>
  <c r="Q98" i="19"/>
  <c r="P98" i="19"/>
  <c r="O98" i="19"/>
  <c r="L98" i="19"/>
  <c r="U97" i="19"/>
  <c r="T97" i="19"/>
  <c r="S97" i="19"/>
  <c r="R97" i="19"/>
  <c r="Q97" i="19"/>
  <c r="P97" i="19"/>
  <c r="O97" i="19"/>
  <c r="L97" i="19"/>
  <c r="U96" i="19"/>
  <c r="T96" i="19"/>
  <c r="S96" i="19"/>
  <c r="R96" i="19"/>
  <c r="Q96" i="19"/>
  <c r="P96" i="19"/>
  <c r="O96" i="19"/>
  <c r="L96" i="19"/>
  <c r="U95" i="19"/>
  <c r="T95" i="19"/>
  <c r="S95" i="19"/>
  <c r="R95" i="19"/>
  <c r="Q95" i="19"/>
  <c r="P95" i="19"/>
  <c r="O95" i="19"/>
  <c r="L95" i="19"/>
  <c r="U94" i="19"/>
  <c r="T94" i="19"/>
  <c r="S94" i="19"/>
  <c r="R94" i="19"/>
  <c r="Q94" i="19"/>
  <c r="P94" i="19"/>
  <c r="O94" i="19"/>
  <c r="L94" i="19"/>
  <c r="U93" i="19"/>
  <c r="T93" i="19"/>
  <c r="S93" i="19"/>
  <c r="R93" i="19"/>
  <c r="Q93" i="19"/>
  <c r="P93" i="19"/>
  <c r="O93" i="19"/>
  <c r="L93" i="19"/>
  <c r="U92" i="19"/>
  <c r="T92" i="19"/>
  <c r="S92" i="19"/>
  <c r="R92" i="19"/>
  <c r="Q92" i="19"/>
  <c r="P92" i="19"/>
  <c r="O92" i="19"/>
  <c r="L92" i="19"/>
  <c r="U91" i="19"/>
  <c r="T91" i="19"/>
  <c r="S91" i="19"/>
  <c r="R91" i="19"/>
  <c r="Q91" i="19"/>
  <c r="P91" i="19"/>
  <c r="O91" i="19"/>
  <c r="L91" i="19"/>
  <c r="U90" i="19"/>
  <c r="T90" i="19"/>
  <c r="S90" i="19"/>
  <c r="R90" i="19"/>
  <c r="Q90" i="19"/>
  <c r="P90" i="19"/>
  <c r="O90" i="19"/>
  <c r="L90" i="19"/>
  <c r="U89" i="19"/>
  <c r="T89" i="19"/>
  <c r="S89" i="19"/>
  <c r="R89" i="19"/>
  <c r="Q89" i="19"/>
  <c r="P89" i="19"/>
  <c r="O89" i="19"/>
  <c r="L89" i="19"/>
  <c r="U88" i="19"/>
  <c r="T88" i="19"/>
  <c r="S88" i="19"/>
  <c r="R88" i="19"/>
  <c r="Q88" i="19"/>
  <c r="P88" i="19"/>
  <c r="O88" i="19"/>
  <c r="L88" i="19"/>
  <c r="U87" i="19"/>
  <c r="T87" i="19"/>
  <c r="S87" i="19"/>
  <c r="R87" i="19"/>
  <c r="Q87" i="19"/>
  <c r="P87" i="19"/>
  <c r="O87" i="19"/>
  <c r="L87" i="19"/>
  <c r="U86" i="19"/>
  <c r="T86" i="19"/>
  <c r="S86" i="19"/>
  <c r="R86" i="19"/>
  <c r="Q86" i="19"/>
  <c r="P86" i="19"/>
  <c r="O86" i="19"/>
  <c r="L86" i="19"/>
  <c r="U85" i="19"/>
  <c r="T85" i="19"/>
  <c r="S85" i="19"/>
  <c r="R85" i="19"/>
  <c r="Q85" i="19"/>
  <c r="P85" i="19"/>
  <c r="O85" i="19"/>
  <c r="L85" i="19"/>
  <c r="U84" i="19"/>
  <c r="T84" i="19"/>
  <c r="S84" i="19"/>
  <c r="R84" i="19"/>
  <c r="Q84" i="19"/>
  <c r="P84" i="19"/>
  <c r="O84" i="19"/>
  <c r="L84" i="19"/>
  <c r="U83" i="19"/>
  <c r="T83" i="19"/>
  <c r="S83" i="19"/>
  <c r="R83" i="19"/>
  <c r="Q83" i="19"/>
  <c r="P83" i="19"/>
  <c r="O83" i="19"/>
  <c r="L83" i="19"/>
  <c r="U82" i="19"/>
  <c r="T82" i="19"/>
  <c r="S82" i="19"/>
  <c r="R82" i="19"/>
  <c r="Q82" i="19"/>
  <c r="P82" i="19"/>
  <c r="O82" i="19"/>
  <c r="L82" i="19"/>
  <c r="U81" i="19"/>
  <c r="T81" i="19"/>
  <c r="S81" i="19"/>
  <c r="R81" i="19"/>
  <c r="Q81" i="19"/>
  <c r="P81" i="19"/>
  <c r="O81" i="19"/>
  <c r="L81" i="19"/>
  <c r="U80" i="19"/>
  <c r="T80" i="19"/>
  <c r="S80" i="19"/>
  <c r="R80" i="19"/>
  <c r="Q80" i="19"/>
  <c r="P80" i="19"/>
  <c r="O80" i="19"/>
  <c r="L80" i="19"/>
  <c r="U79" i="19"/>
  <c r="T79" i="19"/>
  <c r="S79" i="19"/>
  <c r="R79" i="19"/>
  <c r="Q79" i="19"/>
  <c r="P79" i="19"/>
  <c r="O79" i="19"/>
  <c r="L79" i="19"/>
  <c r="U78" i="19"/>
  <c r="T78" i="19"/>
  <c r="S78" i="19"/>
  <c r="R78" i="19"/>
  <c r="Q78" i="19"/>
  <c r="P78" i="19"/>
  <c r="O78" i="19"/>
  <c r="L78" i="19"/>
  <c r="U77" i="19"/>
  <c r="T77" i="19"/>
  <c r="S77" i="19"/>
  <c r="R77" i="19"/>
  <c r="Q77" i="19"/>
  <c r="P77" i="19"/>
  <c r="O77" i="19"/>
  <c r="L77" i="19"/>
  <c r="U76" i="19"/>
  <c r="T76" i="19"/>
  <c r="S76" i="19"/>
  <c r="R76" i="19"/>
  <c r="Q76" i="19"/>
  <c r="P76" i="19"/>
  <c r="O76" i="19"/>
  <c r="L76" i="19"/>
  <c r="U75" i="19"/>
  <c r="T75" i="19"/>
  <c r="S75" i="19"/>
  <c r="R75" i="19"/>
  <c r="Q75" i="19"/>
  <c r="P75" i="19"/>
  <c r="O75" i="19"/>
  <c r="L75" i="19"/>
  <c r="U74" i="19"/>
  <c r="T74" i="19"/>
  <c r="S74" i="19"/>
  <c r="R74" i="19"/>
  <c r="Q74" i="19"/>
  <c r="P74" i="19"/>
  <c r="O74" i="19"/>
  <c r="L74" i="19"/>
  <c r="U73" i="19"/>
  <c r="T73" i="19"/>
  <c r="S73" i="19"/>
  <c r="R73" i="19"/>
  <c r="Q73" i="19"/>
  <c r="P73" i="19"/>
  <c r="O73" i="19"/>
  <c r="L73" i="19"/>
  <c r="U72" i="19"/>
  <c r="T72" i="19"/>
  <c r="S72" i="19"/>
  <c r="R72" i="19"/>
  <c r="Q72" i="19"/>
  <c r="P72" i="19"/>
  <c r="O72" i="19"/>
  <c r="L72" i="19"/>
  <c r="U71" i="19"/>
  <c r="T71" i="19"/>
  <c r="S71" i="19"/>
  <c r="R71" i="19"/>
  <c r="Q71" i="19"/>
  <c r="P71" i="19"/>
  <c r="O71" i="19"/>
  <c r="L71" i="19"/>
  <c r="U70" i="19"/>
  <c r="T70" i="19"/>
  <c r="S70" i="19"/>
  <c r="R70" i="19"/>
  <c r="Q70" i="19"/>
  <c r="P70" i="19"/>
  <c r="O70" i="19"/>
  <c r="L70" i="19"/>
  <c r="U69" i="19"/>
  <c r="T69" i="19"/>
  <c r="S69" i="19"/>
  <c r="R69" i="19"/>
  <c r="Q69" i="19"/>
  <c r="P69" i="19"/>
  <c r="O69" i="19"/>
  <c r="L69" i="19"/>
  <c r="U68" i="19"/>
  <c r="T68" i="19"/>
  <c r="S68" i="19"/>
  <c r="R68" i="19"/>
  <c r="Q68" i="19"/>
  <c r="P68" i="19"/>
  <c r="O68" i="19"/>
  <c r="L68" i="19"/>
  <c r="U67" i="19"/>
  <c r="T67" i="19"/>
  <c r="S67" i="19"/>
  <c r="R67" i="19"/>
  <c r="Q67" i="19"/>
  <c r="P67" i="19"/>
  <c r="O67" i="19"/>
  <c r="L67" i="19"/>
  <c r="U66" i="19"/>
  <c r="T66" i="19"/>
  <c r="S66" i="19"/>
  <c r="R66" i="19"/>
  <c r="Q66" i="19"/>
  <c r="P66" i="19"/>
  <c r="O66" i="19"/>
  <c r="L66" i="19"/>
  <c r="U65" i="19"/>
  <c r="T65" i="19"/>
  <c r="S65" i="19"/>
  <c r="R65" i="19"/>
  <c r="Q65" i="19"/>
  <c r="P65" i="19"/>
  <c r="O65" i="19"/>
  <c r="L65" i="19"/>
  <c r="U64" i="19"/>
  <c r="T64" i="19"/>
  <c r="S64" i="19"/>
  <c r="R64" i="19"/>
  <c r="Q64" i="19"/>
  <c r="P64" i="19"/>
  <c r="O64" i="19"/>
  <c r="L64" i="19"/>
  <c r="U63" i="19"/>
  <c r="T63" i="19"/>
  <c r="S63" i="19"/>
  <c r="R63" i="19"/>
  <c r="Q63" i="19"/>
  <c r="P63" i="19"/>
  <c r="O63" i="19"/>
  <c r="L63" i="19"/>
  <c r="U62" i="19"/>
  <c r="T62" i="19"/>
  <c r="S62" i="19"/>
  <c r="R62" i="19"/>
  <c r="Q62" i="19"/>
  <c r="P62" i="19"/>
  <c r="O62" i="19"/>
  <c r="L62" i="19"/>
  <c r="U61" i="19"/>
  <c r="T61" i="19"/>
  <c r="S61" i="19"/>
  <c r="R61" i="19"/>
  <c r="Q61" i="19"/>
  <c r="P61" i="19"/>
  <c r="O61" i="19"/>
  <c r="L61" i="19"/>
  <c r="U60" i="19"/>
  <c r="T60" i="19"/>
  <c r="S60" i="19"/>
  <c r="R60" i="19"/>
  <c r="Q60" i="19"/>
  <c r="P60" i="19"/>
  <c r="O60" i="19"/>
  <c r="L60" i="19"/>
  <c r="U59" i="19"/>
  <c r="T59" i="19"/>
  <c r="S59" i="19"/>
  <c r="R59" i="19"/>
  <c r="Q59" i="19"/>
  <c r="P59" i="19"/>
  <c r="O59" i="19"/>
  <c r="L59" i="19"/>
  <c r="U58" i="19"/>
  <c r="T58" i="19"/>
  <c r="S58" i="19"/>
  <c r="R58" i="19"/>
  <c r="Q58" i="19"/>
  <c r="P58" i="19"/>
  <c r="O58" i="19"/>
  <c r="L58" i="19"/>
  <c r="U57" i="19"/>
  <c r="T57" i="19"/>
  <c r="S57" i="19"/>
  <c r="R57" i="19"/>
  <c r="Q57" i="19"/>
  <c r="P57" i="19"/>
  <c r="O57" i="19"/>
  <c r="L57" i="19"/>
  <c r="U56" i="19"/>
  <c r="T56" i="19"/>
  <c r="S56" i="19"/>
  <c r="R56" i="19"/>
  <c r="Q56" i="19"/>
  <c r="P56" i="19"/>
  <c r="O56" i="19"/>
  <c r="L56" i="19"/>
  <c r="U55" i="19"/>
  <c r="T55" i="19"/>
  <c r="S55" i="19"/>
  <c r="R55" i="19"/>
  <c r="Q55" i="19"/>
  <c r="P55" i="19"/>
  <c r="O55" i="19"/>
  <c r="L55" i="19"/>
  <c r="U54" i="19"/>
  <c r="T54" i="19"/>
  <c r="S54" i="19"/>
  <c r="R54" i="19"/>
  <c r="Q54" i="19"/>
  <c r="P54" i="19"/>
  <c r="O54" i="19"/>
  <c r="L54" i="19"/>
  <c r="U53" i="19"/>
  <c r="T53" i="19"/>
  <c r="S53" i="19"/>
  <c r="R53" i="19"/>
  <c r="Q53" i="19"/>
  <c r="P53" i="19"/>
  <c r="O53" i="19"/>
  <c r="L53" i="19"/>
  <c r="U52" i="19"/>
  <c r="T52" i="19"/>
  <c r="S52" i="19"/>
  <c r="R52" i="19"/>
  <c r="Q52" i="19"/>
  <c r="P52" i="19"/>
  <c r="O52" i="19"/>
  <c r="L52" i="19"/>
  <c r="U51" i="19"/>
  <c r="T51" i="19"/>
  <c r="S51" i="19"/>
  <c r="R51" i="19"/>
  <c r="Q51" i="19"/>
  <c r="P51" i="19"/>
  <c r="O51" i="19"/>
  <c r="L51" i="19"/>
  <c r="U50" i="19"/>
  <c r="T50" i="19"/>
  <c r="S50" i="19"/>
  <c r="R50" i="19"/>
  <c r="Q50" i="19"/>
  <c r="P50" i="19"/>
  <c r="O50" i="19"/>
  <c r="L50" i="19"/>
  <c r="U49" i="19"/>
  <c r="T49" i="19"/>
  <c r="S49" i="19"/>
  <c r="R49" i="19"/>
  <c r="Q49" i="19"/>
  <c r="P49" i="19"/>
  <c r="O49" i="19"/>
  <c r="L49" i="19"/>
  <c r="U48" i="19"/>
  <c r="T48" i="19"/>
  <c r="S48" i="19"/>
  <c r="R48" i="19"/>
  <c r="Q48" i="19"/>
  <c r="P48" i="19"/>
  <c r="O48" i="19"/>
  <c r="L48" i="19"/>
  <c r="U47" i="19"/>
  <c r="T47" i="19"/>
  <c r="S47" i="19"/>
  <c r="R47" i="19"/>
  <c r="Q47" i="19"/>
  <c r="P47" i="19"/>
  <c r="O47" i="19"/>
  <c r="L47" i="19"/>
  <c r="U46" i="19"/>
  <c r="T46" i="19"/>
  <c r="S46" i="19"/>
  <c r="R46" i="19"/>
  <c r="Q46" i="19"/>
  <c r="P46" i="19"/>
  <c r="O46" i="19"/>
  <c r="L46" i="19"/>
  <c r="U45" i="19"/>
  <c r="T45" i="19"/>
  <c r="S45" i="19"/>
  <c r="R45" i="19"/>
  <c r="Q45" i="19"/>
  <c r="P45" i="19"/>
  <c r="O45" i="19"/>
  <c r="L45" i="19"/>
  <c r="U44" i="19"/>
  <c r="T44" i="19"/>
  <c r="S44" i="19"/>
  <c r="R44" i="19"/>
  <c r="Q44" i="19"/>
  <c r="P44" i="19"/>
  <c r="O44" i="19"/>
  <c r="L44" i="19"/>
  <c r="U43" i="19"/>
  <c r="T43" i="19"/>
  <c r="S43" i="19"/>
  <c r="R43" i="19"/>
  <c r="Q43" i="19"/>
  <c r="P43" i="19"/>
  <c r="O43" i="19"/>
  <c r="L43" i="19"/>
  <c r="U42" i="19"/>
  <c r="T42" i="19"/>
  <c r="S42" i="19"/>
  <c r="R42" i="19"/>
  <c r="Q42" i="19"/>
  <c r="P42" i="19"/>
  <c r="O42" i="19"/>
  <c r="L42" i="19"/>
  <c r="U41" i="19"/>
  <c r="T41" i="19"/>
  <c r="S41" i="19"/>
  <c r="R41" i="19"/>
  <c r="Q41" i="19"/>
  <c r="P41" i="19"/>
  <c r="O41" i="19"/>
  <c r="L41" i="19"/>
  <c r="U40" i="19"/>
  <c r="T40" i="19"/>
  <c r="S40" i="19"/>
  <c r="R40" i="19"/>
  <c r="Q40" i="19"/>
  <c r="P40" i="19"/>
  <c r="O40" i="19"/>
  <c r="L40" i="19"/>
  <c r="U39" i="19"/>
  <c r="T39" i="19"/>
  <c r="S39" i="19"/>
  <c r="R39" i="19"/>
  <c r="Q39" i="19"/>
  <c r="P39" i="19"/>
  <c r="O39" i="19"/>
  <c r="L39" i="19"/>
  <c r="U38" i="19"/>
  <c r="T38" i="19"/>
  <c r="S38" i="19"/>
  <c r="R38" i="19"/>
  <c r="Q38" i="19"/>
  <c r="P38" i="19"/>
  <c r="O38" i="19"/>
  <c r="L38" i="19"/>
  <c r="U37" i="19"/>
  <c r="T37" i="19"/>
  <c r="S37" i="19"/>
  <c r="R37" i="19"/>
  <c r="Q37" i="19"/>
  <c r="P37" i="19"/>
  <c r="O37" i="19"/>
  <c r="L37" i="19"/>
  <c r="U36" i="19"/>
  <c r="T36" i="19"/>
  <c r="S36" i="19"/>
  <c r="R36" i="19"/>
  <c r="Q36" i="19"/>
  <c r="P36" i="19"/>
  <c r="O36" i="19"/>
  <c r="L36" i="19"/>
  <c r="U35" i="19"/>
  <c r="T35" i="19"/>
  <c r="S35" i="19"/>
  <c r="R35" i="19"/>
  <c r="Q35" i="19"/>
  <c r="P35" i="19"/>
  <c r="O35" i="19"/>
  <c r="L35" i="19"/>
  <c r="U34" i="19"/>
  <c r="T34" i="19"/>
  <c r="S34" i="19"/>
  <c r="R34" i="19"/>
  <c r="Q34" i="19"/>
  <c r="P34" i="19"/>
  <c r="O34" i="19"/>
  <c r="L34" i="19"/>
  <c r="U33" i="19"/>
  <c r="T33" i="19"/>
  <c r="S33" i="19"/>
  <c r="R33" i="19"/>
  <c r="Q33" i="19"/>
  <c r="P33" i="19"/>
  <c r="O33" i="19"/>
  <c r="L33" i="19"/>
  <c r="U32" i="19"/>
  <c r="T32" i="19"/>
  <c r="S32" i="19"/>
  <c r="R32" i="19"/>
  <c r="Q32" i="19"/>
  <c r="P32" i="19"/>
  <c r="O32" i="19"/>
  <c r="L32" i="19"/>
  <c r="U31" i="19"/>
  <c r="T31" i="19"/>
  <c r="S31" i="19"/>
  <c r="R31" i="19"/>
  <c r="Q31" i="19"/>
  <c r="P31" i="19"/>
  <c r="O31" i="19"/>
  <c r="L31" i="19"/>
  <c r="U30" i="19"/>
  <c r="T30" i="19"/>
  <c r="S30" i="19"/>
  <c r="R30" i="19"/>
  <c r="Q30" i="19"/>
  <c r="P30" i="19"/>
  <c r="O30" i="19"/>
  <c r="L30" i="19"/>
  <c r="U29" i="19"/>
  <c r="T29" i="19"/>
  <c r="S29" i="19"/>
  <c r="R29" i="19"/>
  <c r="Q29" i="19"/>
  <c r="P29" i="19"/>
  <c r="O29" i="19"/>
  <c r="L29" i="19"/>
  <c r="U28" i="19"/>
  <c r="T28" i="19"/>
  <c r="S28" i="19"/>
  <c r="R28" i="19"/>
  <c r="Q28" i="19"/>
  <c r="P28" i="19"/>
  <c r="O28" i="19"/>
  <c r="L28" i="19"/>
  <c r="U27" i="19"/>
  <c r="T27" i="19"/>
  <c r="S27" i="19"/>
  <c r="R27" i="19"/>
  <c r="Q27" i="19"/>
  <c r="P27" i="19"/>
  <c r="O27" i="19"/>
  <c r="L27" i="19"/>
  <c r="U26" i="19"/>
  <c r="T26" i="19"/>
  <c r="S26" i="19"/>
  <c r="R26" i="19"/>
  <c r="Q26" i="19"/>
  <c r="P26" i="19"/>
  <c r="O26" i="19"/>
  <c r="L26" i="19"/>
  <c r="U25" i="19"/>
  <c r="T25" i="19"/>
  <c r="S25" i="19"/>
  <c r="R25" i="19"/>
  <c r="Q25" i="19"/>
  <c r="P25" i="19"/>
  <c r="O25" i="19"/>
  <c r="L25" i="19"/>
  <c r="U24" i="19"/>
  <c r="T24" i="19"/>
  <c r="S24" i="19"/>
  <c r="R24" i="19"/>
  <c r="Q24" i="19"/>
  <c r="P24" i="19"/>
  <c r="O24" i="19"/>
  <c r="L24" i="19"/>
  <c r="U23" i="19"/>
  <c r="T23" i="19"/>
  <c r="S23" i="19"/>
  <c r="R23" i="19"/>
  <c r="Q23" i="19"/>
  <c r="P23" i="19"/>
  <c r="O23" i="19"/>
  <c r="L23" i="19"/>
  <c r="U22" i="19"/>
  <c r="T22" i="19"/>
  <c r="S22" i="19"/>
  <c r="R22" i="19"/>
  <c r="Q22" i="19"/>
  <c r="P22" i="19"/>
  <c r="O22" i="19"/>
  <c r="L22" i="19"/>
  <c r="U21" i="19"/>
  <c r="T21" i="19"/>
  <c r="S21" i="19"/>
  <c r="R21" i="19"/>
  <c r="Q21" i="19"/>
  <c r="P21" i="19"/>
  <c r="O21" i="19"/>
  <c r="L21" i="19"/>
  <c r="U20" i="19"/>
  <c r="T20" i="19"/>
  <c r="S20" i="19"/>
  <c r="R20" i="19"/>
  <c r="Q20" i="19"/>
  <c r="P20" i="19"/>
  <c r="O20" i="19"/>
  <c r="L20" i="19"/>
  <c r="U19" i="19"/>
  <c r="T19" i="19"/>
  <c r="S19" i="19"/>
  <c r="R19" i="19"/>
  <c r="Q19" i="19"/>
  <c r="P19" i="19"/>
  <c r="O19" i="19"/>
  <c r="L19" i="19"/>
  <c r="U18" i="19"/>
  <c r="T18" i="19"/>
  <c r="S18" i="19"/>
  <c r="R18" i="19"/>
  <c r="Q18" i="19"/>
  <c r="P18" i="19"/>
  <c r="O18" i="19"/>
  <c r="L18" i="19"/>
  <c r="U17" i="19"/>
  <c r="T17" i="19"/>
  <c r="S17" i="19"/>
  <c r="R17" i="19"/>
  <c r="Q17" i="19"/>
  <c r="P17" i="19"/>
  <c r="O17" i="19"/>
  <c r="L17" i="19"/>
  <c r="U16" i="19"/>
  <c r="T16" i="19"/>
  <c r="S16" i="19"/>
  <c r="R16" i="19"/>
  <c r="Q16" i="19"/>
  <c r="P16" i="19"/>
  <c r="O16" i="19"/>
  <c r="L16" i="19"/>
  <c r="U15" i="19"/>
  <c r="T15" i="19"/>
  <c r="S15" i="19"/>
  <c r="R15" i="19"/>
  <c r="Q15" i="19"/>
  <c r="P15" i="19"/>
  <c r="O15" i="19"/>
  <c r="L15" i="19"/>
  <c r="U14" i="19"/>
  <c r="T14" i="19"/>
  <c r="S14" i="19"/>
  <c r="R14" i="19"/>
  <c r="Q14" i="19"/>
  <c r="P14" i="19"/>
  <c r="O14" i="19"/>
  <c r="L14" i="19"/>
  <c r="U13" i="19"/>
  <c r="T13" i="19"/>
  <c r="S13" i="19"/>
  <c r="R13" i="19"/>
  <c r="Q13" i="19"/>
  <c r="P13" i="19"/>
  <c r="O13" i="19"/>
  <c r="L13" i="19"/>
  <c r="U12" i="19"/>
  <c r="T12" i="19"/>
  <c r="S12" i="19"/>
  <c r="R12" i="19"/>
  <c r="Q12" i="19"/>
  <c r="P12" i="19"/>
  <c r="O12" i="19"/>
  <c r="L12" i="19"/>
  <c r="U11" i="19"/>
  <c r="T11" i="19"/>
  <c r="S11" i="19"/>
  <c r="R11" i="19"/>
  <c r="Q11" i="19"/>
  <c r="P11" i="19"/>
  <c r="O11" i="19"/>
  <c r="L11" i="19"/>
  <c r="U10" i="19"/>
  <c r="T10" i="19"/>
  <c r="S10" i="19"/>
  <c r="R10" i="19"/>
  <c r="Q10" i="19"/>
  <c r="P10" i="19"/>
  <c r="O10" i="19"/>
  <c r="L10" i="19"/>
  <c r="U9" i="19"/>
  <c r="T9" i="19"/>
  <c r="S9" i="19"/>
  <c r="R9" i="19"/>
  <c r="Q9" i="19"/>
  <c r="P9" i="19"/>
  <c r="O9" i="19"/>
  <c r="L9" i="19"/>
  <c r="U8" i="19"/>
  <c r="T8" i="19"/>
  <c r="S8" i="19"/>
  <c r="R8" i="19"/>
  <c r="Q8" i="19"/>
  <c r="P8" i="19"/>
  <c r="O8" i="19"/>
  <c r="L8" i="19"/>
  <c r="U7" i="19"/>
  <c r="T7" i="19"/>
  <c r="S7" i="19"/>
  <c r="R7" i="19"/>
  <c r="Q7" i="19"/>
  <c r="P7" i="19"/>
  <c r="O7" i="19"/>
  <c r="L7" i="19"/>
  <c r="U6" i="19"/>
  <c r="T6" i="19"/>
  <c r="S6" i="19"/>
  <c r="R6" i="19"/>
  <c r="Q6" i="19"/>
  <c r="P6" i="19"/>
  <c r="O6" i="19"/>
  <c r="L6" i="19"/>
  <c r="U5" i="19"/>
  <c r="T5" i="19"/>
  <c r="S5" i="19"/>
  <c r="R5" i="19"/>
  <c r="Q5" i="19"/>
  <c r="P5" i="19"/>
  <c r="O5" i="19"/>
  <c r="L5" i="19"/>
  <c r="P5" i="17"/>
  <c r="Q5" i="17"/>
  <c r="P6" i="17"/>
  <c r="Q6" i="17"/>
  <c r="P7" i="17"/>
  <c r="Q7" i="17"/>
  <c r="P8" i="17"/>
  <c r="Q8" i="17"/>
  <c r="P9" i="17"/>
  <c r="Q9" i="17"/>
  <c r="P10" i="17"/>
  <c r="Q10" i="17"/>
  <c r="P11" i="17"/>
  <c r="Q11" i="17"/>
  <c r="P12" i="17"/>
  <c r="Q12" i="17"/>
  <c r="P13" i="17"/>
  <c r="Q13" i="17"/>
  <c r="P14" i="17"/>
  <c r="Q14" i="17"/>
  <c r="P15" i="17"/>
  <c r="Q15" i="17"/>
  <c r="P16" i="17"/>
  <c r="Q16" i="17"/>
  <c r="P17" i="17"/>
  <c r="Q17" i="17"/>
  <c r="P18" i="17"/>
  <c r="Q18" i="17"/>
  <c r="P19" i="17"/>
  <c r="Q19" i="17"/>
  <c r="P20" i="17"/>
  <c r="Q20" i="17"/>
  <c r="P21" i="17"/>
  <c r="Q21" i="17"/>
  <c r="P22" i="17"/>
  <c r="Q22" i="17"/>
  <c r="P23" i="17"/>
  <c r="Q23" i="17"/>
  <c r="P24" i="17"/>
  <c r="Q24" i="17"/>
  <c r="P25" i="17"/>
  <c r="Q25" i="17"/>
  <c r="P26" i="17"/>
  <c r="Q26" i="17"/>
  <c r="P27" i="17"/>
  <c r="Q27" i="17"/>
  <c r="P28" i="17"/>
  <c r="Q28" i="17"/>
  <c r="P29" i="17"/>
  <c r="Q29" i="17"/>
  <c r="P30" i="17"/>
  <c r="Q30" i="17"/>
  <c r="P31" i="17"/>
  <c r="Q31" i="17"/>
  <c r="P32" i="17"/>
  <c r="Q32" i="17"/>
  <c r="P33" i="17"/>
  <c r="Q33" i="17"/>
  <c r="P34" i="17"/>
  <c r="Q34" i="17"/>
  <c r="P35" i="17"/>
  <c r="Q35" i="17"/>
  <c r="P36" i="17"/>
  <c r="Q36" i="17"/>
  <c r="P37" i="17"/>
  <c r="Q37" i="17"/>
  <c r="P38" i="17"/>
  <c r="Q38" i="17"/>
  <c r="P39" i="17"/>
  <c r="Q39" i="17"/>
  <c r="P40" i="17"/>
  <c r="Q40" i="17"/>
  <c r="P41" i="17"/>
  <c r="Q41" i="17"/>
  <c r="P42" i="17"/>
  <c r="Q42" i="17"/>
  <c r="P43" i="17"/>
  <c r="Q43" i="17"/>
  <c r="P44" i="17"/>
  <c r="Q44" i="17"/>
  <c r="P45" i="17"/>
  <c r="Q45" i="17"/>
  <c r="P46" i="17"/>
  <c r="Q46" i="17"/>
  <c r="P47" i="17"/>
  <c r="Q47" i="17"/>
  <c r="P48" i="17"/>
  <c r="Q48" i="17"/>
  <c r="P49" i="17"/>
  <c r="Q49" i="17"/>
  <c r="P50" i="17"/>
  <c r="Q50" i="17"/>
  <c r="P51" i="17"/>
  <c r="Q51" i="17"/>
  <c r="P52" i="17"/>
  <c r="Q52" i="17"/>
  <c r="P53" i="17"/>
  <c r="Q53" i="17"/>
  <c r="P54" i="17"/>
  <c r="Q54" i="17"/>
  <c r="P55" i="17"/>
  <c r="Q55" i="17"/>
  <c r="P56" i="17"/>
  <c r="Q56" i="17"/>
  <c r="P57" i="17"/>
  <c r="Q57" i="17"/>
  <c r="P58" i="17"/>
  <c r="Q58" i="17"/>
  <c r="P59" i="17"/>
  <c r="Q59" i="17"/>
  <c r="P60" i="17"/>
  <c r="Q60" i="17"/>
  <c r="P61" i="17"/>
  <c r="Q61" i="17"/>
  <c r="P62" i="17"/>
  <c r="Q62" i="17"/>
  <c r="P63" i="17"/>
  <c r="Q63" i="17"/>
  <c r="P64" i="17"/>
  <c r="Q64" i="17"/>
  <c r="P65" i="17"/>
  <c r="Q65" i="17"/>
  <c r="P66" i="17"/>
  <c r="Q66" i="17"/>
  <c r="P67" i="17"/>
  <c r="Q67" i="17"/>
  <c r="P68" i="17"/>
  <c r="Q68" i="17"/>
  <c r="P69" i="17"/>
  <c r="Q69" i="17"/>
  <c r="P70" i="17"/>
  <c r="Q70" i="17"/>
  <c r="P71" i="17"/>
  <c r="Q71" i="17"/>
  <c r="P72" i="17"/>
  <c r="Q72" i="17"/>
  <c r="P73" i="17"/>
  <c r="Q73" i="17"/>
  <c r="P74" i="17"/>
  <c r="Q74" i="17"/>
  <c r="P75" i="17"/>
  <c r="Q75" i="17"/>
  <c r="P76" i="17"/>
  <c r="Q76" i="17"/>
  <c r="P77" i="17"/>
  <c r="Q77" i="17"/>
  <c r="P78" i="17"/>
  <c r="Q78" i="17"/>
  <c r="P79" i="17"/>
  <c r="Q79" i="17"/>
  <c r="P80" i="17"/>
  <c r="Q80" i="17"/>
  <c r="P81" i="17"/>
  <c r="Q81" i="17"/>
  <c r="P82" i="17"/>
  <c r="Q82" i="17"/>
  <c r="P83" i="17"/>
  <c r="Q83" i="17"/>
  <c r="P84" i="17"/>
  <c r="Q84" i="17"/>
  <c r="P85" i="17"/>
  <c r="Q85" i="17"/>
  <c r="P86" i="17"/>
  <c r="Q86" i="17"/>
  <c r="P87" i="17"/>
  <c r="Q87" i="17"/>
  <c r="P88" i="17"/>
  <c r="Q88" i="17"/>
  <c r="P89" i="17"/>
  <c r="Q89" i="17"/>
  <c r="P90" i="17"/>
  <c r="Q90" i="17"/>
  <c r="P91" i="17"/>
  <c r="Q91" i="17"/>
  <c r="P92" i="17"/>
  <c r="Q92" i="17"/>
  <c r="P93" i="17"/>
  <c r="Q93" i="17"/>
  <c r="P94" i="17"/>
  <c r="Q94" i="17"/>
  <c r="P95" i="17"/>
  <c r="Q95" i="17"/>
  <c r="P96" i="17"/>
  <c r="Q96" i="17"/>
  <c r="P97" i="17"/>
  <c r="Q97" i="17"/>
  <c r="P98" i="17"/>
  <c r="Q98" i="17"/>
  <c r="P99" i="17"/>
  <c r="Q99" i="17"/>
  <c r="P100" i="17"/>
  <c r="Q100" i="17"/>
  <c r="P101" i="17"/>
  <c r="Q101" i="17"/>
  <c r="P102" i="17"/>
  <c r="Q102" i="17"/>
  <c r="P103" i="17"/>
  <c r="Q103" i="17"/>
  <c r="P104" i="17"/>
  <c r="Q104" i="17"/>
  <c r="P105" i="17"/>
  <c r="Q105" i="17"/>
  <c r="P106" i="17"/>
  <c r="Q106" i="17"/>
  <c r="P107" i="17"/>
  <c r="Q107" i="17"/>
  <c r="P108" i="17"/>
  <c r="Q108" i="17"/>
  <c r="P109" i="17"/>
  <c r="Q109" i="17"/>
  <c r="P110" i="17"/>
  <c r="Q110" i="17"/>
  <c r="P111" i="17"/>
  <c r="Q111" i="17"/>
  <c r="P112" i="17"/>
  <c r="Q112" i="17"/>
  <c r="P113" i="17"/>
  <c r="Q113" i="17"/>
  <c r="P114" i="17"/>
  <c r="Q114" i="17"/>
  <c r="P115" i="17"/>
  <c r="Q115" i="17"/>
  <c r="P116" i="17"/>
  <c r="Q116" i="17"/>
  <c r="P117" i="17"/>
  <c r="Q117" i="17"/>
  <c r="P118" i="17"/>
  <c r="Q118" i="17"/>
  <c r="P119" i="17"/>
  <c r="Q119" i="17"/>
  <c r="P120" i="17"/>
  <c r="Q120" i="17"/>
  <c r="P121" i="17"/>
  <c r="Q121" i="17"/>
  <c r="P122" i="17"/>
  <c r="Q122" i="17"/>
  <c r="P123" i="17"/>
  <c r="Q123" i="17"/>
  <c r="P124" i="17"/>
  <c r="Q124" i="17"/>
  <c r="P125" i="17"/>
  <c r="Q125" i="17"/>
  <c r="P126" i="17"/>
  <c r="Q126" i="17"/>
  <c r="P127" i="17"/>
  <c r="Q127" i="17"/>
  <c r="P128" i="17"/>
  <c r="Q128" i="17"/>
  <c r="P129" i="17"/>
  <c r="Q129" i="17"/>
  <c r="P130" i="17"/>
  <c r="Q130" i="17"/>
  <c r="P131" i="17"/>
  <c r="Q131" i="17"/>
  <c r="P132" i="17"/>
  <c r="Q132" i="17"/>
  <c r="P133" i="17"/>
  <c r="Q133" i="17"/>
  <c r="P134" i="17"/>
  <c r="Q134" i="17"/>
  <c r="P135" i="17"/>
  <c r="Q135" i="17"/>
  <c r="P136" i="17"/>
  <c r="Q136" i="17"/>
  <c r="P137" i="17"/>
  <c r="Q137" i="17"/>
  <c r="P138" i="17"/>
  <c r="Q138" i="17"/>
  <c r="P139" i="17"/>
  <c r="Q139" i="17"/>
  <c r="P140" i="17"/>
  <c r="Q140" i="17"/>
  <c r="P141" i="17"/>
  <c r="Q141" i="17"/>
  <c r="P142" i="17"/>
  <c r="Q142" i="17"/>
  <c r="P143" i="17"/>
  <c r="Q143" i="17"/>
  <c r="P144" i="17"/>
  <c r="Q144" i="17"/>
  <c r="P145" i="17"/>
  <c r="Q145" i="17"/>
  <c r="P146" i="17"/>
  <c r="Q146" i="17"/>
  <c r="P147" i="17"/>
  <c r="Q147" i="17"/>
  <c r="P148" i="17"/>
  <c r="Q148" i="17"/>
  <c r="P149" i="17"/>
  <c r="Q149" i="17"/>
  <c r="P150" i="17"/>
  <c r="Q150" i="17"/>
  <c r="P151" i="17"/>
  <c r="Q151" i="17"/>
  <c r="P152" i="17"/>
  <c r="Q152" i="17"/>
  <c r="P153" i="17"/>
  <c r="Q153" i="17"/>
  <c r="P154" i="17"/>
  <c r="Q154" i="17"/>
  <c r="P155" i="17"/>
  <c r="Q155" i="17"/>
  <c r="P156" i="17"/>
  <c r="Q156" i="17"/>
  <c r="P157" i="17"/>
  <c r="Q157" i="17"/>
  <c r="P158" i="17"/>
  <c r="Q158" i="17"/>
  <c r="P159" i="17"/>
  <c r="Q159" i="17"/>
  <c r="P160" i="17"/>
  <c r="Q160" i="17"/>
  <c r="P161" i="17"/>
  <c r="Q161" i="17"/>
  <c r="P162" i="17"/>
  <c r="Q162" i="17"/>
  <c r="P163" i="17"/>
  <c r="Q163" i="17"/>
  <c r="P164" i="17"/>
  <c r="Q164" i="17"/>
  <c r="P165" i="17"/>
  <c r="Q165" i="17"/>
  <c r="P166" i="17"/>
  <c r="Q166" i="17"/>
  <c r="P167" i="17"/>
  <c r="Q167" i="17"/>
  <c r="P168" i="17"/>
  <c r="Q168" i="17"/>
  <c r="P169" i="17"/>
  <c r="Q169" i="17"/>
  <c r="P170" i="17"/>
  <c r="Q170" i="17"/>
  <c r="P171" i="17"/>
  <c r="Q171" i="17"/>
  <c r="P172" i="17"/>
  <c r="Q172" i="17"/>
  <c r="P173" i="17"/>
  <c r="Q173" i="17"/>
  <c r="P174" i="17"/>
  <c r="Q174" i="17"/>
  <c r="P175" i="17"/>
  <c r="Q175" i="17"/>
  <c r="P176" i="17"/>
  <c r="Q176" i="17"/>
  <c r="P177" i="17"/>
  <c r="Q177" i="17"/>
  <c r="P178" i="17"/>
  <c r="Q178" i="17"/>
  <c r="P179" i="17"/>
  <c r="Q179" i="17"/>
  <c r="P180" i="17"/>
  <c r="Q180" i="17"/>
  <c r="P181" i="17"/>
  <c r="Q181" i="17"/>
  <c r="P182" i="17"/>
  <c r="Q182" i="17"/>
  <c r="P183" i="17"/>
  <c r="Q183" i="17"/>
  <c r="P184" i="17"/>
  <c r="Q184" i="17"/>
  <c r="P185" i="17"/>
  <c r="Q185" i="17"/>
  <c r="P186" i="17"/>
  <c r="Q186" i="17"/>
  <c r="P187" i="17"/>
  <c r="Q187" i="17"/>
  <c r="P188" i="17"/>
  <c r="Q188" i="17"/>
  <c r="P189" i="17"/>
  <c r="Q189" i="17"/>
  <c r="P190" i="17"/>
  <c r="Q190" i="17"/>
  <c r="P191" i="17"/>
  <c r="Q191" i="17"/>
  <c r="P192" i="17"/>
  <c r="Q192" i="17"/>
  <c r="P193" i="17"/>
  <c r="Q193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5" i="17"/>
  <c r="C192" i="19" l="1"/>
  <c r="E192" i="19"/>
  <c r="D192" i="19"/>
  <c r="E190" i="16"/>
  <c r="D190" i="16"/>
  <c r="C190" i="16"/>
  <c r="E189" i="16"/>
  <c r="D189" i="16"/>
  <c r="C189" i="16"/>
  <c r="U187" i="16"/>
  <c r="T187" i="16"/>
  <c r="S187" i="16"/>
  <c r="R187" i="16"/>
  <c r="Q187" i="16"/>
  <c r="P187" i="16"/>
  <c r="O187" i="16"/>
  <c r="L187" i="16"/>
  <c r="U186" i="16"/>
  <c r="T186" i="16"/>
  <c r="S186" i="16"/>
  <c r="R186" i="16"/>
  <c r="Q186" i="16"/>
  <c r="P186" i="16"/>
  <c r="O186" i="16"/>
  <c r="L186" i="16"/>
  <c r="U185" i="16"/>
  <c r="T185" i="16"/>
  <c r="S185" i="16"/>
  <c r="R185" i="16"/>
  <c r="Q185" i="16"/>
  <c r="P185" i="16"/>
  <c r="O185" i="16"/>
  <c r="L185" i="16"/>
  <c r="U184" i="16"/>
  <c r="T184" i="16"/>
  <c r="S184" i="16"/>
  <c r="R184" i="16"/>
  <c r="Q184" i="16"/>
  <c r="P184" i="16"/>
  <c r="O184" i="16"/>
  <c r="L184" i="16"/>
  <c r="U183" i="16"/>
  <c r="T183" i="16"/>
  <c r="S183" i="16"/>
  <c r="R183" i="16"/>
  <c r="Q183" i="16"/>
  <c r="P183" i="16"/>
  <c r="O183" i="16"/>
  <c r="L183" i="16"/>
  <c r="U182" i="16"/>
  <c r="T182" i="16"/>
  <c r="S182" i="16"/>
  <c r="R182" i="16"/>
  <c r="Q182" i="16"/>
  <c r="P182" i="16"/>
  <c r="O182" i="16"/>
  <c r="L182" i="16"/>
  <c r="U181" i="16"/>
  <c r="T181" i="16"/>
  <c r="S181" i="16"/>
  <c r="R181" i="16"/>
  <c r="Q181" i="16"/>
  <c r="P181" i="16"/>
  <c r="O181" i="16"/>
  <c r="L181" i="16"/>
  <c r="U180" i="16"/>
  <c r="T180" i="16"/>
  <c r="S180" i="16"/>
  <c r="R180" i="16"/>
  <c r="Q180" i="16"/>
  <c r="P180" i="16"/>
  <c r="O180" i="16"/>
  <c r="L180" i="16"/>
  <c r="U179" i="16"/>
  <c r="T179" i="16"/>
  <c r="S179" i="16"/>
  <c r="R179" i="16"/>
  <c r="Q179" i="16"/>
  <c r="P179" i="16"/>
  <c r="O179" i="16"/>
  <c r="L179" i="16"/>
  <c r="U178" i="16"/>
  <c r="T178" i="16"/>
  <c r="S178" i="16"/>
  <c r="R178" i="16"/>
  <c r="Q178" i="16"/>
  <c r="P178" i="16"/>
  <c r="O178" i="16"/>
  <c r="L178" i="16"/>
  <c r="U177" i="16"/>
  <c r="T177" i="16"/>
  <c r="S177" i="16"/>
  <c r="R177" i="16"/>
  <c r="Q177" i="16"/>
  <c r="P177" i="16"/>
  <c r="O177" i="16"/>
  <c r="L177" i="16"/>
  <c r="U176" i="16"/>
  <c r="T176" i="16"/>
  <c r="S176" i="16"/>
  <c r="R176" i="16"/>
  <c r="Q176" i="16"/>
  <c r="P176" i="16"/>
  <c r="O176" i="16"/>
  <c r="L176" i="16"/>
  <c r="U175" i="16"/>
  <c r="T175" i="16"/>
  <c r="S175" i="16"/>
  <c r="R175" i="16"/>
  <c r="Q175" i="16"/>
  <c r="P175" i="16"/>
  <c r="O175" i="16"/>
  <c r="L175" i="16"/>
  <c r="U174" i="16"/>
  <c r="T174" i="16"/>
  <c r="S174" i="16"/>
  <c r="R174" i="16"/>
  <c r="Q174" i="16"/>
  <c r="P174" i="16"/>
  <c r="O174" i="16"/>
  <c r="L174" i="16"/>
  <c r="U173" i="16"/>
  <c r="T173" i="16"/>
  <c r="S173" i="16"/>
  <c r="R173" i="16"/>
  <c r="Q173" i="16"/>
  <c r="P173" i="16"/>
  <c r="O173" i="16"/>
  <c r="L173" i="16"/>
  <c r="U172" i="16"/>
  <c r="T172" i="16"/>
  <c r="S172" i="16"/>
  <c r="R172" i="16"/>
  <c r="Q172" i="16"/>
  <c r="P172" i="16"/>
  <c r="O172" i="16"/>
  <c r="L172" i="16"/>
  <c r="U171" i="16"/>
  <c r="T171" i="16"/>
  <c r="S171" i="16"/>
  <c r="R171" i="16"/>
  <c r="Q171" i="16"/>
  <c r="P171" i="16"/>
  <c r="O171" i="16"/>
  <c r="L171" i="16"/>
  <c r="U170" i="16"/>
  <c r="T170" i="16"/>
  <c r="S170" i="16"/>
  <c r="R170" i="16"/>
  <c r="Q170" i="16"/>
  <c r="P170" i="16"/>
  <c r="O170" i="16"/>
  <c r="L170" i="16"/>
  <c r="U169" i="16"/>
  <c r="T169" i="16"/>
  <c r="S169" i="16"/>
  <c r="R169" i="16"/>
  <c r="Q169" i="16"/>
  <c r="P169" i="16"/>
  <c r="O169" i="16"/>
  <c r="L169" i="16"/>
  <c r="U168" i="16"/>
  <c r="T168" i="16"/>
  <c r="S168" i="16"/>
  <c r="R168" i="16"/>
  <c r="Q168" i="16"/>
  <c r="P168" i="16"/>
  <c r="O168" i="16"/>
  <c r="L168" i="16"/>
  <c r="U167" i="16"/>
  <c r="T167" i="16"/>
  <c r="S167" i="16"/>
  <c r="R167" i="16"/>
  <c r="Q167" i="16"/>
  <c r="P167" i="16"/>
  <c r="O167" i="16"/>
  <c r="L167" i="16"/>
  <c r="U166" i="16"/>
  <c r="T166" i="16"/>
  <c r="S166" i="16"/>
  <c r="R166" i="16"/>
  <c r="Q166" i="16"/>
  <c r="P166" i="16"/>
  <c r="O166" i="16"/>
  <c r="L166" i="16"/>
  <c r="U165" i="16"/>
  <c r="T165" i="16"/>
  <c r="S165" i="16"/>
  <c r="R165" i="16"/>
  <c r="Q165" i="16"/>
  <c r="P165" i="16"/>
  <c r="O165" i="16"/>
  <c r="L165" i="16"/>
  <c r="U164" i="16"/>
  <c r="T164" i="16"/>
  <c r="S164" i="16"/>
  <c r="R164" i="16"/>
  <c r="Q164" i="16"/>
  <c r="P164" i="16"/>
  <c r="O164" i="16"/>
  <c r="L164" i="16"/>
  <c r="U163" i="16"/>
  <c r="T163" i="16"/>
  <c r="S163" i="16"/>
  <c r="R163" i="16"/>
  <c r="Q163" i="16"/>
  <c r="P163" i="16"/>
  <c r="O163" i="16"/>
  <c r="L163" i="16"/>
  <c r="U162" i="16"/>
  <c r="T162" i="16"/>
  <c r="S162" i="16"/>
  <c r="R162" i="16"/>
  <c r="Q162" i="16"/>
  <c r="P162" i="16"/>
  <c r="O162" i="16"/>
  <c r="L162" i="16"/>
  <c r="U161" i="16"/>
  <c r="T161" i="16"/>
  <c r="S161" i="16"/>
  <c r="R161" i="16"/>
  <c r="Q161" i="16"/>
  <c r="P161" i="16"/>
  <c r="O161" i="16"/>
  <c r="L161" i="16"/>
  <c r="U160" i="16"/>
  <c r="T160" i="16"/>
  <c r="S160" i="16"/>
  <c r="R160" i="16"/>
  <c r="Q160" i="16"/>
  <c r="P160" i="16"/>
  <c r="O160" i="16"/>
  <c r="L160" i="16"/>
  <c r="U159" i="16"/>
  <c r="T159" i="16"/>
  <c r="S159" i="16"/>
  <c r="R159" i="16"/>
  <c r="Q159" i="16"/>
  <c r="P159" i="16"/>
  <c r="O159" i="16"/>
  <c r="L159" i="16"/>
  <c r="U158" i="16"/>
  <c r="T158" i="16"/>
  <c r="S158" i="16"/>
  <c r="R158" i="16"/>
  <c r="Q158" i="16"/>
  <c r="P158" i="16"/>
  <c r="O158" i="16"/>
  <c r="L158" i="16"/>
  <c r="U157" i="16"/>
  <c r="T157" i="16"/>
  <c r="S157" i="16"/>
  <c r="R157" i="16"/>
  <c r="Q157" i="16"/>
  <c r="P157" i="16"/>
  <c r="O157" i="16"/>
  <c r="L157" i="16"/>
  <c r="U156" i="16"/>
  <c r="T156" i="16"/>
  <c r="S156" i="16"/>
  <c r="R156" i="16"/>
  <c r="Q156" i="16"/>
  <c r="P156" i="16"/>
  <c r="O156" i="16"/>
  <c r="L156" i="16"/>
  <c r="U155" i="16"/>
  <c r="T155" i="16"/>
  <c r="S155" i="16"/>
  <c r="R155" i="16"/>
  <c r="Q155" i="16"/>
  <c r="P155" i="16"/>
  <c r="O155" i="16"/>
  <c r="L155" i="16"/>
  <c r="U154" i="16"/>
  <c r="T154" i="16"/>
  <c r="S154" i="16"/>
  <c r="R154" i="16"/>
  <c r="Q154" i="16"/>
  <c r="P154" i="16"/>
  <c r="O154" i="16"/>
  <c r="L154" i="16"/>
  <c r="U153" i="16"/>
  <c r="T153" i="16"/>
  <c r="S153" i="16"/>
  <c r="R153" i="16"/>
  <c r="Q153" i="16"/>
  <c r="P153" i="16"/>
  <c r="O153" i="16"/>
  <c r="L153" i="16"/>
  <c r="U152" i="16"/>
  <c r="T152" i="16"/>
  <c r="S152" i="16"/>
  <c r="R152" i="16"/>
  <c r="Q152" i="16"/>
  <c r="P152" i="16"/>
  <c r="O152" i="16"/>
  <c r="L152" i="16"/>
  <c r="U151" i="16"/>
  <c r="T151" i="16"/>
  <c r="S151" i="16"/>
  <c r="R151" i="16"/>
  <c r="Q151" i="16"/>
  <c r="P151" i="16"/>
  <c r="O151" i="16"/>
  <c r="L151" i="16"/>
  <c r="U150" i="16"/>
  <c r="T150" i="16"/>
  <c r="S150" i="16"/>
  <c r="R150" i="16"/>
  <c r="Q150" i="16"/>
  <c r="P150" i="16"/>
  <c r="O150" i="16"/>
  <c r="L150" i="16"/>
  <c r="U149" i="16"/>
  <c r="T149" i="16"/>
  <c r="S149" i="16"/>
  <c r="R149" i="16"/>
  <c r="Q149" i="16"/>
  <c r="P149" i="16"/>
  <c r="O149" i="16"/>
  <c r="L149" i="16"/>
  <c r="U148" i="16"/>
  <c r="T148" i="16"/>
  <c r="S148" i="16"/>
  <c r="R148" i="16"/>
  <c r="Q148" i="16"/>
  <c r="P148" i="16"/>
  <c r="O148" i="16"/>
  <c r="L148" i="16"/>
  <c r="U147" i="16"/>
  <c r="T147" i="16"/>
  <c r="S147" i="16"/>
  <c r="R147" i="16"/>
  <c r="Q147" i="16"/>
  <c r="P147" i="16"/>
  <c r="O147" i="16"/>
  <c r="L147" i="16"/>
  <c r="U146" i="16"/>
  <c r="T146" i="16"/>
  <c r="S146" i="16"/>
  <c r="R146" i="16"/>
  <c r="Q146" i="16"/>
  <c r="P146" i="16"/>
  <c r="O146" i="16"/>
  <c r="L146" i="16"/>
  <c r="U145" i="16"/>
  <c r="T145" i="16"/>
  <c r="S145" i="16"/>
  <c r="R145" i="16"/>
  <c r="Q145" i="16"/>
  <c r="P145" i="16"/>
  <c r="O145" i="16"/>
  <c r="L145" i="16"/>
  <c r="U144" i="16"/>
  <c r="T144" i="16"/>
  <c r="S144" i="16"/>
  <c r="R144" i="16"/>
  <c r="Q144" i="16"/>
  <c r="P144" i="16"/>
  <c r="O144" i="16"/>
  <c r="L144" i="16"/>
  <c r="U143" i="16"/>
  <c r="T143" i="16"/>
  <c r="S143" i="16"/>
  <c r="R143" i="16"/>
  <c r="Q143" i="16"/>
  <c r="P143" i="16"/>
  <c r="O143" i="16"/>
  <c r="L143" i="16"/>
  <c r="U142" i="16"/>
  <c r="T142" i="16"/>
  <c r="S142" i="16"/>
  <c r="R142" i="16"/>
  <c r="Q142" i="16"/>
  <c r="P142" i="16"/>
  <c r="O142" i="16"/>
  <c r="L142" i="16"/>
  <c r="U141" i="16"/>
  <c r="T141" i="16"/>
  <c r="S141" i="16"/>
  <c r="R141" i="16"/>
  <c r="Q141" i="16"/>
  <c r="P141" i="16"/>
  <c r="O141" i="16"/>
  <c r="L141" i="16"/>
  <c r="U140" i="16"/>
  <c r="T140" i="16"/>
  <c r="S140" i="16"/>
  <c r="R140" i="16"/>
  <c r="Q140" i="16"/>
  <c r="P140" i="16"/>
  <c r="O140" i="16"/>
  <c r="L140" i="16"/>
  <c r="U139" i="16"/>
  <c r="T139" i="16"/>
  <c r="S139" i="16"/>
  <c r="R139" i="16"/>
  <c r="Q139" i="16"/>
  <c r="P139" i="16"/>
  <c r="O139" i="16"/>
  <c r="L139" i="16"/>
  <c r="U138" i="16"/>
  <c r="T138" i="16"/>
  <c r="S138" i="16"/>
  <c r="R138" i="16"/>
  <c r="Q138" i="16"/>
  <c r="P138" i="16"/>
  <c r="O138" i="16"/>
  <c r="L138" i="16"/>
  <c r="U137" i="16"/>
  <c r="T137" i="16"/>
  <c r="S137" i="16"/>
  <c r="R137" i="16"/>
  <c r="Q137" i="16"/>
  <c r="P137" i="16"/>
  <c r="O137" i="16"/>
  <c r="L137" i="16"/>
  <c r="U136" i="16"/>
  <c r="T136" i="16"/>
  <c r="S136" i="16"/>
  <c r="R136" i="16"/>
  <c r="Q136" i="16"/>
  <c r="P136" i="16"/>
  <c r="O136" i="16"/>
  <c r="L136" i="16"/>
  <c r="U135" i="16"/>
  <c r="T135" i="16"/>
  <c r="S135" i="16"/>
  <c r="R135" i="16"/>
  <c r="Q135" i="16"/>
  <c r="P135" i="16"/>
  <c r="O135" i="16"/>
  <c r="L135" i="16"/>
  <c r="U134" i="16"/>
  <c r="T134" i="16"/>
  <c r="S134" i="16"/>
  <c r="R134" i="16"/>
  <c r="Q134" i="16"/>
  <c r="P134" i="16"/>
  <c r="O134" i="16"/>
  <c r="L134" i="16"/>
  <c r="U133" i="16"/>
  <c r="T133" i="16"/>
  <c r="S133" i="16"/>
  <c r="R133" i="16"/>
  <c r="Q133" i="16"/>
  <c r="P133" i="16"/>
  <c r="O133" i="16"/>
  <c r="L133" i="16"/>
  <c r="U132" i="16"/>
  <c r="T132" i="16"/>
  <c r="S132" i="16"/>
  <c r="R132" i="16"/>
  <c r="Q132" i="16"/>
  <c r="P132" i="16"/>
  <c r="O132" i="16"/>
  <c r="L132" i="16"/>
  <c r="U131" i="16"/>
  <c r="T131" i="16"/>
  <c r="S131" i="16"/>
  <c r="R131" i="16"/>
  <c r="Q131" i="16"/>
  <c r="P131" i="16"/>
  <c r="O131" i="16"/>
  <c r="L131" i="16"/>
  <c r="U130" i="16"/>
  <c r="T130" i="16"/>
  <c r="S130" i="16"/>
  <c r="R130" i="16"/>
  <c r="Q130" i="16"/>
  <c r="P130" i="16"/>
  <c r="O130" i="16"/>
  <c r="L130" i="16"/>
  <c r="U129" i="16"/>
  <c r="T129" i="16"/>
  <c r="S129" i="16"/>
  <c r="R129" i="16"/>
  <c r="Q129" i="16"/>
  <c r="P129" i="16"/>
  <c r="O129" i="16"/>
  <c r="L129" i="16"/>
  <c r="U128" i="16"/>
  <c r="T128" i="16"/>
  <c r="S128" i="16"/>
  <c r="R128" i="16"/>
  <c r="Q128" i="16"/>
  <c r="P128" i="16"/>
  <c r="O128" i="16"/>
  <c r="L128" i="16"/>
  <c r="U127" i="16"/>
  <c r="T127" i="16"/>
  <c r="S127" i="16"/>
  <c r="R127" i="16"/>
  <c r="Q127" i="16"/>
  <c r="P127" i="16"/>
  <c r="O127" i="16"/>
  <c r="L127" i="16"/>
  <c r="U126" i="16"/>
  <c r="T126" i="16"/>
  <c r="S126" i="16"/>
  <c r="R126" i="16"/>
  <c r="Q126" i="16"/>
  <c r="P126" i="16"/>
  <c r="O126" i="16"/>
  <c r="L126" i="16"/>
  <c r="U125" i="16"/>
  <c r="T125" i="16"/>
  <c r="S125" i="16"/>
  <c r="R125" i="16"/>
  <c r="Q125" i="16"/>
  <c r="P125" i="16"/>
  <c r="O125" i="16"/>
  <c r="L125" i="16"/>
  <c r="U124" i="16"/>
  <c r="T124" i="16"/>
  <c r="S124" i="16"/>
  <c r="R124" i="16"/>
  <c r="Q124" i="16"/>
  <c r="P124" i="16"/>
  <c r="O124" i="16"/>
  <c r="L124" i="16"/>
  <c r="U123" i="16"/>
  <c r="T123" i="16"/>
  <c r="S123" i="16"/>
  <c r="R123" i="16"/>
  <c r="Q123" i="16"/>
  <c r="P123" i="16"/>
  <c r="O123" i="16"/>
  <c r="L123" i="16"/>
  <c r="U122" i="16"/>
  <c r="T122" i="16"/>
  <c r="S122" i="16"/>
  <c r="R122" i="16"/>
  <c r="Q122" i="16"/>
  <c r="P122" i="16"/>
  <c r="O122" i="16"/>
  <c r="L122" i="16"/>
  <c r="U121" i="16"/>
  <c r="T121" i="16"/>
  <c r="S121" i="16"/>
  <c r="R121" i="16"/>
  <c r="Q121" i="16"/>
  <c r="P121" i="16"/>
  <c r="O121" i="16"/>
  <c r="L121" i="16"/>
  <c r="U120" i="16"/>
  <c r="T120" i="16"/>
  <c r="S120" i="16"/>
  <c r="R120" i="16"/>
  <c r="Q120" i="16"/>
  <c r="P120" i="16"/>
  <c r="O120" i="16"/>
  <c r="L120" i="16"/>
  <c r="U119" i="16"/>
  <c r="T119" i="16"/>
  <c r="S119" i="16"/>
  <c r="R119" i="16"/>
  <c r="Q119" i="16"/>
  <c r="P119" i="16"/>
  <c r="O119" i="16"/>
  <c r="L119" i="16"/>
  <c r="U118" i="16"/>
  <c r="T118" i="16"/>
  <c r="S118" i="16"/>
  <c r="R118" i="16"/>
  <c r="Q118" i="16"/>
  <c r="P118" i="16"/>
  <c r="O118" i="16"/>
  <c r="L118" i="16"/>
  <c r="U117" i="16"/>
  <c r="T117" i="16"/>
  <c r="S117" i="16"/>
  <c r="R117" i="16"/>
  <c r="Q117" i="16"/>
  <c r="P117" i="16"/>
  <c r="O117" i="16"/>
  <c r="L117" i="16"/>
  <c r="U116" i="16"/>
  <c r="T116" i="16"/>
  <c r="S116" i="16"/>
  <c r="R116" i="16"/>
  <c r="Q116" i="16"/>
  <c r="P116" i="16"/>
  <c r="O116" i="16"/>
  <c r="L116" i="16"/>
  <c r="U115" i="16"/>
  <c r="T115" i="16"/>
  <c r="S115" i="16"/>
  <c r="R115" i="16"/>
  <c r="Q115" i="16"/>
  <c r="P115" i="16"/>
  <c r="O115" i="16"/>
  <c r="L115" i="16"/>
  <c r="U114" i="16"/>
  <c r="T114" i="16"/>
  <c r="S114" i="16"/>
  <c r="R114" i="16"/>
  <c r="Q114" i="16"/>
  <c r="P114" i="16"/>
  <c r="O114" i="16"/>
  <c r="L114" i="16"/>
  <c r="U113" i="16"/>
  <c r="T113" i="16"/>
  <c r="S113" i="16"/>
  <c r="R113" i="16"/>
  <c r="Q113" i="16"/>
  <c r="P113" i="16"/>
  <c r="O113" i="16"/>
  <c r="L113" i="16"/>
  <c r="U112" i="16"/>
  <c r="T112" i="16"/>
  <c r="S112" i="16"/>
  <c r="R112" i="16"/>
  <c r="Q112" i="16"/>
  <c r="P112" i="16"/>
  <c r="O112" i="16"/>
  <c r="L112" i="16"/>
  <c r="U111" i="16"/>
  <c r="T111" i="16"/>
  <c r="S111" i="16"/>
  <c r="R111" i="16"/>
  <c r="Q111" i="16"/>
  <c r="P111" i="16"/>
  <c r="O111" i="16"/>
  <c r="L111" i="16"/>
  <c r="U110" i="16"/>
  <c r="T110" i="16"/>
  <c r="S110" i="16"/>
  <c r="R110" i="16"/>
  <c r="Q110" i="16"/>
  <c r="P110" i="16"/>
  <c r="O110" i="16"/>
  <c r="L110" i="16"/>
  <c r="U109" i="16"/>
  <c r="T109" i="16"/>
  <c r="S109" i="16"/>
  <c r="R109" i="16"/>
  <c r="Q109" i="16"/>
  <c r="P109" i="16"/>
  <c r="O109" i="16"/>
  <c r="L109" i="16"/>
  <c r="U108" i="16"/>
  <c r="T108" i="16"/>
  <c r="S108" i="16"/>
  <c r="R108" i="16"/>
  <c r="Q108" i="16"/>
  <c r="P108" i="16"/>
  <c r="O108" i="16"/>
  <c r="L108" i="16"/>
  <c r="U107" i="16"/>
  <c r="T107" i="16"/>
  <c r="S107" i="16"/>
  <c r="R107" i="16"/>
  <c r="Q107" i="16"/>
  <c r="P107" i="16"/>
  <c r="O107" i="16"/>
  <c r="L107" i="16"/>
  <c r="U106" i="16"/>
  <c r="T106" i="16"/>
  <c r="S106" i="16"/>
  <c r="R106" i="16"/>
  <c r="Q106" i="16"/>
  <c r="P106" i="16"/>
  <c r="O106" i="16"/>
  <c r="L106" i="16"/>
  <c r="U105" i="16"/>
  <c r="T105" i="16"/>
  <c r="S105" i="16"/>
  <c r="R105" i="16"/>
  <c r="Q105" i="16"/>
  <c r="P105" i="16"/>
  <c r="O105" i="16"/>
  <c r="L105" i="16"/>
  <c r="U104" i="16"/>
  <c r="T104" i="16"/>
  <c r="S104" i="16"/>
  <c r="R104" i="16"/>
  <c r="Q104" i="16"/>
  <c r="P104" i="16"/>
  <c r="O104" i="16"/>
  <c r="L104" i="16"/>
  <c r="U103" i="16"/>
  <c r="T103" i="16"/>
  <c r="S103" i="16"/>
  <c r="R103" i="16"/>
  <c r="Q103" i="16"/>
  <c r="P103" i="16"/>
  <c r="O103" i="16"/>
  <c r="L103" i="16"/>
  <c r="U102" i="16"/>
  <c r="T102" i="16"/>
  <c r="S102" i="16"/>
  <c r="R102" i="16"/>
  <c r="Q102" i="16"/>
  <c r="P102" i="16"/>
  <c r="O102" i="16"/>
  <c r="L102" i="16"/>
  <c r="U101" i="16"/>
  <c r="T101" i="16"/>
  <c r="S101" i="16"/>
  <c r="R101" i="16"/>
  <c r="Q101" i="16"/>
  <c r="P101" i="16"/>
  <c r="O101" i="16"/>
  <c r="L101" i="16"/>
  <c r="U100" i="16"/>
  <c r="T100" i="16"/>
  <c r="S100" i="16"/>
  <c r="R100" i="16"/>
  <c r="Q100" i="16"/>
  <c r="P100" i="16"/>
  <c r="O100" i="16"/>
  <c r="L100" i="16"/>
  <c r="U99" i="16"/>
  <c r="T99" i="16"/>
  <c r="S99" i="16"/>
  <c r="R99" i="16"/>
  <c r="Q99" i="16"/>
  <c r="P99" i="16"/>
  <c r="O99" i="16"/>
  <c r="L99" i="16"/>
  <c r="U98" i="16"/>
  <c r="T98" i="16"/>
  <c r="S98" i="16"/>
  <c r="R98" i="16"/>
  <c r="Q98" i="16"/>
  <c r="P98" i="16"/>
  <c r="O98" i="16"/>
  <c r="L98" i="16"/>
  <c r="U97" i="16"/>
  <c r="T97" i="16"/>
  <c r="S97" i="16"/>
  <c r="R97" i="16"/>
  <c r="Q97" i="16"/>
  <c r="P97" i="16"/>
  <c r="O97" i="16"/>
  <c r="L97" i="16"/>
  <c r="U96" i="16"/>
  <c r="T96" i="16"/>
  <c r="S96" i="16"/>
  <c r="R96" i="16"/>
  <c r="Q96" i="16"/>
  <c r="P96" i="16"/>
  <c r="O96" i="16"/>
  <c r="L96" i="16"/>
  <c r="U95" i="16"/>
  <c r="T95" i="16"/>
  <c r="S95" i="16"/>
  <c r="R95" i="16"/>
  <c r="Q95" i="16"/>
  <c r="P95" i="16"/>
  <c r="O95" i="16"/>
  <c r="L95" i="16"/>
  <c r="U94" i="16"/>
  <c r="T94" i="16"/>
  <c r="S94" i="16"/>
  <c r="R94" i="16"/>
  <c r="Q94" i="16"/>
  <c r="P94" i="16"/>
  <c r="O94" i="16"/>
  <c r="L94" i="16"/>
  <c r="U93" i="16"/>
  <c r="T93" i="16"/>
  <c r="S93" i="16"/>
  <c r="R93" i="16"/>
  <c r="Q93" i="16"/>
  <c r="P93" i="16"/>
  <c r="O93" i="16"/>
  <c r="L93" i="16"/>
  <c r="U92" i="16"/>
  <c r="T92" i="16"/>
  <c r="S92" i="16"/>
  <c r="R92" i="16"/>
  <c r="Q92" i="16"/>
  <c r="P92" i="16"/>
  <c r="O92" i="16"/>
  <c r="L92" i="16"/>
  <c r="U91" i="16"/>
  <c r="T91" i="16"/>
  <c r="S91" i="16"/>
  <c r="R91" i="16"/>
  <c r="Q91" i="16"/>
  <c r="P91" i="16"/>
  <c r="O91" i="16"/>
  <c r="L91" i="16"/>
  <c r="U90" i="16"/>
  <c r="T90" i="16"/>
  <c r="S90" i="16"/>
  <c r="R90" i="16"/>
  <c r="Q90" i="16"/>
  <c r="P90" i="16"/>
  <c r="O90" i="16"/>
  <c r="L90" i="16"/>
  <c r="U89" i="16"/>
  <c r="T89" i="16"/>
  <c r="S89" i="16"/>
  <c r="R89" i="16"/>
  <c r="Q89" i="16"/>
  <c r="P89" i="16"/>
  <c r="O89" i="16"/>
  <c r="L89" i="16"/>
  <c r="U88" i="16"/>
  <c r="T88" i="16"/>
  <c r="S88" i="16"/>
  <c r="R88" i="16"/>
  <c r="Q88" i="16"/>
  <c r="P88" i="16"/>
  <c r="O88" i="16"/>
  <c r="L88" i="16"/>
  <c r="U87" i="16"/>
  <c r="T87" i="16"/>
  <c r="S87" i="16"/>
  <c r="R87" i="16"/>
  <c r="Q87" i="16"/>
  <c r="P87" i="16"/>
  <c r="O87" i="16"/>
  <c r="L87" i="16"/>
  <c r="U86" i="16"/>
  <c r="T86" i="16"/>
  <c r="S86" i="16"/>
  <c r="R86" i="16"/>
  <c r="Q86" i="16"/>
  <c r="P86" i="16"/>
  <c r="O86" i="16"/>
  <c r="L86" i="16"/>
  <c r="U85" i="16"/>
  <c r="T85" i="16"/>
  <c r="S85" i="16"/>
  <c r="R85" i="16"/>
  <c r="Q85" i="16"/>
  <c r="P85" i="16"/>
  <c r="O85" i="16"/>
  <c r="L85" i="16"/>
  <c r="U84" i="16"/>
  <c r="T84" i="16"/>
  <c r="S84" i="16"/>
  <c r="R84" i="16"/>
  <c r="Q84" i="16"/>
  <c r="P84" i="16"/>
  <c r="O84" i="16"/>
  <c r="L84" i="16"/>
  <c r="U83" i="16"/>
  <c r="T83" i="16"/>
  <c r="S83" i="16"/>
  <c r="R83" i="16"/>
  <c r="Q83" i="16"/>
  <c r="P83" i="16"/>
  <c r="O83" i="16"/>
  <c r="L83" i="16"/>
  <c r="U82" i="16"/>
  <c r="T82" i="16"/>
  <c r="S82" i="16"/>
  <c r="R82" i="16"/>
  <c r="Q82" i="16"/>
  <c r="P82" i="16"/>
  <c r="O82" i="16"/>
  <c r="L82" i="16"/>
  <c r="U81" i="16"/>
  <c r="T81" i="16"/>
  <c r="S81" i="16"/>
  <c r="R81" i="16"/>
  <c r="Q81" i="16"/>
  <c r="P81" i="16"/>
  <c r="O81" i="16"/>
  <c r="L81" i="16"/>
  <c r="U80" i="16"/>
  <c r="T80" i="16"/>
  <c r="S80" i="16"/>
  <c r="R80" i="16"/>
  <c r="Q80" i="16"/>
  <c r="P80" i="16"/>
  <c r="O80" i="16"/>
  <c r="L80" i="16"/>
  <c r="U79" i="16"/>
  <c r="T79" i="16"/>
  <c r="S79" i="16"/>
  <c r="R79" i="16"/>
  <c r="Q79" i="16"/>
  <c r="P79" i="16"/>
  <c r="O79" i="16"/>
  <c r="L79" i="16"/>
  <c r="U78" i="16"/>
  <c r="T78" i="16"/>
  <c r="S78" i="16"/>
  <c r="R78" i="16"/>
  <c r="Q78" i="16"/>
  <c r="P78" i="16"/>
  <c r="O78" i="16"/>
  <c r="L78" i="16"/>
  <c r="U77" i="16"/>
  <c r="T77" i="16"/>
  <c r="S77" i="16"/>
  <c r="R77" i="16"/>
  <c r="Q77" i="16"/>
  <c r="P77" i="16"/>
  <c r="O77" i="16"/>
  <c r="L77" i="16"/>
  <c r="U76" i="16"/>
  <c r="T76" i="16"/>
  <c r="S76" i="16"/>
  <c r="R76" i="16"/>
  <c r="Q76" i="16"/>
  <c r="P76" i="16"/>
  <c r="O76" i="16"/>
  <c r="L76" i="16"/>
  <c r="U75" i="16"/>
  <c r="T75" i="16"/>
  <c r="S75" i="16"/>
  <c r="R75" i="16"/>
  <c r="Q75" i="16"/>
  <c r="P75" i="16"/>
  <c r="O75" i="16"/>
  <c r="L75" i="16"/>
  <c r="U74" i="16"/>
  <c r="T74" i="16"/>
  <c r="S74" i="16"/>
  <c r="R74" i="16"/>
  <c r="Q74" i="16"/>
  <c r="P74" i="16"/>
  <c r="O74" i="16"/>
  <c r="L74" i="16"/>
  <c r="U73" i="16"/>
  <c r="T73" i="16"/>
  <c r="S73" i="16"/>
  <c r="R73" i="16"/>
  <c r="Q73" i="16"/>
  <c r="P73" i="16"/>
  <c r="O73" i="16"/>
  <c r="L73" i="16"/>
  <c r="U72" i="16"/>
  <c r="T72" i="16"/>
  <c r="S72" i="16"/>
  <c r="R72" i="16"/>
  <c r="Q72" i="16"/>
  <c r="P72" i="16"/>
  <c r="O72" i="16"/>
  <c r="L72" i="16"/>
  <c r="U71" i="16"/>
  <c r="T71" i="16"/>
  <c r="S71" i="16"/>
  <c r="R71" i="16"/>
  <c r="Q71" i="16"/>
  <c r="P71" i="16"/>
  <c r="O71" i="16"/>
  <c r="L71" i="16"/>
  <c r="U70" i="16"/>
  <c r="T70" i="16"/>
  <c r="S70" i="16"/>
  <c r="R70" i="16"/>
  <c r="Q70" i="16"/>
  <c r="P70" i="16"/>
  <c r="O70" i="16"/>
  <c r="L70" i="16"/>
  <c r="U69" i="16"/>
  <c r="T69" i="16"/>
  <c r="S69" i="16"/>
  <c r="R69" i="16"/>
  <c r="Q69" i="16"/>
  <c r="P69" i="16"/>
  <c r="O69" i="16"/>
  <c r="L69" i="16"/>
  <c r="U68" i="16"/>
  <c r="T68" i="16"/>
  <c r="S68" i="16"/>
  <c r="R68" i="16"/>
  <c r="Q68" i="16"/>
  <c r="P68" i="16"/>
  <c r="O68" i="16"/>
  <c r="L68" i="16"/>
  <c r="U67" i="16"/>
  <c r="T67" i="16"/>
  <c r="S67" i="16"/>
  <c r="R67" i="16"/>
  <c r="Q67" i="16"/>
  <c r="P67" i="16"/>
  <c r="O67" i="16"/>
  <c r="L67" i="16"/>
  <c r="U66" i="16"/>
  <c r="T66" i="16"/>
  <c r="S66" i="16"/>
  <c r="R66" i="16"/>
  <c r="Q66" i="16"/>
  <c r="P66" i="16"/>
  <c r="O66" i="16"/>
  <c r="L66" i="16"/>
  <c r="U65" i="16"/>
  <c r="T65" i="16"/>
  <c r="S65" i="16"/>
  <c r="R65" i="16"/>
  <c r="Q65" i="16"/>
  <c r="P65" i="16"/>
  <c r="O65" i="16"/>
  <c r="L65" i="16"/>
  <c r="U64" i="16"/>
  <c r="T64" i="16"/>
  <c r="S64" i="16"/>
  <c r="R64" i="16"/>
  <c r="Q64" i="16"/>
  <c r="P64" i="16"/>
  <c r="O64" i="16"/>
  <c r="L64" i="16"/>
  <c r="U63" i="16"/>
  <c r="T63" i="16"/>
  <c r="S63" i="16"/>
  <c r="R63" i="16"/>
  <c r="Q63" i="16"/>
  <c r="P63" i="16"/>
  <c r="O63" i="16"/>
  <c r="L63" i="16"/>
  <c r="U62" i="16"/>
  <c r="T62" i="16"/>
  <c r="S62" i="16"/>
  <c r="R62" i="16"/>
  <c r="Q62" i="16"/>
  <c r="P62" i="16"/>
  <c r="O62" i="16"/>
  <c r="L62" i="16"/>
  <c r="U61" i="16"/>
  <c r="T61" i="16"/>
  <c r="S61" i="16"/>
  <c r="R61" i="16"/>
  <c r="Q61" i="16"/>
  <c r="P61" i="16"/>
  <c r="O61" i="16"/>
  <c r="L61" i="16"/>
  <c r="U60" i="16"/>
  <c r="T60" i="16"/>
  <c r="S60" i="16"/>
  <c r="R60" i="16"/>
  <c r="Q60" i="16"/>
  <c r="P60" i="16"/>
  <c r="O60" i="16"/>
  <c r="L60" i="16"/>
  <c r="U59" i="16"/>
  <c r="T59" i="16"/>
  <c r="S59" i="16"/>
  <c r="R59" i="16"/>
  <c r="Q59" i="16"/>
  <c r="P59" i="16"/>
  <c r="O59" i="16"/>
  <c r="L59" i="16"/>
  <c r="U58" i="16"/>
  <c r="T58" i="16"/>
  <c r="S58" i="16"/>
  <c r="R58" i="16"/>
  <c r="Q58" i="16"/>
  <c r="P58" i="16"/>
  <c r="O58" i="16"/>
  <c r="L58" i="16"/>
  <c r="U57" i="16"/>
  <c r="T57" i="16"/>
  <c r="S57" i="16"/>
  <c r="R57" i="16"/>
  <c r="Q57" i="16"/>
  <c r="P57" i="16"/>
  <c r="O57" i="16"/>
  <c r="L57" i="16"/>
  <c r="U56" i="16"/>
  <c r="T56" i="16"/>
  <c r="S56" i="16"/>
  <c r="R56" i="16"/>
  <c r="Q56" i="16"/>
  <c r="P56" i="16"/>
  <c r="O56" i="16"/>
  <c r="L56" i="16"/>
  <c r="U55" i="16"/>
  <c r="T55" i="16"/>
  <c r="S55" i="16"/>
  <c r="R55" i="16"/>
  <c r="Q55" i="16"/>
  <c r="P55" i="16"/>
  <c r="O55" i="16"/>
  <c r="L55" i="16"/>
  <c r="U54" i="16"/>
  <c r="T54" i="16"/>
  <c r="S54" i="16"/>
  <c r="R54" i="16"/>
  <c r="Q54" i="16"/>
  <c r="P54" i="16"/>
  <c r="O54" i="16"/>
  <c r="L54" i="16"/>
  <c r="U53" i="16"/>
  <c r="T53" i="16"/>
  <c r="S53" i="16"/>
  <c r="R53" i="16"/>
  <c r="Q53" i="16"/>
  <c r="P53" i="16"/>
  <c r="O53" i="16"/>
  <c r="L53" i="16"/>
  <c r="U52" i="16"/>
  <c r="T52" i="16"/>
  <c r="S52" i="16"/>
  <c r="R52" i="16"/>
  <c r="Q52" i="16"/>
  <c r="P52" i="16"/>
  <c r="O52" i="16"/>
  <c r="L52" i="16"/>
  <c r="U51" i="16"/>
  <c r="T51" i="16"/>
  <c r="S51" i="16"/>
  <c r="R51" i="16"/>
  <c r="Q51" i="16"/>
  <c r="P51" i="16"/>
  <c r="O51" i="16"/>
  <c r="L51" i="16"/>
  <c r="U50" i="16"/>
  <c r="T50" i="16"/>
  <c r="S50" i="16"/>
  <c r="R50" i="16"/>
  <c r="Q50" i="16"/>
  <c r="P50" i="16"/>
  <c r="O50" i="16"/>
  <c r="L50" i="16"/>
  <c r="U49" i="16"/>
  <c r="T49" i="16"/>
  <c r="S49" i="16"/>
  <c r="R49" i="16"/>
  <c r="Q49" i="16"/>
  <c r="P49" i="16"/>
  <c r="O49" i="16"/>
  <c r="L49" i="16"/>
  <c r="U48" i="16"/>
  <c r="T48" i="16"/>
  <c r="S48" i="16"/>
  <c r="R48" i="16"/>
  <c r="Q48" i="16"/>
  <c r="P48" i="16"/>
  <c r="O48" i="16"/>
  <c r="L48" i="16"/>
  <c r="U47" i="16"/>
  <c r="T47" i="16"/>
  <c r="S47" i="16"/>
  <c r="R47" i="16"/>
  <c r="Q47" i="16"/>
  <c r="P47" i="16"/>
  <c r="O47" i="16"/>
  <c r="L47" i="16"/>
  <c r="U46" i="16"/>
  <c r="T46" i="16"/>
  <c r="S46" i="16"/>
  <c r="R46" i="16"/>
  <c r="Q46" i="16"/>
  <c r="P46" i="16"/>
  <c r="O46" i="16"/>
  <c r="L46" i="16"/>
  <c r="U45" i="16"/>
  <c r="T45" i="16"/>
  <c r="S45" i="16"/>
  <c r="R45" i="16"/>
  <c r="Q45" i="16"/>
  <c r="P45" i="16"/>
  <c r="O45" i="16"/>
  <c r="L45" i="16"/>
  <c r="U44" i="16"/>
  <c r="T44" i="16"/>
  <c r="S44" i="16"/>
  <c r="R44" i="16"/>
  <c r="Q44" i="16"/>
  <c r="P44" i="16"/>
  <c r="O44" i="16"/>
  <c r="L44" i="16"/>
  <c r="U43" i="16"/>
  <c r="T43" i="16"/>
  <c r="S43" i="16"/>
  <c r="R43" i="16"/>
  <c r="Q43" i="16"/>
  <c r="P43" i="16"/>
  <c r="O43" i="16"/>
  <c r="L43" i="16"/>
  <c r="U42" i="16"/>
  <c r="T42" i="16"/>
  <c r="S42" i="16"/>
  <c r="R42" i="16"/>
  <c r="Q42" i="16"/>
  <c r="P42" i="16"/>
  <c r="O42" i="16"/>
  <c r="L42" i="16"/>
  <c r="U41" i="16"/>
  <c r="T41" i="16"/>
  <c r="S41" i="16"/>
  <c r="R41" i="16"/>
  <c r="Q41" i="16"/>
  <c r="P41" i="16"/>
  <c r="O41" i="16"/>
  <c r="L41" i="16"/>
  <c r="U40" i="16"/>
  <c r="T40" i="16"/>
  <c r="S40" i="16"/>
  <c r="R40" i="16"/>
  <c r="Q40" i="16"/>
  <c r="P40" i="16"/>
  <c r="O40" i="16"/>
  <c r="L40" i="16"/>
  <c r="U39" i="16"/>
  <c r="T39" i="16"/>
  <c r="S39" i="16"/>
  <c r="R39" i="16"/>
  <c r="Q39" i="16"/>
  <c r="P39" i="16"/>
  <c r="O39" i="16"/>
  <c r="L39" i="16"/>
  <c r="U38" i="16"/>
  <c r="T38" i="16"/>
  <c r="S38" i="16"/>
  <c r="R38" i="16"/>
  <c r="Q38" i="16"/>
  <c r="P38" i="16"/>
  <c r="O38" i="16"/>
  <c r="L38" i="16"/>
  <c r="U37" i="16"/>
  <c r="T37" i="16"/>
  <c r="S37" i="16"/>
  <c r="R37" i="16"/>
  <c r="Q37" i="16"/>
  <c r="P37" i="16"/>
  <c r="O37" i="16"/>
  <c r="L37" i="16"/>
  <c r="U36" i="16"/>
  <c r="T36" i="16"/>
  <c r="S36" i="16"/>
  <c r="R36" i="16"/>
  <c r="Q36" i="16"/>
  <c r="P36" i="16"/>
  <c r="O36" i="16"/>
  <c r="L36" i="16"/>
  <c r="U35" i="16"/>
  <c r="T35" i="16"/>
  <c r="S35" i="16"/>
  <c r="R35" i="16"/>
  <c r="Q35" i="16"/>
  <c r="P35" i="16"/>
  <c r="O35" i="16"/>
  <c r="L35" i="16"/>
  <c r="U34" i="16"/>
  <c r="T34" i="16"/>
  <c r="S34" i="16"/>
  <c r="R34" i="16"/>
  <c r="Q34" i="16"/>
  <c r="P34" i="16"/>
  <c r="O34" i="16"/>
  <c r="L34" i="16"/>
  <c r="U33" i="16"/>
  <c r="T33" i="16"/>
  <c r="S33" i="16"/>
  <c r="R33" i="16"/>
  <c r="Q33" i="16"/>
  <c r="P33" i="16"/>
  <c r="O33" i="16"/>
  <c r="L33" i="16"/>
  <c r="U32" i="16"/>
  <c r="T32" i="16"/>
  <c r="S32" i="16"/>
  <c r="R32" i="16"/>
  <c r="Q32" i="16"/>
  <c r="P32" i="16"/>
  <c r="O32" i="16"/>
  <c r="L32" i="16"/>
  <c r="U31" i="16"/>
  <c r="T31" i="16"/>
  <c r="S31" i="16"/>
  <c r="R31" i="16"/>
  <c r="Q31" i="16"/>
  <c r="P31" i="16"/>
  <c r="O31" i="16"/>
  <c r="L31" i="16"/>
  <c r="U30" i="16"/>
  <c r="T30" i="16"/>
  <c r="S30" i="16"/>
  <c r="R30" i="16"/>
  <c r="Q30" i="16"/>
  <c r="P30" i="16"/>
  <c r="O30" i="16"/>
  <c r="L30" i="16"/>
  <c r="U29" i="16"/>
  <c r="T29" i="16"/>
  <c r="S29" i="16"/>
  <c r="R29" i="16"/>
  <c r="Q29" i="16"/>
  <c r="P29" i="16"/>
  <c r="O29" i="16"/>
  <c r="L29" i="16"/>
  <c r="U28" i="16"/>
  <c r="T28" i="16"/>
  <c r="S28" i="16"/>
  <c r="R28" i="16"/>
  <c r="Q28" i="16"/>
  <c r="P28" i="16"/>
  <c r="O28" i="16"/>
  <c r="L28" i="16"/>
  <c r="U27" i="16"/>
  <c r="T27" i="16"/>
  <c r="S27" i="16"/>
  <c r="R27" i="16"/>
  <c r="Q27" i="16"/>
  <c r="P27" i="16"/>
  <c r="O27" i="16"/>
  <c r="L27" i="16"/>
  <c r="U26" i="16"/>
  <c r="T26" i="16"/>
  <c r="S26" i="16"/>
  <c r="R26" i="16"/>
  <c r="Q26" i="16"/>
  <c r="P26" i="16"/>
  <c r="O26" i="16"/>
  <c r="L26" i="16"/>
  <c r="U25" i="16"/>
  <c r="T25" i="16"/>
  <c r="S25" i="16"/>
  <c r="R25" i="16"/>
  <c r="Q25" i="16"/>
  <c r="P25" i="16"/>
  <c r="O25" i="16"/>
  <c r="L25" i="16"/>
  <c r="U24" i="16"/>
  <c r="T24" i="16"/>
  <c r="S24" i="16"/>
  <c r="R24" i="16"/>
  <c r="Q24" i="16"/>
  <c r="P24" i="16"/>
  <c r="O24" i="16"/>
  <c r="L24" i="16"/>
  <c r="U23" i="16"/>
  <c r="T23" i="16"/>
  <c r="S23" i="16"/>
  <c r="R23" i="16"/>
  <c r="Q23" i="16"/>
  <c r="P23" i="16"/>
  <c r="O23" i="16"/>
  <c r="L23" i="16"/>
  <c r="U22" i="16"/>
  <c r="T22" i="16"/>
  <c r="S22" i="16"/>
  <c r="R22" i="16"/>
  <c r="Q22" i="16"/>
  <c r="P22" i="16"/>
  <c r="O22" i="16"/>
  <c r="L22" i="16"/>
  <c r="U21" i="16"/>
  <c r="T21" i="16"/>
  <c r="S21" i="16"/>
  <c r="R21" i="16"/>
  <c r="Q21" i="16"/>
  <c r="P21" i="16"/>
  <c r="O21" i="16"/>
  <c r="L21" i="16"/>
  <c r="U20" i="16"/>
  <c r="T20" i="16"/>
  <c r="S20" i="16"/>
  <c r="R20" i="16"/>
  <c r="Q20" i="16"/>
  <c r="P20" i="16"/>
  <c r="O20" i="16"/>
  <c r="L20" i="16"/>
  <c r="U19" i="16"/>
  <c r="T19" i="16"/>
  <c r="S19" i="16"/>
  <c r="R19" i="16"/>
  <c r="Q19" i="16"/>
  <c r="P19" i="16"/>
  <c r="O19" i="16"/>
  <c r="L19" i="16"/>
  <c r="U18" i="16"/>
  <c r="T18" i="16"/>
  <c r="S18" i="16"/>
  <c r="R18" i="16"/>
  <c r="Q18" i="16"/>
  <c r="P18" i="16"/>
  <c r="O18" i="16"/>
  <c r="L18" i="16"/>
  <c r="U17" i="16"/>
  <c r="T17" i="16"/>
  <c r="S17" i="16"/>
  <c r="R17" i="16"/>
  <c r="Q17" i="16"/>
  <c r="P17" i="16"/>
  <c r="O17" i="16"/>
  <c r="L17" i="16"/>
  <c r="U16" i="16"/>
  <c r="T16" i="16"/>
  <c r="S16" i="16"/>
  <c r="R16" i="16"/>
  <c r="Q16" i="16"/>
  <c r="P16" i="16"/>
  <c r="O16" i="16"/>
  <c r="L16" i="16"/>
  <c r="U15" i="16"/>
  <c r="T15" i="16"/>
  <c r="S15" i="16"/>
  <c r="R15" i="16"/>
  <c r="Q15" i="16"/>
  <c r="P15" i="16"/>
  <c r="O15" i="16"/>
  <c r="L15" i="16"/>
  <c r="U14" i="16"/>
  <c r="T14" i="16"/>
  <c r="S14" i="16"/>
  <c r="R14" i="16"/>
  <c r="Q14" i="16"/>
  <c r="P14" i="16"/>
  <c r="O14" i="16"/>
  <c r="L14" i="16"/>
  <c r="U13" i="16"/>
  <c r="T13" i="16"/>
  <c r="S13" i="16"/>
  <c r="R13" i="16"/>
  <c r="Q13" i="16"/>
  <c r="P13" i="16"/>
  <c r="O13" i="16"/>
  <c r="L13" i="16"/>
  <c r="U12" i="16"/>
  <c r="T12" i="16"/>
  <c r="S12" i="16"/>
  <c r="R12" i="16"/>
  <c r="Q12" i="16"/>
  <c r="P12" i="16"/>
  <c r="O12" i="16"/>
  <c r="L12" i="16"/>
  <c r="U11" i="16"/>
  <c r="T11" i="16"/>
  <c r="S11" i="16"/>
  <c r="R11" i="16"/>
  <c r="Q11" i="16"/>
  <c r="P11" i="16"/>
  <c r="O11" i="16"/>
  <c r="L11" i="16"/>
  <c r="U10" i="16"/>
  <c r="T10" i="16"/>
  <c r="S10" i="16"/>
  <c r="R10" i="16"/>
  <c r="Q10" i="16"/>
  <c r="P10" i="16"/>
  <c r="O10" i="16"/>
  <c r="L10" i="16"/>
  <c r="U9" i="16"/>
  <c r="T9" i="16"/>
  <c r="S9" i="16"/>
  <c r="R9" i="16"/>
  <c r="Q9" i="16"/>
  <c r="P9" i="16"/>
  <c r="O9" i="16"/>
  <c r="L9" i="16"/>
  <c r="U8" i="16"/>
  <c r="T8" i="16"/>
  <c r="S8" i="16"/>
  <c r="R8" i="16"/>
  <c r="Q8" i="16"/>
  <c r="P8" i="16"/>
  <c r="O8" i="16"/>
  <c r="L8" i="16"/>
  <c r="U7" i="16"/>
  <c r="T7" i="16"/>
  <c r="S7" i="16"/>
  <c r="R7" i="16"/>
  <c r="Q7" i="16"/>
  <c r="P7" i="16"/>
  <c r="O7" i="16"/>
  <c r="L7" i="16"/>
  <c r="U6" i="16"/>
  <c r="T6" i="16"/>
  <c r="S6" i="16"/>
  <c r="R6" i="16"/>
  <c r="Q6" i="16"/>
  <c r="P6" i="16"/>
  <c r="O6" i="16"/>
  <c r="L6" i="16"/>
  <c r="U5" i="16"/>
  <c r="T5" i="16"/>
  <c r="S5" i="16"/>
  <c r="R5" i="16"/>
  <c r="Q5" i="16"/>
  <c r="P5" i="16"/>
  <c r="O5" i="16"/>
  <c r="L5" i="16"/>
  <c r="E193" i="19" l="1"/>
  <c r="E195" i="20"/>
  <c r="D193" i="19"/>
  <c r="D195" i="20"/>
  <c r="C193" i="19"/>
  <c r="C194" i="19" s="1"/>
  <c r="T195" i="20" s="1"/>
  <c r="C195" i="20"/>
  <c r="E192" i="16"/>
  <c r="C192" i="16"/>
  <c r="D192" i="16"/>
  <c r="AC5" i="14"/>
  <c r="AD5" i="14"/>
  <c r="AE5" i="14"/>
  <c r="AF5" i="14"/>
  <c r="AG5" i="14"/>
  <c r="AH5" i="14"/>
  <c r="AI5" i="14"/>
  <c r="AJ5" i="14"/>
  <c r="AB5" i="14"/>
  <c r="AC4" i="14"/>
  <c r="AD4" i="14"/>
  <c r="AE4" i="14"/>
  <c r="AF4" i="14"/>
  <c r="AG4" i="14"/>
  <c r="AH4" i="14"/>
  <c r="AI4" i="14"/>
  <c r="AJ4" i="14"/>
  <c r="AB4" i="14"/>
  <c r="Q195" i="20" l="1"/>
  <c r="E195" i="19"/>
  <c r="AA195" i="20" s="1"/>
  <c r="E194" i="19"/>
  <c r="V195" i="20" s="1"/>
  <c r="D195" i="19"/>
  <c r="Z195" i="20" s="1"/>
  <c r="P195" i="20"/>
  <c r="D194" i="19"/>
  <c r="U195" i="20" s="1"/>
  <c r="C195" i="19"/>
  <c r="Y195" i="20" s="1"/>
  <c r="O195" i="20"/>
  <c r="E193" i="16"/>
  <c r="E194" i="16" s="1"/>
  <c r="V195" i="17" s="1"/>
  <c r="E195" i="17"/>
  <c r="D193" i="16"/>
  <c r="D195" i="16" s="1"/>
  <c r="Z195" i="17" s="1"/>
  <c r="D195" i="17"/>
  <c r="C193" i="16"/>
  <c r="C194" i="16" s="1"/>
  <c r="T195" i="17" s="1"/>
  <c r="C195" i="17"/>
  <c r="Q5" i="11"/>
  <c r="R5" i="11"/>
  <c r="S5" i="11"/>
  <c r="T5" i="11"/>
  <c r="Q6" i="11"/>
  <c r="R6" i="11"/>
  <c r="S6" i="11"/>
  <c r="T6" i="11"/>
  <c r="Q7" i="11"/>
  <c r="R7" i="11"/>
  <c r="S7" i="11"/>
  <c r="T7" i="11"/>
  <c r="Q8" i="11"/>
  <c r="R8" i="11"/>
  <c r="S8" i="11"/>
  <c r="T8" i="11"/>
  <c r="Q9" i="11"/>
  <c r="R9" i="11"/>
  <c r="S9" i="11"/>
  <c r="T9" i="11"/>
  <c r="Q10" i="11"/>
  <c r="R10" i="11"/>
  <c r="S10" i="11"/>
  <c r="T10" i="11"/>
  <c r="Q11" i="11"/>
  <c r="R11" i="11"/>
  <c r="S11" i="11"/>
  <c r="T11" i="11"/>
  <c r="Q12" i="11"/>
  <c r="R12" i="11"/>
  <c r="S12" i="11"/>
  <c r="T12" i="11"/>
  <c r="Q13" i="11"/>
  <c r="R13" i="11"/>
  <c r="S13" i="11"/>
  <c r="T13" i="11"/>
  <c r="Q14" i="11"/>
  <c r="R14" i="11"/>
  <c r="S14" i="11"/>
  <c r="T14" i="11"/>
  <c r="Q15" i="11"/>
  <c r="R15" i="11"/>
  <c r="S15" i="11"/>
  <c r="T15" i="11"/>
  <c r="Q16" i="11"/>
  <c r="R16" i="11"/>
  <c r="S16" i="11"/>
  <c r="T16" i="11"/>
  <c r="Q17" i="11"/>
  <c r="R17" i="11"/>
  <c r="S17" i="11"/>
  <c r="T17" i="11"/>
  <c r="Q18" i="11"/>
  <c r="R18" i="11"/>
  <c r="S18" i="11"/>
  <c r="T18" i="11"/>
  <c r="Q19" i="11"/>
  <c r="R19" i="11"/>
  <c r="S19" i="11"/>
  <c r="T19" i="11"/>
  <c r="Q20" i="11"/>
  <c r="R20" i="11"/>
  <c r="S20" i="11"/>
  <c r="T20" i="11"/>
  <c r="Q21" i="11"/>
  <c r="R21" i="11"/>
  <c r="S21" i="11"/>
  <c r="T21" i="11"/>
  <c r="Q22" i="11"/>
  <c r="R22" i="11"/>
  <c r="S22" i="11"/>
  <c r="T22" i="11"/>
  <c r="Q23" i="11"/>
  <c r="R23" i="11"/>
  <c r="S23" i="11"/>
  <c r="T23" i="11"/>
  <c r="Q24" i="11"/>
  <c r="R24" i="11"/>
  <c r="S24" i="11"/>
  <c r="T24" i="11"/>
  <c r="Q25" i="11"/>
  <c r="R25" i="11"/>
  <c r="S25" i="11"/>
  <c r="T25" i="11"/>
  <c r="Q26" i="11"/>
  <c r="R26" i="11"/>
  <c r="S26" i="11"/>
  <c r="T26" i="11"/>
  <c r="Q27" i="11"/>
  <c r="R27" i="11"/>
  <c r="S27" i="11"/>
  <c r="T27" i="11"/>
  <c r="Q28" i="11"/>
  <c r="R28" i="11"/>
  <c r="S28" i="11"/>
  <c r="T28" i="11"/>
  <c r="Q29" i="11"/>
  <c r="R29" i="11"/>
  <c r="S29" i="11"/>
  <c r="T29" i="11"/>
  <c r="Q30" i="11"/>
  <c r="R30" i="11"/>
  <c r="S30" i="11"/>
  <c r="T30" i="11"/>
  <c r="Q31" i="11"/>
  <c r="R31" i="11"/>
  <c r="S31" i="11"/>
  <c r="T31" i="11"/>
  <c r="Q32" i="11"/>
  <c r="R32" i="11"/>
  <c r="S32" i="11"/>
  <c r="T32" i="11"/>
  <c r="Q33" i="11"/>
  <c r="R33" i="11"/>
  <c r="S33" i="11"/>
  <c r="T33" i="11"/>
  <c r="Q34" i="11"/>
  <c r="R34" i="11"/>
  <c r="S34" i="11"/>
  <c r="T34" i="11"/>
  <c r="Q35" i="11"/>
  <c r="R35" i="11"/>
  <c r="S35" i="11"/>
  <c r="T35" i="11"/>
  <c r="Q36" i="11"/>
  <c r="R36" i="11"/>
  <c r="S36" i="11"/>
  <c r="T36" i="11"/>
  <c r="Q37" i="11"/>
  <c r="R37" i="11"/>
  <c r="S37" i="11"/>
  <c r="T37" i="11"/>
  <c r="Q38" i="11"/>
  <c r="R38" i="11"/>
  <c r="S38" i="11"/>
  <c r="T38" i="11"/>
  <c r="Q39" i="11"/>
  <c r="R39" i="11"/>
  <c r="S39" i="11"/>
  <c r="T39" i="11"/>
  <c r="Q40" i="11"/>
  <c r="R40" i="11"/>
  <c r="S40" i="11"/>
  <c r="T40" i="11"/>
  <c r="Q41" i="11"/>
  <c r="R41" i="11"/>
  <c r="S41" i="11"/>
  <c r="T41" i="11"/>
  <c r="Q42" i="11"/>
  <c r="R42" i="11"/>
  <c r="S42" i="11"/>
  <c r="T42" i="11"/>
  <c r="Q43" i="11"/>
  <c r="R43" i="11"/>
  <c r="S43" i="11"/>
  <c r="T43" i="11"/>
  <c r="Q44" i="11"/>
  <c r="R44" i="11"/>
  <c r="S44" i="11"/>
  <c r="T44" i="11"/>
  <c r="Q45" i="11"/>
  <c r="R45" i="11"/>
  <c r="S45" i="11"/>
  <c r="T45" i="11"/>
  <c r="Q46" i="11"/>
  <c r="R46" i="11"/>
  <c r="S46" i="11"/>
  <c r="T46" i="11"/>
  <c r="Q47" i="11"/>
  <c r="R47" i="11"/>
  <c r="S47" i="11"/>
  <c r="T47" i="11"/>
  <c r="Q48" i="11"/>
  <c r="R48" i="11"/>
  <c r="S48" i="11"/>
  <c r="T48" i="11"/>
  <c r="Q49" i="11"/>
  <c r="R49" i="11"/>
  <c r="S49" i="11"/>
  <c r="T49" i="11"/>
  <c r="Q50" i="11"/>
  <c r="R50" i="11"/>
  <c r="S50" i="11"/>
  <c r="T50" i="11"/>
  <c r="Q51" i="11"/>
  <c r="R51" i="11"/>
  <c r="S51" i="11"/>
  <c r="T51" i="11"/>
  <c r="Q52" i="11"/>
  <c r="R52" i="11"/>
  <c r="S52" i="11"/>
  <c r="T52" i="11"/>
  <c r="Q53" i="11"/>
  <c r="R53" i="11"/>
  <c r="S53" i="11"/>
  <c r="T53" i="11"/>
  <c r="Q54" i="11"/>
  <c r="R54" i="11"/>
  <c r="S54" i="11"/>
  <c r="T54" i="11"/>
  <c r="Q55" i="11"/>
  <c r="R55" i="11"/>
  <c r="S55" i="11"/>
  <c r="T55" i="11"/>
  <c r="Q56" i="11"/>
  <c r="R56" i="11"/>
  <c r="S56" i="11"/>
  <c r="T56" i="11"/>
  <c r="Q57" i="11"/>
  <c r="R57" i="11"/>
  <c r="S57" i="11"/>
  <c r="T57" i="11"/>
  <c r="Q58" i="11"/>
  <c r="R58" i="11"/>
  <c r="S58" i="11"/>
  <c r="T58" i="11"/>
  <c r="Q59" i="11"/>
  <c r="R59" i="11"/>
  <c r="S59" i="11"/>
  <c r="T59" i="11"/>
  <c r="Q60" i="11"/>
  <c r="R60" i="11"/>
  <c r="S60" i="11"/>
  <c r="T60" i="11"/>
  <c r="Q61" i="11"/>
  <c r="R61" i="11"/>
  <c r="S61" i="11"/>
  <c r="T61" i="11"/>
  <c r="Q62" i="11"/>
  <c r="R62" i="11"/>
  <c r="S62" i="11"/>
  <c r="T62" i="11"/>
  <c r="Q63" i="11"/>
  <c r="R63" i="11"/>
  <c r="S63" i="11"/>
  <c r="T63" i="11"/>
  <c r="Q64" i="11"/>
  <c r="R64" i="11"/>
  <c r="S64" i="11"/>
  <c r="T64" i="11"/>
  <c r="Q65" i="11"/>
  <c r="R65" i="11"/>
  <c r="S65" i="11"/>
  <c r="T65" i="11"/>
  <c r="Q66" i="11"/>
  <c r="R66" i="11"/>
  <c r="S66" i="11"/>
  <c r="T66" i="11"/>
  <c r="Q67" i="11"/>
  <c r="R67" i="11"/>
  <c r="S67" i="11"/>
  <c r="T67" i="11"/>
  <c r="Q68" i="11"/>
  <c r="R68" i="11"/>
  <c r="S68" i="11"/>
  <c r="T68" i="11"/>
  <c r="Q69" i="11"/>
  <c r="R69" i="11"/>
  <c r="S69" i="11"/>
  <c r="T69" i="11"/>
  <c r="Q70" i="11"/>
  <c r="R70" i="11"/>
  <c r="S70" i="11"/>
  <c r="T70" i="11"/>
  <c r="Q71" i="11"/>
  <c r="R71" i="11"/>
  <c r="S71" i="11"/>
  <c r="T71" i="11"/>
  <c r="Q72" i="11"/>
  <c r="R72" i="11"/>
  <c r="S72" i="11"/>
  <c r="T72" i="11"/>
  <c r="Q73" i="11"/>
  <c r="R73" i="11"/>
  <c r="S73" i="11"/>
  <c r="T73" i="11"/>
  <c r="Q74" i="11"/>
  <c r="R74" i="11"/>
  <c r="S74" i="11"/>
  <c r="T74" i="11"/>
  <c r="Q75" i="11"/>
  <c r="R75" i="11"/>
  <c r="S75" i="11"/>
  <c r="T75" i="11"/>
  <c r="Q76" i="11"/>
  <c r="R76" i="11"/>
  <c r="S76" i="11"/>
  <c r="T76" i="11"/>
  <c r="Q77" i="11"/>
  <c r="R77" i="11"/>
  <c r="S77" i="11"/>
  <c r="T77" i="11"/>
  <c r="Q78" i="11"/>
  <c r="R78" i="11"/>
  <c r="S78" i="11"/>
  <c r="T78" i="11"/>
  <c r="Q79" i="11"/>
  <c r="R79" i="11"/>
  <c r="S79" i="11"/>
  <c r="T79" i="11"/>
  <c r="Q80" i="11"/>
  <c r="R80" i="11"/>
  <c r="S80" i="11"/>
  <c r="T80" i="11"/>
  <c r="Q81" i="11"/>
  <c r="R81" i="11"/>
  <c r="S81" i="11"/>
  <c r="T81" i="11"/>
  <c r="Q82" i="11"/>
  <c r="R82" i="11"/>
  <c r="S82" i="11"/>
  <c r="T82" i="11"/>
  <c r="Q83" i="11"/>
  <c r="R83" i="11"/>
  <c r="S83" i="11"/>
  <c r="T83" i="11"/>
  <c r="Q84" i="11"/>
  <c r="R84" i="11"/>
  <c r="S84" i="11"/>
  <c r="T84" i="11"/>
  <c r="Q85" i="11"/>
  <c r="R85" i="11"/>
  <c r="S85" i="11"/>
  <c r="T85" i="11"/>
  <c r="Q86" i="11"/>
  <c r="R86" i="11"/>
  <c r="S86" i="11"/>
  <c r="T86" i="11"/>
  <c r="Q87" i="11"/>
  <c r="R87" i="11"/>
  <c r="S87" i="11"/>
  <c r="T87" i="11"/>
  <c r="Q88" i="11"/>
  <c r="R88" i="11"/>
  <c r="S88" i="11"/>
  <c r="T88" i="11"/>
  <c r="Q89" i="11"/>
  <c r="R89" i="11"/>
  <c r="S89" i="11"/>
  <c r="T89" i="11"/>
  <c r="Q90" i="11"/>
  <c r="R90" i="11"/>
  <c r="S90" i="11"/>
  <c r="T90" i="11"/>
  <c r="Q91" i="11"/>
  <c r="R91" i="11"/>
  <c r="S91" i="11"/>
  <c r="T91" i="11"/>
  <c r="Q92" i="11"/>
  <c r="R92" i="11"/>
  <c r="S92" i="11"/>
  <c r="T92" i="11"/>
  <c r="Q93" i="11"/>
  <c r="R93" i="11"/>
  <c r="S93" i="11"/>
  <c r="T93" i="11"/>
  <c r="Q94" i="11"/>
  <c r="R94" i="11"/>
  <c r="S94" i="11"/>
  <c r="T94" i="11"/>
  <c r="Q95" i="11"/>
  <c r="R95" i="11"/>
  <c r="S95" i="11"/>
  <c r="T95" i="11"/>
  <c r="Q96" i="11"/>
  <c r="R96" i="11"/>
  <c r="S96" i="11"/>
  <c r="T96" i="11"/>
  <c r="Q97" i="11"/>
  <c r="R97" i="11"/>
  <c r="S97" i="11"/>
  <c r="T97" i="11"/>
  <c r="Q98" i="11"/>
  <c r="R98" i="11"/>
  <c r="S98" i="11"/>
  <c r="T98" i="11"/>
  <c r="Q99" i="11"/>
  <c r="R99" i="11"/>
  <c r="S99" i="11"/>
  <c r="T99" i="11"/>
  <c r="Q100" i="11"/>
  <c r="R100" i="11"/>
  <c r="S100" i="11"/>
  <c r="T100" i="11"/>
  <c r="Q101" i="11"/>
  <c r="R101" i="11"/>
  <c r="S101" i="11"/>
  <c r="T101" i="11"/>
  <c r="Q102" i="11"/>
  <c r="R102" i="11"/>
  <c r="S102" i="11"/>
  <c r="T102" i="11"/>
  <c r="Q103" i="11"/>
  <c r="R103" i="11"/>
  <c r="S103" i="11"/>
  <c r="T103" i="11"/>
  <c r="Q104" i="11"/>
  <c r="R104" i="11"/>
  <c r="S104" i="11"/>
  <c r="T104" i="11"/>
  <c r="Q105" i="11"/>
  <c r="R105" i="11"/>
  <c r="S105" i="11"/>
  <c r="T105" i="11"/>
  <c r="Q106" i="11"/>
  <c r="R106" i="11"/>
  <c r="S106" i="11"/>
  <c r="T106" i="11"/>
  <c r="Q107" i="11"/>
  <c r="R107" i="11"/>
  <c r="S107" i="11"/>
  <c r="T107" i="11"/>
  <c r="Q108" i="11"/>
  <c r="R108" i="11"/>
  <c r="S108" i="11"/>
  <c r="T108" i="11"/>
  <c r="Q109" i="11"/>
  <c r="R109" i="11"/>
  <c r="S109" i="11"/>
  <c r="T109" i="11"/>
  <c r="Q110" i="11"/>
  <c r="R110" i="11"/>
  <c r="S110" i="11"/>
  <c r="T110" i="11"/>
  <c r="Q111" i="11"/>
  <c r="R111" i="11"/>
  <c r="S111" i="11"/>
  <c r="T111" i="11"/>
  <c r="Q112" i="11"/>
  <c r="R112" i="11"/>
  <c r="S112" i="11"/>
  <c r="T112" i="11"/>
  <c r="Q113" i="11"/>
  <c r="R113" i="11"/>
  <c r="S113" i="11"/>
  <c r="T113" i="11"/>
  <c r="Q114" i="11"/>
  <c r="R114" i="11"/>
  <c r="S114" i="11"/>
  <c r="T114" i="11"/>
  <c r="Q115" i="11"/>
  <c r="R115" i="11"/>
  <c r="S115" i="11"/>
  <c r="T115" i="11"/>
  <c r="Q116" i="11"/>
  <c r="R116" i="11"/>
  <c r="S116" i="11"/>
  <c r="T116" i="11"/>
  <c r="Q117" i="11"/>
  <c r="R117" i="11"/>
  <c r="S117" i="11"/>
  <c r="T117" i="11"/>
  <c r="Q118" i="11"/>
  <c r="R118" i="11"/>
  <c r="S118" i="11"/>
  <c r="T118" i="11"/>
  <c r="Q119" i="11"/>
  <c r="R119" i="11"/>
  <c r="S119" i="11"/>
  <c r="T119" i="11"/>
  <c r="Q120" i="11"/>
  <c r="R120" i="11"/>
  <c r="S120" i="11"/>
  <c r="T120" i="11"/>
  <c r="Q121" i="11"/>
  <c r="R121" i="11"/>
  <c r="S121" i="11"/>
  <c r="T121" i="11"/>
  <c r="Q122" i="11"/>
  <c r="R122" i="11"/>
  <c r="S122" i="11"/>
  <c r="T122" i="11"/>
  <c r="Q123" i="11"/>
  <c r="R123" i="11"/>
  <c r="S123" i="11"/>
  <c r="T123" i="11"/>
  <c r="Q124" i="11"/>
  <c r="R124" i="11"/>
  <c r="S124" i="11"/>
  <c r="T124" i="11"/>
  <c r="Q125" i="11"/>
  <c r="R125" i="11"/>
  <c r="S125" i="11"/>
  <c r="T125" i="11"/>
  <c r="Q126" i="11"/>
  <c r="R126" i="11"/>
  <c r="S126" i="11"/>
  <c r="T126" i="11"/>
  <c r="Q127" i="11"/>
  <c r="R127" i="11"/>
  <c r="S127" i="11"/>
  <c r="T127" i="11"/>
  <c r="Q128" i="11"/>
  <c r="R128" i="11"/>
  <c r="S128" i="11"/>
  <c r="T128" i="11"/>
  <c r="Q129" i="11"/>
  <c r="R129" i="11"/>
  <c r="S129" i="11"/>
  <c r="T129" i="11"/>
  <c r="Q130" i="11"/>
  <c r="R130" i="11"/>
  <c r="S130" i="11"/>
  <c r="T130" i="11"/>
  <c r="Q131" i="11"/>
  <c r="R131" i="11"/>
  <c r="S131" i="11"/>
  <c r="T131" i="11"/>
  <c r="Q132" i="11"/>
  <c r="R132" i="11"/>
  <c r="S132" i="11"/>
  <c r="T132" i="11"/>
  <c r="Q133" i="11"/>
  <c r="R133" i="11"/>
  <c r="S133" i="11"/>
  <c r="T133" i="11"/>
  <c r="Q134" i="11"/>
  <c r="R134" i="11"/>
  <c r="S134" i="11"/>
  <c r="T134" i="11"/>
  <c r="Q135" i="11"/>
  <c r="R135" i="11"/>
  <c r="S135" i="11"/>
  <c r="T135" i="11"/>
  <c r="Q136" i="11"/>
  <c r="R136" i="11"/>
  <c r="S136" i="11"/>
  <c r="T136" i="11"/>
  <c r="Q137" i="11"/>
  <c r="R137" i="11"/>
  <c r="S137" i="11"/>
  <c r="T137" i="11"/>
  <c r="Q138" i="11"/>
  <c r="R138" i="11"/>
  <c r="S138" i="11"/>
  <c r="T138" i="11"/>
  <c r="Q139" i="11"/>
  <c r="R139" i="11"/>
  <c r="S139" i="11"/>
  <c r="T139" i="11"/>
  <c r="Q140" i="11"/>
  <c r="R140" i="11"/>
  <c r="S140" i="11"/>
  <c r="T140" i="11"/>
  <c r="Q141" i="11"/>
  <c r="R141" i="11"/>
  <c r="S141" i="11"/>
  <c r="T141" i="11"/>
  <c r="Q142" i="11"/>
  <c r="R142" i="11"/>
  <c r="S142" i="11"/>
  <c r="T142" i="11"/>
  <c r="Q143" i="11"/>
  <c r="R143" i="11"/>
  <c r="S143" i="11"/>
  <c r="T143" i="11"/>
  <c r="Q144" i="11"/>
  <c r="R144" i="11"/>
  <c r="S144" i="11"/>
  <c r="T144" i="11"/>
  <c r="Q145" i="11"/>
  <c r="R145" i="11"/>
  <c r="S145" i="11"/>
  <c r="T145" i="11"/>
  <c r="Q146" i="11"/>
  <c r="R146" i="11"/>
  <c r="S146" i="11"/>
  <c r="T146" i="11"/>
  <c r="Q147" i="11"/>
  <c r="R147" i="11"/>
  <c r="S147" i="11"/>
  <c r="T147" i="11"/>
  <c r="Q148" i="11"/>
  <c r="R148" i="11"/>
  <c r="S148" i="11"/>
  <c r="T148" i="11"/>
  <c r="Q149" i="11"/>
  <c r="R149" i="11"/>
  <c r="S149" i="11"/>
  <c r="T149" i="11"/>
  <c r="Q150" i="11"/>
  <c r="R150" i="11"/>
  <c r="S150" i="11"/>
  <c r="T150" i="11"/>
  <c r="Q151" i="11"/>
  <c r="R151" i="11"/>
  <c r="S151" i="11"/>
  <c r="T151" i="11"/>
  <c r="Q152" i="11"/>
  <c r="R152" i="11"/>
  <c r="S152" i="11"/>
  <c r="T152" i="11"/>
  <c r="Q153" i="11"/>
  <c r="R153" i="11"/>
  <c r="S153" i="11"/>
  <c r="T153" i="11"/>
  <c r="Q154" i="11"/>
  <c r="R154" i="11"/>
  <c r="S154" i="11"/>
  <c r="T154" i="11"/>
  <c r="Q155" i="11"/>
  <c r="R155" i="11"/>
  <c r="S155" i="11"/>
  <c r="T155" i="11"/>
  <c r="Q156" i="11"/>
  <c r="R156" i="11"/>
  <c r="S156" i="11"/>
  <c r="T156" i="11"/>
  <c r="Q157" i="11"/>
  <c r="R157" i="11"/>
  <c r="S157" i="11"/>
  <c r="T157" i="11"/>
  <c r="Q158" i="11"/>
  <c r="R158" i="11"/>
  <c r="S158" i="11"/>
  <c r="T158" i="11"/>
  <c r="Q159" i="11"/>
  <c r="R159" i="11"/>
  <c r="S159" i="11"/>
  <c r="T159" i="11"/>
  <c r="Q160" i="11"/>
  <c r="R160" i="11"/>
  <c r="S160" i="11"/>
  <c r="T160" i="11"/>
  <c r="Q161" i="11"/>
  <c r="R161" i="11"/>
  <c r="S161" i="11"/>
  <c r="T161" i="11"/>
  <c r="Q162" i="11"/>
  <c r="R162" i="11"/>
  <c r="S162" i="11"/>
  <c r="T162" i="11"/>
  <c r="Q163" i="11"/>
  <c r="R163" i="11"/>
  <c r="S163" i="11"/>
  <c r="T163" i="11"/>
  <c r="Q164" i="11"/>
  <c r="R164" i="11"/>
  <c r="S164" i="11"/>
  <c r="T164" i="11"/>
  <c r="Q165" i="11"/>
  <c r="R165" i="11"/>
  <c r="S165" i="11"/>
  <c r="T165" i="11"/>
  <c r="Q166" i="11"/>
  <c r="R166" i="11"/>
  <c r="S166" i="11"/>
  <c r="T166" i="11"/>
  <c r="Q167" i="11"/>
  <c r="R167" i="11"/>
  <c r="S167" i="11"/>
  <c r="T167" i="11"/>
  <c r="Q168" i="11"/>
  <c r="R168" i="11"/>
  <c r="S168" i="11"/>
  <c r="T168" i="11"/>
  <c r="Q169" i="11"/>
  <c r="R169" i="11"/>
  <c r="S169" i="11"/>
  <c r="T169" i="11"/>
  <c r="Q170" i="11"/>
  <c r="R170" i="11"/>
  <c r="S170" i="11"/>
  <c r="T170" i="11"/>
  <c r="Q171" i="11"/>
  <c r="R171" i="11"/>
  <c r="S171" i="11"/>
  <c r="T171" i="11"/>
  <c r="Q172" i="11"/>
  <c r="R172" i="11"/>
  <c r="S172" i="11"/>
  <c r="T172" i="11"/>
  <c r="Q173" i="11"/>
  <c r="R173" i="11"/>
  <c r="S173" i="11"/>
  <c r="T173" i="11"/>
  <c r="Q174" i="11"/>
  <c r="R174" i="11"/>
  <c r="S174" i="11"/>
  <c r="T174" i="11"/>
  <c r="Q175" i="11"/>
  <c r="R175" i="11"/>
  <c r="S175" i="11"/>
  <c r="T175" i="11"/>
  <c r="Q176" i="11"/>
  <c r="R176" i="11"/>
  <c r="S176" i="11"/>
  <c r="T176" i="11"/>
  <c r="Q177" i="11"/>
  <c r="R177" i="11"/>
  <c r="S177" i="11"/>
  <c r="T177" i="11"/>
  <c r="Q178" i="11"/>
  <c r="R178" i="11"/>
  <c r="S178" i="11"/>
  <c r="T178" i="11"/>
  <c r="Q179" i="11"/>
  <c r="R179" i="11"/>
  <c r="S179" i="11"/>
  <c r="T179" i="11"/>
  <c r="Q180" i="11"/>
  <c r="R180" i="11"/>
  <c r="S180" i="11"/>
  <c r="T180" i="11"/>
  <c r="Q181" i="11"/>
  <c r="R181" i="11"/>
  <c r="S181" i="11"/>
  <c r="T181" i="11"/>
  <c r="Q182" i="11"/>
  <c r="R182" i="11"/>
  <c r="S182" i="11"/>
  <c r="T182" i="11"/>
  <c r="Q183" i="11"/>
  <c r="R183" i="11"/>
  <c r="S183" i="11"/>
  <c r="T183" i="11"/>
  <c r="Q184" i="11"/>
  <c r="R184" i="11"/>
  <c r="S184" i="11"/>
  <c r="T184" i="11"/>
  <c r="Q185" i="11"/>
  <c r="R185" i="11"/>
  <c r="S185" i="11"/>
  <c r="T185" i="11"/>
  <c r="Q186" i="11"/>
  <c r="R186" i="11"/>
  <c r="S186" i="11"/>
  <c r="T186" i="11"/>
  <c r="Q187" i="11"/>
  <c r="R187" i="11"/>
  <c r="S187" i="11"/>
  <c r="T187" i="1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R62" i="1"/>
  <c r="S62" i="1"/>
  <c r="T62" i="1"/>
  <c r="U62" i="1"/>
  <c r="R63" i="1"/>
  <c r="S63" i="1"/>
  <c r="T63" i="1"/>
  <c r="U63" i="1"/>
  <c r="R64" i="1"/>
  <c r="S64" i="1"/>
  <c r="T64" i="1"/>
  <c r="U64" i="1"/>
  <c r="R65" i="1"/>
  <c r="S65" i="1"/>
  <c r="T65" i="1"/>
  <c r="U65" i="1"/>
  <c r="R66" i="1"/>
  <c r="S66" i="1"/>
  <c r="T66" i="1"/>
  <c r="U66" i="1"/>
  <c r="R67" i="1"/>
  <c r="S67" i="1"/>
  <c r="T67" i="1"/>
  <c r="U67" i="1"/>
  <c r="R68" i="1"/>
  <c r="S68" i="1"/>
  <c r="T68" i="1"/>
  <c r="U68" i="1"/>
  <c r="R69" i="1"/>
  <c r="S69" i="1"/>
  <c r="T69" i="1"/>
  <c r="U69" i="1"/>
  <c r="R70" i="1"/>
  <c r="S70" i="1"/>
  <c r="T70" i="1"/>
  <c r="U70" i="1"/>
  <c r="R71" i="1"/>
  <c r="S71" i="1"/>
  <c r="T71" i="1"/>
  <c r="U71" i="1"/>
  <c r="R72" i="1"/>
  <c r="S72" i="1"/>
  <c r="T72" i="1"/>
  <c r="U72" i="1"/>
  <c r="R73" i="1"/>
  <c r="S73" i="1"/>
  <c r="T73" i="1"/>
  <c r="U73" i="1"/>
  <c r="R74" i="1"/>
  <c r="S74" i="1"/>
  <c r="T74" i="1"/>
  <c r="U74" i="1"/>
  <c r="R75" i="1"/>
  <c r="S75" i="1"/>
  <c r="T75" i="1"/>
  <c r="U75" i="1"/>
  <c r="R76" i="1"/>
  <c r="S76" i="1"/>
  <c r="T76" i="1"/>
  <c r="U76" i="1"/>
  <c r="R77" i="1"/>
  <c r="S77" i="1"/>
  <c r="T77" i="1"/>
  <c r="U77" i="1"/>
  <c r="R78" i="1"/>
  <c r="S78" i="1"/>
  <c r="T78" i="1"/>
  <c r="U78" i="1"/>
  <c r="R79" i="1"/>
  <c r="S79" i="1"/>
  <c r="T79" i="1"/>
  <c r="U79" i="1"/>
  <c r="R80" i="1"/>
  <c r="S80" i="1"/>
  <c r="T80" i="1"/>
  <c r="U80" i="1"/>
  <c r="R81" i="1"/>
  <c r="S81" i="1"/>
  <c r="T81" i="1"/>
  <c r="U81" i="1"/>
  <c r="R82" i="1"/>
  <c r="S82" i="1"/>
  <c r="T82" i="1"/>
  <c r="U82" i="1"/>
  <c r="R84" i="1"/>
  <c r="S84" i="1"/>
  <c r="T84" i="1"/>
  <c r="U84" i="1"/>
  <c r="R85" i="1"/>
  <c r="S85" i="1"/>
  <c r="T85" i="1"/>
  <c r="U85" i="1"/>
  <c r="R86" i="1"/>
  <c r="S86" i="1"/>
  <c r="T86" i="1"/>
  <c r="U86" i="1"/>
  <c r="R87" i="1"/>
  <c r="S87" i="1"/>
  <c r="T87" i="1"/>
  <c r="U87" i="1"/>
  <c r="R88" i="1"/>
  <c r="S88" i="1"/>
  <c r="T88" i="1"/>
  <c r="U88" i="1"/>
  <c r="R89" i="1"/>
  <c r="S89" i="1"/>
  <c r="T89" i="1"/>
  <c r="U89" i="1"/>
  <c r="R90" i="1"/>
  <c r="S90" i="1"/>
  <c r="T90" i="1"/>
  <c r="U90" i="1"/>
  <c r="R91" i="1"/>
  <c r="S91" i="1"/>
  <c r="T91" i="1"/>
  <c r="U91" i="1"/>
  <c r="R92" i="1"/>
  <c r="S92" i="1"/>
  <c r="T92" i="1"/>
  <c r="U92" i="1"/>
  <c r="R93" i="1"/>
  <c r="S93" i="1"/>
  <c r="T93" i="1"/>
  <c r="U93" i="1"/>
  <c r="R94" i="1"/>
  <c r="S94" i="1"/>
  <c r="T94" i="1"/>
  <c r="U94" i="1"/>
  <c r="R95" i="1"/>
  <c r="S95" i="1"/>
  <c r="T95" i="1"/>
  <c r="U95" i="1"/>
  <c r="R96" i="1"/>
  <c r="S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83" i="1"/>
  <c r="S83" i="1"/>
  <c r="T83" i="1"/>
  <c r="U83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E195" i="16" l="1"/>
  <c r="AA195" i="17" s="1"/>
  <c r="Q195" i="17"/>
  <c r="D194" i="16"/>
  <c r="U195" i="17" s="1"/>
  <c r="P195" i="17"/>
  <c r="C195" i="16"/>
  <c r="Y195" i="17" s="1"/>
  <c r="O195" i="17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83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29" i="1"/>
  <c r="L41" i="14"/>
  <c r="L40" i="14"/>
  <c r="L39" i="14"/>
  <c r="L38" i="14"/>
  <c r="L37" i="14"/>
  <c r="L36" i="14"/>
  <c r="L35" i="14"/>
  <c r="X34" i="14"/>
  <c r="W34" i="14"/>
  <c r="V34" i="14"/>
  <c r="U34" i="14"/>
  <c r="T34" i="14"/>
  <c r="S34" i="14"/>
  <c r="R34" i="14"/>
  <c r="Q34" i="14"/>
  <c r="P34" i="14"/>
  <c r="L34" i="14"/>
  <c r="X33" i="14"/>
  <c r="W33" i="14"/>
  <c r="V33" i="14"/>
  <c r="U33" i="14"/>
  <c r="T33" i="14"/>
  <c r="S33" i="14"/>
  <c r="R33" i="14"/>
  <c r="Q33" i="14"/>
  <c r="P33" i="14"/>
  <c r="L33" i="14"/>
  <c r="L32" i="14"/>
  <c r="L31" i="14"/>
  <c r="L30" i="14"/>
  <c r="L29" i="14"/>
  <c r="L28" i="14"/>
  <c r="X27" i="14"/>
  <c r="W27" i="14"/>
  <c r="V27" i="14"/>
  <c r="U27" i="14"/>
  <c r="T27" i="14"/>
  <c r="S27" i="14"/>
  <c r="R27" i="14"/>
  <c r="Q27" i="14"/>
  <c r="P27" i="14"/>
  <c r="L27" i="14"/>
  <c r="X26" i="14"/>
  <c r="W26" i="14"/>
  <c r="V26" i="14"/>
  <c r="U26" i="14"/>
  <c r="T26" i="14"/>
  <c r="S26" i="14"/>
  <c r="R26" i="14"/>
  <c r="Q26" i="14"/>
  <c r="P26" i="14"/>
  <c r="L26" i="14"/>
  <c r="X25" i="14"/>
  <c r="W25" i="14"/>
  <c r="V25" i="14"/>
  <c r="U25" i="14"/>
  <c r="T25" i="14"/>
  <c r="S25" i="14"/>
  <c r="R25" i="14"/>
  <c r="Q25" i="14"/>
  <c r="P25" i="14"/>
  <c r="L25" i="14"/>
  <c r="X24" i="14"/>
  <c r="W24" i="14"/>
  <c r="V24" i="14"/>
  <c r="U24" i="14"/>
  <c r="T24" i="14"/>
  <c r="S24" i="14"/>
  <c r="R24" i="14"/>
  <c r="Q24" i="14"/>
  <c r="P24" i="14"/>
  <c r="L24" i="14"/>
  <c r="X23" i="14"/>
  <c r="W23" i="14"/>
  <c r="V23" i="14"/>
  <c r="U23" i="14"/>
  <c r="T23" i="14"/>
  <c r="S23" i="14"/>
  <c r="R23" i="14"/>
  <c r="Q23" i="14"/>
  <c r="P23" i="14"/>
  <c r="L23" i="14"/>
  <c r="X22" i="14"/>
  <c r="W22" i="14"/>
  <c r="V22" i="14"/>
  <c r="U22" i="14"/>
  <c r="T22" i="14"/>
  <c r="S22" i="14"/>
  <c r="R22" i="14"/>
  <c r="Q22" i="14"/>
  <c r="P22" i="14"/>
  <c r="L22" i="14"/>
  <c r="X21" i="14"/>
  <c r="W21" i="14"/>
  <c r="V21" i="14"/>
  <c r="U21" i="14"/>
  <c r="T21" i="14"/>
  <c r="S21" i="14"/>
  <c r="R21" i="14"/>
  <c r="Q21" i="14"/>
  <c r="P21" i="14"/>
  <c r="L21" i="14"/>
  <c r="X20" i="14"/>
  <c r="W20" i="14"/>
  <c r="V20" i="14"/>
  <c r="U20" i="14"/>
  <c r="T20" i="14"/>
  <c r="S20" i="14"/>
  <c r="R20" i="14"/>
  <c r="Q20" i="14"/>
  <c r="P20" i="14"/>
  <c r="L20" i="14"/>
  <c r="X19" i="14"/>
  <c r="W19" i="14"/>
  <c r="V19" i="14"/>
  <c r="U19" i="14"/>
  <c r="T19" i="14"/>
  <c r="S19" i="14"/>
  <c r="R19" i="14"/>
  <c r="Q19" i="14"/>
  <c r="P19" i="14"/>
  <c r="L19" i="14"/>
  <c r="X18" i="14"/>
  <c r="W18" i="14"/>
  <c r="V18" i="14"/>
  <c r="U18" i="14"/>
  <c r="T18" i="14"/>
  <c r="S18" i="14"/>
  <c r="R18" i="14"/>
  <c r="Q18" i="14"/>
  <c r="P18" i="14"/>
  <c r="L18" i="14"/>
  <c r="L17" i="14"/>
  <c r="L16" i="14"/>
  <c r="L15" i="14"/>
  <c r="L14" i="14"/>
  <c r="X13" i="14"/>
  <c r="W13" i="14"/>
  <c r="V13" i="14"/>
  <c r="U13" i="14"/>
  <c r="T13" i="14"/>
  <c r="S13" i="14"/>
  <c r="R13" i="14"/>
  <c r="Q13" i="14"/>
  <c r="P13" i="14"/>
  <c r="L13" i="14"/>
  <c r="X12" i="14"/>
  <c r="W12" i="14"/>
  <c r="V12" i="14"/>
  <c r="U12" i="14"/>
  <c r="T12" i="14"/>
  <c r="S12" i="14"/>
  <c r="R12" i="14"/>
  <c r="Q12" i="14"/>
  <c r="P12" i="14"/>
  <c r="L12" i="14"/>
  <c r="X11" i="14"/>
  <c r="W11" i="14"/>
  <c r="V11" i="14"/>
  <c r="U11" i="14"/>
  <c r="T11" i="14"/>
  <c r="S11" i="14"/>
  <c r="R11" i="14"/>
  <c r="Q11" i="14"/>
  <c r="P11" i="14"/>
  <c r="L11" i="14"/>
  <c r="X10" i="14"/>
  <c r="W10" i="14"/>
  <c r="V10" i="14"/>
  <c r="U10" i="14"/>
  <c r="T10" i="14"/>
  <c r="S10" i="14"/>
  <c r="R10" i="14"/>
  <c r="Q10" i="14"/>
  <c r="P10" i="14"/>
  <c r="L10" i="14"/>
  <c r="X9" i="14"/>
  <c r="W9" i="14"/>
  <c r="V9" i="14"/>
  <c r="U9" i="14"/>
  <c r="T9" i="14"/>
  <c r="S9" i="14"/>
  <c r="R9" i="14"/>
  <c r="Q9" i="14"/>
  <c r="P9" i="14"/>
  <c r="L9" i="14"/>
  <c r="X8" i="14"/>
  <c r="W8" i="14"/>
  <c r="V8" i="14"/>
  <c r="U8" i="14"/>
  <c r="T8" i="14"/>
  <c r="S8" i="14"/>
  <c r="R8" i="14"/>
  <c r="Q8" i="14"/>
  <c r="P8" i="14"/>
  <c r="L8" i="14"/>
  <c r="X7" i="14"/>
  <c r="W7" i="14"/>
  <c r="V7" i="14"/>
  <c r="U7" i="14"/>
  <c r="T7" i="14"/>
  <c r="S7" i="14"/>
  <c r="R7" i="14"/>
  <c r="Q7" i="14"/>
  <c r="P7" i="14"/>
  <c r="L7" i="14"/>
  <c r="X6" i="14"/>
  <c r="W6" i="14"/>
  <c r="V6" i="14"/>
  <c r="U6" i="14"/>
  <c r="T6" i="14"/>
  <c r="S6" i="14"/>
  <c r="R6" i="14"/>
  <c r="Q6" i="14"/>
  <c r="P6" i="14"/>
  <c r="L6" i="14"/>
  <c r="X5" i="14"/>
  <c r="W5" i="14"/>
  <c r="V5" i="14"/>
  <c r="U5" i="14"/>
  <c r="T5" i="14"/>
  <c r="S5" i="14"/>
  <c r="R5" i="14"/>
  <c r="Q5" i="14"/>
  <c r="P5" i="14"/>
  <c r="L5" i="14"/>
  <c r="X4" i="14"/>
  <c r="W4" i="14"/>
  <c r="V4" i="14"/>
  <c r="U4" i="14"/>
  <c r="T4" i="14"/>
  <c r="S4" i="14"/>
  <c r="R4" i="14"/>
  <c r="Q4" i="14"/>
  <c r="P4" i="14"/>
  <c r="L4" i="14"/>
  <c r="Q193" i="13"/>
  <c r="P193" i="13"/>
  <c r="O193" i="13"/>
  <c r="Q192" i="13"/>
  <c r="P192" i="13"/>
  <c r="O192" i="13"/>
  <c r="Q191" i="13"/>
  <c r="P191" i="13"/>
  <c r="O191" i="13"/>
  <c r="Q190" i="13"/>
  <c r="P190" i="13"/>
  <c r="O190" i="13"/>
  <c r="Q189" i="13"/>
  <c r="P189" i="13"/>
  <c r="O189" i="13"/>
  <c r="Q188" i="13"/>
  <c r="P188" i="13"/>
  <c r="O188" i="13"/>
  <c r="Q187" i="13"/>
  <c r="P187" i="13"/>
  <c r="O187" i="13"/>
  <c r="Q186" i="13"/>
  <c r="P186" i="13"/>
  <c r="O186" i="13"/>
  <c r="Q185" i="13"/>
  <c r="P185" i="13"/>
  <c r="O185" i="13"/>
  <c r="Q184" i="13"/>
  <c r="P184" i="13"/>
  <c r="O184" i="13"/>
  <c r="Q183" i="13"/>
  <c r="P183" i="13"/>
  <c r="O183" i="13"/>
  <c r="Q182" i="13"/>
  <c r="P182" i="13"/>
  <c r="O182" i="13"/>
  <c r="Q181" i="13"/>
  <c r="P181" i="13"/>
  <c r="O181" i="13"/>
  <c r="Q180" i="13"/>
  <c r="P180" i="13"/>
  <c r="O180" i="13"/>
  <c r="Q179" i="13"/>
  <c r="P179" i="13"/>
  <c r="O179" i="13"/>
  <c r="Q178" i="13"/>
  <c r="P178" i="13"/>
  <c r="O178" i="13"/>
  <c r="Q177" i="13"/>
  <c r="P177" i="13"/>
  <c r="O177" i="13"/>
  <c r="Q176" i="13"/>
  <c r="P176" i="13"/>
  <c r="O176" i="13"/>
  <c r="Q175" i="13"/>
  <c r="P175" i="13"/>
  <c r="O175" i="13"/>
  <c r="Q174" i="13"/>
  <c r="P174" i="13"/>
  <c r="O174" i="13"/>
  <c r="Q173" i="13"/>
  <c r="P173" i="13"/>
  <c r="O173" i="13"/>
  <c r="Q172" i="13"/>
  <c r="P172" i="13"/>
  <c r="O172" i="13"/>
  <c r="Q171" i="13"/>
  <c r="P171" i="13"/>
  <c r="O171" i="13"/>
  <c r="Q170" i="13"/>
  <c r="P170" i="13"/>
  <c r="O170" i="13"/>
  <c r="Q169" i="13"/>
  <c r="P169" i="13"/>
  <c r="O169" i="13"/>
  <c r="Q168" i="13"/>
  <c r="P168" i="13"/>
  <c r="O168" i="13"/>
  <c r="Q167" i="13"/>
  <c r="P167" i="13"/>
  <c r="O167" i="13"/>
  <c r="Q166" i="13"/>
  <c r="P166" i="13"/>
  <c r="O166" i="13"/>
  <c r="Q165" i="13"/>
  <c r="P165" i="13"/>
  <c r="O165" i="13"/>
  <c r="Q164" i="13"/>
  <c r="P164" i="13"/>
  <c r="O164" i="13"/>
  <c r="Q163" i="13"/>
  <c r="P163" i="13"/>
  <c r="O163" i="13"/>
  <c r="Q162" i="13"/>
  <c r="P162" i="13"/>
  <c r="O162" i="13"/>
  <c r="Q161" i="13"/>
  <c r="P161" i="13"/>
  <c r="O161" i="13"/>
  <c r="Q160" i="13"/>
  <c r="P160" i="13"/>
  <c r="O160" i="13"/>
  <c r="Q159" i="13"/>
  <c r="P159" i="13"/>
  <c r="O159" i="13"/>
  <c r="Q158" i="13"/>
  <c r="P158" i="13"/>
  <c r="O158" i="13"/>
  <c r="Q157" i="13"/>
  <c r="P157" i="13"/>
  <c r="O157" i="13"/>
  <c r="Q156" i="13"/>
  <c r="P156" i="13"/>
  <c r="O156" i="13"/>
  <c r="Q155" i="13"/>
  <c r="P155" i="13"/>
  <c r="O155" i="13"/>
  <c r="Q154" i="13"/>
  <c r="P154" i="13"/>
  <c r="O154" i="13"/>
  <c r="Q153" i="13"/>
  <c r="P153" i="13"/>
  <c r="O153" i="13"/>
  <c r="Q152" i="13"/>
  <c r="P152" i="13"/>
  <c r="O152" i="13"/>
  <c r="Q151" i="13"/>
  <c r="P151" i="13"/>
  <c r="O151" i="13"/>
  <c r="Q150" i="13"/>
  <c r="P150" i="13"/>
  <c r="O150" i="13"/>
  <c r="Q149" i="13"/>
  <c r="P149" i="13"/>
  <c r="O149" i="13"/>
  <c r="Q148" i="13"/>
  <c r="P148" i="13"/>
  <c r="O148" i="13"/>
  <c r="Q147" i="13"/>
  <c r="P147" i="13"/>
  <c r="O147" i="13"/>
  <c r="Q146" i="13"/>
  <c r="P146" i="13"/>
  <c r="O146" i="13"/>
  <c r="Q145" i="13"/>
  <c r="P145" i="13"/>
  <c r="O145" i="13"/>
  <c r="Q144" i="13"/>
  <c r="P144" i="13"/>
  <c r="O144" i="13"/>
  <c r="Q143" i="13"/>
  <c r="P143" i="13"/>
  <c r="O143" i="13"/>
  <c r="Q142" i="13"/>
  <c r="P142" i="13"/>
  <c r="O142" i="13"/>
  <c r="Q141" i="13"/>
  <c r="P141" i="13"/>
  <c r="O141" i="13"/>
  <c r="Q140" i="13"/>
  <c r="P140" i="13"/>
  <c r="O140" i="13"/>
  <c r="Q139" i="13"/>
  <c r="P139" i="13"/>
  <c r="O139" i="13"/>
  <c r="Q138" i="13"/>
  <c r="P138" i="13"/>
  <c r="O138" i="13"/>
  <c r="Q137" i="13"/>
  <c r="P137" i="13"/>
  <c r="O137" i="13"/>
  <c r="Q136" i="13"/>
  <c r="P136" i="13"/>
  <c r="O136" i="13"/>
  <c r="Q135" i="13"/>
  <c r="P135" i="13"/>
  <c r="O135" i="13"/>
  <c r="Q134" i="13"/>
  <c r="P134" i="13"/>
  <c r="O134" i="13"/>
  <c r="Q133" i="13"/>
  <c r="P133" i="13"/>
  <c r="O133" i="13"/>
  <c r="Q132" i="13"/>
  <c r="P132" i="13"/>
  <c r="O132" i="13"/>
  <c r="Q131" i="13"/>
  <c r="P131" i="13"/>
  <c r="O131" i="13"/>
  <c r="Q130" i="13"/>
  <c r="P130" i="13"/>
  <c r="O130" i="13"/>
  <c r="Q129" i="13"/>
  <c r="P129" i="13"/>
  <c r="O129" i="13"/>
  <c r="Q128" i="13"/>
  <c r="P128" i="13"/>
  <c r="O128" i="13"/>
  <c r="Q127" i="13"/>
  <c r="P127" i="13"/>
  <c r="O127" i="13"/>
  <c r="Q126" i="13"/>
  <c r="P126" i="13"/>
  <c r="O126" i="13"/>
  <c r="Q125" i="13"/>
  <c r="P125" i="13"/>
  <c r="O125" i="13"/>
  <c r="Q124" i="13"/>
  <c r="P124" i="13"/>
  <c r="O124" i="13"/>
  <c r="Q123" i="13"/>
  <c r="P123" i="13"/>
  <c r="O123" i="13"/>
  <c r="Q122" i="13"/>
  <c r="P122" i="13"/>
  <c r="O122" i="13"/>
  <c r="Q121" i="13"/>
  <c r="P121" i="13"/>
  <c r="O121" i="13"/>
  <c r="Q120" i="13"/>
  <c r="P120" i="13"/>
  <c r="O120" i="13"/>
  <c r="Q119" i="13"/>
  <c r="P119" i="13"/>
  <c r="O119" i="13"/>
  <c r="Q118" i="13"/>
  <c r="P118" i="13"/>
  <c r="O118" i="13"/>
  <c r="Q117" i="13"/>
  <c r="P117" i="13"/>
  <c r="O117" i="13"/>
  <c r="Q116" i="13"/>
  <c r="P116" i="13"/>
  <c r="O116" i="13"/>
  <c r="Q115" i="13"/>
  <c r="P115" i="13"/>
  <c r="O115" i="13"/>
  <c r="Q114" i="13"/>
  <c r="P114" i="13"/>
  <c r="O114" i="13"/>
  <c r="Q113" i="13"/>
  <c r="P113" i="13"/>
  <c r="O113" i="13"/>
  <c r="Q112" i="13"/>
  <c r="P112" i="13"/>
  <c r="O112" i="13"/>
  <c r="Q111" i="13"/>
  <c r="P111" i="13"/>
  <c r="O111" i="13"/>
  <c r="Q110" i="13"/>
  <c r="P110" i="13"/>
  <c r="O110" i="13"/>
  <c r="Q109" i="13"/>
  <c r="P109" i="13"/>
  <c r="O109" i="13"/>
  <c r="Q108" i="13"/>
  <c r="P108" i="13"/>
  <c r="O108" i="13"/>
  <c r="Q107" i="13"/>
  <c r="P107" i="13"/>
  <c r="O107" i="13"/>
  <c r="Q106" i="13"/>
  <c r="P106" i="13"/>
  <c r="O106" i="13"/>
  <c r="Q105" i="13"/>
  <c r="P105" i="13"/>
  <c r="O105" i="13"/>
  <c r="Q104" i="13"/>
  <c r="P104" i="13"/>
  <c r="O104" i="13"/>
  <c r="Q103" i="13"/>
  <c r="P103" i="13"/>
  <c r="O103" i="13"/>
  <c r="Q102" i="13"/>
  <c r="P102" i="13"/>
  <c r="O102" i="13"/>
  <c r="Q101" i="13"/>
  <c r="P101" i="13"/>
  <c r="O101" i="13"/>
  <c r="Q100" i="13"/>
  <c r="P100" i="13"/>
  <c r="O100" i="13"/>
  <c r="Q99" i="13"/>
  <c r="P99" i="13"/>
  <c r="O99" i="13"/>
  <c r="Q98" i="13"/>
  <c r="P98" i="13"/>
  <c r="O98" i="13"/>
  <c r="Q97" i="13"/>
  <c r="P97" i="13"/>
  <c r="O97" i="13"/>
  <c r="Q96" i="13"/>
  <c r="P96" i="13"/>
  <c r="O96" i="13"/>
  <c r="Q95" i="13"/>
  <c r="P95" i="13"/>
  <c r="O95" i="13"/>
  <c r="Q94" i="13"/>
  <c r="P94" i="13"/>
  <c r="O94" i="13"/>
  <c r="Q93" i="13"/>
  <c r="P93" i="13"/>
  <c r="O93" i="13"/>
  <c r="Q92" i="13"/>
  <c r="P92" i="13"/>
  <c r="O92" i="13"/>
  <c r="Q91" i="13"/>
  <c r="P91" i="13"/>
  <c r="O91" i="13"/>
  <c r="Q90" i="13"/>
  <c r="P90" i="13"/>
  <c r="O90" i="13"/>
  <c r="Q89" i="13"/>
  <c r="P89" i="13"/>
  <c r="O89" i="13"/>
  <c r="Q88" i="13"/>
  <c r="P88" i="13"/>
  <c r="O88" i="13"/>
  <c r="Q87" i="13"/>
  <c r="P87" i="13"/>
  <c r="O87" i="13"/>
  <c r="Q86" i="13"/>
  <c r="P86" i="13"/>
  <c r="O86" i="13"/>
  <c r="Q85" i="13"/>
  <c r="P85" i="13"/>
  <c r="O85" i="13"/>
  <c r="Q84" i="13"/>
  <c r="P84" i="13"/>
  <c r="O84" i="13"/>
  <c r="Q83" i="13"/>
  <c r="P83" i="13"/>
  <c r="O83" i="13"/>
  <c r="Q82" i="13"/>
  <c r="P82" i="13"/>
  <c r="O82" i="13"/>
  <c r="Q81" i="13"/>
  <c r="P81" i="13"/>
  <c r="O81" i="13"/>
  <c r="Q80" i="13"/>
  <c r="P80" i="13"/>
  <c r="O80" i="13"/>
  <c r="Q79" i="13"/>
  <c r="P79" i="13"/>
  <c r="O79" i="13"/>
  <c r="Q78" i="13"/>
  <c r="P78" i="13"/>
  <c r="O78" i="13"/>
  <c r="Q77" i="13"/>
  <c r="P77" i="13"/>
  <c r="O77" i="13"/>
  <c r="Q76" i="13"/>
  <c r="P76" i="13"/>
  <c r="O76" i="13"/>
  <c r="Q75" i="13"/>
  <c r="P75" i="13"/>
  <c r="O75" i="13"/>
  <c r="Q74" i="13"/>
  <c r="P74" i="13"/>
  <c r="O74" i="13"/>
  <c r="Q73" i="13"/>
  <c r="P73" i="13"/>
  <c r="O73" i="13"/>
  <c r="Q72" i="13"/>
  <c r="P72" i="13"/>
  <c r="O72" i="13"/>
  <c r="Q71" i="13"/>
  <c r="P71" i="13"/>
  <c r="O71" i="13"/>
  <c r="Q70" i="13"/>
  <c r="P70" i="13"/>
  <c r="O70" i="13"/>
  <c r="Q69" i="13"/>
  <c r="P69" i="13"/>
  <c r="O69" i="13"/>
  <c r="Q68" i="13"/>
  <c r="P68" i="13"/>
  <c r="O68" i="13"/>
  <c r="Q67" i="13"/>
  <c r="P67" i="13"/>
  <c r="O67" i="13"/>
  <c r="Q66" i="13"/>
  <c r="P66" i="13"/>
  <c r="O66" i="13"/>
  <c r="Q65" i="13"/>
  <c r="P65" i="13"/>
  <c r="O65" i="13"/>
  <c r="Q64" i="13"/>
  <c r="P64" i="13"/>
  <c r="O64" i="13"/>
  <c r="Q63" i="13"/>
  <c r="P63" i="13"/>
  <c r="O63" i="13"/>
  <c r="Q62" i="13"/>
  <c r="P62" i="13"/>
  <c r="O62" i="13"/>
  <c r="Q61" i="13"/>
  <c r="P61" i="13"/>
  <c r="O61" i="13"/>
  <c r="Q60" i="13"/>
  <c r="P60" i="13"/>
  <c r="O60" i="13"/>
  <c r="Q59" i="13"/>
  <c r="P59" i="13"/>
  <c r="O59" i="13"/>
  <c r="Q58" i="13"/>
  <c r="P58" i="13"/>
  <c r="O58" i="13"/>
  <c r="Q57" i="13"/>
  <c r="P57" i="13"/>
  <c r="O57" i="13"/>
  <c r="Q56" i="13"/>
  <c r="P56" i="13"/>
  <c r="O56" i="13"/>
  <c r="Q55" i="13"/>
  <c r="P55" i="13"/>
  <c r="O55" i="13"/>
  <c r="Q54" i="13"/>
  <c r="P54" i="13"/>
  <c r="O54" i="13"/>
  <c r="Q53" i="13"/>
  <c r="P53" i="13"/>
  <c r="O53" i="13"/>
  <c r="Q52" i="13"/>
  <c r="P52" i="13"/>
  <c r="O52" i="13"/>
  <c r="Q51" i="13"/>
  <c r="P51" i="13"/>
  <c r="O51" i="13"/>
  <c r="Q50" i="13"/>
  <c r="P50" i="13"/>
  <c r="O50" i="13"/>
  <c r="Q49" i="13"/>
  <c r="P49" i="13"/>
  <c r="O49" i="13"/>
  <c r="Q48" i="13"/>
  <c r="P48" i="13"/>
  <c r="O48" i="13"/>
  <c r="Q47" i="13"/>
  <c r="P47" i="13"/>
  <c r="O47" i="13"/>
  <c r="Q46" i="13"/>
  <c r="P46" i="13"/>
  <c r="O46" i="13"/>
  <c r="Q45" i="13"/>
  <c r="P45" i="13"/>
  <c r="O45" i="13"/>
  <c r="Q44" i="13"/>
  <c r="P44" i="13"/>
  <c r="O44" i="13"/>
  <c r="Q43" i="13"/>
  <c r="P43" i="13"/>
  <c r="O43" i="13"/>
  <c r="Q42" i="13"/>
  <c r="P42" i="13"/>
  <c r="O42" i="13"/>
  <c r="Q41" i="13"/>
  <c r="P41" i="13"/>
  <c r="O41" i="13"/>
  <c r="Q40" i="13"/>
  <c r="P40" i="13"/>
  <c r="O40" i="13"/>
  <c r="Q39" i="13"/>
  <c r="P39" i="13"/>
  <c r="O39" i="13"/>
  <c r="Q38" i="13"/>
  <c r="P38" i="13"/>
  <c r="O38" i="13"/>
  <c r="Q37" i="13"/>
  <c r="P37" i="13"/>
  <c r="O37" i="13"/>
  <c r="Q36" i="13"/>
  <c r="P36" i="13"/>
  <c r="O36" i="13"/>
  <c r="Q35" i="13"/>
  <c r="P35" i="13"/>
  <c r="O35" i="13"/>
  <c r="Q34" i="13"/>
  <c r="P34" i="13"/>
  <c r="O34" i="13"/>
  <c r="Q33" i="13"/>
  <c r="P33" i="13"/>
  <c r="O33" i="13"/>
  <c r="Q32" i="13"/>
  <c r="P32" i="13"/>
  <c r="O32" i="13"/>
  <c r="Q31" i="13"/>
  <c r="P31" i="13"/>
  <c r="O31" i="13"/>
  <c r="Q30" i="13"/>
  <c r="P30" i="13"/>
  <c r="O30" i="13"/>
  <c r="Q29" i="13"/>
  <c r="P29" i="13"/>
  <c r="O29" i="13"/>
  <c r="Q28" i="13"/>
  <c r="P28" i="13"/>
  <c r="O28" i="13"/>
  <c r="Q27" i="13"/>
  <c r="P27" i="13"/>
  <c r="O27" i="13"/>
  <c r="Q26" i="13"/>
  <c r="P26" i="13"/>
  <c r="O26" i="13"/>
  <c r="Q25" i="13"/>
  <c r="P25" i="13"/>
  <c r="O25" i="13"/>
  <c r="Q24" i="13"/>
  <c r="P24" i="13"/>
  <c r="O24" i="13"/>
  <c r="Q23" i="13"/>
  <c r="P23" i="13"/>
  <c r="O23" i="13"/>
  <c r="Q22" i="13"/>
  <c r="P22" i="13"/>
  <c r="O22" i="13"/>
  <c r="Q21" i="13"/>
  <c r="P21" i="13"/>
  <c r="O21" i="13"/>
  <c r="Q20" i="13"/>
  <c r="P20" i="13"/>
  <c r="O20" i="13"/>
  <c r="Q19" i="13"/>
  <c r="P19" i="13"/>
  <c r="O19" i="13"/>
  <c r="Q18" i="13"/>
  <c r="P18" i="13"/>
  <c r="O18" i="13"/>
  <c r="Q17" i="13"/>
  <c r="P17" i="13"/>
  <c r="O17" i="13"/>
  <c r="Q16" i="13"/>
  <c r="P16" i="13"/>
  <c r="O16" i="13"/>
  <c r="Q15" i="13"/>
  <c r="P15" i="13"/>
  <c r="O15" i="13"/>
  <c r="Q14" i="13"/>
  <c r="P14" i="13"/>
  <c r="O14" i="13"/>
  <c r="Q13" i="13"/>
  <c r="P13" i="13"/>
  <c r="O13" i="13"/>
  <c r="Q12" i="13"/>
  <c r="P12" i="13"/>
  <c r="O12" i="13"/>
  <c r="Q11" i="13"/>
  <c r="P11" i="13"/>
  <c r="O11" i="13"/>
  <c r="Q10" i="13"/>
  <c r="P10" i="13"/>
  <c r="O10" i="13"/>
  <c r="Q9" i="13"/>
  <c r="P9" i="13"/>
  <c r="O9" i="13"/>
  <c r="Q8" i="13"/>
  <c r="P8" i="13"/>
  <c r="O8" i="13"/>
  <c r="Q7" i="13"/>
  <c r="P7" i="13"/>
  <c r="O7" i="13"/>
  <c r="Q6" i="13"/>
  <c r="P6" i="13"/>
  <c r="O6" i="13"/>
  <c r="Q5" i="13"/>
  <c r="P5" i="13"/>
  <c r="O5" i="13"/>
  <c r="N5" i="11"/>
  <c r="O5" i="11"/>
  <c r="P5" i="11"/>
  <c r="N6" i="11"/>
  <c r="O6" i="11"/>
  <c r="P6" i="11"/>
  <c r="N7" i="11"/>
  <c r="O7" i="11"/>
  <c r="P7" i="11"/>
  <c r="N8" i="11"/>
  <c r="O8" i="11"/>
  <c r="P8" i="11"/>
  <c r="N9" i="11"/>
  <c r="O9" i="11"/>
  <c r="P9" i="11"/>
  <c r="N10" i="11"/>
  <c r="O10" i="11"/>
  <c r="P10" i="11"/>
  <c r="N11" i="11"/>
  <c r="O11" i="11"/>
  <c r="P11" i="11"/>
  <c r="N12" i="11"/>
  <c r="O12" i="11"/>
  <c r="P12" i="11"/>
  <c r="N13" i="11"/>
  <c r="O13" i="11"/>
  <c r="P13" i="11"/>
  <c r="N14" i="11"/>
  <c r="O14" i="11"/>
  <c r="P14" i="11"/>
  <c r="E190" i="11"/>
  <c r="D190" i="11"/>
  <c r="C190" i="11"/>
  <c r="E189" i="11"/>
  <c r="D189" i="11"/>
  <c r="C189" i="11"/>
  <c r="P187" i="11"/>
  <c r="O187" i="11"/>
  <c r="N187" i="11"/>
  <c r="P186" i="11"/>
  <c r="O186" i="11"/>
  <c r="N186" i="11"/>
  <c r="P185" i="11"/>
  <c r="O185" i="11"/>
  <c r="N185" i="11"/>
  <c r="P184" i="11"/>
  <c r="O184" i="11"/>
  <c r="N184" i="11"/>
  <c r="P183" i="11"/>
  <c r="O183" i="11"/>
  <c r="N183" i="11"/>
  <c r="P182" i="11"/>
  <c r="O182" i="11"/>
  <c r="N182" i="11"/>
  <c r="P181" i="11"/>
  <c r="O181" i="11"/>
  <c r="N181" i="11"/>
  <c r="P180" i="11"/>
  <c r="O180" i="11"/>
  <c r="N180" i="11"/>
  <c r="P179" i="11"/>
  <c r="O179" i="11"/>
  <c r="N179" i="11"/>
  <c r="P178" i="11"/>
  <c r="O178" i="11"/>
  <c r="N178" i="11"/>
  <c r="P177" i="11"/>
  <c r="O177" i="11"/>
  <c r="N177" i="11"/>
  <c r="P176" i="11"/>
  <c r="O176" i="11"/>
  <c r="N176" i="11"/>
  <c r="P175" i="11"/>
  <c r="O175" i="11"/>
  <c r="N175" i="11"/>
  <c r="P174" i="11"/>
  <c r="O174" i="11"/>
  <c r="N174" i="11"/>
  <c r="P173" i="11"/>
  <c r="O173" i="11"/>
  <c r="N173" i="11"/>
  <c r="P172" i="11"/>
  <c r="O172" i="11"/>
  <c r="N172" i="11"/>
  <c r="P171" i="11"/>
  <c r="O171" i="11"/>
  <c r="N171" i="11"/>
  <c r="P170" i="11"/>
  <c r="O170" i="11"/>
  <c r="N170" i="11"/>
  <c r="P169" i="11"/>
  <c r="O169" i="11"/>
  <c r="N169" i="11"/>
  <c r="P168" i="11"/>
  <c r="O168" i="11"/>
  <c r="N168" i="11"/>
  <c r="P167" i="11"/>
  <c r="O167" i="11"/>
  <c r="N167" i="11"/>
  <c r="P166" i="11"/>
  <c r="O166" i="11"/>
  <c r="N166" i="11"/>
  <c r="P165" i="11"/>
  <c r="O165" i="11"/>
  <c r="N165" i="11"/>
  <c r="P164" i="11"/>
  <c r="O164" i="11"/>
  <c r="N164" i="11"/>
  <c r="P163" i="11"/>
  <c r="O163" i="11"/>
  <c r="N163" i="11"/>
  <c r="P162" i="11"/>
  <c r="O162" i="11"/>
  <c r="N162" i="11"/>
  <c r="P161" i="11"/>
  <c r="O161" i="11"/>
  <c r="N161" i="11"/>
  <c r="P160" i="11"/>
  <c r="O160" i="11"/>
  <c r="N160" i="11"/>
  <c r="P159" i="11"/>
  <c r="O159" i="11"/>
  <c r="N159" i="11"/>
  <c r="P158" i="11"/>
  <c r="O158" i="11"/>
  <c r="N158" i="11"/>
  <c r="P157" i="11"/>
  <c r="O157" i="11"/>
  <c r="N157" i="11"/>
  <c r="P156" i="11"/>
  <c r="O156" i="11"/>
  <c r="N156" i="11"/>
  <c r="P155" i="11"/>
  <c r="O155" i="11"/>
  <c r="N155" i="11"/>
  <c r="P154" i="11"/>
  <c r="O154" i="11"/>
  <c r="N154" i="11"/>
  <c r="P153" i="11"/>
  <c r="O153" i="11"/>
  <c r="N153" i="11"/>
  <c r="P152" i="11"/>
  <c r="O152" i="11"/>
  <c r="N152" i="11"/>
  <c r="P151" i="11"/>
  <c r="O151" i="11"/>
  <c r="N151" i="11"/>
  <c r="P150" i="11"/>
  <c r="O150" i="11"/>
  <c r="N150" i="11"/>
  <c r="P149" i="11"/>
  <c r="O149" i="11"/>
  <c r="N149" i="11"/>
  <c r="P148" i="11"/>
  <c r="O148" i="11"/>
  <c r="N148" i="11"/>
  <c r="P147" i="11"/>
  <c r="O147" i="11"/>
  <c r="N147" i="11"/>
  <c r="P146" i="11"/>
  <c r="O146" i="11"/>
  <c r="N146" i="11"/>
  <c r="P145" i="11"/>
  <c r="O145" i="11"/>
  <c r="N145" i="11"/>
  <c r="P144" i="11"/>
  <c r="O144" i="11"/>
  <c r="N144" i="11"/>
  <c r="P143" i="11"/>
  <c r="O143" i="11"/>
  <c r="N143" i="11"/>
  <c r="P142" i="11"/>
  <c r="O142" i="11"/>
  <c r="N142" i="11"/>
  <c r="P141" i="11"/>
  <c r="O141" i="11"/>
  <c r="N141" i="11"/>
  <c r="P140" i="11"/>
  <c r="O140" i="11"/>
  <c r="N140" i="11"/>
  <c r="P139" i="11"/>
  <c r="O139" i="11"/>
  <c r="N139" i="11"/>
  <c r="P138" i="11"/>
  <c r="O138" i="11"/>
  <c r="N138" i="11"/>
  <c r="P137" i="11"/>
  <c r="O137" i="11"/>
  <c r="N137" i="11"/>
  <c r="P136" i="11"/>
  <c r="O136" i="11"/>
  <c r="N136" i="11"/>
  <c r="P135" i="11"/>
  <c r="O135" i="11"/>
  <c r="N135" i="11"/>
  <c r="P134" i="11"/>
  <c r="O134" i="11"/>
  <c r="N134" i="11"/>
  <c r="P133" i="11"/>
  <c r="O133" i="11"/>
  <c r="N133" i="11"/>
  <c r="P132" i="11"/>
  <c r="O132" i="11"/>
  <c r="N132" i="11"/>
  <c r="P131" i="11"/>
  <c r="O131" i="11"/>
  <c r="N131" i="11"/>
  <c r="P130" i="11"/>
  <c r="O130" i="11"/>
  <c r="N130" i="11"/>
  <c r="P129" i="11"/>
  <c r="O129" i="11"/>
  <c r="N129" i="11"/>
  <c r="P128" i="11"/>
  <c r="O128" i="11"/>
  <c r="N128" i="11"/>
  <c r="P127" i="11"/>
  <c r="O127" i="11"/>
  <c r="N127" i="11"/>
  <c r="P126" i="11"/>
  <c r="O126" i="11"/>
  <c r="N126" i="11"/>
  <c r="P125" i="11"/>
  <c r="O125" i="11"/>
  <c r="N125" i="11"/>
  <c r="P124" i="11"/>
  <c r="O124" i="11"/>
  <c r="N124" i="11"/>
  <c r="P123" i="11"/>
  <c r="O123" i="11"/>
  <c r="N123" i="11"/>
  <c r="P122" i="11"/>
  <c r="O122" i="11"/>
  <c r="N122" i="11"/>
  <c r="P121" i="11"/>
  <c r="O121" i="11"/>
  <c r="N121" i="11"/>
  <c r="P120" i="11"/>
  <c r="O120" i="11"/>
  <c r="N120" i="11"/>
  <c r="P119" i="11"/>
  <c r="O119" i="11"/>
  <c r="N119" i="11"/>
  <c r="P118" i="11"/>
  <c r="O118" i="11"/>
  <c r="N118" i="11"/>
  <c r="P117" i="11"/>
  <c r="O117" i="11"/>
  <c r="N117" i="11"/>
  <c r="P116" i="11"/>
  <c r="O116" i="11"/>
  <c r="N116" i="11"/>
  <c r="P115" i="11"/>
  <c r="O115" i="11"/>
  <c r="N115" i="11"/>
  <c r="P114" i="11"/>
  <c r="O114" i="11"/>
  <c r="N114" i="11"/>
  <c r="P113" i="11"/>
  <c r="O113" i="11"/>
  <c r="N113" i="11"/>
  <c r="P112" i="11"/>
  <c r="O112" i="11"/>
  <c r="N112" i="11"/>
  <c r="P111" i="11"/>
  <c r="O111" i="11"/>
  <c r="N111" i="11"/>
  <c r="P110" i="11"/>
  <c r="O110" i="11"/>
  <c r="N110" i="11"/>
  <c r="P109" i="11"/>
  <c r="O109" i="11"/>
  <c r="N109" i="11"/>
  <c r="P108" i="11"/>
  <c r="O108" i="11"/>
  <c r="N108" i="11"/>
  <c r="P107" i="11"/>
  <c r="O107" i="11"/>
  <c r="N107" i="11"/>
  <c r="P106" i="11"/>
  <c r="O106" i="11"/>
  <c r="N106" i="11"/>
  <c r="P105" i="11"/>
  <c r="O105" i="11"/>
  <c r="N105" i="11"/>
  <c r="P104" i="11"/>
  <c r="O104" i="11"/>
  <c r="N104" i="11"/>
  <c r="P103" i="11"/>
  <c r="O103" i="11"/>
  <c r="N103" i="11"/>
  <c r="P102" i="11"/>
  <c r="O102" i="11"/>
  <c r="N102" i="11"/>
  <c r="P101" i="11"/>
  <c r="O101" i="11"/>
  <c r="N101" i="11"/>
  <c r="P83" i="11"/>
  <c r="O83" i="11"/>
  <c r="N83" i="11"/>
  <c r="P100" i="11"/>
  <c r="O100" i="11"/>
  <c r="N100" i="11"/>
  <c r="P99" i="11"/>
  <c r="O99" i="11"/>
  <c r="N99" i="11"/>
  <c r="P98" i="11"/>
  <c r="O98" i="11"/>
  <c r="N98" i="11"/>
  <c r="P97" i="11"/>
  <c r="O97" i="11"/>
  <c r="N97" i="11"/>
  <c r="P96" i="11"/>
  <c r="O96" i="11"/>
  <c r="N96" i="11"/>
  <c r="P95" i="11"/>
  <c r="O95" i="11"/>
  <c r="N95" i="11"/>
  <c r="P94" i="11"/>
  <c r="O94" i="11"/>
  <c r="N94" i="11"/>
  <c r="P93" i="11"/>
  <c r="O93" i="11"/>
  <c r="N93" i="11"/>
  <c r="P92" i="11"/>
  <c r="O92" i="11"/>
  <c r="N92" i="11"/>
  <c r="P91" i="11"/>
  <c r="O91" i="11"/>
  <c r="N91" i="11"/>
  <c r="P90" i="11"/>
  <c r="O90" i="11"/>
  <c r="N90" i="11"/>
  <c r="P89" i="11"/>
  <c r="O89" i="11"/>
  <c r="N89" i="11"/>
  <c r="P88" i="11"/>
  <c r="O88" i="11"/>
  <c r="N88" i="11"/>
  <c r="P87" i="11"/>
  <c r="O87" i="11"/>
  <c r="N87" i="11"/>
  <c r="P86" i="11"/>
  <c r="O86" i="11"/>
  <c r="N86" i="11"/>
  <c r="P85" i="11"/>
  <c r="O85" i="11"/>
  <c r="N85" i="11"/>
  <c r="P84" i="11"/>
  <c r="O84" i="11"/>
  <c r="N84" i="11"/>
  <c r="P82" i="11"/>
  <c r="O82" i="11"/>
  <c r="N82" i="11"/>
  <c r="P81" i="11"/>
  <c r="O81" i="11"/>
  <c r="N81" i="11"/>
  <c r="P80" i="11"/>
  <c r="O80" i="11"/>
  <c r="N80" i="11"/>
  <c r="P79" i="11"/>
  <c r="O79" i="11"/>
  <c r="N79" i="11"/>
  <c r="P78" i="11"/>
  <c r="O78" i="11"/>
  <c r="N78" i="11"/>
  <c r="P77" i="11"/>
  <c r="O77" i="11"/>
  <c r="N77" i="11"/>
  <c r="P76" i="11"/>
  <c r="O76" i="11"/>
  <c r="N76" i="11"/>
  <c r="P75" i="11"/>
  <c r="O75" i="11"/>
  <c r="N75" i="11"/>
  <c r="P74" i="11"/>
  <c r="O74" i="11"/>
  <c r="N74" i="11"/>
  <c r="P73" i="11"/>
  <c r="O73" i="11"/>
  <c r="N73" i="11"/>
  <c r="P72" i="11"/>
  <c r="O72" i="11"/>
  <c r="N72" i="11"/>
  <c r="P71" i="11"/>
  <c r="O71" i="11"/>
  <c r="N71" i="11"/>
  <c r="P70" i="11"/>
  <c r="O70" i="11"/>
  <c r="N70" i="11"/>
  <c r="P69" i="11"/>
  <c r="O69" i="11"/>
  <c r="N69" i="11"/>
  <c r="P68" i="11"/>
  <c r="O68" i="11"/>
  <c r="N68" i="11"/>
  <c r="P67" i="11"/>
  <c r="O67" i="11"/>
  <c r="N67" i="11"/>
  <c r="P66" i="11"/>
  <c r="O66" i="11"/>
  <c r="N66" i="11"/>
  <c r="P65" i="11"/>
  <c r="O65" i="11"/>
  <c r="N65" i="11"/>
  <c r="P64" i="11"/>
  <c r="O64" i="11"/>
  <c r="N64" i="11"/>
  <c r="P63" i="11"/>
  <c r="O63" i="11"/>
  <c r="N63" i="11"/>
  <c r="P62" i="11"/>
  <c r="O62" i="11"/>
  <c r="N62" i="11"/>
  <c r="P61" i="11"/>
  <c r="O61" i="11"/>
  <c r="N61" i="11"/>
  <c r="P60" i="11"/>
  <c r="O60" i="11"/>
  <c r="N60" i="11"/>
  <c r="P59" i="11"/>
  <c r="O59" i="11"/>
  <c r="N59" i="11"/>
  <c r="P58" i="11"/>
  <c r="O58" i="11"/>
  <c r="N58" i="11"/>
  <c r="P57" i="11"/>
  <c r="O57" i="11"/>
  <c r="N57" i="11"/>
  <c r="P56" i="11"/>
  <c r="O56" i="11"/>
  <c r="N56" i="11"/>
  <c r="P55" i="11"/>
  <c r="O55" i="11"/>
  <c r="N55" i="11"/>
  <c r="P54" i="11"/>
  <c r="O54" i="11"/>
  <c r="N54" i="11"/>
  <c r="P53" i="11"/>
  <c r="O53" i="11"/>
  <c r="N53" i="11"/>
  <c r="P52" i="11"/>
  <c r="O52" i="11"/>
  <c r="N52" i="11"/>
  <c r="P51" i="11"/>
  <c r="O51" i="11"/>
  <c r="N51" i="11"/>
  <c r="P50" i="11"/>
  <c r="O50" i="11"/>
  <c r="N50" i="11"/>
  <c r="P49" i="11"/>
  <c r="O49" i="11"/>
  <c r="N49" i="11"/>
  <c r="P48" i="11"/>
  <c r="O48" i="11"/>
  <c r="N48" i="11"/>
  <c r="P47" i="11"/>
  <c r="O47" i="11"/>
  <c r="N47" i="11"/>
  <c r="P46" i="11"/>
  <c r="O46" i="11"/>
  <c r="N46" i="11"/>
  <c r="P45" i="11"/>
  <c r="O45" i="11"/>
  <c r="N45" i="11"/>
  <c r="P44" i="11"/>
  <c r="O44" i="11"/>
  <c r="N44" i="11"/>
  <c r="P43" i="11"/>
  <c r="O43" i="11"/>
  <c r="N43" i="11"/>
  <c r="P42" i="11"/>
  <c r="O42" i="11"/>
  <c r="N42" i="11"/>
  <c r="P41" i="11"/>
  <c r="O41" i="11"/>
  <c r="N41" i="11"/>
  <c r="P40" i="11"/>
  <c r="O40" i="11"/>
  <c r="N40" i="11"/>
  <c r="P39" i="11"/>
  <c r="O39" i="11"/>
  <c r="N39" i="11"/>
  <c r="P38" i="11"/>
  <c r="O38" i="11"/>
  <c r="N38" i="11"/>
  <c r="P37" i="11"/>
  <c r="O37" i="11"/>
  <c r="N37" i="11"/>
  <c r="P36" i="11"/>
  <c r="O36" i="11"/>
  <c r="N36" i="11"/>
  <c r="P35" i="11"/>
  <c r="O35" i="11"/>
  <c r="N35" i="11"/>
  <c r="P34" i="11"/>
  <c r="O34" i="11"/>
  <c r="N34" i="11"/>
  <c r="P33" i="11"/>
  <c r="O33" i="11"/>
  <c r="N33" i="11"/>
  <c r="P32" i="11"/>
  <c r="O32" i="11"/>
  <c r="N32" i="11"/>
  <c r="P31" i="11"/>
  <c r="O31" i="11"/>
  <c r="N31" i="11"/>
  <c r="P30" i="11"/>
  <c r="O30" i="11"/>
  <c r="N30" i="11"/>
  <c r="P29" i="11"/>
  <c r="O29" i="11"/>
  <c r="N29" i="11"/>
  <c r="P28" i="11"/>
  <c r="O28" i="11"/>
  <c r="N28" i="11"/>
  <c r="P27" i="11"/>
  <c r="O27" i="11"/>
  <c r="N27" i="11"/>
  <c r="P26" i="11"/>
  <c r="O26" i="11"/>
  <c r="N26" i="11"/>
  <c r="P25" i="11"/>
  <c r="O25" i="11"/>
  <c r="N25" i="11"/>
  <c r="P24" i="11"/>
  <c r="O24" i="11"/>
  <c r="N24" i="11"/>
  <c r="P23" i="11"/>
  <c r="O23" i="11"/>
  <c r="N23" i="11"/>
  <c r="P22" i="11"/>
  <c r="O22" i="11"/>
  <c r="N22" i="11"/>
  <c r="P21" i="11"/>
  <c r="O21" i="11"/>
  <c r="N21" i="11"/>
  <c r="P20" i="11"/>
  <c r="O20" i="11"/>
  <c r="N20" i="11"/>
  <c r="P19" i="11"/>
  <c r="O19" i="11"/>
  <c r="N19" i="11"/>
  <c r="P18" i="11"/>
  <c r="O18" i="11"/>
  <c r="N18" i="11"/>
  <c r="P17" i="11"/>
  <c r="O17" i="11"/>
  <c r="N17" i="11"/>
  <c r="P16" i="11"/>
  <c r="O16" i="11"/>
  <c r="N16" i="11"/>
  <c r="P15" i="11"/>
  <c r="O15" i="11"/>
  <c r="N15" i="11"/>
  <c r="C192" i="11" l="1"/>
  <c r="D192" i="11"/>
  <c r="E192" i="11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" i="10"/>
  <c r="Q4" i="10"/>
  <c r="R4" i="10"/>
  <c r="S4" i="10"/>
  <c r="T4" i="10"/>
  <c r="U4" i="10"/>
  <c r="V4" i="10"/>
  <c r="W4" i="10"/>
  <c r="X4" i="10"/>
  <c r="Q5" i="10"/>
  <c r="R5" i="10"/>
  <c r="S5" i="10"/>
  <c r="T5" i="10"/>
  <c r="U5" i="10"/>
  <c r="V5" i="10"/>
  <c r="W5" i="10"/>
  <c r="X5" i="10"/>
  <c r="Q6" i="10"/>
  <c r="R6" i="10"/>
  <c r="S6" i="10"/>
  <c r="T6" i="10"/>
  <c r="U6" i="10"/>
  <c r="V6" i="10"/>
  <c r="W6" i="10"/>
  <c r="X6" i="10"/>
  <c r="Q7" i="10"/>
  <c r="R7" i="10"/>
  <c r="S7" i="10"/>
  <c r="T7" i="10"/>
  <c r="U7" i="10"/>
  <c r="V7" i="10"/>
  <c r="W7" i="10"/>
  <c r="X7" i="10"/>
  <c r="Q8" i="10"/>
  <c r="R8" i="10"/>
  <c r="S8" i="10"/>
  <c r="T8" i="10"/>
  <c r="U8" i="10"/>
  <c r="V8" i="10"/>
  <c r="W8" i="10"/>
  <c r="X8" i="10"/>
  <c r="Q9" i="10"/>
  <c r="R9" i="10"/>
  <c r="S9" i="10"/>
  <c r="T9" i="10"/>
  <c r="U9" i="10"/>
  <c r="V9" i="10"/>
  <c r="W9" i="10"/>
  <c r="X9" i="10"/>
  <c r="Q10" i="10"/>
  <c r="R10" i="10"/>
  <c r="S10" i="10"/>
  <c r="T10" i="10"/>
  <c r="U10" i="10"/>
  <c r="V10" i="10"/>
  <c r="W10" i="10"/>
  <c r="X10" i="10"/>
  <c r="Q11" i="10"/>
  <c r="R11" i="10"/>
  <c r="S11" i="10"/>
  <c r="T11" i="10"/>
  <c r="U11" i="10"/>
  <c r="V11" i="10"/>
  <c r="W11" i="10"/>
  <c r="Y11" i="10" s="1"/>
  <c r="X11" i="10"/>
  <c r="Q12" i="10"/>
  <c r="R12" i="10"/>
  <c r="S12" i="10"/>
  <c r="T12" i="10"/>
  <c r="U12" i="10"/>
  <c r="V12" i="10"/>
  <c r="W12" i="10"/>
  <c r="Y12" i="10" s="1"/>
  <c r="X12" i="10"/>
  <c r="Q13" i="10"/>
  <c r="R13" i="10"/>
  <c r="S13" i="10"/>
  <c r="T13" i="10"/>
  <c r="U13" i="10"/>
  <c r="V13" i="10"/>
  <c r="W13" i="10"/>
  <c r="Y13" i="10" s="1"/>
  <c r="X13" i="10"/>
  <c r="P13" i="10"/>
  <c r="P12" i="10"/>
  <c r="P11" i="10"/>
  <c r="P10" i="10"/>
  <c r="P9" i="10"/>
  <c r="P8" i="10"/>
  <c r="P7" i="10"/>
  <c r="P6" i="10"/>
  <c r="P5" i="10"/>
  <c r="P4" i="10"/>
  <c r="Q34" i="10"/>
  <c r="R34" i="10"/>
  <c r="S34" i="10"/>
  <c r="T34" i="10"/>
  <c r="U34" i="10"/>
  <c r="V34" i="10"/>
  <c r="W34" i="10"/>
  <c r="X34" i="10"/>
  <c r="P34" i="10"/>
  <c r="Q33" i="10"/>
  <c r="R33" i="10"/>
  <c r="S33" i="10"/>
  <c r="T33" i="10"/>
  <c r="U33" i="10"/>
  <c r="V33" i="10"/>
  <c r="W33" i="10"/>
  <c r="X33" i="10"/>
  <c r="P33" i="10"/>
  <c r="X27" i="10"/>
  <c r="W27" i="10"/>
  <c r="V27" i="10"/>
  <c r="U27" i="10"/>
  <c r="T27" i="10"/>
  <c r="S27" i="10"/>
  <c r="R27" i="10"/>
  <c r="Q27" i="10"/>
  <c r="P27" i="10"/>
  <c r="Q26" i="10"/>
  <c r="R26" i="10"/>
  <c r="S26" i="10"/>
  <c r="T26" i="10"/>
  <c r="U26" i="10"/>
  <c r="V26" i="10"/>
  <c r="W26" i="10"/>
  <c r="X26" i="10"/>
  <c r="P26" i="10"/>
  <c r="X25" i="10"/>
  <c r="W25" i="10"/>
  <c r="V25" i="10"/>
  <c r="U25" i="10"/>
  <c r="T25" i="10"/>
  <c r="S25" i="10"/>
  <c r="R25" i="10"/>
  <c r="Q25" i="10"/>
  <c r="P25" i="10"/>
  <c r="X24" i="10"/>
  <c r="W24" i="10"/>
  <c r="V24" i="10"/>
  <c r="U24" i="10"/>
  <c r="T24" i="10"/>
  <c r="S24" i="10"/>
  <c r="R24" i="10"/>
  <c r="Q24" i="10"/>
  <c r="P24" i="10"/>
  <c r="X23" i="10"/>
  <c r="W23" i="10"/>
  <c r="V23" i="10"/>
  <c r="U23" i="10"/>
  <c r="T23" i="10"/>
  <c r="S23" i="10"/>
  <c r="R23" i="10"/>
  <c r="Q23" i="10"/>
  <c r="P23" i="10"/>
  <c r="X22" i="10"/>
  <c r="W22" i="10"/>
  <c r="V22" i="10"/>
  <c r="U22" i="10"/>
  <c r="T22" i="10"/>
  <c r="S22" i="10"/>
  <c r="R22" i="10"/>
  <c r="Q22" i="10"/>
  <c r="P22" i="10"/>
  <c r="X21" i="10"/>
  <c r="W21" i="10"/>
  <c r="V21" i="10"/>
  <c r="U21" i="10"/>
  <c r="T21" i="10"/>
  <c r="S21" i="10"/>
  <c r="R21" i="10"/>
  <c r="Q21" i="10"/>
  <c r="P21" i="10"/>
  <c r="X20" i="10"/>
  <c r="W20" i="10"/>
  <c r="V20" i="10"/>
  <c r="U20" i="10"/>
  <c r="T20" i="10"/>
  <c r="S20" i="10"/>
  <c r="R20" i="10"/>
  <c r="Q20" i="10"/>
  <c r="P20" i="10"/>
  <c r="X19" i="10"/>
  <c r="W19" i="10"/>
  <c r="V19" i="10"/>
  <c r="U19" i="10"/>
  <c r="T19" i="10"/>
  <c r="S19" i="10"/>
  <c r="R19" i="10"/>
  <c r="Q19" i="10"/>
  <c r="P19" i="10"/>
  <c r="Q18" i="10"/>
  <c r="R18" i="10"/>
  <c r="S18" i="10"/>
  <c r="T18" i="10"/>
  <c r="U18" i="10"/>
  <c r="V18" i="10"/>
  <c r="W18" i="10"/>
  <c r="X18" i="10"/>
  <c r="P18" i="10"/>
  <c r="P101" i="9"/>
  <c r="Q101" i="9"/>
  <c r="P102" i="9"/>
  <c r="Q102" i="9"/>
  <c r="P103" i="9"/>
  <c r="Q103" i="9"/>
  <c r="P104" i="9"/>
  <c r="Q104" i="9"/>
  <c r="P105" i="9"/>
  <c r="Q105" i="9"/>
  <c r="P106" i="9"/>
  <c r="Q106" i="9"/>
  <c r="P107" i="9"/>
  <c r="Q107" i="9"/>
  <c r="P108" i="9"/>
  <c r="Q108" i="9"/>
  <c r="P109" i="9"/>
  <c r="Q109" i="9"/>
  <c r="P110" i="9"/>
  <c r="Q110" i="9"/>
  <c r="P111" i="9"/>
  <c r="Q111" i="9"/>
  <c r="P112" i="9"/>
  <c r="Q112" i="9"/>
  <c r="P113" i="9"/>
  <c r="Q113" i="9"/>
  <c r="P114" i="9"/>
  <c r="Q114" i="9"/>
  <c r="P115" i="9"/>
  <c r="Q115" i="9"/>
  <c r="P116" i="9"/>
  <c r="Q116" i="9"/>
  <c r="P117" i="9"/>
  <c r="Q117" i="9"/>
  <c r="P118" i="9"/>
  <c r="Q118" i="9"/>
  <c r="P119" i="9"/>
  <c r="Q119" i="9"/>
  <c r="P120" i="9"/>
  <c r="Q120" i="9"/>
  <c r="P121" i="9"/>
  <c r="Q121" i="9"/>
  <c r="P122" i="9"/>
  <c r="Q122" i="9"/>
  <c r="P123" i="9"/>
  <c r="Q123" i="9"/>
  <c r="P124" i="9"/>
  <c r="Q124" i="9"/>
  <c r="P125" i="9"/>
  <c r="Q125" i="9"/>
  <c r="P126" i="9"/>
  <c r="Q126" i="9"/>
  <c r="P127" i="9"/>
  <c r="Q127" i="9"/>
  <c r="P128" i="9"/>
  <c r="Q128" i="9"/>
  <c r="P129" i="9"/>
  <c r="Q129" i="9"/>
  <c r="P130" i="9"/>
  <c r="Q130" i="9"/>
  <c r="P131" i="9"/>
  <c r="Q131" i="9"/>
  <c r="P132" i="9"/>
  <c r="Q132" i="9"/>
  <c r="P133" i="9"/>
  <c r="Q133" i="9"/>
  <c r="P134" i="9"/>
  <c r="Q134" i="9"/>
  <c r="P135" i="9"/>
  <c r="Q135" i="9"/>
  <c r="P136" i="9"/>
  <c r="Q136" i="9"/>
  <c r="P137" i="9"/>
  <c r="Q137" i="9"/>
  <c r="P138" i="9"/>
  <c r="Q138" i="9"/>
  <c r="P139" i="9"/>
  <c r="Q139" i="9"/>
  <c r="P140" i="9"/>
  <c r="Q140" i="9"/>
  <c r="P141" i="9"/>
  <c r="Q141" i="9"/>
  <c r="P142" i="9"/>
  <c r="Q142" i="9"/>
  <c r="P143" i="9"/>
  <c r="Q143" i="9"/>
  <c r="P144" i="9"/>
  <c r="Q144" i="9"/>
  <c r="P145" i="9"/>
  <c r="Q145" i="9"/>
  <c r="P146" i="9"/>
  <c r="Q146" i="9"/>
  <c r="P147" i="9"/>
  <c r="Q147" i="9"/>
  <c r="P148" i="9"/>
  <c r="Q148" i="9"/>
  <c r="P149" i="9"/>
  <c r="Q149" i="9"/>
  <c r="P150" i="9"/>
  <c r="Q150" i="9"/>
  <c r="P151" i="9"/>
  <c r="Q151" i="9"/>
  <c r="P152" i="9"/>
  <c r="Q152" i="9"/>
  <c r="P153" i="9"/>
  <c r="Q153" i="9"/>
  <c r="P154" i="9"/>
  <c r="Q154" i="9"/>
  <c r="P155" i="9"/>
  <c r="Q155" i="9"/>
  <c r="P156" i="9"/>
  <c r="Q156" i="9"/>
  <c r="P157" i="9"/>
  <c r="Q157" i="9"/>
  <c r="P158" i="9"/>
  <c r="Q158" i="9"/>
  <c r="P159" i="9"/>
  <c r="Q159" i="9"/>
  <c r="P160" i="9"/>
  <c r="Q160" i="9"/>
  <c r="P161" i="9"/>
  <c r="Q161" i="9"/>
  <c r="P162" i="9"/>
  <c r="Q162" i="9"/>
  <c r="P163" i="9"/>
  <c r="Q163" i="9"/>
  <c r="P164" i="9"/>
  <c r="Q164" i="9"/>
  <c r="P165" i="9"/>
  <c r="Q165" i="9"/>
  <c r="P166" i="9"/>
  <c r="Q166" i="9"/>
  <c r="P167" i="9"/>
  <c r="Q167" i="9"/>
  <c r="P168" i="9"/>
  <c r="Q168" i="9"/>
  <c r="P169" i="9"/>
  <c r="Q169" i="9"/>
  <c r="P170" i="9"/>
  <c r="Q170" i="9"/>
  <c r="P171" i="9"/>
  <c r="Q171" i="9"/>
  <c r="P172" i="9"/>
  <c r="Q172" i="9"/>
  <c r="P173" i="9"/>
  <c r="Q173" i="9"/>
  <c r="P174" i="9"/>
  <c r="Q174" i="9"/>
  <c r="P175" i="9"/>
  <c r="Q175" i="9"/>
  <c r="P176" i="9"/>
  <c r="Q176" i="9"/>
  <c r="P177" i="9"/>
  <c r="Q177" i="9"/>
  <c r="P178" i="9"/>
  <c r="Q178" i="9"/>
  <c r="P179" i="9"/>
  <c r="Q179" i="9"/>
  <c r="P180" i="9"/>
  <c r="Q180" i="9"/>
  <c r="P181" i="9"/>
  <c r="Q181" i="9"/>
  <c r="P182" i="9"/>
  <c r="Q182" i="9"/>
  <c r="P183" i="9"/>
  <c r="Q183" i="9"/>
  <c r="P184" i="9"/>
  <c r="Q184" i="9"/>
  <c r="P185" i="9"/>
  <c r="Q185" i="9"/>
  <c r="P186" i="9"/>
  <c r="Q186" i="9"/>
  <c r="P187" i="9"/>
  <c r="Q187" i="9"/>
  <c r="P188" i="9"/>
  <c r="Q188" i="9"/>
  <c r="P189" i="9"/>
  <c r="Q189" i="9"/>
  <c r="P190" i="9"/>
  <c r="Q190" i="9"/>
  <c r="P191" i="9"/>
  <c r="Q191" i="9"/>
  <c r="P192" i="9"/>
  <c r="Q192" i="9"/>
  <c r="P193" i="9"/>
  <c r="Q193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01" i="9"/>
  <c r="P6" i="9"/>
  <c r="Q6" i="9"/>
  <c r="P7" i="9"/>
  <c r="Q7" i="9"/>
  <c r="P8" i="9"/>
  <c r="Q8" i="9"/>
  <c r="P9" i="9"/>
  <c r="Q9" i="9"/>
  <c r="P10" i="9"/>
  <c r="Q10" i="9"/>
  <c r="P11" i="9"/>
  <c r="Q11" i="9"/>
  <c r="P12" i="9"/>
  <c r="Q12" i="9"/>
  <c r="P13" i="9"/>
  <c r="Q13" i="9"/>
  <c r="P14" i="9"/>
  <c r="Q14" i="9"/>
  <c r="P15" i="9"/>
  <c r="Q15" i="9"/>
  <c r="P16" i="9"/>
  <c r="Q16" i="9"/>
  <c r="P17" i="9"/>
  <c r="Q17" i="9"/>
  <c r="P18" i="9"/>
  <c r="Q18" i="9"/>
  <c r="P19" i="9"/>
  <c r="Q19" i="9"/>
  <c r="P20" i="9"/>
  <c r="Q20" i="9"/>
  <c r="P21" i="9"/>
  <c r="Q21" i="9"/>
  <c r="P22" i="9"/>
  <c r="Q22" i="9"/>
  <c r="P23" i="9"/>
  <c r="Q23" i="9"/>
  <c r="P24" i="9"/>
  <c r="Q24" i="9"/>
  <c r="P25" i="9"/>
  <c r="Q25" i="9"/>
  <c r="P26" i="9"/>
  <c r="Q26" i="9"/>
  <c r="P27" i="9"/>
  <c r="Q27" i="9"/>
  <c r="P28" i="9"/>
  <c r="Q28" i="9"/>
  <c r="P29" i="9"/>
  <c r="Q29" i="9"/>
  <c r="P30" i="9"/>
  <c r="Q30" i="9"/>
  <c r="P31" i="9"/>
  <c r="Q31" i="9"/>
  <c r="P32" i="9"/>
  <c r="Q32" i="9"/>
  <c r="P33" i="9"/>
  <c r="Q33" i="9"/>
  <c r="P34" i="9"/>
  <c r="Q34" i="9"/>
  <c r="P35" i="9"/>
  <c r="Q35" i="9"/>
  <c r="P36" i="9"/>
  <c r="Q36" i="9"/>
  <c r="P37" i="9"/>
  <c r="Q37" i="9"/>
  <c r="P38" i="9"/>
  <c r="Q38" i="9"/>
  <c r="P39" i="9"/>
  <c r="Q39" i="9"/>
  <c r="P40" i="9"/>
  <c r="Q40" i="9"/>
  <c r="P41" i="9"/>
  <c r="Q41" i="9"/>
  <c r="P42" i="9"/>
  <c r="Q42" i="9"/>
  <c r="P43" i="9"/>
  <c r="Q43" i="9"/>
  <c r="P44" i="9"/>
  <c r="Q44" i="9"/>
  <c r="P45" i="9"/>
  <c r="Q45" i="9"/>
  <c r="P46" i="9"/>
  <c r="Q46" i="9"/>
  <c r="P47" i="9"/>
  <c r="Q47" i="9"/>
  <c r="P48" i="9"/>
  <c r="Q48" i="9"/>
  <c r="P49" i="9"/>
  <c r="Q49" i="9"/>
  <c r="P50" i="9"/>
  <c r="Q50" i="9"/>
  <c r="P51" i="9"/>
  <c r="Q51" i="9"/>
  <c r="P52" i="9"/>
  <c r="Q52" i="9"/>
  <c r="P53" i="9"/>
  <c r="Q53" i="9"/>
  <c r="P54" i="9"/>
  <c r="Q54" i="9"/>
  <c r="P55" i="9"/>
  <c r="Q55" i="9"/>
  <c r="P56" i="9"/>
  <c r="Q56" i="9"/>
  <c r="P57" i="9"/>
  <c r="Q57" i="9"/>
  <c r="P58" i="9"/>
  <c r="Q58" i="9"/>
  <c r="P59" i="9"/>
  <c r="Q59" i="9"/>
  <c r="P60" i="9"/>
  <c r="Q60" i="9"/>
  <c r="P61" i="9"/>
  <c r="Q61" i="9"/>
  <c r="P62" i="9"/>
  <c r="Q62" i="9"/>
  <c r="P63" i="9"/>
  <c r="Q63" i="9"/>
  <c r="P64" i="9"/>
  <c r="Q64" i="9"/>
  <c r="P65" i="9"/>
  <c r="Q65" i="9"/>
  <c r="P66" i="9"/>
  <c r="Q66" i="9"/>
  <c r="P67" i="9"/>
  <c r="Q67" i="9"/>
  <c r="P68" i="9"/>
  <c r="Q68" i="9"/>
  <c r="P69" i="9"/>
  <c r="Q69" i="9"/>
  <c r="P70" i="9"/>
  <c r="Q70" i="9"/>
  <c r="P71" i="9"/>
  <c r="Q71" i="9"/>
  <c r="P72" i="9"/>
  <c r="Q72" i="9"/>
  <c r="P73" i="9"/>
  <c r="Q73" i="9"/>
  <c r="P74" i="9"/>
  <c r="Q74" i="9"/>
  <c r="P75" i="9"/>
  <c r="Q75" i="9"/>
  <c r="P76" i="9"/>
  <c r="Q76" i="9"/>
  <c r="P77" i="9"/>
  <c r="Q77" i="9"/>
  <c r="P78" i="9"/>
  <c r="Q78" i="9"/>
  <c r="P79" i="9"/>
  <c r="Q79" i="9"/>
  <c r="P80" i="9"/>
  <c r="Q80" i="9"/>
  <c r="P81" i="9"/>
  <c r="Q81" i="9"/>
  <c r="P82" i="9"/>
  <c r="Q82" i="9"/>
  <c r="P83" i="9"/>
  <c r="Q83" i="9"/>
  <c r="P84" i="9"/>
  <c r="Q84" i="9"/>
  <c r="P85" i="9"/>
  <c r="Q85" i="9"/>
  <c r="P86" i="9"/>
  <c r="Q86" i="9"/>
  <c r="P87" i="9"/>
  <c r="Q87" i="9"/>
  <c r="P88" i="9"/>
  <c r="Q88" i="9"/>
  <c r="P89" i="9"/>
  <c r="Q89" i="9"/>
  <c r="P90" i="9"/>
  <c r="Q90" i="9"/>
  <c r="P91" i="9"/>
  <c r="Q91" i="9"/>
  <c r="P92" i="9"/>
  <c r="Q92" i="9"/>
  <c r="P93" i="9"/>
  <c r="Q93" i="9"/>
  <c r="P94" i="9"/>
  <c r="Q94" i="9"/>
  <c r="P95" i="9"/>
  <c r="Q95" i="9"/>
  <c r="P96" i="9"/>
  <c r="Q96" i="9"/>
  <c r="P97" i="9"/>
  <c r="Q97" i="9"/>
  <c r="P98" i="9"/>
  <c r="Q98" i="9"/>
  <c r="P99" i="9"/>
  <c r="Q99" i="9"/>
  <c r="P100" i="9"/>
  <c r="Q100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6" i="9"/>
  <c r="P5" i="9"/>
  <c r="Q5" i="9"/>
  <c r="O5" i="9"/>
  <c r="Y10" i="10" l="1"/>
  <c r="Y9" i="10"/>
  <c r="Y8" i="10"/>
  <c r="AH5" i="10"/>
  <c r="AG4" i="10"/>
  <c r="AE5" i="10"/>
  <c r="AE4" i="10"/>
  <c r="AF5" i="10"/>
  <c r="AB4" i="10"/>
  <c r="AD5" i="10"/>
  <c r="AD4" i="10"/>
  <c r="AC5" i="10"/>
  <c r="AC4" i="10"/>
  <c r="AJ5" i="10"/>
  <c r="AJ4" i="10"/>
  <c r="AI4" i="10"/>
  <c r="AB5" i="10"/>
  <c r="AH4" i="10"/>
  <c r="AF4" i="10"/>
  <c r="AG5" i="10"/>
  <c r="AI5" i="10"/>
  <c r="E193" i="11"/>
  <c r="E195" i="13"/>
  <c r="D193" i="11"/>
  <c r="D195" i="13"/>
  <c r="C193" i="11"/>
  <c r="C195" i="13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83" i="1"/>
  <c r="Q83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83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D189" i="1"/>
  <c r="E189" i="1"/>
  <c r="D190" i="1"/>
  <c r="E190" i="1"/>
  <c r="C190" i="1"/>
  <c r="C189" i="1"/>
  <c r="C195" i="11" l="1"/>
  <c r="Y195" i="13" s="1"/>
  <c r="O195" i="13"/>
  <c r="C194" i="11"/>
  <c r="T195" i="13" s="1"/>
  <c r="D195" i="11"/>
  <c r="Z195" i="13" s="1"/>
  <c r="P195" i="13"/>
  <c r="D194" i="11"/>
  <c r="U195" i="13" s="1"/>
  <c r="E195" i="11"/>
  <c r="AA195" i="13" s="1"/>
  <c r="Q195" i="13"/>
  <c r="E194" i="11"/>
  <c r="V195" i="13" s="1"/>
  <c r="D192" i="1"/>
  <c r="E192" i="1"/>
  <c r="C192" i="1"/>
  <c r="E193" i="1" l="1"/>
  <c r="Q195" i="9" s="1"/>
  <c r="E195" i="9"/>
  <c r="C193" i="1"/>
  <c r="O195" i="9" s="1"/>
  <c r="C195" i="9"/>
  <c r="D193" i="1"/>
  <c r="P195" i="9" s="1"/>
  <c r="D195" i="9"/>
  <c r="C195" i="1"/>
  <c r="Y195" i="9" s="1"/>
  <c r="C194" i="1"/>
  <c r="T195" i="9" s="1"/>
  <c r="E194" i="1" l="1"/>
  <c r="V195" i="9" s="1"/>
  <c r="D195" i="1"/>
  <c r="Z195" i="9" s="1"/>
  <c r="D194" i="1"/>
  <c r="U195" i="9" s="1"/>
  <c r="E195" i="1"/>
  <c r="AA195" i="9" s="1"/>
</calcChain>
</file>

<file path=xl/sharedStrings.xml><?xml version="1.0" encoding="utf-8"?>
<sst xmlns="http://schemas.openxmlformats.org/spreadsheetml/2006/main" count="5452" uniqueCount="921">
  <si>
    <t>DataType:</t>
  </si>
  <si>
    <t>Median</t>
  </si>
  <si>
    <t>Location</t>
  </si>
  <si>
    <t>Sample</t>
  </si>
  <si>
    <t>1(1,A1)</t>
  </si>
  <si>
    <t>PIO-1</t>
  </si>
  <si>
    <t>2(1,B1)</t>
  </si>
  <si>
    <t>PIO-2</t>
  </si>
  <si>
    <t>3(1,C1)</t>
  </si>
  <si>
    <t>PIO-3</t>
  </si>
  <si>
    <t>4(1,D1)</t>
  </si>
  <si>
    <t>PIO-4</t>
  </si>
  <si>
    <t>5(1,E1)</t>
  </si>
  <si>
    <t>PIO-5</t>
  </si>
  <si>
    <t>6(1,F1)</t>
  </si>
  <si>
    <t>PIO-6</t>
  </si>
  <si>
    <t>7(1,G1)</t>
  </si>
  <si>
    <t>PIO-7</t>
  </si>
  <si>
    <t>8(1,H1)</t>
  </si>
  <si>
    <t>PIO-8</t>
  </si>
  <si>
    <t>9(1,A2)</t>
  </si>
  <si>
    <t>PIO-9</t>
  </si>
  <si>
    <t>10(1,B2)</t>
  </si>
  <si>
    <t>PIO-10</t>
  </si>
  <si>
    <t>11(1,C2)</t>
  </si>
  <si>
    <t>PIO-11</t>
  </si>
  <si>
    <t>12(1,D2)</t>
  </si>
  <si>
    <t>PIO-12</t>
  </si>
  <si>
    <t>13(1,E2)</t>
  </si>
  <si>
    <t>PIO-13</t>
  </si>
  <si>
    <t>14(1,F2)</t>
  </si>
  <si>
    <t>PIO-14</t>
  </si>
  <si>
    <t>15(1,G2)</t>
  </si>
  <si>
    <t>PIO-15</t>
  </si>
  <si>
    <t>16(1,H2)</t>
  </si>
  <si>
    <t>PIO-16</t>
  </si>
  <si>
    <t>17(1,A3)</t>
  </si>
  <si>
    <t>PIO-17</t>
  </si>
  <si>
    <t>18(1,B3)</t>
  </si>
  <si>
    <t>PIO-18</t>
  </si>
  <si>
    <t>19(1,C3)</t>
  </si>
  <si>
    <t>PIO-19</t>
  </si>
  <si>
    <t>20(1,D3)</t>
  </si>
  <si>
    <t>PIO-20</t>
  </si>
  <si>
    <t>21(1,E3)</t>
  </si>
  <si>
    <t>PIO-21</t>
  </si>
  <si>
    <t>22(1,F3)</t>
  </si>
  <si>
    <t>PIO-22</t>
  </si>
  <si>
    <t>23(1,G3)</t>
  </si>
  <si>
    <t>PIO-23</t>
  </si>
  <si>
    <t>24(1,H3)</t>
  </si>
  <si>
    <t>PIO-24</t>
  </si>
  <si>
    <t>25(1,A4)</t>
  </si>
  <si>
    <t>PIO-25</t>
  </si>
  <si>
    <t>26(1,B4)</t>
  </si>
  <si>
    <t>PIO-26</t>
  </si>
  <si>
    <t>27(1,C4)</t>
  </si>
  <si>
    <t>PIO-27</t>
  </si>
  <si>
    <t>28(1,D4)</t>
  </si>
  <si>
    <t>PIO-28</t>
  </si>
  <si>
    <t>29(1,E4)</t>
  </si>
  <si>
    <t>PIO-29</t>
  </si>
  <si>
    <t>30(1,F4)</t>
  </si>
  <si>
    <t>PIO-30</t>
  </si>
  <si>
    <t>31(1,G4)</t>
  </si>
  <si>
    <t>PIO-31</t>
  </si>
  <si>
    <t>32(1,H4)</t>
  </si>
  <si>
    <t>PIO-32</t>
  </si>
  <si>
    <t>33(1,A5)</t>
  </si>
  <si>
    <t>PIO-33</t>
  </si>
  <si>
    <t>34(1,B5)</t>
  </si>
  <si>
    <t>PIO-34</t>
  </si>
  <si>
    <t>35(1,C5)</t>
  </si>
  <si>
    <t>PIO-35</t>
  </si>
  <si>
    <t>36(1,D5)</t>
  </si>
  <si>
    <t>PIO-36</t>
  </si>
  <si>
    <t>37(1,E5)</t>
  </si>
  <si>
    <t>PIO-37</t>
  </si>
  <si>
    <t>38(1,F5)</t>
  </si>
  <si>
    <t>PIO-38</t>
  </si>
  <si>
    <t>39(1,G5)</t>
  </si>
  <si>
    <t>PIO-39</t>
  </si>
  <si>
    <t>40(1,H5)</t>
  </si>
  <si>
    <t>PIO-40</t>
  </si>
  <si>
    <t>41(1,A6)</t>
  </si>
  <si>
    <t>PIO-41</t>
  </si>
  <si>
    <t>42(1,B6)</t>
  </si>
  <si>
    <t>PIO-42</t>
  </si>
  <si>
    <t>43(1,C6)</t>
  </si>
  <si>
    <t>PIO-43</t>
  </si>
  <si>
    <t>44(1,D6)</t>
  </si>
  <si>
    <t>PIO-44</t>
  </si>
  <si>
    <t>45(1,E6)</t>
  </si>
  <si>
    <t>PIO-45</t>
  </si>
  <si>
    <t>46(1,F6)</t>
  </si>
  <si>
    <t>PIO-46</t>
  </si>
  <si>
    <t>47(1,G6)</t>
  </si>
  <si>
    <t>PIO-47</t>
  </si>
  <si>
    <t>48(1,H6)</t>
  </si>
  <si>
    <t>PIO-48</t>
  </si>
  <si>
    <t>49(1,A7)</t>
  </si>
  <si>
    <t>PIO-49</t>
  </si>
  <si>
    <t>50(1,B7)</t>
  </si>
  <si>
    <t>PIO-50</t>
  </si>
  <si>
    <t>51(1,C7)</t>
  </si>
  <si>
    <t>PIO-51</t>
  </si>
  <si>
    <t>52(1,D7)</t>
  </si>
  <si>
    <t>PIO-52</t>
  </si>
  <si>
    <t>53(1,E7)</t>
  </si>
  <si>
    <t>PIO-53</t>
  </si>
  <si>
    <t>54(1,F7)</t>
  </si>
  <si>
    <t>PIO-54</t>
  </si>
  <si>
    <t>55(1,G7)</t>
  </si>
  <si>
    <t>PIO-55</t>
  </si>
  <si>
    <t>56(1,H7)</t>
  </si>
  <si>
    <t>PIO-56</t>
  </si>
  <si>
    <t>57(1,A8)</t>
  </si>
  <si>
    <t>PIO-57</t>
  </si>
  <si>
    <t>58(1,B8)</t>
  </si>
  <si>
    <t>PIO-58</t>
  </si>
  <si>
    <t>59(1,C8)</t>
  </si>
  <si>
    <t>PIO-59</t>
  </si>
  <si>
    <t>60(1,D8)</t>
  </si>
  <si>
    <t>PIO-60</t>
  </si>
  <si>
    <t>61(1,E8)</t>
  </si>
  <si>
    <t>PIO-61</t>
  </si>
  <si>
    <t>62(1,F8)</t>
  </si>
  <si>
    <t>PIO-62</t>
  </si>
  <si>
    <t>63(1,G8)</t>
  </si>
  <si>
    <t>PIO-63</t>
  </si>
  <si>
    <t>64(1,H8)</t>
  </si>
  <si>
    <t>PIO-64</t>
  </si>
  <si>
    <t>65(1,A9)</t>
  </si>
  <si>
    <t>PIO-65</t>
  </si>
  <si>
    <t>66(1,B9)</t>
  </si>
  <si>
    <t>PIO-66</t>
  </si>
  <si>
    <t>67(1,C9)</t>
  </si>
  <si>
    <t>CT01</t>
  </si>
  <si>
    <t>68(1,D9)</t>
  </si>
  <si>
    <t>CT02</t>
  </si>
  <si>
    <t>69(1,E9)</t>
  </si>
  <si>
    <t>CT03</t>
  </si>
  <si>
    <t>70(1,F9)</t>
  </si>
  <si>
    <t>CT04</t>
  </si>
  <si>
    <t>71(1,G9)</t>
  </si>
  <si>
    <t>CT05</t>
  </si>
  <si>
    <t>72(1,H9)</t>
  </si>
  <si>
    <t>CT06</t>
  </si>
  <si>
    <t>73(1,A10)</t>
  </si>
  <si>
    <t>CT07</t>
  </si>
  <si>
    <t>74(1,B10)</t>
  </si>
  <si>
    <t>CT08</t>
  </si>
  <si>
    <t>75(1,C10)</t>
  </si>
  <si>
    <t>CT09</t>
  </si>
  <si>
    <t>76(1,D10)</t>
  </si>
  <si>
    <t>CT10</t>
  </si>
  <si>
    <t>77(1,E10)</t>
  </si>
  <si>
    <t>CT11</t>
  </si>
  <si>
    <t>78(1,F10)</t>
  </si>
  <si>
    <t>CT12</t>
  </si>
  <si>
    <t>79(1,G10)</t>
  </si>
  <si>
    <t>P1</t>
  </si>
  <si>
    <t>80(1,H10)</t>
  </si>
  <si>
    <t>P2</t>
  </si>
  <si>
    <t>81(1,A11)</t>
  </si>
  <si>
    <t>P3</t>
  </si>
  <si>
    <t>82(1,B11)</t>
  </si>
  <si>
    <t>P4</t>
  </si>
  <si>
    <t>83(1,C11)</t>
  </si>
  <si>
    <t>P5</t>
  </si>
  <si>
    <t>84(1,D11)</t>
  </si>
  <si>
    <t>P6</t>
  </si>
  <si>
    <t>85(1,E11)</t>
  </si>
  <si>
    <t>P7</t>
  </si>
  <si>
    <t>86(1,F11)</t>
  </si>
  <si>
    <t>P8</t>
  </si>
  <si>
    <t>87(1,G11)</t>
  </si>
  <si>
    <t>P9</t>
  </si>
  <si>
    <t>88(1,H11)</t>
  </si>
  <si>
    <t>P10</t>
  </si>
  <si>
    <t>89(1,A12)</t>
  </si>
  <si>
    <t>P11</t>
  </si>
  <si>
    <t>90(1,B12)</t>
  </si>
  <si>
    <t>P12</t>
  </si>
  <si>
    <t>91(1,C12)</t>
  </si>
  <si>
    <t>P13</t>
  </si>
  <si>
    <t>92(1,D12)</t>
  </si>
  <si>
    <t>P14</t>
  </si>
  <si>
    <t>93(1,E12)</t>
  </si>
  <si>
    <t>P15</t>
  </si>
  <si>
    <t>94(1,F12)</t>
  </si>
  <si>
    <t>95(1,G12)</t>
  </si>
  <si>
    <t>96(1,H12)</t>
  </si>
  <si>
    <t>Spike RBD</t>
  </si>
  <si>
    <t>Nucleoprotein</t>
  </si>
  <si>
    <t>HKU1</t>
  </si>
  <si>
    <t>NL63</t>
  </si>
  <si>
    <t>229E</t>
  </si>
  <si>
    <t># SDs</t>
  </si>
  <si>
    <t>Cut-off MFI</t>
  </si>
  <si>
    <t>SD Negative Sera</t>
  </si>
  <si>
    <t>Mean Negative Sera</t>
  </si>
  <si>
    <t>Spike S1</t>
  </si>
  <si>
    <t>OC43</t>
  </si>
  <si>
    <t>REC31828</t>
  </si>
  <si>
    <t>40601-V08H</t>
  </si>
  <si>
    <t>40600-V08H</t>
  </si>
  <si>
    <t>40607-V08H</t>
  </si>
  <si>
    <t>Pool Negative sera</t>
  </si>
  <si>
    <t>40592-V08H</t>
  </si>
  <si>
    <t>BSA</t>
  </si>
  <si>
    <t>REC31812</t>
  </si>
  <si>
    <t>40021-V08H</t>
  </si>
  <si>
    <t>P16</t>
  </si>
  <si>
    <t>P18</t>
  </si>
  <si>
    <t>PR-LCN</t>
  </si>
  <si>
    <t>Positive serum pool</t>
  </si>
  <si>
    <t>Negative serum pool -80</t>
  </si>
  <si>
    <t>N17B</t>
  </si>
  <si>
    <t>Negative serum pool 4oC</t>
  </si>
  <si>
    <t>Cut-off SnR</t>
  </si>
  <si>
    <t>SnR to average Negative</t>
  </si>
  <si>
    <t>Negative serum pool RT</t>
  </si>
  <si>
    <t>D004</t>
  </si>
  <si>
    <t>D015</t>
  </si>
  <si>
    <t>D033</t>
  </si>
  <si>
    <t>D024</t>
  </si>
  <si>
    <t>D023</t>
  </si>
  <si>
    <t>D009</t>
  </si>
  <si>
    <t>D008</t>
  </si>
  <si>
    <t>D037</t>
  </si>
  <si>
    <t>D027</t>
  </si>
  <si>
    <t>D011</t>
  </si>
  <si>
    <t>D038</t>
  </si>
  <si>
    <t>D029</t>
  </si>
  <si>
    <t>D010</t>
  </si>
  <si>
    <t>D019</t>
  </si>
  <si>
    <t>D003</t>
  </si>
  <si>
    <t>D001</t>
  </si>
  <si>
    <t>D030</t>
  </si>
  <si>
    <t>D007</t>
  </si>
  <si>
    <t>D002</t>
  </si>
  <si>
    <t>D012</t>
  </si>
  <si>
    <t>D017</t>
  </si>
  <si>
    <t>D031</t>
  </si>
  <si>
    <t>D036</t>
  </si>
  <si>
    <t>SnR</t>
  </si>
  <si>
    <t>Plate 1</t>
  </si>
  <si>
    <t>Plate 2</t>
  </si>
  <si>
    <t>Plate 3</t>
  </si>
  <si>
    <t>Plate 4</t>
  </si>
  <si>
    <t>%CV per plate</t>
  </si>
  <si>
    <t>%CV in 4 plates</t>
  </si>
  <si>
    <t>T-test</t>
  </si>
  <si>
    <t>Negative -80 vs 4oC</t>
  </si>
  <si>
    <t>Negative -80 vs RT</t>
  </si>
  <si>
    <t>Average</t>
  </si>
  <si>
    <t>Cut-off SnR High</t>
  </si>
  <si>
    <t>Cut-off SnR Low</t>
  </si>
  <si>
    <t>CUT-OFF SNR</t>
  </si>
  <si>
    <r>
      <t xml:space="preserve">CUT-OFF SNR </t>
    </r>
    <r>
      <rPr>
        <b/>
        <sz val="14"/>
        <color rgb="FFFF0000"/>
        <rFont val="Calibri"/>
        <family val="2"/>
        <scheme val="minor"/>
      </rPr>
      <t>LOW</t>
    </r>
  </si>
  <si>
    <r>
      <t xml:space="preserve">CUT-OFF SNR </t>
    </r>
    <r>
      <rPr>
        <b/>
        <sz val="14"/>
        <color rgb="FFFF0000"/>
        <rFont val="Calibri"/>
        <family val="2"/>
        <scheme val="minor"/>
      </rPr>
      <t>HIGH</t>
    </r>
  </si>
  <si>
    <t>Ratio Positive/Negative Bead</t>
  </si>
  <si>
    <t>QC</t>
  </si>
  <si>
    <t>9(1,I1)</t>
  </si>
  <si>
    <t>10(1,J1)</t>
  </si>
  <si>
    <t>11(1,K1)</t>
  </si>
  <si>
    <t>12(1,L1)</t>
  </si>
  <si>
    <t>13(1,M1)</t>
  </si>
  <si>
    <t>14(1,N1)</t>
  </si>
  <si>
    <t>15(1,O1)</t>
  </si>
  <si>
    <t>16(1,P1)</t>
  </si>
  <si>
    <t>17(1,A2)</t>
  </si>
  <si>
    <t>18(1,B2)</t>
  </si>
  <si>
    <t>19(1,C2)</t>
  </si>
  <si>
    <t>20(1,D2)</t>
  </si>
  <si>
    <t>21(1,E2)</t>
  </si>
  <si>
    <t>22(1,F2)</t>
  </si>
  <si>
    <t>23(1,G2)</t>
  </si>
  <si>
    <t>24(1,H2)</t>
  </si>
  <si>
    <t>25(1,I2)</t>
  </si>
  <si>
    <t>26(1,J2)</t>
  </si>
  <si>
    <t>27(1,K2)</t>
  </si>
  <si>
    <t>28(1,L2)</t>
  </si>
  <si>
    <t>29(1,M2)</t>
  </si>
  <si>
    <t>30(1,N2)</t>
  </si>
  <si>
    <t>31(1,O2)</t>
  </si>
  <si>
    <t>32(1,P2)</t>
  </si>
  <si>
    <t>33(1,A3)</t>
  </si>
  <si>
    <t>34(1,B3)</t>
  </si>
  <si>
    <t>35(1,C3)</t>
  </si>
  <si>
    <t>36(1,D3)</t>
  </si>
  <si>
    <t>37(1,E3)</t>
  </si>
  <si>
    <t>38(1,F3)</t>
  </si>
  <si>
    <t>39(1,G3)</t>
  </si>
  <si>
    <t>40(1,H3)</t>
  </si>
  <si>
    <t>41(1,I3)</t>
  </si>
  <si>
    <t>42(1,J3)</t>
  </si>
  <si>
    <t>43(1,K3)</t>
  </si>
  <si>
    <t>44(1,L3)</t>
  </si>
  <si>
    <t>45(1,M3)</t>
  </si>
  <si>
    <t>46(1,N3)</t>
  </si>
  <si>
    <t>47(1,O3)</t>
  </si>
  <si>
    <t>48(1,P3)</t>
  </si>
  <si>
    <t>49(1,A4)</t>
  </si>
  <si>
    <t>50(1,B4)</t>
  </si>
  <si>
    <t>51(1,C4)</t>
  </si>
  <si>
    <t>52(1,D4)</t>
  </si>
  <si>
    <t>53(1,E4)</t>
  </si>
  <si>
    <t>54(1,F4)</t>
  </si>
  <si>
    <t>55(1,G4)</t>
  </si>
  <si>
    <t>56(1,H4)</t>
  </si>
  <si>
    <t>57(1,I4)</t>
  </si>
  <si>
    <t>58(1,J4)</t>
  </si>
  <si>
    <t>60(1,L4)</t>
  </si>
  <si>
    <t>62(1,N4)</t>
  </si>
  <si>
    <t>64(1,P4)</t>
  </si>
  <si>
    <t>65(1,A5)</t>
  </si>
  <si>
    <t>66(1,B5)</t>
  </si>
  <si>
    <t>67(1,C5)</t>
  </si>
  <si>
    <t>68(1,D5)</t>
  </si>
  <si>
    <t>69(1,E5)</t>
  </si>
  <si>
    <t>70(1,F5)</t>
  </si>
  <si>
    <t>71(1,G5)</t>
  </si>
  <si>
    <t>72(1,H5)</t>
  </si>
  <si>
    <t>73(1,I5)</t>
  </si>
  <si>
    <t>74(1,J5)</t>
  </si>
  <si>
    <t>75(1,K5)</t>
  </si>
  <si>
    <t>76(1,L5)</t>
  </si>
  <si>
    <t>77(1,M5)</t>
  </si>
  <si>
    <t>78(1,N5)</t>
  </si>
  <si>
    <t>79(1,O5)</t>
  </si>
  <si>
    <t>80(1,P5)</t>
  </si>
  <si>
    <t>81(1,A6)</t>
  </si>
  <si>
    <t>82(1,B6)</t>
  </si>
  <si>
    <t>83(1,C6)</t>
  </si>
  <si>
    <t>84(1,D6)</t>
  </si>
  <si>
    <t>86(1,F6)</t>
  </si>
  <si>
    <t>87(1,G6)</t>
  </si>
  <si>
    <t>88(1,H6)</t>
  </si>
  <si>
    <t>89(1,I6)</t>
  </si>
  <si>
    <t>90(1,J6)</t>
  </si>
  <si>
    <t>91(1,K6)</t>
  </si>
  <si>
    <t>92(1,L6)</t>
  </si>
  <si>
    <t>93(1,M6)</t>
  </si>
  <si>
    <t>94(1,N6)</t>
  </si>
  <si>
    <t>95(1,O6)</t>
  </si>
  <si>
    <t>96(1,P6)</t>
  </si>
  <si>
    <t>97(1,A7)</t>
  </si>
  <si>
    <t>98(1,B7)</t>
  </si>
  <si>
    <t>99(1,C7)</t>
  </si>
  <si>
    <t>100(1,D7)</t>
  </si>
  <si>
    <t>101(1,E7)</t>
  </si>
  <si>
    <t>102(1,F7)</t>
  </si>
  <si>
    <t>103(1,G7)</t>
  </si>
  <si>
    <t>104(1,H7)</t>
  </si>
  <si>
    <t>105(1,I7)</t>
  </si>
  <si>
    <t>106(1,J7)</t>
  </si>
  <si>
    <t>107(1,K7)</t>
  </si>
  <si>
    <t>108(1,L7)</t>
  </si>
  <si>
    <t>109(1,M7)</t>
  </si>
  <si>
    <t>110(1,N7)</t>
  </si>
  <si>
    <t>111(1,O7)</t>
  </si>
  <si>
    <t>112(1,P7)</t>
  </si>
  <si>
    <t>113(1,A8)</t>
  </si>
  <si>
    <t>114(1,B8)</t>
  </si>
  <si>
    <t>115(1,C8)</t>
  </si>
  <si>
    <t>116(1,D8)</t>
  </si>
  <si>
    <t>117(1,E8)</t>
  </si>
  <si>
    <t>118(1,F8)</t>
  </si>
  <si>
    <t>119(1,G8)</t>
  </si>
  <si>
    <t>120(1,H8)</t>
  </si>
  <si>
    <t>121(1,I8)</t>
  </si>
  <si>
    <t>122(1,J8)</t>
  </si>
  <si>
    <t>123(1,K8)</t>
  </si>
  <si>
    <t>124(1,L8)</t>
  </si>
  <si>
    <t>125(1,M8)</t>
  </si>
  <si>
    <t>126(1,N8)</t>
  </si>
  <si>
    <t>127(1,O8)</t>
  </si>
  <si>
    <t>128(1,P8)</t>
  </si>
  <si>
    <t>129(1,A9)</t>
  </si>
  <si>
    <t>130(1,B9)</t>
  </si>
  <si>
    <t>131(1,C9)</t>
  </si>
  <si>
    <t>132(1,D9)</t>
  </si>
  <si>
    <t>133(1,E9)</t>
  </si>
  <si>
    <t>134(1,F9)</t>
  </si>
  <si>
    <t>135(1,G9)</t>
  </si>
  <si>
    <t>136(1,H9)</t>
  </si>
  <si>
    <t>137(1,I9)</t>
  </si>
  <si>
    <t>138(1,J9)</t>
  </si>
  <si>
    <t>139(1,K9)</t>
  </si>
  <si>
    <t>140(1,L9)</t>
  </si>
  <si>
    <t>141(1,M9)</t>
  </si>
  <si>
    <t>142(1,N9)</t>
  </si>
  <si>
    <t>143(1,O9)</t>
  </si>
  <si>
    <t>144(1,P9)</t>
  </si>
  <si>
    <t>145(1,A10)</t>
  </si>
  <si>
    <t>146(1,B10)</t>
  </si>
  <si>
    <t>147(1,C10)</t>
  </si>
  <si>
    <t>148(1,D10)</t>
  </si>
  <si>
    <t>149(1,E10)</t>
  </si>
  <si>
    <t>150(1,F10)</t>
  </si>
  <si>
    <t>151(1,G10)</t>
  </si>
  <si>
    <t>152(1,H10)</t>
  </si>
  <si>
    <t>153(1,I10)</t>
  </si>
  <si>
    <t>154(1,J10)</t>
  </si>
  <si>
    <t>155(1,K10)</t>
  </si>
  <si>
    <t>156(1,L10)</t>
  </si>
  <si>
    <t>157(1,M10)</t>
  </si>
  <si>
    <t>158(1,N10)</t>
  </si>
  <si>
    <t>159(1,O10)</t>
  </si>
  <si>
    <t>160(1,P10)</t>
  </si>
  <si>
    <t>161(1,A11)</t>
  </si>
  <si>
    <t>162(1,B11)</t>
  </si>
  <si>
    <t>163(1,C11)</t>
  </si>
  <si>
    <t>164(1,D11)</t>
  </si>
  <si>
    <t>165(1,E11)</t>
  </si>
  <si>
    <t>166(1,F11)</t>
  </si>
  <si>
    <t>167(1,G11)</t>
  </si>
  <si>
    <t>168(1,H11)</t>
  </si>
  <si>
    <t>169(1,I11)</t>
  </si>
  <si>
    <t>170(1,J11)</t>
  </si>
  <si>
    <t>171(1,K11)</t>
  </si>
  <si>
    <t>172(1,L11)</t>
  </si>
  <si>
    <t>173(1,M11)</t>
  </si>
  <si>
    <t>174(1,N11)</t>
  </si>
  <si>
    <t>175(1,O11)</t>
  </si>
  <si>
    <t>176(1,P11)</t>
  </si>
  <si>
    <t>177(1,A12)</t>
  </si>
  <si>
    <t>178(1,B12)</t>
  </si>
  <si>
    <t>180(1,D12)</t>
  </si>
  <si>
    <t>181(1,E12)</t>
  </si>
  <si>
    <t>182(1,F12)</t>
  </si>
  <si>
    <t>183(1,G12)</t>
  </si>
  <si>
    <t>184(1,H12)</t>
  </si>
  <si>
    <t>185(1,I12)</t>
  </si>
  <si>
    <t>186(1,J12)</t>
  </si>
  <si>
    <t>187(1,K12)</t>
  </si>
  <si>
    <t>188(1,L12)</t>
  </si>
  <si>
    <t>190(1,N12)</t>
  </si>
  <si>
    <t>191(1,O12)</t>
  </si>
  <si>
    <t>192(1,P12)</t>
  </si>
  <si>
    <t>193(1,A13)</t>
  </si>
  <si>
    <t>194(1,B13)</t>
  </si>
  <si>
    <t>195(1,C13)</t>
  </si>
  <si>
    <t>196(1,D13)</t>
  </si>
  <si>
    <t>197(1,E13)</t>
  </si>
  <si>
    <t>198(1,F13)</t>
  </si>
  <si>
    <t>199(1,G13)</t>
  </si>
  <si>
    <t>200(1,H13)</t>
  </si>
  <si>
    <t>201(1,I13)</t>
  </si>
  <si>
    <t>202(1,J13)</t>
  </si>
  <si>
    <t>203(1,K13)</t>
  </si>
  <si>
    <t>204(1,L13)</t>
  </si>
  <si>
    <t>205(1,M13)</t>
  </si>
  <si>
    <t>206(1,N13)</t>
  </si>
  <si>
    <t>207(1,O13)</t>
  </si>
  <si>
    <t>208(1,P13)</t>
  </si>
  <si>
    <t>209(1,A14)</t>
  </si>
  <si>
    <t>210(1,B14)</t>
  </si>
  <si>
    <t>211(1,C14)</t>
  </si>
  <si>
    <t>212(1,D14)</t>
  </si>
  <si>
    <t>213(1,E14)</t>
  </si>
  <si>
    <t>214(1,F14)</t>
  </si>
  <si>
    <t>215(1,G14)</t>
  </si>
  <si>
    <t>216(1,H14)</t>
  </si>
  <si>
    <t>217(1,I14)</t>
  </si>
  <si>
    <t>218(1,J14)</t>
  </si>
  <si>
    <t>219(1,K14)</t>
  </si>
  <si>
    <t>220(1,L14)</t>
  </si>
  <si>
    <t>221(1,M14)</t>
  </si>
  <si>
    <t>222(1,N14)</t>
  </si>
  <si>
    <t>223(1,O14)</t>
  </si>
  <si>
    <t>224(1,P14)</t>
  </si>
  <si>
    <t>225(1,A15)</t>
  </si>
  <si>
    <t>226(1,B15)</t>
  </si>
  <si>
    <t>227(1,C15)</t>
  </si>
  <si>
    <t>228(1,D15)</t>
  </si>
  <si>
    <t>229(1,E15)</t>
  </si>
  <si>
    <t>230(1,F15)</t>
  </si>
  <si>
    <t>231(1,G15)</t>
  </si>
  <si>
    <t>232(1,H15)</t>
  </si>
  <si>
    <t>233(1,I15)</t>
  </si>
  <si>
    <t>234(1,J15)</t>
  </si>
  <si>
    <t>235(1,K15)</t>
  </si>
  <si>
    <t>236(1,L15)</t>
  </si>
  <si>
    <t>237(1,M15)</t>
  </si>
  <si>
    <t>238(1,N15)</t>
  </si>
  <si>
    <t>239(1,O15)</t>
  </si>
  <si>
    <t>240(1,P15)</t>
  </si>
  <si>
    <t>241(1,A16)</t>
  </si>
  <si>
    <t>242(1,B16)</t>
  </si>
  <si>
    <t>243(1,C16)</t>
  </si>
  <si>
    <t>244(1,D16)</t>
  </si>
  <si>
    <t>245(1,E16)</t>
  </si>
  <si>
    <t>246(1,F16)</t>
  </si>
  <si>
    <t>247(1,G16)</t>
  </si>
  <si>
    <t>248(1,H16)</t>
  </si>
  <si>
    <t>249(1,I16)</t>
  </si>
  <si>
    <t>250(1,J16)</t>
  </si>
  <si>
    <t>251(1,K16)</t>
  </si>
  <si>
    <t>252(1,L16)</t>
  </si>
  <si>
    <t>253(1,M16)</t>
  </si>
  <si>
    <t>254(1,N16)</t>
  </si>
  <si>
    <t>255(1,O16)</t>
  </si>
  <si>
    <t>256(1,P16)</t>
  </si>
  <si>
    <t>257(1,A17)</t>
  </si>
  <si>
    <t>258(1,B17)</t>
  </si>
  <si>
    <t>259(1,C17)</t>
  </si>
  <si>
    <t>260(1,D17)</t>
  </si>
  <si>
    <t>261(1,E17)</t>
  </si>
  <si>
    <t>262(1,F17)</t>
  </si>
  <si>
    <t>263(1,G17)</t>
  </si>
  <si>
    <t>264(1,H17)</t>
  </si>
  <si>
    <t>265(1,I17)</t>
  </si>
  <si>
    <t>266(1,J17)</t>
  </si>
  <si>
    <t>267(1,K17)</t>
  </si>
  <si>
    <t>268(1,L17)</t>
  </si>
  <si>
    <t>269(1,M17)</t>
  </si>
  <si>
    <t>270(1,N17)</t>
  </si>
  <si>
    <t>271(1,O17)</t>
  </si>
  <si>
    <t>272(1,P17)</t>
  </si>
  <si>
    <t>273(1,A18)</t>
  </si>
  <si>
    <t>274(1,B18)</t>
  </si>
  <si>
    <t>275(1,C18)</t>
  </si>
  <si>
    <t>276(1,D18)</t>
  </si>
  <si>
    <t>277(1,E18)</t>
  </si>
  <si>
    <t>278(1,F18)</t>
  </si>
  <si>
    <t>279(1,G18)</t>
  </si>
  <si>
    <t>280(1,H18)</t>
  </si>
  <si>
    <t>281(1,I18)</t>
  </si>
  <si>
    <t>282(1,J18)</t>
  </si>
  <si>
    <t>283(1,K18)</t>
  </si>
  <si>
    <t>284(1,L18)</t>
  </si>
  <si>
    <t>285(1,M18)</t>
  </si>
  <si>
    <t>286(1,N18)</t>
  </si>
  <si>
    <t>287(1,O18)</t>
  </si>
  <si>
    <t>288(1,P18)</t>
  </si>
  <si>
    <t>289(1,A19)</t>
  </si>
  <si>
    <t>290(1,B19)</t>
  </si>
  <si>
    <t>291(1,C19)</t>
  </si>
  <si>
    <t>292(1,D19)</t>
  </si>
  <si>
    <t>293(1,E19)</t>
  </si>
  <si>
    <t>294(1,F19)</t>
  </si>
  <si>
    <t>295(1,G19)</t>
  </si>
  <si>
    <t>296(1,H19)</t>
  </si>
  <si>
    <t>297(1,I19)</t>
  </si>
  <si>
    <t>298(1,J19)</t>
  </si>
  <si>
    <t>299(1,K19)</t>
  </si>
  <si>
    <t>300(1,L19)</t>
  </si>
  <si>
    <t>301(1,M19)</t>
  </si>
  <si>
    <t>302(1,N19)</t>
  </si>
  <si>
    <t>303(1,O19)</t>
  </si>
  <si>
    <t>304(1,P19)</t>
  </si>
  <si>
    <t>305(1,A20)</t>
  </si>
  <si>
    <t>306(1,B20)</t>
  </si>
  <si>
    <t>307(1,C20)</t>
  </si>
  <si>
    <t>308(1,D20)</t>
  </si>
  <si>
    <t>309(1,E20)</t>
  </si>
  <si>
    <t>310(1,F20)</t>
  </si>
  <si>
    <t>311(1,G20)</t>
  </si>
  <si>
    <t>312(1,H20)</t>
  </si>
  <si>
    <t>313(1,I20)</t>
  </si>
  <si>
    <t>314(1,J20)</t>
  </si>
  <si>
    <t>315(1,K20)</t>
  </si>
  <si>
    <t>316(1,L20)</t>
  </si>
  <si>
    <t>317(1,M20)</t>
  </si>
  <si>
    <t>318(1,N20)</t>
  </si>
  <si>
    <t>320(1,P20)</t>
  </si>
  <si>
    <t>321(1,A21)</t>
  </si>
  <si>
    <t>322(1,B21)</t>
  </si>
  <si>
    <t>323(1,C21)</t>
  </si>
  <si>
    <t>324(1,D21)</t>
  </si>
  <si>
    <t>326(1,F21)</t>
  </si>
  <si>
    <t>327(1,G21)</t>
  </si>
  <si>
    <t>328(1,H21)</t>
  </si>
  <si>
    <t>329(1,I21)</t>
  </si>
  <si>
    <t>PR-LCN_PL1</t>
  </si>
  <si>
    <t>330(1,J21)</t>
  </si>
  <si>
    <t>PR-LCN_PL3</t>
  </si>
  <si>
    <t>331(1,K21)</t>
  </si>
  <si>
    <t>332(1,L21)</t>
  </si>
  <si>
    <t>333(1,M21)</t>
  </si>
  <si>
    <t>334(1,N21)</t>
  </si>
  <si>
    <t>335(1,O21)</t>
  </si>
  <si>
    <t>336(1,P21)</t>
  </si>
  <si>
    <t>337(1,A22)</t>
  </si>
  <si>
    <t>338(1,B22)</t>
  </si>
  <si>
    <t>339(1,C22)</t>
  </si>
  <si>
    <t>341(1,E22)</t>
  </si>
  <si>
    <t>345(1,I22)</t>
  </si>
  <si>
    <t>PR-LCN_PL2</t>
  </si>
  <si>
    <t>346(1,J22)</t>
  </si>
  <si>
    <t>PR-LCN_PL4</t>
  </si>
  <si>
    <t>347(1,K22)</t>
  </si>
  <si>
    <t>348(1,L22)</t>
  </si>
  <si>
    <t>349(1,M22)</t>
  </si>
  <si>
    <t>350(1,N22)</t>
  </si>
  <si>
    <t>351(1,O22)</t>
  </si>
  <si>
    <t>352(1,P22)</t>
  </si>
  <si>
    <t>353(1,A23)</t>
  </si>
  <si>
    <t>Positive serum pool_PL1</t>
  </si>
  <si>
    <t>354(1,B23)</t>
  </si>
  <si>
    <t>Positive serum pool_PL3</t>
  </si>
  <si>
    <t>355(1,C23)</t>
  </si>
  <si>
    <t>356(1,D23)</t>
  </si>
  <si>
    <t>357(1,E23)</t>
  </si>
  <si>
    <t>358(1,F23)</t>
  </si>
  <si>
    <t>359(1,G23)</t>
  </si>
  <si>
    <t>360(1,H23)</t>
  </si>
  <si>
    <t>361(1,I23)</t>
  </si>
  <si>
    <t>Negative serum pool -80_PL1</t>
  </si>
  <si>
    <t>362(1,J23)</t>
  </si>
  <si>
    <t>Negative serum pool -80_PL3</t>
  </si>
  <si>
    <t>363(1,K23)</t>
  </si>
  <si>
    <t>364(1,L23)</t>
  </si>
  <si>
    <t>365(1,M23)</t>
  </si>
  <si>
    <t>366(1,N23)</t>
  </si>
  <si>
    <t>367(1,O23)</t>
  </si>
  <si>
    <t>368(1,P23)</t>
  </si>
  <si>
    <t>369(1,A24)</t>
  </si>
  <si>
    <t>Positive serum pool_PL2</t>
  </si>
  <si>
    <t>370(1,B24)</t>
  </si>
  <si>
    <t>Positive serum pool_PL4</t>
  </si>
  <si>
    <t>371(1,C24)</t>
  </si>
  <si>
    <t>372(1,D24)</t>
  </si>
  <si>
    <t>373(1,E24)</t>
  </si>
  <si>
    <t>374(1,F24)</t>
  </si>
  <si>
    <t>375(1,G24)</t>
  </si>
  <si>
    <t>376(1,H24)</t>
  </si>
  <si>
    <t>377(1,I24)</t>
  </si>
  <si>
    <t>Negative serum pool -80_PL2</t>
  </si>
  <si>
    <t>378(1,J24)</t>
  </si>
  <si>
    <t>Negative serum pool -80_PL4</t>
  </si>
  <si>
    <t>379(1,K24)</t>
  </si>
  <si>
    <t>380(1,L24)</t>
  </si>
  <si>
    <t>381(1,M24)</t>
  </si>
  <si>
    <t>382(1,N24)</t>
  </si>
  <si>
    <t>383(1,O24)</t>
  </si>
  <si>
    <t>384(1,P24)</t>
  </si>
  <si>
    <t>1(2,A1)</t>
  </si>
  <si>
    <t>2(2,B1)</t>
  </si>
  <si>
    <t>3(2,C1)</t>
  </si>
  <si>
    <t>4(2,D1)</t>
  </si>
  <si>
    <t>5(2,E1)</t>
  </si>
  <si>
    <t>6(2,F1)</t>
  </si>
  <si>
    <t>7(2,G1)</t>
  </si>
  <si>
    <t>8(2,H1)</t>
  </si>
  <si>
    <t>9(2,A2)</t>
  </si>
  <si>
    <t>10(2,B2)</t>
  </si>
  <si>
    <t>11(2,C2)</t>
  </si>
  <si>
    <t>12(2,D2)</t>
  </si>
  <si>
    <t>13(2,E2)</t>
  </si>
  <si>
    <t>17(2,A3)</t>
  </si>
  <si>
    <t>18(2,B3)</t>
  </si>
  <si>
    <t>20(2,D3)</t>
  </si>
  <si>
    <t>21(2,E3)</t>
  </si>
  <si>
    <t>22(2,F3)</t>
  </si>
  <si>
    <t>23(2,G3)</t>
  </si>
  <si>
    <t>24(2,H3)</t>
  </si>
  <si>
    <t>25(2,A4)</t>
  </si>
  <si>
    <t>26(2,B4)</t>
  </si>
  <si>
    <t>27(2,C4)</t>
  </si>
  <si>
    <t>28(2,D4)</t>
  </si>
  <si>
    <t>29(2,E4)</t>
  </si>
  <si>
    <t>30(2,F4)</t>
  </si>
  <si>
    <t>31(2,G4)</t>
  </si>
  <si>
    <t>32(2,H4)</t>
  </si>
  <si>
    <t>33(2,A5)</t>
  </si>
  <si>
    <t>34(2,B5)</t>
  </si>
  <si>
    <t>35(2,C5)</t>
  </si>
  <si>
    <t>36(2,D5)</t>
  </si>
  <si>
    <t>37(2,E5)</t>
  </si>
  <si>
    <t>38(2,F5)</t>
  </si>
  <si>
    <t>39(2,G5)</t>
  </si>
  <si>
    <t>40(2,H5)</t>
  </si>
  <si>
    <t>41(2,A6)</t>
  </si>
  <si>
    <t>43(2,C6)</t>
  </si>
  <si>
    <t>44(2,D6)</t>
  </si>
  <si>
    <t>45(2,E6)</t>
  </si>
  <si>
    <t>46(2,F6)</t>
  </si>
  <si>
    <t>48(2,H6)</t>
  </si>
  <si>
    <t>49(2,A7)</t>
  </si>
  <si>
    <t>50(2,B7)</t>
  </si>
  <si>
    <t>51(2,C7)</t>
  </si>
  <si>
    <t>52(2,D7)</t>
  </si>
  <si>
    <t>53(2,E7)</t>
  </si>
  <si>
    <t>54(2,F7)</t>
  </si>
  <si>
    <t>55(2,G7)</t>
  </si>
  <si>
    <t>56(2,H7)</t>
  </si>
  <si>
    <t>57(2,A8)</t>
  </si>
  <si>
    <t>58(2,B8)</t>
  </si>
  <si>
    <t>59(2,C8)</t>
  </si>
  <si>
    <t>60(2,D8)</t>
  </si>
  <si>
    <t>61(2,E8)</t>
  </si>
  <si>
    <t>62(2,F8)</t>
  </si>
  <si>
    <t>63(2,G8)</t>
  </si>
  <si>
    <t>64(2,H8)</t>
  </si>
  <si>
    <t>65(2,A9)</t>
  </si>
  <si>
    <t>66(2,B9)</t>
  </si>
  <si>
    <t>67(2,C9)</t>
  </si>
  <si>
    <t>68(2,D9)</t>
  </si>
  <si>
    <t>69(2,E9)</t>
  </si>
  <si>
    <t>70(2,F9)</t>
  </si>
  <si>
    <t>71(2,G9)</t>
  </si>
  <si>
    <t>72(2,H9)</t>
  </si>
  <si>
    <t>73(2,A10)</t>
  </si>
  <si>
    <t>74(2,B10)</t>
  </si>
  <si>
    <t>75(2,C10)</t>
  </si>
  <si>
    <t>76(2,D10)</t>
  </si>
  <si>
    <t>77(2,E10)</t>
  </si>
  <si>
    <t>78(2,F10)</t>
  </si>
  <si>
    <t>79(2,G10)</t>
  </si>
  <si>
    <t>81(2,A11)</t>
  </si>
  <si>
    <t>82(2,B11)</t>
  </si>
  <si>
    <t>83(2,C11)</t>
  </si>
  <si>
    <t>85(2,E11)</t>
  </si>
  <si>
    <t>86(2,F11)</t>
  </si>
  <si>
    <t>87(2,G11)</t>
  </si>
  <si>
    <t>88(2,H11)</t>
  </si>
  <si>
    <t>89(2,A12)</t>
  </si>
  <si>
    <t>90(2,B12)</t>
  </si>
  <si>
    <t>91(2,C12)</t>
  </si>
  <si>
    <t>92(2,D12)</t>
  </si>
  <si>
    <t>93(2,E12)</t>
  </si>
  <si>
    <t>94(2,F12)</t>
  </si>
  <si>
    <t>95(2,G12)</t>
  </si>
  <si>
    <t>96(2,H12)</t>
  </si>
  <si>
    <t>1(3,A1)</t>
  </si>
  <si>
    <t>2(3,B1)</t>
  </si>
  <si>
    <t>3(3,C1)</t>
  </si>
  <si>
    <t>4(3,D1)</t>
  </si>
  <si>
    <t>5(3,E1)</t>
  </si>
  <si>
    <t>6(3,F1)</t>
  </si>
  <si>
    <t>7(3,G1)</t>
  </si>
  <si>
    <t>8(3,H1)</t>
  </si>
  <si>
    <t>9(3,A2)</t>
  </si>
  <si>
    <t>10(3,B2)</t>
  </si>
  <si>
    <t>11(3,C2)</t>
  </si>
  <si>
    <t>12(3,D2)</t>
  </si>
  <si>
    <t>13(3,E2)</t>
  </si>
  <si>
    <t>14(3,F2)</t>
  </si>
  <si>
    <t>15(3,G2)</t>
  </si>
  <si>
    <t>16(3,H2)</t>
  </si>
  <si>
    <t>17(3,A3)</t>
  </si>
  <si>
    <t>18(3,B3)</t>
  </si>
  <si>
    <t>19(3,C3)</t>
  </si>
  <si>
    <t>20(3,D3)</t>
  </si>
  <si>
    <t>21(3,E3)</t>
  </si>
  <si>
    <t>22(3,F3)</t>
  </si>
  <si>
    <t>23(3,G3)</t>
  </si>
  <si>
    <t>24(3,H3)</t>
  </si>
  <si>
    <t>25(3,A4)</t>
  </si>
  <si>
    <t>26(3,B4)</t>
  </si>
  <si>
    <t>27(3,C4)</t>
  </si>
  <si>
    <t>28(3,D4)</t>
  </si>
  <si>
    <t>29(3,E4)</t>
  </si>
  <si>
    <t>30(3,F4)</t>
  </si>
  <si>
    <t>31(3,G4)</t>
  </si>
  <si>
    <t>32(3,H4)</t>
  </si>
  <si>
    <t>33(3,A5)</t>
  </si>
  <si>
    <t>34(3,B5)</t>
  </si>
  <si>
    <t>35(3,C5)</t>
  </si>
  <si>
    <t>36(3,D5)</t>
  </si>
  <si>
    <t>37(3,E5)</t>
  </si>
  <si>
    <t>38(3,F5)</t>
  </si>
  <si>
    <t>39(3,G5)</t>
  </si>
  <si>
    <t>40(3,H5)</t>
  </si>
  <si>
    <t>41(3,A6)</t>
  </si>
  <si>
    <t>42(3,B6)</t>
  </si>
  <si>
    <t>43(3,C6)</t>
  </si>
  <si>
    <t>44(3,D6)</t>
  </si>
  <si>
    <t>45(3,E6)</t>
  </si>
  <si>
    <t>46(3,F6)</t>
  </si>
  <si>
    <t>47(3,G6)</t>
  </si>
  <si>
    <t>48(3,H6)</t>
  </si>
  <si>
    <t>49(3,A7)</t>
  </si>
  <si>
    <t>50(3,B7)</t>
  </si>
  <si>
    <t>51(3,C7)</t>
  </si>
  <si>
    <t>52(3,D7)</t>
  </si>
  <si>
    <t>53(3,E7)</t>
  </si>
  <si>
    <t>54(3,F7)</t>
  </si>
  <si>
    <t>55(3,G7)</t>
  </si>
  <si>
    <t>56(3,H7)</t>
  </si>
  <si>
    <t>57(3,A8)</t>
  </si>
  <si>
    <t>58(3,B8)</t>
  </si>
  <si>
    <t>59(3,C8)</t>
  </si>
  <si>
    <t>60(3,D8)</t>
  </si>
  <si>
    <t>61(3,E8)</t>
  </si>
  <si>
    <t>62(3,F8)</t>
  </si>
  <si>
    <t>63(3,G8)</t>
  </si>
  <si>
    <t>64(3,H8)</t>
  </si>
  <si>
    <t>65(3,A9)</t>
  </si>
  <si>
    <t>66(3,B9)</t>
  </si>
  <si>
    <t>67(3,C9)</t>
  </si>
  <si>
    <t>68(3,D9)</t>
  </si>
  <si>
    <t>69(3,E9)</t>
  </si>
  <si>
    <t>70(3,F9)</t>
  </si>
  <si>
    <t>71(3,G9)</t>
  </si>
  <si>
    <t>72(3,H9)</t>
  </si>
  <si>
    <t>73(3,A10)</t>
  </si>
  <si>
    <t>74(3,B10)</t>
  </si>
  <si>
    <t>75(3,C10)</t>
  </si>
  <si>
    <t>76(3,D10)</t>
  </si>
  <si>
    <t>77(3,E10)</t>
  </si>
  <si>
    <t>78(3,F10)</t>
  </si>
  <si>
    <t>79(3,G10)</t>
  </si>
  <si>
    <t>80(3,H10)</t>
  </si>
  <si>
    <t>81(3,A11)</t>
  </si>
  <si>
    <t>82(3,B11)</t>
  </si>
  <si>
    <t>83(3,C11)</t>
  </si>
  <si>
    <t>84(3,D11)</t>
  </si>
  <si>
    <t>85(3,E11)</t>
  </si>
  <si>
    <t>86(3,F11)</t>
  </si>
  <si>
    <t>87(3,G11)</t>
  </si>
  <si>
    <t>88(3,H11)</t>
  </si>
  <si>
    <t>89(3,A12)</t>
  </si>
  <si>
    <t>90(3,B12)</t>
  </si>
  <si>
    <t>91(3,C12)</t>
  </si>
  <si>
    <t>92(3,D12)</t>
  </si>
  <si>
    <t>93(3,E12)</t>
  </si>
  <si>
    <t>94(3,F12)</t>
  </si>
  <si>
    <t>95(3,G12)</t>
  </si>
  <si>
    <t>96(3,H12)</t>
  </si>
  <si>
    <t>1(4,A1)</t>
  </si>
  <si>
    <t>2(4,B1)</t>
  </si>
  <si>
    <t>3(4,C1)</t>
  </si>
  <si>
    <t>4(4,D1)</t>
  </si>
  <si>
    <t>5(4,E1)</t>
  </si>
  <si>
    <t>6(4,F1)</t>
  </si>
  <si>
    <t>7(4,G1)</t>
  </si>
  <si>
    <t>8(4,H1)</t>
  </si>
  <si>
    <t>9(4,A2)</t>
  </si>
  <si>
    <t>10(4,B2)</t>
  </si>
  <si>
    <t>11(4,C2)</t>
  </si>
  <si>
    <t>12(4,D2)</t>
  </si>
  <si>
    <t>13(4,E2)</t>
  </si>
  <si>
    <t>14(4,F2)</t>
  </si>
  <si>
    <t>15(4,G2)</t>
  </si>
  <si>
    <t>16(4,H2)</t>
  </si>
  <si>
    <t>17(4,A3)</t>
  </si>
  <si>
    <t>18(4,B3)</t>
  </si>
  <si>
    <t>19(4,C3)</t>
  </si>
  <si>
    <t>20(4,D3)</t>
  </si>
  <si>
    <t>21(4,E3)</t>
  </si>
  <si>
    <t>22(4,F3)</t>
  </si>
  <si>
    <t>23(4,G3)</t>
  </si>
  <si>
    <t>24(4,H3)</t>
  </si>
  <si>
    <t>25(4,A4)</t>
  </si>
  <si>
    <t>26(4,B4)</t>
  </si>
  <si>
    <t>27(4,C4)</t>
  </si>
  <si>
    <t>28(4,D4)</t>
  </si>
  <si>
    <t>29(4,E4)</t>
  </si>
  <si>
    <t>30(4,F4)</t>
  </si>
  <si>
    <t>31(4,G4)</t>
  </si>
  <si>
    <t>32(4,H4)</t>
  </si>
  <si>
    <t>33(4,A5)</t>
  </si>
  <si>
    <t>34(4,B5)</t>
  </si>
  <si>
    <t>35(4,C5)</t>
  </si>
  <si>
    <t>36(4,D5)</t>
  </si>
  <si>
    <t>37(4,E5)</t>
  </si>
  <si>
    <t>38(4,F5)</t>
  </si>
  <si>
    <t>39(4,G5)</t>
  </si>
  <si>
    <t>40(4,H5)</t>
  </si>
  <si>
    <t>41(4,A6)</t>
  </si>
  <si>
    <t>42(4,B6)</t>
  </si>
  <si>
    <t>43(4,C6)</t>
  </si>
  <si>
    <t>44(4,D6)</t>
  </si>
  <si>
    <t>45(4,E6)</t>
  </si>
  <si>
    <t>46(4,F6)</t>
  </si>
  <si>
    <t>47(4,G6)</t>
  </si>
  <si>
    <t>48(4,H6)</t>
  </si>
  <si>
    <t>49(4,A7)</t>
  </si>
  <si>
    <t>50(4,B7)</t>
  </si>
  <si>
    <t>51(4,C7)</t>
  </si>
  <si>
    <t>52(4,D7)</t>
  </si>
  <si>
    <t>53(4,E7)</t>
  </si>
  <si>
    <t>54(4,F7)</t>
  </si>
  <si>
    <t>55(4,G7)</t>
  </si>
  <si>
    <t>56(4,H7)</t>
  </si>
  <si>
    <t>57(4,A8)</t>
  </si>
  <si>
    <t>58(4,B8)</t>
  </si>
  <si>
    <t>59(4,C8)</t>
  </si>
  <si>
    <t>60(4,D8)</t>
  </si>
  <si>
    <t>61(4,E8)</t>
  </si>
  <si>
    <t>62(4,F8)</t>
  </si>
  <si>
    <t>63(4,G8)</t>
  </si>
  <si>
    <t>64(4,H8)</t>
  </si>
  <si>
    <t>65(4,A9)</t>
  </si>
  <si>
    <t>66(4,B9)</t>
  </si>
  <si>
    <t>67(4,C9)</t>
  </si>
  <si>
    <t>68(4,D9)</t>
  </si>
  <si>
    <t>69(4,E9)</t>
  </si>
  <si>
    <t>70(4,F9)</t>
  </si>
  <si>
    <t>71(4,G9)</t>
  </si>
  <si>
    <t>72(4,H9)</t>
  </si>
  <si>
    <t>73(4,A10)</t>
  </si>
  <si>
    <t>74(4,B10)</t>
  </si>
  <si>
    <t>75(4,C10)</t>
  </si>
  <si>
    <t>76(4,D10)</t>
  </si>
  <si>
    <t>77(4,E10)</t>
  </si>
  <si>
    <t>78(4,F10)</t>
  </si>
  <si>
    <t>79(4,G10)</t>
  </si>
  <si>
    <t>80(4,H10)</t>
  </si>
  <si>
    <t>81(4,A11)</t>
  </si>
  <si>
    <t>85(4,E11)</t>
  </si>
  <si>
    <t>86(4,F11)</t>
  </si>
  <si>
    <t>87(4,G11)</t>
  </si>
  <si>
    <t>88(4,H11)</t>
  </si>
  <si>
    <t>89(4,A12)</t>
  </si>
  <si>
    <t>90(4,B12)</t>
  </si>
  <si>
    <t>91(4,C12)</t>
  </si>
  <si>
    <t>92(4,D12)</t>
  </si>
  <si>
    <t>93(4,E12)</t>
  </si>
  <si>
    <t>94(4,F12)</t>
  </si>
  <si>
    <t>95(4,G12)</t>
  </si>
  <si>
    <t>96(4,H12)</t>
  </si>
  <si>
    <t>Positive/Negative sera PL1</t>
  </si>
  <si>
    <t>Positive/Negative sera PL2</t>
  </si>
  <si>
    <t>Positive/Negative sera PL3</t>
  </si>
  <si>
    <t>Positive/Negative sera PL4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</si>
</sst>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35" borderId="11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35" borderId="1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7" borderId="10" xfId="0" applyFill="1" applyBorder="1" applyAlignment="1">
      <alignment vertical="center"/>
    </xf>
    <xf numFmtId="0" fontId="0" fillId="38" borderId="10" xfId="0" applyFill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0" fillId="33" borderId="10" xfId="0" applyFill="1" applyBorder="1" applyAlignment="1">
      <alignment vertical="center"/>
    </xf>
    <xf numFmtId="0" fontId="0" fillId="33" borderId="0" xfId="0" applyFill="1" applyAlignment="1">
      <alignment vertical="center"/>
    </xf>
    <xf numFmtId="0" fontId="0" fillId="34" borderId="10" xfId="0" applyFill="1" applyBorder="1" applyAlignment="1">
      <alignment vertical="center"/>
    </xf>
    <xf numFmtId="0" fontId="0" fillId="36" borderId="10" xfId="0" applyFill="1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33" borderId="0" xfId="0" applyFill="1" applyBorder="1" applyAlignment="1">
      <alignment vertical="center"/>
    </xf>
    <xf numFmtId="0" fontId="18" fillId="37" borderId="0" xfId="0" applyFont="1" applyFill="1" applyBorder="1" applyAlignment="1">
      <alignment horizontal="center" vertical="center"/>
    </xf>
    <xf numFmtId="0" fontId="14" fillId="0" borderId="10" xfId="0" applyFont="1" applyBorder="1" applyAlignment="1">
      <alignment vertical="center"/>
    </xf>
    <xf numFmtId="1" fontId="0" fillId="0" borderId="0" xfId="0" applyNumberForma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8" fillId="37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195"/>
  <sheetViews>
    <sheetView zoomScale="75" zoomScaleNormal="90" workbookViewId="0">
      <pane ySplit="4" topLeftCell="A74" activePane="bottomLeft" state="frozen"/>
      <selection pane="bottomLeft" activeCell="C193" sqref="C193"/>
    </sheetView>
  </sheetViews>
  <sheetFormatPr defaultColWidth="8.85546875" defaultRowHeight="15" x14ac:dyDescent="0.25"/>
  <cols>
    <col min="1" max="1" width="8.85546875" style="1"/>
    <col min="2" max="2" width="23.5703125" style="1" customWidth="1"/>
    <col min="3" max="3" width="14.42578125" style="1" bestFit="1" customWidth="1"/>
    <col min="4" max="5" width="13.85546875" style="1" bestFit="1" customWidth="1"/>
    <col min="6" max="9" width="12.42578125" style="1" bestFit="1" customWidth="1"/>
    <col min="10" max="10" width="18.42578125" style="1" bestFit="1" customWidth="1"/>
    <col min="11" max="11" width="8.140625" style="1" bestFit="1" customWidth="1"/>
    <col min="12" max="13" width="8.85546875" style="1"/>
    <col min="14" max="14" width="22.42578125" style="1" bestFit="1" customWidth="1"/>
    <col min="15" max="15" width="14.42578125" style="1" bestFit="1" customWidth="1"/>
    <col min="16" max="17" width="13.85546875" style="1" bestFit="1" customWidth="1"/>
    <col min="18" max="21" width="13.85546875" style="1" customWidth="1"/>
    <col min="22" max="22" width="8.85546875" style="1"/>
    <col min="23" max="23" width="24" style="1" bestFit="1" customWidth="1"/>
    <col min="24" max="24" width="14.42578125" style="1" bestFit="1" customWidth="1"/>
    <col min="25" max="26" width="13.85546875" style="1" bestFit="1" customWidth="1"/>
    <col min="27" max="27" width="8.85546875" style="1"/>
    <col min="28" max="28" width="24" style="1" bestFit="1" customWidth="1"/>
    <col min="29" max="29" width="14.42578125" style="1" bestFit="1" customWidth="1"/>
    <col min="30" max="31" width="13.85546875" style="1" bestFit="1" customWidth="1"/>
    <col min="32" max="16384" width="8.85546875" style="1"/>
  </cols>
  <sheetData>
    <row r="2" spans="1:31" ht="18.75" x14ac:dyDescent="0.25">
      <c r="N2" s="25" t="s">
        <v>259</v>
      </c>
      <c r="O2" s="25"/>
      <c r="P2" s="25"/>
      <c r="Q2" s="25"/>
      <c r="R2" s="21"/>
      <c r="S2" s="21"/>
      <c r="T2" s="21"/>
      <c r="U2" s="21"/>
      <c r="W2" s="25" t="s">
        <v>260</v>
      </c>
      <c r="X2" s="25"/>
      <c r="Y2" s="25"/>
      <c r="Z2" s="25"/>
      <c r="AB2" s="25" t="s">
        <v>261</v>
      </c>
      <c r="AC2" s="25"/>
      <c r="AD2" s="25"/>
      <c r="AE2" s="25"/>
    </row>
    <row r="3" spans="1:31" ht="30" x14ac:dyDescent="0.25">
      <c r="A3" s="4" t="s">
        <v>0</v>
      </c>
      <c r="B3" s="4" t="s">
        <v>1</v>
      </c>
      <c r="C3" s="5" t="s">
        <v>194</v>
      </c>
      <c r="D3" s="4" t="s">
        <v>202</v>
      </c>
      <c r="E3" s="5" t="s">
        <v>193</v>
      </c>
      <c r="F3" s="6" t="s">
        <v>195</v>
      </c>
      <c r="G3" s="5" t="s">
        <v>196</v>
      </c>
      <c r="H3" s="6" t="s">
        <v>197</v>
      </c>
      <c r="I3" s="5" t="s">
        <v>203</v>
      </c>
      <c r="N3" s="3" t="s">
        <v>221</v>
      </c>
      <c r="O3" s="5" t="s">
        <v>194</v>
      </c>
      <c r="P3" s="4" t="s">
        <v>202</v>
      </c>
      <c r="Q3" s="5" t="s">
        <v>193</v>
      </c>
      <c r="R3" s="6" t="s">
        <v>195</v>
      </c>
      <c r="S3" s="5" t="s">
        <v>196</v>
      </c>
      <c r="T3" s="6" t="s">
        <v>197</v>
      </c>
      <c r="U3" s="5" t="s">
        <v>203</v>
      </c>
      <c r="W3" s="3" t="s">
        <v>221</v>
      </c>
      <c r="X3" s="5" t="s">
        <v>194</v>
      </c>
      <c r="Y3" s="4" t="s">
        <v>202</v>
      </c>
      <c r="Z3" s="5" t="s">
        <v>193</v>
      </c>
      <c r="AB3" s="3" t="s">
        <v>221</v>
      </c>
      <c r="AC3" s="5" t="s">
        <v>194</v>
      </c>
      <c r="AD3" s="4" t="s">
        <v>202</v>
      </c>
      <c r="AE3" s="5" t="s">
        <v>193</v>
      </c>
    </row>
    <row r="4" spans="1:31" x14ac:dyDescent="0.25">
      <c r="A4" s="2" t="s">
        <v>2</v>
      </c>
      <c r="B4" s="2" t="s">
        <v>3</v>
      </c>
      <c r="C4" s="2" t="s">
        <v>211</v>
      </c>
      <c r="D4" s="2" t="s">
        <v>204</v>
      </c>
      <c r="E4" s="9" t="s">
        <v>209</v>
      </c>
      <c r="F4" s="7" t="s">
        <v>212</v>
      </c>
      <c r="G4" s="9" t="s">
        <v>206</v>
      </c>
      <c r="H4" s="7" t="s">
        <v>205</v>
      </c>
      <c r="I4" s="9" t="s">
        <v>207</v>
      </c>
      <c r="J4" s="2" t="s">
        <v>208</v>
      </c>
      <c r="K4" s="2" t="s">
        <v>210</v>
      </c>
      <c r="N4" s="2" t="s">
        <v>3</v>
      </c>
      <c r="O4" s="9" t="s">
        <v>211</v>
      </c>
      <c r="P4" s="2" t="s">
        <v>204</v>
      </c>
      <c r="Q4" s="9" t="s">
        <v>209</v>
      </c>
      <c r="R4" s="7" t="s">
        <v>212</v>
      </c>
      <c r="S4" s="9" t="s">
        <v>206</v>
      </c>
      <c r="T4" s="7" t="s">
        <v>205</v>
      </c>
      <c r="U4" s="9" t="s">
        <v>207</v>
      </c>
      <c r="W4" s="2" t="s">
        <v>3</v>
      </c>
      <c r="X4" s="9" t="s">
        <v>211</v>
      </c>
      <c r="Y4" s="2" t="s">
        <v>204</v>
      </c>
      <c r="Z4" s="9" t="s">
        <v>209</v>
      </c>
      <c r="AB4" s="2" t="s">
        <v>3</v>
      </c>
      <c r="AC4" s="9" t="s">
        <v>211</v>
      </c>
      <c r="AD4" s="2" t="s">
        <v>204</v>
      </c>
      <c r="AE4" s="9" t="s">
        <v>209</v>
      </c>
    </row>
    <row r="5" spans="1:31" x14ac:dyDescent="0.25">
      <c r="A5" s="2" t="s">
        <v>4</v>
      </c>
      <c r="B5" s="14" t="s">
        <v>5</v>
      </c>
      <c r="C5" s="2">
        <v>5023.5</v>
      </c>
      <c r="D5" s="2">
        <v>3248.5</v>
      </c>
      <c r="E5" s="2">
        <v>1567</v>
      </c>
      <c r="F5" s="2">
        <v>7737</v>
      </c>
      <c r="G5" s="2">
        <v>3481</v>
      </c>
      <c r="H5" s="2">
        <v>9305</v>
      </c>
      <c r="I5" s="2">
        <v>26692</v>
      </c>
      <c r="J5" s="2">
        <v>8980.5</v>
      </c>
      <c r="K5" s="2">
        <v>739.5</v>
      </c>
      <c r="L5" s="1">
        <f t="shared" ref="L5:L28" si="0">J5/K5</f>
        <v>12.144016227180527</v>
      </c>
      <c r="N5" s="14" t="s">
        <v>5</v>
      </c>
      <c r="O5" s="1">
        <f t="shared" ref="O5:O36" si="1">C5/AVERAGE(C$177:C$184)</f>
        <v>1.6904181038108859</v>
      </c>
      <c r="P5" s="1">
        <f t="shared" ref="P5:P36" si="2">D5/AVERAGE(D$177:D$184)</f>
        <v>1.217094017094017</v>
      </c>
      <c r="Q5" s="1">
        <f t="shared" ref="Q5:Q36" si="3">E5/AVERAGE(E$177:E$184)</f>
        <v>1.0154307237454943</v>
      </c>
      <c r="R5" s="1">
        <f t="shared" ref="R5:R36" si="4">F5/AVERAGE(F$177:F$184)</f>
        <v>1.289741826592486</v>
      </c>
      <c r="S5" s="1">
        <f t="shared" ref="S5:S36" si="5">G5/AVERAGE(G$177:G$184)</f>
        <v>1.1806003052399525</v>
      </c>
      <c r="T5" s="1">
        <f t="shared" ref="T5:T36" si="6">H5/AVERAGE(H$177:H$184)</f>
        <v>0.94573820685799947</v>
      </c>
      <c r="U5" s="1">
        <f t="shared" ref="U5:U36" si="7">I5/AVERAGE(I$177:I$184)</f>
        <v>1.7674626495054422</v>
      </c>
      <c r="W5" s="14" t="s">
        <v>5</v>
      </c>
      <c r="X5" s="1">
        <v>1.6904181038108859</v>
      </c>
      <c r="Y5" s="1">
        <v>1.217094017094017</v>
      </c>
      <c r="Z5" s="1">
        <v>1.0154307237454943</v>
      </c>
      <c r="AB5" s="14" t="s">
        <v>5</v>
      </c>
      <c r="AC5" s="1">
        <v>1.6904181038108859</v>
      </c>
      <c r="AD5" s="1">
        <v>1.217094017094017</v>
      </c>
      <c r="AE5" s="1">
        <v>1.0154307237454943</v>
      </c>
    </row>
    <row r="6" spans="1:31" x14ac:dyDescent="0.25">
      <c r="A6" s="2" t="s">
        <v>6</v>
      </c>
      <c r="B6" s="14" t="s">
        <v>7</v>
      </c>
      <c r="C6" s="2">
        <v>2452</v>
      </c>
      <c r="D6" s="2">
        <v>1570.5</v>
      </c>
      <c r="E6" s="2">
        <v>1528.5</v>
      </c>
      <c r="F6" s="2">
        <v>15676</v>
      </c>
      <c r="G6" s="2">
        <v>4868</v>
      </c>
      <c r="H6" s="2">
        <v>8418</v>
      </c>
      <c r="I6" s="2">
        <v>18517</v>
      </c>
      <c r="J6" s="2">
        <v>12783</v>
      </c>
      <c r="K6" s="2">
        <v>354.5</v>
      </c>
      <c r="L6" s="1">
        <f t="shared" si="0"/>
        <v>36.05923836389281</v>
      </c>
      <c r="N6" s="14" t="s">
        <v>7</v>
      </c>
      <c r="O6" s="1">
        <f t="shared" si="1"/>
        <v>0.8251030537562043</v>
      </c>
      <c r="P6" s="1">
        <f t="shared" si="2"/>
        <v>0.58840885142255006</v>
      </c>
      <c r="Q6" s="1">
        <f t="shared" si="3"/>
        <v>0.99048236199424888</v>
      </c>
      <c r="R6" s="1">
        <f t="shared" si="4"/>
        <v>2.6131566335354544</v>
      </c>
      <c r="S6" s="1">
        <f t="shared" si="5"/>
        <v>1.651008987620824</v>
      </c>
      <c r="T6" s="1">
        <f t="shared" si="6"/>
        <v>0.85558562335632882</v>
      </c>
      <c r="U6" s="1">
        <f t="shared" si="7"/>
        <v>1.2261391383520259</v>
      </c>
      <c r="W6" s="14" t="s">
        <v>7</v>
      </c>
      <c r="X6" s="1">
        <v>0.8251030537562043</v>
      </c>
      <c r="Y6" s="1">
        <v>0.58840885142255006</v>
      </c>
      <c r="Z6" s="1">
        <v>0.99048236199424888</v>
      </c>
      <c r="AB6" s="14" t="s">
        <v>7</v>
      </c>
      <c r="AC6" s="1">
        <v>0.8251030537562043</v>
      </c>
      <c r="AD6" s="1">
        <v>0.58840885142255006</v>
      </c>
      <c r="AE6" s="1">
        <v>0.99048236199424888</v>
      </c>
    </row>
    <row r="7" spans="1:31" x14ac:dyDescent="0.25">
      <c r="A7" s="2" t="s">
        <v>8</v>
      </c>
      <c r="B7" s="14" t="s">
        <v>9</v>
      </c>
      <c r="C7" s="2">
        <v>1960</v>
      </c>
      <c r="D7" s="2">
        <v>1614</v>
      </c>
      <c r="E7" s="2">
        <v>372</v>
      </c>
      <c r="F7" s="2">
        <v>8699</v>
      </c>
      <c r="G7" s="2">
        <v>3813.5</v>
      </c>
      <c r="H7" s="2">
        <v>18021.5</v>
      </c>
      <c r="I7" s="2">
        <v>20754</v>
      </c>
      <c r="J7" s="2">
        <v>12658</v>
      </c>
      <c r="K7" s="2">
        <v>308</v>
      </c>
      <c r="L7" s="1">
        <f t="shared" si="0"/>
        <v>41.097402597402599</v>
      </c>
      <c r="N7" s="14" t="s">
        <v>9</v>
      </c>
      <c r="O7" s="1">
        <f t="shared" si="1"/>
        <v>0.65954403970724318</v>
      </c>
      <c r="P7" s="1">
        <f t="shared" si="2"/>
        <v>0.60470670881629784</v>
      </c>
      <c r="Q7" s="1">
        <f t="shared" si="3"/>
        <v>0.24105949536268276</v>
      </c>
      <c r="R7" s="1">
        <f t="shared" si="4"/>
        <v>1.4501052280635953</v>
      </c>
      <c r="S7" s="1">
        <f t="shared" si="5"/>
        <v>1.2933695099202984</v>
      </c>
      <c r="T7" s="1">
        <f t="shared" si="6"/>
        <v>1.8316626646847327</v>
      </c>
      <c r="U7" s="1">
        <f t="shared" si="7"/>
        <v>1.3742664404254439</v>
      </c>
      <c r="W7" s="14" t="s">
        <v>9</v>
      </c>
      <c r="X7" s="1">
        <v>0.65954403970724318</v>
      </c>
      <c r="Y7" s="1">
        <v>0.60470670881629784</v>
      </c>
      <c r="Z7" s="1">
        <v>0.24105949536268276</v>
      </c>
      <c r="AB7" s="14" t="s">
        <v>9</v>
      </c>
      <c r="AC7" s="1">
        <v>0.65954403970724318</v>
      </c>
      <c r="AD7" s="1">
        <v>0.60470670881629784</v>
      </c>
      <c r="AE7" s="1">
        <v>0.24105949536268276</v>
      </c>
    </row>
    <row r="8" spans="1:31" x14ac:dyDescent="0.25">
      <c r="A8" s="2" t="s">
        <v>10</v>
      </c>
      <c r="B8" s="14" t="s">
        <v>11</v>
      </c>
      <c r="C8" s="2">
        <v>3096.5</v>
      </c>
      <c r="D8" s="2">
        <v>1888</v>
      </c>
      <c r="E8" s="2">
        <v>835</v>
      </c>
      <c r="F8" s="2">
        <v>5612</v>
      </c>
      <c r="G8" s="2">
        <v>2296</v>
      </c>
      <c r="H8" s="2">
        <v>6627.5</v>
      </c>
      <c r="I8" s="2">
        <v>20408</v>
      </c>
      <c r="J8" s="2">
        <v>11573.5</v>
      </c>
      <c r="K8" s="2">
        <v>459</v>
      </c>
      <c r="L8" s="1">
        <f t="shared" si="0"/>
        <v>25.214596949891067</v>
      </c>
      <c r="N8" s="14" t="s">
        <v>11</v>
      </c>
      <c r="O8" s="1">
        <f t="shared" si="1"/>
        <v>1.0419786321191218</v>
      </c>
      <c r="P8" s="1">
        <f t="shared" si="2"/>
        <v>0.70736447722749096</v>
      </c>
      <c r="Q8" s="1">
        <f t="shared" si="3"/>
        <v>0.54108784577376368</v>
      </c>
      <c r="R8" s="1">
        <f t="shared" si="4"/>
        <v>0.93550874122231253</v>
      </c>
      <c r="S8" s="1">
        <f t="shared" si="5"/>
        <v>0.77870103442428351</v>
      </c>
      <c r="T8" s="1">
        <f t="shared" si="6"/>
        <v>0.67360343535211087</v>
      </c>
      <c r="U8" s="1">
        <f t="shared" si="7"/>
        <v>1.3513553780573604</v>
      </c>
      <c r="W8" s="14" t="s">
        <v>11</v>
      </c>
      <c r="X8" s="1">
        <v>1.0419786321191218</v>
      </c>
      <c r="Y8" s="1">
        <v>0.70736447722749096</v>
      </c>
      <c r="Z8" s="1">
        <v>0.54108784577376368</v>
      </c>
      <c r="AB8" s="14" t="s">
        <v>11</v>
      </c>
      <c r="AC8" s="1">
        <v>1.0419786321191218</v>
      </c>
      <c r="AD8" s="1">
        <v>0.70736447722749096</v>
      </c>
      <c r="AE8" s="1">
        <v>0.54108784577376368</v>
      </c>
    </row>
    <row r="9" spans="1:31" x14ac:dyDescent="0.25">
      <c r="A9" s="2" t="s">
        <v>12</v>
      </c>
      <c r="B9" s="14" t="s">
        <v>13</v>
      </c>
      <c r="C9" s="2">
        <v>3280</v>
      </c>
      <c r="D9" s="2">
        <v>1008</v>
      </c>
      <c r="E9" s="2">
        <v>548</v>
      </c>
      <c r="F9" s="2">
        <v>4578</v>
      </c>
      <c r="G9" s="2">
        <v>7066</v>
      </c>
      <c r="H9" s="2">
        <v>21607</v>
      </c>
      <c r="I9" s="2">
        <v>10438</v>
      </c>
      <c r="J9" s="2">
        <v>11719.5</v>
      </c>
      <c r="K9" s="2">
        <v>165</v>
      </c>
      <c r="L9" s="1">
        <f t="shared" si="0"/>
        <v>71.027272727272731</v>
      </c>
      <c r="N9" s="14" t="s">
        <v>13</v>
      </c>
      <c r="O9" s="1">
        <f t="shared" si="1"/>
        <v>1.1037267603264069</v>
      </c>
      <c r="P9" s="1">
        <f t="shared" si="2"/>
        <v>0.37766069546891462</v>
      </c>
      <c r="Q9" s="1">
        <f t="shared" si="3"/>
        <v>0.35510914908266172</v>
      </c>
      <c r="R9" s="1">
        <f t="shared" si="4"/>
        <v>0.76314308932924924</v>
      </c>
      <c r="S9" s="1">
        <f t="shared" si="5"/>
        <v>2.3964727827709003</v>
      </c>
      <c r="T9" s="1">
        <f t="shared" si="6"/>
        <v>2.1960844100570442</v>
      </c>
      <c r="U9" s="1">
        <f t="shared" si="7"/>
        <v>0.69117245375160374</v>
      </c>
      <c r="W9" s="14" t="s">
        <v>13</v>
      </c>
      <c r="X9" s="1">
        <v>1.1037267603264069</v>
      </c>
      <c r="Y9" s="1">
        <v>0.37766069546891462</v>
      </c>
      <c r="Z9" s="1">
        <v>0.35510914908266172</v>
      </c>
      <c r="AB9" s="14" t="s">
        <v>13</v>
      </c>
      <c r="AC9" s="1">
        <v>1.1037267603264069</v>
      </c>
      <c r="AD9" s="1">
        <v>0.37766069546891462</v>
      </c>
      <c r="AE9" s="1">
        <v>0.35510914908266172</v>
      </c>
    </row>
    <row r="10" spans="1:31" x14ac:dyDescent="0.25">
      <c r="A10" s="2" t="s">
        <v>14</v>
      </c>
      <c r="B10" s="14" t="s">
        <v>15</v>
      </c>
      <c r="C10" s="2">
        <v>8958</v>
      </c>
      <c r="D10" s="2">
        <v>1482</v>
      </c>
      <c r="E10" s="2">
        <v>418</v>
      </c>
      <c r="F10" s="2">
        <v>8594</v>
      </c>
      <c r="G10" s="2">
        <v>8755</v>
      </c>
      <c r="H10" s="2">
        <v>57881</v>
      </c>
      <c r="I10" s="2">
        <v>35074</v>
      </c>
      <c r="J10" s="2">
        <v>11756.5</v>
      </c>
      <c r="K10" s="2">
        <v>430</v>
      </c>
      <c r="L10" s="1">
        <f t="shared" si="0"/>
        <v>27.340697674418603</v>
      </c>
      <c r="N10" s="14" t="s">
        <v>15</v>
      </c>
      <c r="O10" s="1">
        <f t="shared" si="1"/>
        <v>3.0143854631109614</v>
      </c>
      <c r="P10" s="1">
        <f t="shared" si="2"/>
        <v>0.55525114155251143</v>
      </c>
      <c r="Q10" s="1">
        <f t="shared" si="3"/>
        <v>0.27086792758494999</v>
      </c>
      <c r="R10" s="1">
        <f t="shared" si="4"/>
        <v>1.4326019461982455</v>
      </c>
      <c r="S10" s="1">
        <f t="shared" si="5"/>
        <v>2.9693064269967779</v>
      </c>
      <c r="T10" s="1">
        <f t="shared" si="6"/>
        <v>5.8828880334387827</v>
      </c>
      <c r="U10" s="1">
        <f t="shared" si="7"/>
        <v>2.3224930679137525</v>
      </c>
      <c r="W10" s="14" t="s">
        <v>15</v>
      </c>
      <c r="X10" s="1">
        <v>3.0143854631109614</v>
      </c>
      <c r="Y10" s="1">
        <v>0.55525114155251143</v>
      </c>
      <c r="Z10" s="1">
        <v>0.27086792758494999</v>
      </c>
      <c r="AB10" s="14" t="s">
        <v>15</v>
      </c>
      <c r="AC10" s="1">
        <v>3.0143854631109614</v>
      </c>
      <c r="AD10" s="1">
        <v>0.55525114155251143</v>
      </c>
      <c r="AE10" s="1">
        <v>0.27086792758494999</v>
      </c>
    </row>
    <row r="11" spans="1:31" x14ac:dyDescent="0.25">
      <c r="A11" s="2" t="s">
        <v>16</v>
      </c>
      <c r="B11" s="14" t="s">
        <v>17</v>
      </c>
      <c r="C11" s="2">
        <v>2696</v>
      </c>
      <c r="D11" s="2">
        <v>2670</v>
      </c>
      <c r="E11" s="2">
        <v>2658</v>
      </c>
      <c r="F11" s="2">
        <v>8730.5</v>
      </c>
      <c r="G11" s="2">
        <v>2191</v>
      </c>
      <c r="H11" s="2">
        <v>5518</v>
      </c>
      <c r="I11" s="2">
        <v>20119.5</v>
      </c>
      <c r="J11" s="2">
        <v>6997</v>
      </c>
      <c r="K11" s="2">
        <v>537</v>
      </c>
      <c r="L11" s="1">
        <f t="shared" si="0"/>
        <v>13.029795158286779</v>
      </c>
      <c r="N11" s="14" t="s">
        <v>17</v>
      </c>
      <c r="O11" s="1">
        <f t="shared" si="1"/>
        <v>0.90720955665853453</v>
      </c>
      <c r="P11" s="1">
        <f t="shared" si="2"/>
        <v>1.0003512469265894</v>
      </c>
      <c r="Q11" s="1">
        <f t="shared" si="3"/>
        <v>1.7224089749301366</v>
      </c>
      <c r="R11" s="1">
        <f t="shared" si="4"/>
        <v>1.4553562126232003</v>
      </c>
      <c r="S11" s="1">
        <f t="shared" si="5"/>
        <v>0.74308970663049012</v>
      </c>
      <c r="T11" s="1">
        <f t="shared" si="6"/>
        <v>0.56083647774770995</v>
      </c>
      <c r="U11" s="1">
        <f t="shared" si="7"/>
        <v>1.3322517899267474</v>
      </c>
      <c r="W11" s="14" t="s">
        <v>17</v>
      </c>
      <c r="X11" s="1">
        <v>0.90720955665853453</v>
      </c>
      <c r="Y11" s="1">
        <v>1.0003512469265894</v>
      </c>
      <c r="Z11" s="1">
        <v>1.7224089749301366</v>
      </c>
      <c r="AB11" s="14" t="s">
        <v>17</v>
      </c>
      <c r="AC11" s="1">
        <v>0.90720955665853453</v>
      </c>
      <c r="AD11" s="1">
        <v>1.0003512469265894</v>
      </c>
      <c r="AE11" s="1">
        <v>1.7224089749301366</v>
      </c>
    </row>
    <row r="12" spans="1:31" x14ac:dyDescent="0.25">
      <c r="A12" s="2" t="s">
        <v>18</v>
      </c>
      <c r="B12" s="14" t="s">
        <v>19</v>
      </c>
      <c r="C12" s="2">
        <v>3423</v>
      </c>
      <c r="D12" s="2">
        <v>6298</v>
      </c>
      <c r="E12" s="2">
        <v>8996.5</v>
      </c>
      <c r="F12" s="2">
        <v>7169</v>
      </c>
      <c r="G12" s="2">
        <v>4928</v>
      </c>
      <c r="H12" s="2">
        <v>38994</v>
      </c>
      <c r="I12" s="2">
        <v>14926</v>
      </c>
      <c r="J12" s="2">
        <v>11320.5</v>
      </c>
      <c r="K12" s="2">
        <v>1135</v>
      </c>
      <c r="L12" s="1">
        <f t="shared" si="0"/>
        <v>9.9740088105726876</v>
      </c>
      <c r="N12" s="14" t="s">
        <v>19</v>
      </c>
      <c r="O12" s="1">
        <f t="shared" si="1"/>
        <v>1.1518465550601498</v>
      </c>
      <c r="P12" s="1">
        <f t="shared" si="2"/>
        <v>2.3596300199039923</v>
      </c>
      <c r="Q12" s="1">
        <f t="shared" si="3"/>
        <v>5.8298165323397191</v>
      </c>
      <c r="R12" s="1">
        <f t="shared" si="4"/>
        <v>1.1950574065970703</v>
      </c>
      <c r="S12" s="1">
        <f t="shared" si="5"/>
        <v>1.6713583177887061</v>
      </c>
      <c r="T12" s="1">
        <f t="shared" si="6"/>
        <v>3.9632579944353394</v>
      </c>
      <c r="U12" s="1">
        <f t="shared" si="7"/>
        <v>0.98835409510408478</v>
      </c>
      <c r="W12" s="14" t="s">
        <v>19</v>
      </c>
      <c r="X12" s="1">
        <v>1.1518465550601498</v>
      </c>
      <c r="Y12" s="1">
        <v>2.3596300199039923</v>
      </c>
      <c r="Z12" s="1">
        <v>5.8298165323397191</v>
      </c>
      <c r="AB12" s="14" t="s">
        <v>19</v>
      </c>
      <c r="AC12" s="1">
        <v>1.1518465550601498</v>
      </c>
      <c r="AD12" s="1">
        <v>2.3596300199039923</v>
      </c>
      <c r="AE12" s="1">
        <v>5.8298165323397191</v>
      </c>
    </row>
    <row r="13" spans="1:31" x14ac:dyDescent="0.25">
      <c r="A13" s="2" t="s">
        <v>20</v>
      </c>
      <c r="B13" s="14" t="s">
        <v>21</v>
      </c>
      <c r="C13" s="2">
        <v>3852</v>
      </c>
      <c r="D13" s="2">
        <v>1516</v>
      </c>
      <c r="E13" s="2">
        <v>701.5</v>
      </c>
      <c r="F13" s="2">
        <v>6802</v>
      </c>
      <c r="G13" s="2">
        <v>4339</v>
      </c>
      <c r="H13" s="2">
        <v>9381.5</v>
      </c>
      <c r="I13" s="2">
        <v>17038.5</v>
      </c>
      <c r="J13" s="2">
        <v>13150</v>
      </c>
      <c r="K13" s="2">
        <v>176</v>
      </c>
      <c r="L13" s="1">
        <f t="shared" si="0"/>
        <v>74.715909090909093</v>
      </c>
      <c r="N13" s="14" t="s">
        <v>21</v>
      </c>
      <c r="O13" s="1">
        <f t="shared" si="1"/>
        <v>1.2962059392613781</v>
      </c>
      <c r="P13" s="1">
        <f t="shared" si="2"/>
        <v>0.56798969675682009</v>
      </c>
      <c r="Q13" s="1">
        <f t="shared" si="3"/>
        <v>0.45457859138957513</v>
      </c>
      <c r="R13" s="1">
        <f t="shared" si="4"/>
        <v>1.1338792690296098</v>
      </c>
      <c r="S13" s="1">
        <f t="shared" si="5"/>
        <v>1.4715957266406647</v>
      </c>
      <c r="T13" s="1">
        <f t="shared" si="6"/>
        <v>0.95351348604388209</v>
      </c>
      <c r="U13" s="1">
        <f t="shared" si="7"/>
        <v>1.1282373877415883</v>
      </c>
      <c r="W13" s="14" t="s">
        <v>21</v>
      </c>
      <c r="X13" s="1">
        <v>1.2962059392613781</v>
      </c>
      <c r="Y13" s="1">
        <v>0.56798969675682009</v>
      </c>
      <c r="Z13" s="1">
        <v>0.45457859138957513</v>
      </c>
      <c r="AB13" s="14" t="s">
        <v>21</v>
      </c>
      <c r="AC13" s="1">
        <v>1.2962059392613781</v>
      </c>
      <c r="AD13" s="1">
        <v>0.56798969675682009</v>
      </c>
      <c r="AE13" s="1">
        <v>0.45457859138957513</v>
      </c>
    </row>
    <row r="14" spans="1:31" x14ac:dyDescent="0.25">
      <c r="A14" s="2" t="s">
        <v>22</v>
      </c>
      <c r="B14" s="14" t="s">
        <v>23</v>
      </c>
      <c r="C14" s="2">
        <v>3857</v>
      </c>
      <c r="D14" s="2">
        <v>14781</v>
      </c>
      <c r="E14" s="2">
        <v>921</v>
      </c>
      <c r="F14" s="2">
        <v>6013</v>
      </c>
      <c r="G14" s="2">
        <v>7746.5</v>
      </c>
      <c r="H14" s="2">
        <v>8276.5</v>
      </c>
      <c r="I14" s="2">
        <v>25666</v>
      </c>
      <c r="J14" s="2">
        <v>5502</v>
      </c>
      <c r="K14" s="2">
        <v>448.5</v>
      </c>
      <c r="L14" s="1">
        <f t="shared" si="0"/>
        <v>12.267558528428093</v>
      </c>
      <c r="N14" s="14" t="s">
        <v>23</v>
      </c>
      <c r="O14" s="1">
        <f t="shared" si="1"/>
        <v>1.2978884495667535</v>
      </c>
      <c r="P14" s="1">
        <f t="shared" si="2"/>
        <v>5.5378995433789955</v>
      </c>
      <c r="Q14" s="1">
        <f t="shared" si="3"/>
        <v>0.59681665384148075</v>
      </c>
      <c r="R14" s="1">
        <f t="shared" si="4"/>
        <v>1.0023546081556958</v>
      </c>
      <c r="S14" s="1">
        <f t="shared" si="5"/>
        <v>2.6272681024249618</v>
      </c>
      <c r="T14" s="1">
        <f t="shared" si="6"/>
        <v>0.84120389780335658</v>
      </c>
      <c r="U14" s="1">
        <f t="shared" si="7"/>
        <v>1.6995240657203161</v>
      </c>
      <c r="W14" s="14" t="s">
        <v>23</v>
      </c>
      <c r="X14" s="1">
        <v>1.2978884495667535</v>
      </c>
      <c r="Y14" s="1">
        <v>5.5378995433789955</v>
      </c>
      <c r="Z14" s="1">
        <v>0.59681665384148075</v>
      </c>
      <c r="AB14" s="14" t="s">
        <v>23</v>
      </c>
      <c r="AC14" s="1">
        <v>1.2978884495667535</v>
      </c>
      <c r="AD14" s="1">
        <v>5.5378995433789955</v>
      </c>
      <c r="AE14" s="1">
        <v>0.59681665384148075</v>
      </c>
    </row>
    <row r="15" spans="1:31" x14ac:dyDescent="0.25">
      <c r="A15" s="2" t="s">
        <v>24</v>
      </c>
      <c r="B15" s="14" t="s">
        <v>25</v>
      </c>
      <c r="C15" s="2">
        <v>137</v>
      </c>
      <c r="D15" s="2">
        <v>344</v>
      </c>
      <c r="E15" s="2">
        <v>124</v>
      </c>
      <c r="F15" s="2">
        <v>1328</v>
      </c>
      <c r="G15" s="2">
        <v>2889</v>
      </c>
      <c r="H15" s="2">
        <v>4408.5</v>
      </c>
      <c r="I15" s="2">
        <v>5594</v>
      </c>
      <c r="J15" s="2">
        <v>13740</v>
      </c>
      <c r="K15" s="2">
        <v>58</v>
      </c>
      <c r="L15" s="1">
        <f t="shared" si="0"/>
        <v>236.89655172413794</v>
      </c>
      <c r="N15" s="14" t="s">
        <v>25</v>
      </c>
      <c r="O15" s="1">
        <f t="shared" si="1"/>
        <v>4.6100782367292002E-2</v>
      </c>
      <c r="P15" s="1">
        <f t="shared" si="2"/>
        <v>0.12888420559653435</v>
      </c>
      <c r="Q15" s="1">
        <f t="shared" si="3"/>
        <v>8.0353165120894257E-2</v>
      </c>
      <c r="R15" s="1">
        <f t="shared" si="4"/>
        <v>0.22137484111604258</v>
      </c>
      <c r="S15" s="1">
        <f t="shared" si="5"/>
        <v>0.97982024758351705</v>
      </c>
      <c r="T15" s="1">
        <f t="shared" si="6"/>
        <v>0.44806952014330909</v>
      </c>
      <c r="U15" s="1">
        <f t="shared" si="7"/>
        <v>0.3704175805984356</v>
      </c>
      <c r="W15" s="14" t="s">
        <v>25</v>
      </c>
      <c r="X15" s="1">
        <v>4.6100782367292002E-2</v>
      </c>
      <c r="Y15" s="1">
        <v>0.12888420559653435</v>
      </c>
      <c r="Z15" s="1">
        <v>8.0353165120894257E-2</v>
      </c>
      <c r="AB15" s="14" t="s">
        <v>25</v>
      </c>
      <c r="AC15" s="1">
        <v>4.6100782367292002E-2</v>
      </c>
      <c r="AD15" s="1">
        <v>0.12888420559653435</v>
      </c>
      <c r="AE15" s="1">
        <v>8.0353165120894257E-2</v>
      </c>
    </row>
    <row r="16" spans="1:31" x14ac:dyDescent="0.25">
      <c r="A16" s="2" t="s">
        <v>26</v>
      </c>
      <c r="B16" s="14" t="s">
        <v>27</v>
      </c>
      <c r="C16" s="2">
        <v>2032.5</v>
      </c>
      <c r="D16" s="2">
        <v>1390</v>
      </c>
      <c r="E16" s="2">
        <v>411</v>
      </c>
      <c r="F16" s="2">
        <v>8975.5</v>
      </c>
      <c r="G16" s="2">
        <v>3831.5</v>
      </c>
      <c r="H16" s="2">
        <v>21953</v>
      </c>
      <c r="I16" s="2">
        <v>21861</v>
      </c>
      <c r="J16" s="2">
        <v>13276</v>
      </c>
      <c r="K16" s="2">
        <v>304</v>
      </c>
      <c r="L16" s="1">
        <f t="shared" si="0"/>
        <v>43.671052631578945</v>
      </c>
      <c r="N16" s="14" t="s">
        <v>27</v>
      </c>
      <c r="O16" s="1">
        <f t="shared" si="1"/>
        <v>0.68394043913518965</v>
      </c>
      <c r="P16" s="1">
        <f t="shared" si="2"/>
        <v>0.52078210982320572</v>
      </c>
      <c r="Q16" s="1">
        <f t="shared" si="3"/>
        <v>0.26633186181199625</v>
      </c>
      <c r="R16" s="1">
        <f t="shared" si="4"/>
        <v>1.4961972036423496</v>
      </c>
      <c r="S16" s="1">
        <f t="shared" si="5"/>
        <v>1.2994743089706631</v>
      </c>
      <c r="T16" s="1">
        <f t="shared" si="6"/>
        <v>2.2312510322572447</v>
      </c>
      <c r="U16" s="1">
        <f t="shared" si="7"/>
        <v>1.4475685966146588</v>
      </c>
      <c r="W16" s="14" t="s">
        <v>27</v>
      </c>
      <c r="X16" s="1">
        <v>0.68394043913518965</v>
      </c>
      <c r="Y16" s="1">
        <v>0.52078210982320572</v>
      </c>
      <c r="Z16" s="1">
        <v>0.26633186181199625</v>
      </c>
      <c r="AB16" s="14" t="s">
        <v>27</v>
      </c>
      <c r="AC16" s="1">
        <v>0.68394043913518965</v>
      </c>
      <c r="AD16" s="1">
        <v>0.52078210982320572</v>
      </c>
      <c r="AE16" s="1">
        <v>0.26633186181199625</v>
      </c>
    </row>
    <row r="17" spans="1:31" x14ac:dyDescent="0.25">
      <c r="A17" s="2" t="s">
        <v>28</v>
      </c>
      <c r="B17" s="14" t="s">
        <v>29</v>
      </c>
      <c r="C17" s="2">
        <v>5183</v>
      </c>
      <c r="D17" s="2">
        <v>2597</v>
      </c>
      <c r="E17" s="2">
        <v>1187.5</v>
      </c>
      <c r="F17" s="2">
        <v>21769</v>
      </c>
      <c r="G17" s="2">
        <v>7443.5</v>
      </c>
      <c r="H17" s="2">
        <v>27880</v>
      </c>
      <c r="I17" s="2">
        <v>23579</v>
      </c>
      <c r="J17" s="2">
        <v>9630.5</v>
      </c>
      <c r="K17" s="2">
        <v>445</v>
      </c>
      <c r="L17" s="1">
        <f t="shared" si="0"/>
        <v>21.641573033707864</v>
      </c>
      <c r="N17" s="14" t="s">
        <v>29</v>
      </c>
      <c r="O17" s="1">
        <f t="shared" si="1"/>
        <v>1.744090182552368</v>
      </c>
      <c r="P17" s="1">
        <f t="shared" si="2"/>
        <v>0.97300081957616202</v>
      </c>
      <c r="Q17" s="1">
        <f t="shared" si="3"/>
        <v>0.7695111579117897</v>
      </c>
      <c r="R17" s="1">
        <f t="shared" si="4"/>
        <v>3.6288470754933217</v>
      </c>
      <c r="S17" s="1">
        <f t="shared" si="5"/>
        <v>2.5245039850771578</v>
      </c>
      <c r="T17" s="1">
        <f t="shared" si="6"/>
        <v>2.8336573032994119</v>
      </c>
      <c r="U17" s="1">
        <f t="shared" si="7"/>
        <v>1.5613293051359516</v>
      </c>
      <c r="W17" s="14" t="s">
        <v>29</v>
      </c>
      <c r="X17" s="1">
        <v>1.744090182552368</v>
      </c>
      <c r="Y17" s="1">
        <v>0.97300081957616202</v>
      </c>
      <c r="Z17" s="1">
        <v>0.7695111579117897</v>
      </c>
      <c r="AB17" s="14" t="s">
        <v>29</v>
      </c>
      <c r="AC17" s="1">
        <v>1.744090182552368</v>
      </c>
      <c r="AD17" s="1">
        <v>0.97300081957616202</v>
      </c>
      <c r="AE17" s="1">
        <v>0.7695111579117897</v>
      </c>
    </row>
    <row r="18" spans="1:31" x14ac:dyDescent="0.25">
      <c r="A18" s="2" t="s">
        <v>30</v>
      </c>
      <c r="B18" s="14" t="s">
        <v>31</v>
      </c>
      <c r="C18" s="2">
        <v>2877</v>
      </c>
      <c r="D18" s="2">
        <v>5068</v>
      </c>
      <c r="E18" s="2">
        <v>6346</v>
      </c>
      <c r="F18" s="2">
        <v>6160</v>
      </c>
      <c r="G18" s="2">
        <v>3508</v>
      </c>
      <c r="H18" s="2">
        <v>29402</v>
      </c>
      <c r="I18" s="2">
        <v>13145</v>
      </c>
      <c r="J18" s="2">
        <v>12429.5</v>
      </c>
      <c r="K18" s="2">
        <v>1079</v>
      </c>
      <c r="L18" s="1">
        <f t="shared" si="0"/>
        <v>11.519462465245597</v>
      </c>
      <c r="N18" s="14" t="s">
        <v>31</v>
      </c>
      <c r="O18" s="1">
        <f t="shared" si="1"/>
        <v>0.96811642971313194</v>
      </c>
      <c r="P18" s="1">
        <f t="shared" si="2"/>
        <v>1.8987940522187097</v>
      </c>
      <c r="Q18" s="1">
        <f t="shared" si="3"/>
        <v>4.1122676278806045</v>
      </c>
      <c r="R18" s="1">
        <f t="shared" si="4"/>
        <v>1.0268592027671855</v>
      </c>
      <c r="S18" s="1">
        <f t="shared" si="5"/>
        <v>1.1897575038154995</v>
      </c>
      <c r="T18" s="1">
        <f t="shared" si="6"/>
        <v>2.9883497859257284</v>
      </c>
      <c r="U18" s="1">
        <f t="shared" si="7"/>
        <v>0.87042171915738942</v>
      </c>
      <c r="W18" s="14" t="s">
        <v>31</v>
      </c>
      <c r="X18" s="1">
        <v>0.96811642971313194</v>
      </c>
      <c r="Y18" s="1">
        <v>1.8987940522187097</v>
      </c>
      <c r="Z18" s="1">
        <v>4.1122676278806045</v>
      </c>
      <c r="AB18" s="14" t="s">
        <v>31</v>
      </c>
      <c r="AC18" s="1">
        <v>0.96811642971313194</v>
      </c>
      <c r="AD18" s="1">
        <v>1.8987940522187097</v>
      </c>
      <c r="AE18" s="1">
        <v>4.1122676278806045</v>
      </c>
    </row>
    <row r="19" spans="1:31" x14ac:dyDescent="0.25">
      <c r="A19" s="2" t="s">
        <v>32</v>
      </c>
      <c r="B19" s="14" t="s">
        <v>33</v>
      </c>
      <c r="C19" s="2">
        <v>2173</v>
      </c>
      <c r="D19" s="2">
        <v>5810</v>
      </c>
      <c r="E19" s="2">
        <v>1333.5</v>
      </c>
      <c r="F19" s="2">
        <v>13605</v>
      </c>
      <c r="G19" s="2">
        <v>6302</v>
      </c>
      <c r="H19" s="2">
        <v>7664</v>
      </c>
      <c r="I19" s="2">
        <v>30462</v>
      </c>
      <c r="J19" s="2">
        <v>11082</v>
      </c>
      <c r="K19" s="2">
        <v>474</v>
      </c>
      <c r="L19" s="1">
        <f t="shared" si="0"/>
        <v>23.379746835443036</v>
      </c>
      <c r="N19" s="14" t="s">
        <v>33</v>
      </c>
      <c r="O19" s="1">
        <f t="shared" si="1"/>
        <v>0.73121897871624464</v>
      </c>
      <c r="P19" s="1">
        <f t="shared" si="2"/>
        <v>2.1767942863833274</v>
      </c>
      <c r="Q19" s="1">
        <f t="shared" si="3"/>
        <v>0.86412052974768139</v>
      </c>
      <c r="R19" s="1">
        <f t="shared" si="4"/>
        <v>2.2679252359817466</v>
      </c>
      <c r="S19" s="1">
        <f t="shared" si="5"/>
        <v>2.1373579786332035</v>
      </c>
      <c r="T19" s="1">
        <f t="shared" si="6"/>
        <v>0.77895084549808791</v>
      </c>
      <c r="U19" s="1">
        <f t="shared" si="7"/>
        <v>2.0171005255969869</v>
      </c>
      <c r="W19" s="14" t="s">
        <v>33</v>
      </c>
      <c r="X19" s="1">
        <v>0.73121897871624464</v>
      </c>
      <c r="Y19" s="1">
        <v>2.1767942863833274</v>
      </c>
      <c r="Z19" s="1">
        <v>0.86412052974768139</v>
      </c>
      <c r="AB19" s="14" t="s">
        <v>33</v>
      </c>
      <c r="AC19" s="1">
        <v>0.73121897871624464</v>
      </c>
      <c r="AD19" s="1">
        <v>2.1767942863833274</v>
      </c>
      <c r="AE19" s="1">
        <v>0.86412052974768139</v>
      </c>
    </row>
    <row r="20" spans="1:31" x14ac:dyDescent="0.25">
      <c r="A20" s="2" t="s">
        <v>34</v>
      </c>
      <c r="B20" s="14" t="s">
        <v>35</v>
      </c>
      <c r="C20" s="2">
        <v>5945</v>
      </c>
      <c r="D20" s="2">
        <v>3491</v>
      </c>
      <c r="E20" s="2">
        <v>3544</v>
      </c>
      <c r="F20" s="2">
        <v>13553.5</v>
      </c>
      <c r="G20" s="2">
        <v>1359</v>
      </c>
      <c r="H20" s="2">
        <v>8416.5</v>
      </c>
      <c r="I20" s="2">
        <v>29079</v>
      </c>
      <c r="J20" s="2">
        <v>7541</v>
      </c>
      <c r="K20" s="2">
        <v>937</v>
      </c>
      <c r="L20" s="1">
        <f t="shared" si="0"/>
        <v>8.0480256136606183</v>
      </c>
      <c r="N20" s="14" t="s">
        <v>35</v>
      </c>
      <c r="O20" s="1">
        <f t="shared" si="1"/>
        <v>2.0005047530916125</v>
      </c>
      <c r="P20" s="1">
        <f t="shared" si="2"/>
        <v>1.3079498887718066</v>
      </c>
      <c r="Q20" s="1">
        <f t="shared" si="3"/>
        <v>2.2965452999068487</v>
      </c>
      <c r="R20" s="1">
        <f t="shared" si="4"/>
        <v>2.2593402929715989</v>
      </c>
      <c r="S20" s="1">
        <f t="shared" si="5"/>
        <v>0.46091232830252671</v>
      </c>
      <c r="T20" s="1">
        <f t="shared" si="6"/>
        <v>0.85543316690170368</v>
      </c>
      <c r="U20" s="1">
        <f t="shared" si="7"/>
        <v>1.9255224930679138</v>
      </c>
      <c r="W20" s="14" t="s">
        <v>35</v>
      </c>
      <c r="X20" s="1">
        <v>2.0005047530916125</v>
      </c>
      <c r="Y20" s="1">
        <v>1.3079498887718066</v>
      </c>
      <c r="Z20" s="1">
        <v>2.2965452999068487</v>
      </c>
      <c r="AB20" s="14" t="s">
        <v>35</v>
      </c>
      <c r="AC20" s="1">
        <v>2.0005047530916125</v>
      </c>
      <c r="AD20" s="1">
        <v>1.3079498887718066</v>
      </c>
      <c r="AE20" s="1">
        <v>2.2965452999068487</v>
      </c>
    </row>
    <row r="21" spans="1:31" x14ac:dyDescent="0.25">
      <c r="A21" s="2" t="s">
        <v>36</v>
      </c>
      <c r="B21" s="14" t="s">
        <v>37</v>
      </c>
      <c r="C21" s="2">
        <v>3125.5</v>
      </c>
      <c r="D21" s="2">
        <v>1548</v>
      </c>
      <c r="E21" s="2">
        <v>2558</v>
      </c>
      <c r="F21" s="2">
        <v>3064.5</v>
      </c>
      <c r="G21" s="2">
        <v>5345.5</v>
      </c>
      <c r="H21" s="2">
        <v>10793.5</v>
      </c>
      <c r="I21" s="2">
        <v>25562</v>
      </c>
      <c r="J21" s="2">
        <v>11379.5</v>
      </c>
      <c r="K21" s="2">
        <v>284</v>
      </c>
      <c r="L21" s="1">
        <f t="shared" si="0"/>
        <v>40.068661971830984</v>
      </c>
      <c r="N21" s="14" t="s">
        <v>37</v>
      </c>
      <c r="O21" s="1">
        <f t="shared" si="1"/>
        <v>1.0517371918903002</v>
      </c>
      <c r="P21" s="1">
        <f t="shared" si="2"/>
        <v>0.57997892518440464</v>
      </c>
      <c r="Q21" s="1">
        <f t="shared" si="3"/>
        <v>1.6576080353165121</v>
      </c>
      <c r="R21" s="1">
        <f t="shared" si="4"/>
        <v>0.51084578358442212</v>
      </c>
      <c r="S21" s="1">
        <f t="shared" si="5"/>
        <v>1.8129557402068848</v>
      </c>
      <c r="T21" s="1">
        <f t="shared" si="6"/>
        <v>1.0970258286643544</v>
      </c>
      <c r="U21" s="1">
        <f t="shared" si="7"/>
        <v>1.6926375036212391</v>
      </c>
      <c r="W21" s="14" t="s">
        <v>37</v>
      </c>
      <c r="X21" s="1">
        <v>1.0517371918903002</v>
      </c>
      <c r="Y21" s="1">
        <v>0.57997892518440464</v>
      </c>
      <c r="Z21" s="1">
        <v>1.6576080353165121</v>
      </c>
      <c r="AB21" s="14" t="s">
        <v>37</v>
      </c>
      <c r="AC21" s="1">
        <v>1.0517371918903002</v>
      </c>
      <c r="AD21" s="1">
        <v>0.57997892518440464</v>
      </c>
      <c r="AE21" s="1">
        <v>1.6576080353165121</v>
      </c>
    </row>
    <row r="22" spans="1:31" x14ac:dyDescent="0.25">
      <c r="A22" s="2" t="s">
        <v>38</v>
      </c>
      <c r="B22" s="14" t="s">
        <v>39</v>
      </c>
      <c r="C22" s="2">
        <v>2552.5</v>
      </c>
      <c r="D22" s="2">
        <v>1887</v>
      </c>
      <c r="E22" s="2">
        <v>862.5</v>
      </c>
      <c r="F22" s="2">
        <v>8655</v>
      </c>
      <c r="G22" s="2">
        <v>4512</v>
      </c>
      <c r="H22" s="2">
        <v>11352</v>
      </c>
      <c r="I22" s="2">
        <v>19048</v>
      </c>
      <c r="J22" s="2">
        <v>8763</v>
      </c>
      <c r="K22" s="2">
        <v>485</v>
      </c>
      <c r="L22" s="1">
        <f t="shared" si="0"/>
        <v>18.068041237113402</v>
      </c>
      <c r="N22" s="14" t="s">
        <v>39</v>
      </c>
      <c r="O22" s="1">
        <f t="shared" si="1"/>
        <v>0.85892151089425428</v>
      </c>
      <c r="P22" s="1">
        <f t="shared" si="2"/>
        <v>0.70698981383912896</v>
      </c>
      <c r="Q22" s="1">
        <f t="shared" si="3"/>
        <v>0.55890810416751047</v>
      </c>
      <c r="R22" s="1">
        <f t="shared" si="4"/>
        <v>1.442770519472401</v>
      </c>
      <c r="S22" s="1">
        <f t="shared" si="5"/>
        <v>1.5302696286247244</v>
      </c>
      <c r="T22" s="1">
        <f t="shared" si="6"/>
        <v>1.1537904486031176</v>
      </c>
      <c r="U22" s="1">
        <f t="shared" si="7"/>
        <v>1.2613003352232752</v>
      </c>
      <c r="W22" s="14" t="s">
        <v>39</v>
      </c>
      <c r="X22" s="1">
        <v>0.85892151089425428</v>
      </c>
      <c r="Y22" s="1">
        <v>0.70698981383912896</v>
      </c>
      <c r="Z22" s="1">
        <v>0.55890810416751047</v>
      </c>
      <c r="AB22" s="14" t="s">
        <v>39</v>
      </c>
      <c r="AC22" s="1">
        <v>0.85892151089425428</v>
      </c>
      <c r="AD22" s="1">
        <v>0.70698981383912896</v>
      </c>
      <c r="AE22" s="1">
        <v>0.55890810416751047</v>
      </c>
    </row>
    <row r="23" spans="1:31" x14ac:dyDescent="0.25">
      <c r="A23" s="2" t="s">
        <v>40</v>
      </c>
      <c r="B23" s="14" t="s">
        <v>41</v>
      </c>
      <c r="C23" s="2">
        <v>2218.5</v>
      </c>
      <c r="D23" s="2">
        <v>1958</v>
      </c>
      <c r="E23" s="2">
        <v>2673</v>
      </c>
      <c r="F23" s="2">
        <v>6427</v>
      </c>
      <c r="G23" s="2">
        <v>3491.5</v>
      </c>
      <c r="H23" s="2">
        <v>6248</v>
      </c>
      <c r="I23" s="2">
        <v>7391</v>
      </c>
      <c r="J23" s="2">
        <v>8623</v>
      </c>
      <c r="K23" s="2">
        <v>319.5</v>
      </c>
      <c r="L23" s="1">
        <f t="shared" si="0"/>
        <v>26.989045383411579</v>
      </c>
      <c r="N23" s="14" t="s">
        <v>41</v>
      </c>
      <c r="O23" s="1">
        <f t="shared" si="1"/>
        <v>0.74652982249516275</v>
      </c>
      <c r="P23" s="1">
        <f t="shared" si="2"/>
        <v>0.7335909144128322</v>
      </c>
      <c r="Q23" s="1">
        <f t="shared" si="3"/>
        <v>1.7321291158721801</v>
      </c>
      <c r="R23" s="1">
        <f t="shared" si="4"/>
        <v>1.071367548081932</v>
      </c>
      <c r="S23" s="1">
        <f t="shared" si="5"/>
        <v>1.1841614380193319</v>
      </c>
      <c r="T23" s="1">
        <f t="shared" si="6"/>
        <v>0.63503195233194853</v>
      </c>
      <c r="U23" s="1">
        <f t="shared" si="7"/>
        <v>0.48940942763729667</v>
      </c>
      <c r="W23" s="14" t="s">
        <v>41</v>
      </c>
      <c r="X23" s="1">
        <v>0.74652982249516275</v>
      </c>
      <c r="Y23" s="1">
        <v>0.7335909144128322</v>
      </c>
      <c r="Z23" s="1">
        <v>1.7321291158721801</v>
      </c>
      <c r="AB23" s="14" t="s">
        <v>41</v>
      </c>
      <c r="AC23" s="1">
        <v>0.74652982249516275</v>
      </c>
      <c r="AD23" s="1">
        <v>0.7335909144128322</v>
      </c>
      <c r="AE23" s="1">
        <v>1.7321291158721801</v>
      </c>
    </row>
    <row r="24" spans="1:31" x14ac:dyDescent="0.25">
      <c r="A24" s="2" t="s">
        <v>42</v>
      </c>
      <c r="B24" s="14" t="s">
        <v>43</v>
      </c>
      <c r="C24" s="2">
        <v>3173.5</v>
      </c>
      <c r="D24" s="2">
        <v>3086</v>
      </c>
      <c r="E24" s="2">
        <v>2042</v>
      </c>
      <c r="F24" s="2">
        <v>3331</v>
      </c>
      <c r="G24" s="2">
        <v>4796</v>
      </c>
      <c r="H24" s="2">
        <v>3022.5</v>
      </c>
      <c r="I24" s="2">
        <v>10841.5</v>
      </c>
      <c r="J24" s="2">
        <v>11802</v>
      </c>
      <c r="K24" s="2">
        <v>551</v>
      </c>
      <c r="L24" s="1">
        <f t="shared" si="0"/>
        <v>21.41923774954628</v>
      </c>
      <c r="N24" s="14" t="s">
        <v>43</v>
      </c>
      <c r="O24" s="1">
        <f t="shared" si="1"/>
        <v>1.0678892908219062</v>
      </c>
      <c r="P24" s="1">
        <f t="shared" si="2"/>
        <v>1.156211216485189</v>
      </c>
      <c r="Q24" s="1">
        <f t="shared" si="3"/>
        <v>1.3232351869102101</v>
      </c>
      <c r="R24" s="1">
        <f t="shared" si="4"/>
        <v>0.55527077993790508</v>
      </c>
      <c r="S24" s="1">
        <f t="shared" si="5"/>
        <v>1.6265897914193659</v>
      </c>
      <c r="T24" s="1">
        <f t="shared" si="6"/>
        <v>0.30719975606967259</v>
      </c>
      <c r="U24" s="1">
        <f t="shared" si="7"/>
        <v>0.71789099035715764</v>
      </c>
      <c r="W24" s="14" t="s">
        <v>43</v>
      </c>
      <c r="X24" s="1">
        <v>1.0678892908219062</v>
      </c>
      <c r="Y24" s="1">
        <v>1.156211216485189</v>
      </c>
      <c r="Z24" s="1">
        <v>1.3232351869102101</v>
      </c>
      <c r="AB24" s="14" t="s">
        <v>43</v>
      </c>
      <c r="AC24" s="1">
        <v>1.0678892908219062</v>
      </c>
      <c r="AD24" s="1">
        <v>1.156211216485189</v>
      </c>
      <c r="AE24" s="1">
        <v>1.3232351869102101</v>
      </c>
    </row>
    <row r="25" spans="1:31" x14ac:dyDescent="0.25">
      <c r="A25" s="2" t="s">
        <v>44</v>
      </c>
      <c r="B25" s="14" t="s">
        <v>45</v>
      </c>
      <c r="C25" s="2">
        <v>2636</v>
      </c>
      <c r="D25" s="2">
        <v>2417</v>
      </c>
      <c r="E25" s="2">
        <v>1057.5</v>
      </c>
      <c r="F25" s="2">
        <v>7594</v>
      </c>
      <c r="G25" s="2">
        <v>11716</v>
      </c>
      <c r="H25" s="2">
        <v>17549</v>
      </c>
      <c r="I25" s="2">
        <v>18148</v>
      </c>
      <c r="J25" s="2">
        <v>11525</v>
      </c>
      <c r="K25" s="2">
        <v>501</v>
      </c>
      <c r="L25" s="1">
        <f t="shared" si="0"/>
        <v>23.003992015968063</v>
      </c>
      <c r="N25" s="14" t="s">
        <v>45</v>
      </c>
      <c r="O25" s="1">
        <f t="shared" si="1"/>
        <v>0.88701943299402708</v>
      </c>
      <c r="P25" s="1">
        <f t="shared" si="2"/>
        <v>0.90556140967099874</v>
      </c>
      <c r="Q25" s="1">
        <f t="shared" si="3"/>
        <v>0.68526993641407796</v>
      </c>
      <c r="R25" s="1">
        <f t="shared" si="4"/>
        <v>1.265904023671105</v>
      </c>
      <c r="S25" s="1">
        <f t="shared" si="5"/>
        <v>3.9735458707817535</v>
      </c>
      <c r="T25" s="1">
        <f t="shared" si="6"/>
        <v>1.7836388814778112</v>
      </c>
      <c r="U25" s="1">
        <f t="shared" si="7"/>
        <v>1.2017050862889542</v>
      </c>
      <c r="W25" s="14" t="s">
        <v>45</v>
      </c>
      <c r="X25" s="1">
        <v>0.88701943299402708</v>
      </c>
      <c r="Y25" s="1">
        <v>0.90556140967099874</v>
      </c>
      <c r="Z25" s="1">
        <v>0.68526993641407796</v>
      </c>
      <c r="AB25" s="14" t="s">
        <v>45</v>
      </c>
      <c r="AC25" s="1">
        <v>0.88701943299402708</v>
      </c>
      <c r="AD25" s="1">
        <v>0.90556140967099874</v>
      </c>
      <c r="AE25" s="1">
        <v>0.68526993641407796</v>
      </c>
    </row>
    <row r="26" spans="1:31" x14ac:dyDescent="0.25">
      <c r="A26" s="2" t="s">
        <v>46</v>
      </c>
      <c r="B26" s="14" t="s">
        <v>47</v>
      </c>
      <c r="C26" s="2">
        <v>3673</v>
      </c>
      <c r="D26" s="2">
        <v>3305</v>
      </c>
      <c r="E26" s="2">
        <v>1771</v>
      </c>
      <c r="F26" s="2">
        <v>8938</v>
      </c>
      <c r="G26" s="2">
        <v>6588</v>
      </c>
      <c r="H26" s="2">
        <v>12561.5</v>
      </c>
      <c r="I26" s="2">
        <v>12407</v>
      </c>
      <c r="J26" s="2">
        <v>10037.5</v>
      </c>
      <c r="K26" s="2">
        <v>537</v>
      </c>
      <c r="L26" s="1">
        <f t="shared" si="0"/>
        <v>18.691806331471135</v>
      </c>
      <c r="N26" s="14" t="s">
        <v>47</v>
      </c>
      <c r="O26" s="1">
        <f t="shared" si="1"/>
        <v>1.2359720703289307</v>
      </c>
      <c r="P26" s="1">
        <f t="shared" si="2"/>
        <v>1.2382624985364712</v>
      </c>
      <c r="Q26" s="1">
        <f t="shared" si="3"/>
        <v>1.1476246405572881</v>
      </c>
      <c r="R26" s="1">
        <f t="shared" si="4"/>
        <v>1.4899460315475819</v>
      </c>
      <c r="S26" s="1">
        <f t="shared" si="5"/>
        <v>2.2343564524334409</v>
      </c>
      <c r="T26" s="1">
        <f t="shared" si="6"/>
        <v>1.2767211698491951</v>
      </c>
      <c r="U26" s="1">
        <f t="shared" si="7"/>
        <v>0.82155361503124613</v>
      </c>
      <c r="W26" s="14" t="s">
        <v>47</v>
      </c>
      <c r="X26" s="1">
        <v>1.2359720703289307</v>
      </c>
      <c r="Y26" s="1">
        <v>1.2382624985364712</v>
      </c>
      <c r="Z26" s="1">
        <v>1.1476246405572881</v>
      </c>
      <c r="AB26" s="14" t="s">
        <v>47</v>
      </c>
      <c r="AC26" s="1">
        <v>1.2359720703289307</v>
      </c>
      <c r="AD26" s="1">
        <v>1.2382624985364712</v>
      </c>
      <c r="AE26" s="1">
        <v>1.1476246405572881</v>
      </c>
    </row>
    <row r="27" spans="1:31" x14ac:dyDescent="0.25">
      <c r="A27" s="2" t="s">
        <v>48</v>
      </c>
      <c r="B27" s="14" t="s">
        <v>49</v>
      </c>
      <c r="C27" s="2">
        <v>4319</v>
      </c>
      <c r="D27" s="2">
        <v>3867</v>
      </c>
      <c r="E27" s="2">
        <v>5140.5</v>
      </c>
      <c r="F27" s="2">
        <v>20431</v>
      </c>
      <c r="G27" s="2">
        <v>6977</v>
      </c>
      <c r="H27" s="2">
        <v>15064</v>
      </c>
      <c r="I27" s="2">
        <v>22876</v>
      </c>
      <c r="J27" s="2">
        <v>6329</v>
      </c>
      <c r="K27" s="2">
        <v>396.5</v>
      </c>
      <c r="L27" s="1">
        <f t="shared" si="0"/>
        <v>15.962168978562421</v>
      </c>
      <c r="N27" s="14" t="s">
        <v>49</v>
      </c>
      <c r="O27" s="1">
        <f t="shared" si="1"/>
        <v>1.4533524017834609</v>
      </c>
      <c r="P27" s="1">
        <f t="shared" si="2"/>
        <v>1.4488233227959255</v>
      </c>
      <c r="Q27" s="1">
        <f t="shared" si="3"/>
        <v>3.3310923008383622</v>
      </c>
      <c r="R27" s="1">
        <f t="shared" si="4"/>
        <v>3.4058052551520075</v>
      </c>
      <c r="S27" s="1">
        <f t="shared" si="5"/>
        <v>2.3662879430218755</v>
      </c>
      <c r="T27" s="1">
        <f t="shared" si="6"/>
        <v>1.5310693549821499</v>
      </c>
      <c r="U27" s="1">
        <f t="shared" si="7"/>
        <v>1.5147787940239208</v>
      </c>
      <c r="W27" s="14" t="s">
        <v>49</v>
      </c>
      <c r="X27" s="1">
        <v>1.4533524017834609</v>
      </c>
      <c r="Y27" s="1">
        <v>1.4488233227959255</v>
      </c>
      <c r="Z27" s="1">
        <v>3.3310923008383622</v>
      </c>
      <c r="AB27" s="14" t="s">
        <v>49</v>
      </c>
      <c r="AC27" s="1">
        <v>1.4533524017834609</v>
      </c>
      <c r="AD27" s="1">
        <v>1.4488233227959255</v>
      </c>
      <c r="AE27" s="1">
        <v>3.3310923008383622</v>
      </c>
    </row>
    <row r="28" spans="1:31" x14ac:dyDescent="0.25">
      <c r="A28" s="2" t="s">
        <v>50</v>
      </c>
      <c r="B28" s="14" t="s">
        <v>51</v>
      </c>
      <c r="C28" s="2">
        <v>2579</v>
      </c>
      <c r="D28" s="2">
        <v>2751.5</v>
      </c>
      <c r="E28" s="2">
        <v>2224.5</v>
      </c>
      <c r="F28" s="2">
        <v>6075</v>
      </c>
      <c r="G28" s="2">
        <v>2449</v>
      </c>
      <c r="H28" s="2">
        <v>5331</v>
      </c>
      <c r="I28" s="2">
        <v>19220.5</v>
      </c>
      <c r="J28" s="2">
        <v>10965</v>
      </c>
      <c r="K28" s="2">
        <v>609.5</v>
      </c>
      <c r="L28" s="1">
        <f t="shared" si="0"/>
        <v>17.990155865463496</v>
      </c>
      <c r="N28" s="14" t="s">
        <v>51</v>
      </c>
      <c r="O28" s="1">
        <f t="shared" si="1"/>
        <v>0.867838815512745</v>
      </c>
      <c r="P28" s="1">
        <f t="shared" si="2"/>
        <v>1.0308863130780939</v>
      </c>
      <c r="Q28" s="1">
        <f t="shared" si="3"/>
        <v>1.4414969017050747</v>
      </c>
      <c r="R28" s="1">
        <f t="shared" si="4"/>
        <v>1.0126898793523786</v>
      </c>
      <c r="S28" s="1">
        <f t="shared" si="5"/>
        <v>0.8305918263523826</v>
      </c>
      <c r="T28" s="1">
        <f t="shared" si="6"/>
        <v>0.54183023973777489</v>
      </c>
      <c r="U28" s="1">
        <f t="shared" si="7"/>
        <v>1.2727227579356868</v>
      </c>
      <c r="W28" s="14" t="s">
        <v>51</v>
      </c>
      <c r="X28" s="1">
        <v>0.867838815512745</v>
      </c>
      <c r="Y28" s="1">
        <v>1.0308863130780939</v>
      </c>
      <c r="Z28" s="1">
        <v>1.4414969017050747</v>
      </c>
      <c r="AB28" s="14" t="s">
        <v>51</v>
      </c>
      <c r="AC28" s="1">
        <v>0.867838815512745</v>
      </c>
      <c r="AD28" s="1">
        <v>1.0308863130780939</v>
      </c>
      <c r="AE28" s="1">
        <v>1.4414969017050747</v>
      </c>
    </row>
    <row r="29" spans="1:31" x14ac:dyDescent="0.25">
      <c r="A29" s="2" t="s">
        <v>52</v>
      </c>
      <c r="B29" s="14" t="s">
        <v>53</v>
      </c>
      <c r="C29" s="2">
        <v>3965</v>
      </c>
      <c r="D29" s="2">
        <v>3628</v>
      </c>
      <c r="E29" s="2">
        <v>2021</v>
      </c>
      <c r="F29" s="2">
        <v>5936.5</v>
      </c>
      <c r="G29" s="2">
        <v>5134</v>
      </c>
      <c r="H29" s="2">
        <v>7642.5</v>
      </c>
      <c r="I29" s="2">
        <v>18436.5</v>
      </c>
      <c r="J29" s="2">
        <v>11201</v>
      </c>
      <c r="K29" s="2">
        <v>893</v>
      </c>
      <c r="L29" s="1">
        <f>J29/K29</f>
        <v>12.543113101903696</v>
      </c>
      <c r="N29" s="14" t="s">
        <v>53</v>
      </c>
      <c r="O29" s="1">
        <f t="shared" si="1"/>
        <v>1.3342306721628669</v>
      </c>
      <c r="P29" s="1">
        <f t="shared" si="2"/>
        <v>1.3592787729774032</v>
      </c>
      <c r="Q29" s="1">
        <f t="shared" si="3"/>
        <v>1.309626989591349</v>
      </c>
      <c r="R29" s="1">
        <f t="shared" si="4"/>
        <v>0.98960221708236962</v>
      </c>
      <c r="S29" s="1">
        <f t="shared" si="5"/>
        <v>1.7412243513651009</v>
      </c>
      <c r="T29" s="1">
        <f t="shared" si="6"/>
        <v>0.77676563631512752</v>
      </c>
      <c r="U29" s="1">
        <f t="shared" si="7"/>
        <v>1.2208086744195672</v>
      </c>
      <c r="W29" s="14" t="s">
        <v>53</v>
      </c>
      <c r="X29" s="1">
        <v>1.3342306721628669</v>
      </c>
      <c r="Y29" s="1">
        <v>1.3592787729774032</v>
      </c>
      <c r="Z29" s="1">
        <v>1.309626989591349</v>
      </c>
      <c r="AB29" s="14" t="s">
        <v>53</v>
      </c>
      <c r="AC29" s="1">
        <v>1.3342306721628669</v>
      </c>
      <c r="AD29" s="1">
        <v>1.3592787729774032</v>
      </c>
      <c r="AE29" s="1">
        <v>1.309626989591349</v>
      </c>
    </row>
    <row r="30" spans="1:31" x14ac:dyDescent="0.25">
      <c r="A30" s="2" t="s">
        <v>54</v>
      </c>
      <c r="B30" s="14" t="s">
        <v>55</v>
      </c>
      <c r="C30" s="2">
        <v>3033.5</v>
      </c>
      <c r="D30" s="2">
        <v>2529</v>
      </c>
      <c r="E30" s="2">
        <v>758</v>
      </c>
      <c r="F30" s="2">
        <v>17549</v>
      </c>
      <c r="G30" s="2">
        <v>2557.5</v>
      </c>
      <c r="H30" s="2">
        <v>6068</v>
      </c>
      <c r="I30" s="2">
        <v>18632</v>
      </c>
      <c r="J30" s="2">
        <v>10539.5</v>
      </c>
      <c r="K30" s="2">
        <v>372</v>
      </c>
      <c r="L30" s="1">
        <f t="shared" ref="L30:L94" si="8">J30/K30</f>
        <v>28.331989247311828</v>
      </c>
      <c r="N30" s="14" t="s">
        <v>55</v>
      </c>
      <c r="O30" s="1">
        <f t="shared" si="1"/>
        <v>1.020779002271389</v>
      </c>
      <c r="P30" s="1">
        <f t="shared" si="2"/>
        <v>0.9475237091675448</v>
      </c>
      <c r="Q30" s="1">
        <f t="shared" si="3"/>
        <v>0.49119112227127293</v>
      </c>
      <c r="R30" s="1">
        <f t="shared" si="4"/>
        <v>2.9253818424287887</v>
      </c>
      <c r="S30" s="1">
        <f t="shared" si="5"/>
        <v>0.86739019840596909</v>
      </c>
      <c r="T30" s="1">
        <f t="shared" si="6"/>
        <v>0.61673717777693082</v>
      </c>
      <c r="U30" s="1">
        <f t="shared" si="7"/>
        <v>1.2337540868269667</v>
      </c>
      <c r="W30" s="14" t="s">
        <v>55</v>
      </c>
      <c r="X30" s="1">
        <v>1.020779002271389</v>
      </c>
      <c r="Y30" s="1">
        <v>0.9475237091675448</v>
      </c>
      <c r="Z30" s="1">
        <v>0.49119112227127293</v>
      </c>
      <c r="AB30" s="14" t="s">
        <v>55</v>
      </c>
      <c r="AC30" s="1">
        <v>1.020779002271389</v>
      </c>
      <c r="AD30" s="1">
        <v>0.9475237091675448</v>
      </c>
      <c r="AE30" s="1">
        <v>0.49119112227127293</v>
      </c>
    </row>
    <row r="31" spans="1:31" x14ac:dyDescent="0.25">
      <c r="A31" s="2" t="s">
        <v>56</v>
      </c>
      <c r="B31" s="14" t="s">
        <v>57</v>
      </c>
      <c r="C31" s="2">
        <v>1493</v>
      </c>
      <c r="D31" s="2">
        <v>1798.5</v>
      </c>
      <c r="E31" s="2">
        <v>546</v>
      </c>
      <c r="F31" s="2">
        <v>14594</v>
      </c>
      <c r="G31" s="2">
        <v>6070</v>
      </c>
      <c r="H31" s="2">
        <v>5711</v>
      </c>
      <c r="I31" s="2">
        <v>22322</v>
      </c>
      <c r="J31" s="2">
        <v>11642</v>
      </c>
      <c r="K31" s="2">
        <v>280</v>
      </c>
      <c r="L31" s="1">
        <f t="shared" si="8"/>
        <v>41.578571428571429</v>
      </c>
      <c r="N31" s="14" t="s">
        <v>57</v>
      </c>
      <c r="O31" s="1">
        <f t="shared" si="1"/>
        <v>0.5023975771851602</v>
      </c>
      <c r="P31" s="1">
        <f t="shared" si="2"/>
        <v>0.67383210396909032</v>
      </c>
      <c r="Q31" s="1">
        <f t="shared" si="3"/>
        <v>0.35381313029038919</v>
      </c>
      <c r="R31" s="1">
        <f t="shared" si="4"/>
        <v>2.4327894813610884</v>
      </c>
      <c r="S31" s="1">
        <f t="shared" si="5"/>
        <v>2.0586739019840596</v>
      </c>
      <c r="T31" s="1">
        <f t="shared" si="6"/>
        <v>0.58045254157614568</v>
      </c>
      <c r="U31" s="1">
        <f t="shared" si="7"/>
        <v>1.4780946074576833</v>
      </c>
      <c r="W31" s="14" t="s">
        <v>57</v>
      </c>
      <c r="X31" s="1">
        <v>0.5023975771851602</v>
      </c>
      <c r="Y31" s="1">
        <v>0.67383210396909032</v>
      </c>
      <c r="Z31" s="1">
        <v>0.35381313029038919</v>
      </c>
      <c r="AB31" s="14" t="s">
        <v>57</v>
      </c>
      <c r="AC31" s="1">
        <v>0.5023975771851602</v>
      </c>
      <c r="AD31" s="1">
        <v>0.67383210396909032</v>
      </c>
      <c r="AE31" s="1">
        <v>0.35381313029038919</v>
      </c>
    </row>
    <row r="32" spans="1:31" x14ac:dyDescent="0.25">
      <c r="A32" s="2" t="s">
        <v>58</v>
      </c>
      <c r="B32" s="14" t="s">
        <v>59</v>
      </c>
      <c r="C32" s="2">
        <v>2473</v>
      </c>
      <c r="D32" s="2">
        <v>5412</v>
      </c>
      <c r="E32" s="2">
        <v>1000</v>
      </c>
      <c r="F32" s="2">
        <v>3614</v>
      </c>
      <c r="G32" s="2">
        <v>4584.5</v>
      </c>
      <c r="H32" s="2">
        <v>13434</v>
      </c>
      <c r="I32" s="2">
        <v>25896</v>
      </c>
      <c r="J32" s="2">
        <v>8837</v>
      </c>
      <c r="K32" s="2">
        <v>443</v>
      </c>
      <c r="L32" s="1">
        <f t="shared" si="8"/>
        <v>19.948081264108353</v>
      </c>
      <c r="N32" s="14" t="s">
        <v>59</v>
      </c>
      <c r="O32" s="1">
        <f t="shared" si="1"/>
        <v>0.83216959703878191</v>
      </c>
      <c r="P32" s="1">
        <f t="shared" si="2"/>
        <v>2.0276782578152441</v>
      </c>
      <c r="Q32" s="1">
        <f t="shared" si="3"/>
        <v>0.64800939613624398</v>
      </c>
      <c r="R32" s="1">
        <f t="shared" si="4"/>
        <v>0.60244629201308575</v>
      </c>
      <c r="S32" s="1">
        <f t="shared" si="5"/>
        <v>1.5548584025775818</v>
      </c>
      <c r="T32" s="1">
        <f t="shared" si="6"/>
        <v>1.3654000076228228</v>
      </c>
      <c r="U32" s="1">
        <f t="shared" si="7"/>
        <v>1.7147539626701982</v>
      </c>
      <c r="W32" s="14" t="s">
        <v>59</v>
      </c>
      <c r="X32" s="1">
        <v>0.83216959703878191</v>
      </c>
      <c r="Y32" s="1">
        <v>2.0276782578152441</v>
      </c>
      <c r="Z32" s="1">
        <v>0.64800939613624398</v>
      </c>
      <c r="AB32" s="14" t="s">
        <v>59</v>
      </c>
      <c r="AC32" s="1">
        <v>0.83216959703878191</v>
      </c>
      <c r="AD32" s="1">
        <v>2.0276782578152441</v>
      </c>
      <c r="AE32" s="1">
        <v>0.64800939613624398</v>
      </c>
    </row>
    <row r="33" spans="1:31" x14ac:dyDescent="0.25">
      <c r="A33" s="2" t="s">
        <v>60</v>
      </c>
      <c r="B33" s="14" t="s">
        <v>61</v>
      </c>
      <c r="C33" s="2">
        <v>1770</v>
      </c>
      <c r="D33" s="2">
        <v>1584</v>
      </c>
      <c r="E33" s="2">
        <v>547</v>
      </c>
      <c r="F33" s="2">
        <v>5544.5</v>
      </c>
      <c r="G33" s="2">
        <v>8554</v>
      </c>
      <c r="H33" s="2">
        <v>10572</v>
      </c>
      <c r="I33" s="2">
        <v>11691</v>
      </c>
      <c r="J33" s="2">
        <v>11621</v>
      </c>
      <c r="K33" s="2">
        <v>293</v>
      </c>
      <c r="L33" s="1">
        <f t="shared" si="8"/>
        <v>39.662116040955631</v>
      </c>
      <c r="N33" s="14" t="s">
        <v>61</v>
      </c>
      <c r="O33" s="1">
        <f t="shared" si="1"/>
        <v>0.59560864810296965</v>
      </c>
      <c r="P33" s="1">
        <f t="shared" si="2"/>
        <v>0.59346680716543732</v>
      </c>
      <c r="Q33" s="1">
        <f t="shared" si="3"/>
        <v>0.35446113968652543</v>
      </c>
      <c r="R33" s="1">
        <f t="shared" si="4"/>
        <v>0.92425663145173054</v>
      </c>
      <c r="S33" s="1">
        <f t="shared" si="5"/>
        <v>2.9011361709343735</v>
      </c>
      <c r="T33" s="1">
        <f t="shared" si="6"/>
        <v>1.074513092198041</v>
      </c>
      <c r="U33" s="1">
        <f t="shared" si="7"/>
        <v>0.77414228365683069</v>
      </c>
      <c r="W33" s="14" t="s">
        <v>61</v>
      </c>
      <c r="X33" s="1">
        <v>0.59560864810296965</v>
      </c>
      <c r="Y33" s="1">
        <v>0.59346680716543732</v>
      </c>
      <c r="Z33" s="1">
        <v>0.35446113968652543</v>
      </c>
      <c r="AB33" s="14" t="s">
        <v>61</v>
      </c>
      <c r="AC33" s="1">
        <v>0.59560864810296965</v>
      </c>
      <c r="AD33" s="1">
        <v>0.59346680716543732</v>
      </c>
      <c r="AE33" s="1">
        <v>0.35446113968652543</v>
      </c>
    </row>
    <row r="34" spans="1:31" x14ac:dyDescent="0.25">
      <c r="A34" s="2" t="s">
        <v>62</v>
      </c>
      <c r="B34" s="14" t="s">
        <v>63</v>
      </c>
      <c r="C34" s="2">
        <v>4478</v>
      </c>
      <c r="D34" s="2">
        <v>2183</v>
      </c>
      <c r="E34" s="2">
        <v>810</v>
      </c>
      <c r="F34" s="2">
        <v>7961</v>
      </c>
      <c r="G34" s="2">
        <v>5302</v>
      </c>
      <c r="H34" s="2">
        <v>8908</v>
      </c>
      <c r="I34" s="2">
        <v>12371</v>
      </c>
      <c r="J34" s="2">
        <v>11685.5</v>
      </c>
      <c r="K34" s="2">
        <v>439.5</v>
      </c>
      <c r="L34" s="1">
        <f t="shared" si="8"/>
        <v>26.588168373151309</v>
      </c>
      <c r="N34" s="14" t="s">
        <v>63</v>
      </c>
      <c r="O34" s="1">
        <f t="shared" si="1"/>
        <v>1.5068562294944057</v>
      </c>
      <c r="P34" s="1">
        <f t="shared" si="2"/>
        <v>0.81789017679428644</v>
      </c>
      <c r="Q34" s="1">
        <f t="shared" si="3"/>
        <v>0.52488761087035762</v>
      </c>
      <c r="R34" s="1">
        <f t="shared" si="4"/>
        <v>1.3270821612385655</v>
      </c>
      <c r="S34" s="1">
        <f t="shared" si="5"/>
        <v>1.7982024758351705</v>
      </c>
      <c r="T34" s="1">
        <f t="shared" si="6"/>
        <v>0.90538806520054371</v>
      </c>
      <c r="U34" s="1">
        <f t="shared" si="7"/>
        <v>0.81916980507387327</v>
      </c>
      <c r="W34" s="14" t="s">
        <v>63</v>
      </c>
      <c r="X34" s="1">
        <v>1.5068562294944057</v>
      </c>
      <c r="Y34" s="1">
        <v>0.81789017679428644</v>
      </c>
      <c r="Z34" s="1">
        <v>0.52488761087035762</v>
      </c>
      <c r="AB34" s="14" t="s">
        <v>63</v>
      </c>
      <c r="AC34" s="1">
        <v>1.5068562294944057</v>
      </c>
      <c r="AD34" s="1">
        <v>0.81789017679428644</v>
      </c>
      <c r="AE34" s="1">
        <v>0.52488761087035762</v>
      </c>
    </row>
    <row r="35" spans="1:31" x14ac:dyDescent="0.25">
      <c r="A35" s="2" t="s">
        <v>64</v>
      </c>
      <c r="B35" s="14" t="s">
        <v>65</v>
      </c>
      <c r="C35" s="2">
        <v>3254</v>
      </c>
      <c r="D35" s="2">
        <v>1315.5</v>
      </c>
      <c r="E35" s="2">
        <v>299</v>
      </c>
      <c r="F35" s="2">
        <v>6594</v>
      </c>
      <c r="G35" s="2">
        <v>1885</v>
      </c>
      <c r="H35" s="2">
        <v>5405</v>
      </c>
      <c r="I35" s="2">
        <v>11285</v>
      </c>
      <c r="J35" s="2">
        <v>10260</v>
      </c>
      <c r="K35" s="2">
        <v>236</v>
      </c>
      <c r="L35" s="1">
        <f t="shared" si="8"/>
        <v>43.474576271186443</v>
      </c>
      <c r="N35" s="14" t="s">
        <v>65</v>
      </c>
      <c r="O35" s="1">
        <f t="shared" si="1"/>
        <v>1.0949777067384538</v>
      </c>
      <c r="P35" s="1">
        <f t="shared" si="2"/>
        <v>0.49286968739023534</v>
      </c>
      <c r="Q35" s="1">
        <f t="shared" si="3"/>
        <v>0.19375480944473694</v>
      </c>
      <c r="R35" s="1">
        <f t="shared" si="4"/>
        <v>1.0992061011439644</v>
      </c>
      <c r="S35" s="1">
        <f t="shared" si="5"/>
        <v>0.63930812277429205</v>
      </c>
      <c r="T35" s="1">
        <f t="shared" si="6"/>
        <v>0.54935142483261556</v>
      </c>
      <c r="U35" s="1">
        <f t="shared" si="7"/>
        <v>0.74725820469312587</v>
      </c>
      <c r="W35" s="14" t="s">
        <v>65</v>
      </c>
      <c r="X35" s="1">
        <v>1.0949777067384538</v>
      </c>
      <c r="Y35" s="1">
        <v>0.49286968739023534</v>
      </c>
      <c r="Z35" s="1">
        <v>0.19375480944473694</v>
      </c>
      <c r="AB35" s="14" t="s">
        <v>65</v>
      </c>
      <c r="AC35" s="1">
        <v>1.0949777067384538</v>
      </c>
      <c r="AD35" s="1">
        <v>0.49286968739023534</v>
      </c>
      <c r="AE35" s="1">
        <v>0.19375480944473694</v>
      </c>
    </row>
    <row r="36" spans="1:31" x14ac:dyDescent="0.25">
      <c r="A36" s="2" t="s">
        <v>66</v>
      </c>
      <c r="B36" s="14" t="s">
        <v>67</v>
      </c>
      <c r="C36" s="2">
        <v>3772.5</v>
      </c>
      <c r="D36" s="2">
        <v>2664</v>
      </c>
      <c r="E36" s="2">
        <v>2225.5</v>
      </c>
      <c r="F36" s="2">
        <v>4671</v>
      </c>
      <c r="G36" s="2">
        <v>3024</v>
      </c>
      <c r="H36" s="2">
        <v>5205</v>
      </c>
      <c r="I36" s="2">
        <v>13661</v>
      </c>
      <c r="J36" s="2">
        <v>7720</v>
      </c>
      <c r="K36" s="2">
        <v>1052</v>
      </c>
      <c r="L36" s="1">
        <f t="shared" si="8"/>
        <v>7.338403041825095</v>
      </c>
      <c r="N36" s="14" t="s">
        <v>67</v>
      </c>
      <c r="O36" s="1">
        <f t="shared" si="1"/>
        <v>1.2694540254059057</v>
      </c>
      <c r="P36" s="1">
        <f t="shared" si="2"/>
        <v>0.99810326659641724</v>
      </c>
      <c r="Q36" s="1">
        <f t="shared" si="3"/>
        <v>1.442144911101211</v>
      </c>
      <c r="R36" s="1">
        <f t="shared" si="4"/>
        <v>0.77864599612427332</v>
      </c>
      <c r="S36" s="1">
        <f t="shared" si="5"/>
        <v>1.0256062404612516</v>
      </c>
      <c r="T36" s="1">
        <f t="shared" si="6"/>
        <v>0.52902389754926249</v>
      </c>
      <c r="U36" s="1">
        <f t="shared" si="7"/>
        <v>0.90458966187973344</v>
      </c>
      <c r="W36" s="14" t="s">
        <v>67</v>
      </c>
      <c r="X36" s="1">
        <v>1.2694540254059057</v>
      </c>
      <c r="Y36" s="1">
        <v>0.99810326659641724</v>
      </c>
      <c r="Z36" s="1">
        <v>1.442144911101211</v>
      </c>
      <c r="AB36" s="14" t="s">
        <v>67</v>
      </c>
      <c r="AC36" s="1">
        <v>1.2694540254059057</v>
      </c>
      <c r="AD36" s="1">
        <v>0.99810326659641724</v>
      </c>
      <c r="AE36" s="1">
        <v>1.442144911101211</v>
      </c>
    </row>
    <row r="37" spans="1:31" x14ac:dyDescent="0.25">
      <c r="A37" s="2" t="s">
        <v>68</v>
      </c>
      <c r="B37" s="14" t="s">
        <v>69</v>
      </c>
      <c r="C37" s="2">
        <v>7348</v>
      </c>
      <c r="D37" s="2">
        <v>9095.5</v>
      </c>
      <c r="E37" s="2">
        <v>4080</v>
      </c>
      <c r="F37" s="2">
        <v>8359</v>
      </c>
      <c r="G37" s="2">
        <v>4170</v>
      </c>
      <c r="H37" s="2">
        <v>17479.5</v>
      </c>
      <c r="I37" s="2">
        <v>10257</v>
      </c>
      <c r="J37" s="2">
        <v>11633</v>
      </c>
      <c r="K37" s="2">
        <v>1358.5</v>
      </c>
      <c r="L37" s="1">
        <f t="shared" si="8"/>
        <v>8.5631210894368781</v>
      </c>
      <c r="N37" s="14" t="s">
        <v>69</v>
      </c>
      <c r="O37" s="1">
        <f t="shared" ref="O37:O68" si="9">C37/AVERAGE(C$177:C$184)</f>
        <v>2.4726171447800116</v>
      </c>
      <c r="P37" s="1">
        <f t="shared" ref="P37:P68" si="10">D37/AVERAGE(D$177:D$184)</f>
        <v>3.4077508488467392</v>
      </c>
      <c r="Q37" s="1">
        <f t="shared" ref="Q37:Q68" si="11">E37/AVERAGE(E$177:E$184)</f>
        <v>2.6438783362358755</v>
      </c>
      <c r="R37" s="1">
        <f t="shared" ref="R37:R68" si="12">F37/AVERAGE(F$177:F$184)</f>
        <v>1.3934279344043674</v>
      </c>
      <c r="S37" s="1">
        <f t="shared" ref="S37:S68" si="13">G37/AVERAGE(G$177:G$184)</f>
        <v>1.4142784466677971</v>
      </c>
      <c r="T37" s="1">
        <f t="shared" ref="T37:T68" si="14">H37/AVERAGE(H$177:H$184)</f>
        <v>1.776575065746846</v>
      </c>
      <c r="U37" s="1">
        <f t="shared" ref="U37:U68" si="15">I37/AVERAGE(I$177:I$184)</f>
        <v>0.67918718702147907</v>
      </c>
      <c r="W37" s="14" t="s">
        <v>69</v>
      </c>
      <c r="X37" s="1">
        <v>2.4726171447800116</v>
      </c>
      <c r="Y37" s="1">
        <v>3.4077508488467392</v>
      </c>
      <c r="Z37" s="1">
        <v>2.6438783362358755</v>
      </c>
      <c r="AB37" s="14" t="s">
        <v>69</v>
      </c>
      <c r="AC37" s="1">
        <v>2.4726171447800116</v>
      </c>
      <c r="AD37" s="1">
        <v>3.4077508488467392</v>
      </c>
      <c r="AE37" s="1">
        <v>2.6438783362358755</v>
      </c>
    </row>
    <row r="38" spans="1:31" x14ac:dyDescent="0.25">
      <c r="A38" s="2" t="s">
        <v>70</v>
      </c>
      <c r="B38" s="14" t="s">
        <v>71</v>
      </c>
      <c r="C38" s="2">
        <v>3321.5</v>
      </c>
      <c r="D38" s="2">
        <v>2513</v>
      </c>
      <c r="E38" s="2">
        <v>813</v>
      </c>
      <c r="F38" s="2">
        <v>9051</v>
      </c>
      <c r="G38" s="2">
        <v>8686</v>
      </c>
      <c r="H38" s="2">
        <v>6685.5</v>
      </c>
      <c r="I38" s="2">
        <v>13013.5</v>
      </c>
      <c r="J38" s="2">
        <v>12084</v>
      </c>
      <c r="K38" s="2">
        <v>469</v>
      </c>
      <c r="L38" s="1">
        <f t="shared" si="8"/>
        <v>25.765458422174842</v>
      </c>
      <c r="N38" s="14" t="s">
        <v>71</v>
      </c>
      <c r="O38" s="1">
        <f t="shared" si="9"/>
        <v>1.1176915958610247</v>
      </c>
      <c r="P38" s="1">
        <f t="shared" si="10"/>
        <v>0.94152909495375248</v>
      </c>
      <c r="Q38" s="1">
        <f t="shared" si="11"/>
        <v>0.5268316390587664</v>
      </c>
      <c r="R38" s="1">
        <f t="shared" si="12"/>
        <v>1.5087828967931487</v>
      </c>
      <c r="S38" s="1">
        <f t="shared" si="13"/>
        <v>2.945904697303714</v>
      </c>
      <c r="T38" s="1">
        <f t="shared" si="14"/>
        <v>0.67949841826428325</v>
      </c>
      <c r="U38" s="1">
        <f t="shared" si="15"/>
        <v>0.86171419111865244</v>
      </c>
      <c r="W38" s="14" t="s">
        <v>71</v>
      </c>
      <c r="X38" s="1">
        <v>1.1176915958610247</v>
      </c>
      <c r="Y38" s="1">
        <v>0.94152909495375248</v>
      </c>
      <c r="Z38" s="1">
        <v>0.5268316390587664</v>
      </c>
      <c r="AB38" s="14" t="s">
        <v>71</v>
      </c>
      <c r="AC38" s="1">
        <v>1.1176915958610247</v>
      </c>
      <c r="AD38" s="1">
        <v>0.94152909495375248</v>
      </c>
      <c r="AE38" s="1">
        <v>0.5268316390587664</v>
      </c>
    </row>
    <row r="39" spans="1:31" x14ac:dyDescent="0.25">
      <c r="A39" s="2" t="s">
        <v>72</v>
      </c>
      <c r="B39" s="14" t="s">
        <v>73</v>
      </c>
      <c r="C39" s="2">
        <v>3103.5</v>
      </c>
      <c r="D39" s="2">
        <v>6280</v>
      </c>
      <c r="E39" s="2">
        <v>1187</v>
      </c>
      <c r="F39" s="2">
        <v>5844</v>
      </c>
      <c r="G39" s="2">
        <v>5391.5</v>
      </c>
      <c r="H39" s="2">
        <v>16522.5</v>
      </c>
      <c r="I39" s="2">
        <v>29805.5</v>
      </c>
      <c r="J39" s="2">
        <v>9690</v>
      </c>
      <c r="K39" s="2">
        <v>580</v>
      </c>
      <c r="L39" s="1">
        <f t="shared" si="8"/>
        <v>16.706896551724139</v>
      </c>
      <c r="N39" s="14" t="s">
        <v>73</v>
      </c>
      <c r="O39" s="1">
        <f t="shared" si="9"/>
        <v>1.0443341465466476</v>
      </c>
      <c r="P39" s="1">
        <f t="shared" si="10"/>
        <v>2.352886078913476</v>
      </c>
      <c r="Q39" s="1">
        <f t="shared" si="11"/>
        <v>0.76918715321372155</v>
      </c>
      <c r="R39" s="1">
        <f t="shared" si="12"/>
        <v>0.97418265924860914</v>
      </c>
      <c r="S39" s="1">
        <f t="shared" si="13"/>
        <v>1.8285568933355945</v>
      </c>
      <c r="T39" s="1">
        <f t="shared" si="14"/>
        <v>1.6793078476960017</v>
      </c>
      <c r="U39" s="1">
        <f t="shared" si="15"/>
        <v>1.9736291023465629</v>
      </c>
      <c r="W39" s="14" t="s">
        <v>73</v>
      </c>
      <c r="X39" s="1">
        <v>1.0443341465466476</v>
      </c>
      <c r="Y39" s="1">
        <v>2.352886078913476</v>
      </c>
      <c r="Z39" s="1">
        <v>0.76918715321372155</v>
      </c>
      <c r="AB39" s="14" t="s">
        <v>73</v>
      </c>
      <c r="AC39" s="1">
        <v>1.0443341465466476</v>
      </c>
      <c r="AD39" s="1">
        <v>2.352886078913476</v>
      </c>
      <c r="AE39" s="1">
        <v>0.76918715321372155</v>
      </c>
    </row>
    <row r="40" spans="1:31" x14ac:dyDescent="0.25">
      <c r="A40" s="2" t="s">
        <v>74</v>
      </c>
      <c r="B40" s="14" t="s">
        <v>75</v>
      </c>
      <c r="C40" s="2">
        <v>2399.5</v>
      </c>
      <c r="D40" s="2">
        <v>2007</v>
      </c>
      <c r="E40" s="2">
        <v>2725</v>
      </c>
      <c r="F40" s="2">
        <v>4669</v>
      </c>
      <c r="G40" s="2">
        <v>4509.5</v>
      </c>
      <c r="H40" s="2">
        <v>3449</v>
      </c>
      <c r="I40" s="2">
        <v>22460</v>
      </c>
      <c r="J40" s="2">
        <v>8042.5</v>
      </c>
      <c r="K40" s="2">
        <v>753</v>
      </c>
      <c r="L40" s="1">
        <f t="shared" si="8"/>
        <v>10.680610889774236</v>
      </c>
      <c r="N40" s="14" t="s">
        <v>75</v>
      </c>
      <c r="O40" s="1">
        <f t="shared" si="9"/>
        <v>0.80743669554976027</v>
      </c>
      <c r="P40" s="1">
        <f t="shared" si="10"/>
        <v>0.75194942044257118</v>
      </c>
      <c r="Q40" s="1">
        <f t="shared" si="11"/>
        <v>1.7658256044712648</v>
      </c>
      <c r="R40" s="1">
        <f t="shared" si="12"/>
        <v>0.778312600279219</v>
      </c>
      <c r="S40" s="1">
        <f t="shared" si="13"/>
        <v>1.5294217398677294</v>
      </c>
      <c r="T40" s="1">
        <f t="shared" si="14"/>
        <v>0.35054820800142295</v>
      </c>
      <c r="U40" s="1">
        <f t="shared" si="15"/>
        <v>1.4872325456276125</v>
      </c>
      <c r="W40" s="14" t="s">
        <v>75</v>
      </c>
      <c r="X40" s="1">
        <v>0.80743669554976027</v>
      </c>
      <c r="Y40" s="1">
        <v>0.75194942044257118</v>
      </c>
      <c r="Z40" s="1">
        <v>1.7658256044712648</v>
      </c>
      <c r="AB40" s="14" t="s">
        <v>75</v>
      </c>
      <c r="AC40" s="1">
        <v>0.80743669554976027</v>
      </c>
      <c r="AD40" s="1">
        <v>0.75194942044257118</v>
      </c>
      <c r="AE40" s="1">
        <v>1.7658256044712648</v>
      </c>
    </row>
    <row r="41" spans="1:31" x14ac:dyDescent="0.25">
      <c r="A41" s="2" t="s">
        <v>76</v>
      </c>
      <c r="B41" s="14" t="s">
        <v>77</v>
      </c>
      <c r="C41" s="2">
        <v>2438</v>
      </c>
      <c r="D41" s="2">
        <v>1732</v>
      </c>
      <c r="E41" s="2">
        <v>2834</v>
      </c>
      <c r="F41" s="2">
        <v>4211</v>
      </c>
      <c r="G41" s="2">
        <v>4206</v>
      </c>
      <c r="H41" s="2">
        <v>3054.5</v>
      </c>
      <c r="I41" s="2">
        <v>20616</v>
      </c>
      <c r="J41" s="2">
        <v>7773</v>
      </c>
      <c r="K41" s="2">
        <v>759.5</v>
      </c>
      <c r="L41" s="1">
        <f t="shared" si="8"/>
        <v>10.234364713627386</v>
      </c>
      <c r="N41" s="14" t="s">
        <v>77</v>
      </c>
      <c r="O41" s="1">
        <f t="shared" si="9"/>
        <v>0.82039202490115248</v>
      </c>
      <c r="P41" s="1">
        <f t="shared" si="10"/>
        <v>0.64891698864301606</v>
      </c>
      <c r="Q41" s="1">
        <f t="shared" si="11"/>
        <v>1.8364586286501154</v>
      </c>
      <c r="R41" s="1">
        <f t="shared" si="12"/>
        <v>0.70196495176178864</v>
      </c>
      <c r="S41" s="1">
        <f t="shared" si="13"/>
        <v>1.4264880447685264</v>
      </c>
      <c r="T41" s="1">
        <f t="shared" si="14"/>
        <v>0.31045216043500906</v>
      </c>
      <c r="U41" s="1">
        <f t="shared" si="15"/>
        <v>1.3651285022555146</v>
      </c>
      <c r="W41" s="14" t="s">
        <v>77</v>
      </c>
      <c r="X41" s="1">
        <v>0.82039202490115248</v>
      </c>
      <c r="Y41" s="1">
        <v>0.64891698864301606</v>
      </c>
      <c r="Z41" s="1">
        <v>1.8364586286501154</v>
      </c>
      <c r="AB41" s="14" t="s">
        <v>77</v>
      </c>
      <c r="AC41" s="1">
        <v>0.82039202490115248</v>
      </c>
      <c r="AD41" s="1">
        <v>0.64891698864301606</v>
      </c>
      <c r="AE41" s="1">
        <v>1.8364586286501154</v>
      </c>
    </row>
    <row r="42" spans="1:31" x14ac:dyDescent="0.25">
      <c r="A42" s="2" t="s">
        <v>78</v>
      </c>
      <c r="B42" s="14" t="s">
        <v>79</v>
      </c>
      <c r="C42" s="2">
        <v>1824.5</v>
      </c>
      <c r="D42" s="2">
        <v>2913</v>
      </c>
      <c r="E42" s="2">
        <v>1327.5</v>
      </c>
      <c r="F42" s="2">
        <v>5913</v>
      </c>
      <c r="G42" s="2">
        <v>2293</v>
      </c>
      <c r="H42" s="2">
        <v>7024</v>
      </c>
      <c r="I42" s="2">
        <v>11365</v>
      </c>
      <c r="J42" s="2">
        <v>5805.5</v>
      </c>
      <c r="K42" s="2">
        <v>446</v>
      </c>
      <c r="L42" s="1">
        <f t="shared" si="8"/>
        <v>13.016816143497758</v>
      </c>
      <c r="N42" s="14" t="s">
        <v>79</v>
      </c>
      <c r="O42" s="1">
        <f t="shared" si="9"/>
        <v>0.61394801043156388</v>
      </c>
      <c r="P42" s="1">
        <f t="shared" si="10"/>
        <v>1.09139445029856</v>
      </c>
      <c r="Q42" s="1">
        <f t="shared" si="11"/>
        <v>0.86023247337086384</v>
      </c>
      <c r="R42" s="1">
        <f t="shared" si="12"/>
        <v>0.98568481590298185</v>
      </c>
      <c r="S42" s="1">
        <f t="shared" si="13"/>
        <v>0.77768356791588944</v>
      </c>
      <c r="T42" s="1">
        <f t="shared" si="14"/>
        <v>0.71390275819135829</v>
      </c>
      <c r="U42" s="1">
        <f t="shared" si="15"/>
        <v>0.75255556015395442</v>
      </c>
      <c r="W42" s="14" t="s">
        <v>79</v>
      </c>
      <c r="X42" s="1">
        <v>0.61394801043156388</v>
      </c>
      <c r="Y42" s="1">
        <v>1.09139445029856</v>
      </c>
      <c r="Z42" s="1">
        <v>0.86023247337086384</v>
      </c>
      <c r="AB42" s="14" t="s">
        <v>79</v>
      </c>
      <c r="AC42" s="1">
        <v>0.61394801043156388</v>
      </c>
      <c r="AD42" s="1">
        <v>1.09139445029856</v>
      </c>
      <c r="AE42" s="1">
        <v>0.86023247337086384</v>
      </c>
    </row>
    <row r="43" spans="1:31" x14ac:dyDescent="0.25">
      <c r="A43" s="2" t="s">
        <v>80</v>
      </c>
      <c r="B43" s="14" t="s">
        <v>81</v>
      </c>
      <c r="C43" s="2">
        <v>2244.5</v>
      </c>
      <c r="D43" s="2">
        <v>1649</v>
      </c>
      <c r="E43" s="2">
        <v>2062.5</v>
      </c>
      <c r="F43" s="2">
        <v>3847</v>
      </c>
      <c r="G43" s="2">
        <v>4154</v>
      </c>
      <c r="H43" s="2">
        <v>2627</v>
      </c>
      <c r="I43" s="2">
        <v>20465.5</v>
      </c>
      <c r="J43" s="2">
        <v>9083</v>
      </c>
      <c r="K43" s="2">
        <v>691</v>
      </c>
      <c r="L43" s="1">
        <f t="shared" si="8"/>
        <v>13.144717800289436</v>
      </c>
      <c r="N43" s="14" t="s">
        <v>81</v>
      </c>
      <c r="O43" s="1">
        <f t="shared" si="9"/>
        <v>0.75527887608311606</v>
      </c>
      <c r="P43" s="1">
        <f t="shared" si="10"/>
        <v>0.61781992740896852</v>
      </c>
      <c r="Q43" s="1">
        <f t="shared" si="11"/>
        <v>1.3365193795310033</v>
      </c>
      <c r="R43" s="1">
        <f t="shared" si="12"/>
        <v>0.64128690796190957</v>
      </c>
      <c r="S43" s="1">
        <f t="shared" si="13"/>
        <v>1.4088519586230286</v>
      </c>
      <c r="T43" s="1">
        <f t="shared" si="14"/>
        <v>0.26700207086684197</v>
      </c>
      <c r="U43" s="1">
        <f t="shared" si="15"/>
        <v>1.3551628522948309</v>
      </c>
      <c r="W43" s="14" t="s">
        <v>81</v>
      </c>
      <c r="X43" s="1">
        <v>0.75527887608311606</v>
      </c>
      <c r="Y43" s="1">
        <v>0.61781992740896852</v>
      </c>
      <c r="Z43" s="1">
        <v>1.3365193795310033</v>
      </c>
      <c r="AB43" s="14" t="s">
        <v>81</v>
      </c>
      <c r="AC43" s="1">
        <v>0.75527887608311606</v>
      </c>
      <c r="AD43" s="1">
        <v>0.61781992740896852</v>
      </c>
      <c r="AE43" s="1">
        <v>1.3365193795310033</v>
      </c>
    </row>
    <row r="44" spans="1:31" x14ac:dyDescent="0.25">
      <c r="A44" s="2" t="s">
        <v>82</v>
      </c>
      <c r="B44" s="14" t="s">
        <v>83</v>
      </c>
      <c r="C44" s="2">
        <v>1643</v>
      </c>
      <c r="D44" s="2">
        <v>3153.5</v>
      </c>
      <c r="E44" s="2">
        <v>486</v>
      </c>
      <c r="F44" s="2">
        <v>2521</v>
      </c>
      <c r="G44" s="2">
        <v>3528</v>
      </c>
      <c r="H44" s="2">
        <v>10437.5</v>
      </c>
      <c r="I44" s="2">
        <v>20962</v>
      </c>
      <c r="J44" s="2">
        <v>13117</v>
      </c>
      <c r="K44" s="2">
        <v>275.5</v>
      </c>
      <c r="L44" s="1">
        <f t="shared" si="8"/>
        <v>47.611615245009077</v>
      </c>
      <c r="N44" s="14" t="s">
        <v>83</v>
      </c>
      <c r="O44" s="1">
        <f t="shared" si="9"/>
        <v>0.55287288634642884</v>
      </c>
      <c r="P44" s="1">
        <f t="shared" si="10"/>
        <v>1.1815009951996254</v>
      </c>
      <c r="Q44" s="1">
        <f t="shared" si="11"/>
        <v>0.31493256652221457</v>
      </c>
      <c r="R44" s="1">
        <f t="shared" si="12"/>
        <v>0.42024546269092122</v>
      </c>
      <c r="S44" s="1">
        <f t="shared" si="13"/>
        <v>1.19654061387146</v>
      </c>
      <c r="T44" s="1">
        <f t="shared" si="14"/>
        <v>1.0608428300999859</v>
      </c>
      <c r="U44" s="1">
        <f t="shared" si="15"/>
        <v>1.3880395646235981</v>
      </c>
      <c r="W44" s="14" t="s">
        <v>83</v>
      </c>
      <c r="X44" s="1">
        <v>0.55287288634642884</v>
      </c>
      <c r="Y44" s="1">
        <v>1.1815009951996254</v>
      </c>
      <c r="Z44" s="1">
        <v>0.31493256652221457</v>
      </c>
      <c r="AB44" s="14" t="s">
        <v>83</v>
      </c>
      <c r="AC44" s="1">
        <v>0.55287288634642884</v>
      </c>
      <c r="AD44" s="1">
        <v>1.1815009951996254</v>
      </c>
      <c r="AE44" s="1">
        <v>0.31493256652221457</v>
      </c>
    </row>
    <row r="45" spans="1:31" x14ac:dyDescent="0.25">
      <c r="A45" s="2" t="s">
        <v>84</v>
      </c>
      <c r="B45" s="14" t="s">
        <v>85</v>
      </c>
      <c r="C45" s="2">
        <v>4496.5</v>
      </c>
      <c r="D45" s="2">
        <v>11872</v>
      </c>
      <c r="E45" s="2">
        <v>847</v>
      </c>
      <c r="F45" s="2">
        <v>12968</v>
      </c>
      <c r="G45" s="2">
        <v>6847</v>
      </c>
      <c r="H45" s="2">
        <v>17129</v>
      </c>
      <c r="I45" s="2">
        <v>21261</v>
      </c>
      <c r="J45" s="2">
        <v>9416</v>
      </c>
      <c r="K45" s="2">
        <v>473.5</v>
      </c>
      <c r="L45" s="1">
        <f t="shared" si="8"/>
        <v>19.88595564941922</v>
      </c>
      <c r="N45" s="14" t="s">
        <v>85</v>
      </c>
      <c r="O45" s="1">
        <f t="shared" si="9"/>
        <v>1.5130815176242955</v>
      </c>
      <c r="P45" s="1">
        <f t="shared" si="10"/>
        <v>4.4480037466338835</v>
      </c>
      <c r="Q45" s="1">
        <f t="shared" si="11"/>
        <v>0.54886395852739867</v>
      </c>
      <c r="R45" s="1">
        <f t="shared" si="12"/>
        <v>2.1617386593319581</v>
      </c>
      <c r="S45" s="1">
        <f t="shared" si="13"/>
        <v>2.3221977276581312</v>
      </c>
      <c r="T45" s="1">
        <f t="shared" si="14"/>
        <v>1.7409510741827698</v>
      </c>
      <c r="U45" s="1">
        <f t="shared" si="15"/>
        <v>1.4078384306584448</v>
      </c>
      <c r="W45" s="14" t="s">
        <v>85</v>
      </c>
      <c r="X45" s="1">
        <v>1.5130815176242955</v>
      </c>
      <c r="Y45" s="1">
        <v>4.4480037466338835</v>
      </c>
      <c r="Z45" s="1">
        <v>0.54886395852739867</v>
      </c>
      <c r="AB45" s="14" t="s">
        <v>85</v>
      </c>
      <c r="AC45" s="1">
        <v>1.5130815176242955</v>
      </c>
      <c r="AD45" s="1">
        <v>4.4480037466338835</v>
      </c>
      <c r="AE45" s="1">
        <v>0.54886395852739867</v>
      </c>
    </row>
    <row r="46" spans="1:31" x14ac:dyDescent="0.25">
      <c r="A46" s="2" t="s">
        <v>86</v>
      </c>
      <c r="B46" s="14" t="s">
        <v>87</v>
      </c>
      <c r="C46" s="2">
        <v>1992.5</v>
      </c>
      <c r="D46" s="2">
        <v>4149</v>
      </c>
      <c r="E46" s="2">
        <v>654</v>
      </c>
      <c r="F46" s="2">
        <v>2919.5</v>
      </c>
      <c r="G46" s="2">
        <v>3942</v>
      </c>
      <c r="H46" s="2">
        <v>12033</v>
      </c>
      <c r="I46" s="2">
        <v>24790</v>
      </c>
      <c r="J46" s="2">
        <v>11646</v>
      </c>
      <c r="K46" s="2">
        <v>328</v>
      </c>
      <c r="L46" s="1">
        <f t="shared" si="8"/>
        <v>35.506097560975611</v>
      </c>
      <c r="N46" s="14" t="s">
        <v>87</v>
      </c>
      <c r="O46" s="1">
        <f t="shared" si="9"/>
        <v>0.67048035669218475</v>
      </c>
      <c r="P46" s="1">
        <f t="shared" si="10"/>
        <v>1.5544783983140147</v>
      </c>
      <c r="Q46" s="1">
        <f t="shared" si="11"/>
        <v>0.42379814507310354</v>
      </c>
      <c r="R46" s="1">
        <f t="shared" si="12"/>
        <v>0.4866745848179867</v>
      </c>
      <c r="S46" s="1">
        <f t="shared" si="13"/>
        <v>1.3369509920298457</v>
      </c>
      <c r="T46" s="1">
        <f t="shared" si="14"/>
        <v>1.2230056790029349</v>
      </c>
      <c r="U46" s="1">
        <f t="shared" si="15"/>
        <v>1.6415180234242437</v>
      </c>
      <c r="W46" s="14" t="s">
        <v>87</v>
      </c>
      <c r="X46" s="1">
        <v>0.67048035669218475</v>
      </c>
      <c r="Y46" s="1">
        <v>1.5544783983140147</v>
      </c>
      <c r="Z46" s="1">
        <v>0.42379814507310354</v>
      </c>
      <c r="AB46" s="14" t="s">
        <v>87</v>
      </c>
      <c r="AC46" s="1">
        <v>0.67048035669218475</v>
      </c>
      <c r="AD46" s="1">
        <v>1.5544783983140147</v>
      </c>
      <c r="AE46" s="1">
        <v>0.42379814507310354</v>
      </c>
    </row>
    <row r="47" spans="1:31" x14ac:dyDescent="0.25">
      <c r="A47" s="2" t="s">
        <v>88</v>
      </c>
      <c r="B47" s="14" t="s">
        <v>89</v>
      </c>
      <c r="C47" s="2">
        <v>1721</v>
      </c>
      <c r="D47" s="2">
        <v>1130</v>
      </c>
      <c r="E47" s="2">
        <v>518</v>
      </c>
      <c r="F47" s="2">
        <v>30024</v>
      </c>
      <c r="G47" s="2">
        <v>2041</v>
      </c>
      <c r="H47" s="2">
        <v>3106.5</v>
      </c>
      <c r="I47" s="2">
        <v>28387</v>
      </c>
      <c r="J47" s="2">
        <v>11260</v>
      </c>
      <c r="K47" s="2">
        <v>230</v>
      </c>
      <c r="L47" s="1">
        <f t="shared" si="8"/>
        <v>48.956521739130437</v>
      </c>
      <c r="N47" s="14" t="s">
        <v>89</v>
      </c>
      <c r="O47" s="1">
        <f t="shared" si="9"/>
        <v>0.57912004711028853</v>
      </c>
      <c r="P47" s="1">
        <f t="shared" si="10"/>
        <v>0.42336962884908091</v>
      </c>
      <c r="Q47" s="1">
        <f t="shared" si="11"/>
        <v>0.33566886719857436</v>
      </c>
      <c r="R47" s="1">
        <f t="shared" si="12"/>
        <v>5.0049384259548662</v>
      </c>
      <c r="S47" s="1">
        <f t="shared" si="13"/>
        <v>0.6922163812107851</v>
      </c>
      <c r="T47" s="1">
        <f t="shared" si="14"/>
        <v>0.31573731752868089</v>
      </c>
      <c r="U47" s="1">
        <f t="shared" si="15"/>
        <v>1.8797003683317468</v>
      </c>
      <c r="W47" s="14" t="s">
        <v>89</v>
      </c>
      <c r="X47" s="1">
        <v>0.57912004711028853</v>
      </c>
      <c r="Y47" s="1">
        <v>0.42336962884908091</v>
      </c>
      <c r="Z47" s="1">
        <v>0.33566886719857436</v>
      </c>
      <c r="AB47" s="14" t="s">
        <v>89</v>
      </c>
      <c r="AC47" s="1">
        <v>0.57912004711028853</v>
      </c>
      <c r="AD47" s="1">
        <v>0.42336962884908091</v>
      </c>
      <c r="AE47" s="1">
        <v>0.33566886719857436</v>
      </c>
    </row>
    <row r="48" spans="1:31" x14ac:dyDescent="0.25">
      <c r="A48" s="2" t="s">
        <v>90</v>
      </c>
      <c r="B48" s="14" t="s">
        <v>91</v>
      </c>
      <c r="C48" s="2">
        <v>7103</v>
      </c>
      <c r="D48" s="2">
        <v>2456</v>
      </c>
      <c r="E48" s="2">
        <v>1496</v>
      </c>
      <c r="F48" s="2">
        <v>12340</v>
      </c>
      <c r="G48" s="2">
        <v>2921</v>
      </c>
      <c r="H48" s="2">
        <v>9038</v>
      </c>
      <c r="I48" s="2">
        <v>17290</v>
      </c>
      <c r="J48" s="2">
        <v>7474</v>
      </c>
      <c r="K48" s="2">
        <v>410</v>
      </c>
      <c r="L48" s="1">
        <f t="shared" si="8"/>
        <v>18.229268292682928</v>
      </c>
      <c r="N48" s="14" t="s">
        <v>91</v>
      </c>
      <c r="O48" s="1">
        <f t="shared" si="9"/>
        <v>2.3901741398166063</v>
      </c>
      <c r="P48" s="1">
        <f t="shared" si="10"/>
        <v>0.92017328181711744</v>
      </c>
      <c r="Q48" s="1">
        <f t="shared" si="11"/>
        <v>0.96942205661982095</v>
      </c>
      <c r="R48" s="1">
        <f t="shared" si="12"/>
        <v>2.0570523639849139</v>
      </c>
      <c r="S48" s="1">
        <f t="shared" si="13"/>
        <v>0.9906732236730541</v>
      </c>
      <c r="T48" s="1">
        <f t="shared" si="14"/>
        <v>0.91860095793472318</v>
      </c>
      <c r="U48" s="1">
        <f t="shared" si="15"/>
        <v>1.1448909489715682</v>
      </c>
      <c r="W48" s="14" t="s">
        <v>91</v>
      </c>
      <c r="X48" s="1">
        <v>2.3901741398166063</v>
      </c>
      <c r="Y48" s="1">
        <v>0.92017328181711744</v>
      </c>
      <c r="Z48" s="1">
        <v>0.96942205661982095</v>
      </c>
      <c r="AB48" s="14" t="s">
        <v>91</v>
      </c>
      <c r="AC48" s="1">
        <v>2.3901741398166063</v>
      </c>
      <c r="AD48" s="1">
        <v>0.92017328181711744</v>
      </c>
      <c r="AE48" s="1">
        <v>0.96942205661982095</v>
      </c>
    </row>
    <row r="49" spans="1:31" x14ac:dyDescent="0.25">
      <c r="A49" s="2" t="s">
        <v>92</v>
      </c>
      <c r="B49" s="14" t="s">
        <v>93</v>
      </c>
      <c r="C49" s="2">
        <v>6136</v>
      </c>
      <c r="D49" s="2">
        <v>1974.5</v>
      </c>
      <c r="E49" s="2">
        <v>1398</v>
      </c>
      <c r="F49" s="2">
        <v>8367</v>
      </c>
      <c r="G49" s="2">
        <v>1843</v>
      </c>
      <c r="H49" s="2">
        <v>6217</v>
      </c>
      <c r="I49" s="2">
        <v>11894</v>
      </c>
      <c r="J49" s="2">
        <v>4693</v>
      </c>
      <c r="K49" s="2">
        <v>340.5</v>
      </c>
      <c r="L49" s="1">
        <f t="shared" si="8"/>
        <v>13.782672540381791</v>
      </c>
      <c r="N49" s="14" t="s">
        <v>93</v>
      </c>
      <c r="O49" s="1">
        <f t="shared" si="9"/>
        <v>2.0647766467569615</v>
      </c>
      <c r="P49" s="1">
        <f t="shared" si="10"/>
        <v>0.73977286032080558</v>
      </c>
      <c r="Q49" s="1">
        <f t="shared" si="11"/>
        <v>0.90591713579846911</v>
      </c>
      <c r="R49" s="1">
        <f t="shared" si="12"/>
        <v>1.3947615177845847</v>
      </c>
      <c r="S49" s="1">
        <f t="shared" si="13"/>
        <v>0.62506359165677461</v>
      </c>
      <c r="T49" s="1">
        <f t="shared" si="14"/>
        <v>0.63188118560302875</v>
      </c>
      <c r="U49" s="1">
        <f t="shared" si="15"/>
        <v>0.7875843231386831</v>
      </c>
      <c r="W49" s="14" t="s">
        <v>93</v>
      </c>
      <c r="X49" s="1">
        <v>2.0647766467569615</v>
      </c>
      <c r="Y49" s="1">
        <v>0.73977286032080558</v>
      </c>
      <c r="Z49" s="1">
        <v>0.90591713579846911</v>
      </c>
      <c r="AB49" s="14" t="s">
        <v>93</v>
      </c>
      <c r="AC49" s="1">
        <v>2.0647766467569615</v>
      </c>
      <c r="AD49" s="1">
        <v>0.73977286032080558</v>
      </c>
      <c r="AE49" s="1">
        <v>0.90591713579846911</v>
      </c>
    </row>
    <row r="50" spans="1:31" x14ac:dyDescent="0.25">
      <c r="A50" s="2" t="s">
        <v>94</v>
      </c>
      <c r="B50" s="14" t="s">
        <v>95</v>
      </c>
      <c r="C50" s="2">
        <v>2414</v>
      </c>
      <c r="D50" s="2">
        <v>1140</v>
      </c>
      <c r="E50" s="2">
        <v>2490</v>
      </c>
      <c r="F50" s="2">
        <v>2177</v>
      </c>
      <c r="G50" s="2">
        <v>3733</v>
      </c>
      <c r="H50" s="2">
        <v>8050</v>
      </c>
      <c r="I50" s="2">
        <v>20570</v>
      </c>
      <c r="J50" s="2">
        <v>8525.5</v>
      </c>
      <c r="K50" s="2">
        <v>261.5</v>
      </c>
      <c r="L50" s="1">
        <f t="shared" si="8"/>
        <v>32.602294455066925</v>
      </c>
      <c r="N50" s="14" t="s">
        <v>95</v>
      </c>
      <c r="O50" s="1">
        <f t="shared" si="9"/>
        <v>0.8123159754353495</v>
      </c>
      <c r="P50" s="1">
        <f t="shared" si="10"/>
        <v>0.42711626273270109</v>
      </c>
      <c r="Q50" s="1">
        <f t="shared" si="11"/>
        <v>1.6135433963792476</v>
      </c>
      <c r="R50" s="1">
        <f t="shared" si="12"/>
        <v>0.3629013773415849</v>
      </c>
      <c r="S50" s="1">
        <f t="shared" si="13"/>
        <v>1.2660674919450567</v>
      </c>
      <c r="T50" s="1">
        <f t="shared" si="14"/>
        <v>0.81818297315495925</v>
      </c>
      <c r="U50" s="1">
        <f t="shared" si="15"/>
        <v>1.3620825228655382</v>
      </c>
      <c r="W50" s="14" t="s">
        <v>95</v>
      </c>
      <c r="X50" s="1">
        <v>0.8123159754353495</v>
      </c>
      <c r="Y50" s="1">
        <v>0.42711626273270109</v>
      </c>
      <c r="Z50" s="1">
        <v>1.6135433963792476</v>
      </c>
      <c r="AB50" s="14" t="s">
        <v>95</v>
      </c>
      <c r="AC50" s="1">
        <v>0.8123159754353495</v>
      </c>
      <c r="AD50" s="1">
        <v>0.42711626273270109</v>
      </c>
      <c r="AE50" s="1">
        <v>1.6135433963792476</v>
      </c>
    </row>
    <row r="51" spans="1:31" x14ac:dyDescent="0.25">
      <c r="A51" s="2" t="s">
        <v>96</v>
      </c>
      <c r="B51" s="14" t="s">
        <v>97</v>
      </c>
      <c r="C51" s="2">
        <v>2422</v>
      </c>
      <c r="D51" s="2">
        <v>1825.5</v>
      </c>
      <c r="E51" s="2">
        <v>434</v>
      </c>
      <c r="F51" s="2">
        <v>3308</v>
      </c>
      <c r="G51" s="2">
        <v>2247</v>
      </c>
      <c r="H51" s="2">
        <v>5764.5</v>
      </c>
      <c r="I51" s="2">
        <v>8943.5</v>
      </c>
      <c r="J51" s="2">
        <v>9810</v>
      </c>
      <c r="K51" s="2">
        <v>283.5</v>
      </c>
      <c r="L51" s="1">
        <f t="shared" si="8"/>
        <v>34.603174603174601</v>
      </c>
      <c r="N51" s="14" t="s">
        <v>97</v>
      </c>
      <c r="O51" s="1">
        <f t="shared" si="9"/>
        <v>0.81500799192395057</v>
      </c>
      <c r="P51" s="1">
        <f t="shared" si="10"/>
        <v>0.68394801545486472</v>
      </c>
      <c r="Q51" s="1">
        <f t="shared" si="11"/>
        <v>0.28123607792312988</v>
      </c>
      <c r="R51" s="1">
        <f t="shared" si="12"/>
        <v>0.55143672771978081</v>
      </c>
      <c r="S51" s="1">
        <f t="shared" si="13"/>
        <v>0.76208241478717997</v>
      </c>
      <c r="T51" s="1">
        <f t="shared" si="14"/>
        <v>0.58589015512444254</v>
      </c>
      <c r="U51" s="1">
        <f t="shared" si="15"/>
        <v>0.5922112320490005</v>
      </c>
      <c r="W51" s="14" t="s">
        <v>97</v>
      </c>
      <c r="X51" s="1">
        <v>0.81500799192395057</v>
      </c>
      <c r="Y51" s="1">
        <v>0.68394801545486472</v>
      </c>
      <c r="Z51" s="1">
        <v>0.28123607792312988</v>
      </c>
      <c r="AB51" s="14" t="s">
        <v>97</v>
      </c>
      <c r="AC51" s="1">
        <v>0.81500799192395057</v>
      </c>
      <c r="AD51" s="1">
        <v>0.68394801545486472</v>
      </c>
      <c r="AE51" s="1">
        <v>0.28123607792312988</v>
      </c>
    </row>
    <row r="52" spans="1:31" x14ac:dyDescent="0.25">
      <c r="A52" s="2" t="s">
        <v>98</v>
      </c>
      <c r="B52" s="14" t="s">
        <v>99</v>
      </c>
      <c r="C52" s="2">
        <v>5775.5</v>
      </c>
      <c r="D52" s="2">
        <v>2954</v>
      </c>
      <c r="E52" s="2">
        <v>2344</v>
      </c>
      <c r="F52" s="2">
        <v>2031</v>
      </c>
      <c r="G52" s="2">
        <v>3205</v>
      </c>
      <c r="H52" s="2">
        <v>37403</v>
      </c>
      <c r="I52" s="2">
        <v>18379</v>
      </c>
      <c r="J52" s="2">
        <v>11385</v>
      </c>
      <c r="K52" s="2">
        <v>694.5</v>
      </c>
      <c r="L52" s="1">
        <f t="shared" si="8"/>
        <v>16.393088552915767</v>
      </c>
      <c r="N52" s="14" t="s">
        <v>99</v>
      </c>
      <c r="O52" s="1">
        <f t="shared" si="9"/>
        <v>1.9434676537393791</v>
      </c>
      <c r="P52" s="1">
        <f t="shared" si="10"/>
        <v>1.1067556492214026</v>
      </c>
      <c r="Q52" s="1">
        <f t="shared" si="11"/>
        <v>1.5189340245433558</v>
      </c>
      <c r="R52" s="1">
        <f t="shared" si="12"/>
        <v>0.33856348065262237</v>
      </c>
      <c r="S52" s="1">
        <f t="shared" si="13"/>
        <v>1.0869933864676955</v>
      </c>
      <c r="T52" s="1">
        <f t="shared" si="14"/>
        <v>3.8015525148962661</v>
      </c>
      <c r="U52" s="1">
        <f t="shared" si="15"/>
        <v>1.2170012001820967</v>
      </c>
      <c r="W52" s="14" t="s">
        <v>99</v>
      </c>
      <c r="X52" s="1">
        <v>1.9434676537393791</v>
      </c>
      <c r="Y52" s="1">
        <v>1.1067556492214026</v>
      </c>
      <c r="Z52" s="1">
        <v>1.5189340245433558</v>
      </c>
      <c r="AB52" s="14" t="s">
        <v>99</v>
      </c>
      <c r="AC52" s="1">
        <v>1.9434676537393791</v>
      </c>
      <c r="AD52" s="1">
        <v>1.1067556492214026</v>
      </c>
      <c r="AE52" s="1">
        <v>1.5189340245433558</v>
      </c>
    </row>
    <row r="53" spans="1:31" x14ac:dyDescent="0.25">
      <c r="A53" s="2" t="s">
        <v>100</v>
      </c>
      <c r="B53" s="14" t="s">
        <v>101</v>
      </c>
      <c r="C53" s="2">
        <v>3374.5</v>
      </c>
      <c r="D53" s="2">
        <v>5289</v>
      </c>
      <c r="E53" s="2">
        <v>1370</v>
      </c>
      <c r="F53" s="2">
        <v>11172</v>
      </c>
      <c r="G53" s="2">
        <v>4016.5</v>
      </c>
      <c r="H53" s="2">
        <v>12246</v>
      </c>
      <c r="I53" s="2">
        <v>13849</v>
      </c>
      <c r="J53" s="2">
        <v>11535</v>
      </c>
      <c r="K53" s="2">
        <v>1169</v>
      </c>
      <c r="L53" s="1">
        <f t="shared" si="8"/>
        <v>9.8674080410607363</v>
      </c>
      <c r="N53" s="14" t="s">
        <v>101</v>
      </c>
      <c r="O53" s="1">
        <f t="shared" si="9"/>
        <v>1.1355262050980062</v>
      </c>
      <c r="P53" s="1">
        <f t="shared" si="10"/>
        <v>1.9815946610467159</v>
      </c>
      <c r="Q53" s="1">
        <f t="shared" si="11"/>
        <v>0.88777287270665428</v>
      </c>
      <c r="R53" s="1">
        <f t="shared" si="12"/>
        <v>1.8623491904732137</v>
      </c>
      <c r="S53" s="1">
        <f t="shared" si="13"/>
        <v>1.3622180769882992</v>
      </c>
      <c r="T53" s="1">
        <f t="shared" si="14"/>
        <v>1.2446544955597059</v>
      </c>
      <c r="U53" s="1">
        <f t="shared" si="15"/>
        <v>0.91703844721268057</v>
      </c>
      <c r="W53" s="14" t="s">
        <v>101</v>
      </c>
      <c r="X53" s="1">
        <v>1.1355262050980062</v>
      </c>
      <c r="Y53" s="1">
        <v>1.9815946610467159</v>
      </c>
      <c r="Z53" s="1">
        <v>0.88777287270665428</v>
      </c>
      <c r="AB53" s="14" t="s">
        <v>101</v>
      </c>
      <c r="AC53" s="1">
        <v>1.1355262050980062</v>
      </c>
      <c r="AD53" s="1">
        <v>1.9815946610467159</v>
      </c>
      <c r="AE53" s="1">
        <v>0.88777287270665428</v>
      </c>
    </row>
    <row r="54" spans="1:31" x14ac:dyDescent="0.25">
      <c r="A54" s="2" t="s">
        <v>102</v>
      </c>
      <c r="B54" s="14" t="s">
        <v>103</v>
      </c>
      <c r="C54" s="2">
        <v>3309</v>
      </c>
      <c r="D54" s="2">
        <v>1964.5</v>
      </c>
      <c r="E54" s="2">
        <v>1148</v>
      </c>
      <c r="F54" s="2">
        <v>7773</v>
      </c>
      <c r="G54" s="2">
        <v>6086</v>
      </c>
      <c r="H54" s="2">
        <v>21353.5</v>
      </c>
      <c r="I54" s="2">
        <v>7896.5</v>
      </c>
      <c r="J54" s="2">
        <v>10659</v>
      </c>
      <c r="K54" s="2">
        <v>641</v>
      </c>
      <c r="L54" s="1">
        <f t="shared" si="8"/>
        <v>16.628705148205928</v>
      </c>
      <c r="N54" s="14" t="s">
        <v>103</v>
      </c>
      <c r="O54" s="1">
        <f t="shared" si="9"/>
        <v>1.1134853200975856</v>
      </c>
      <c r="P54" s="1">
        <f t="shared" si="10"/>
        <v>0.73602622643718529</v>
      </c>
      <c r="Q54" s="1">
        <f t="shared" si="11"/>
        <v>0.74391478676440803</v>
      </c>
      <c r="R54" s="1">
        <f t="shared" si="12"/>
        <v>1.2957429518034631</v>
      </c>
      <c r="S54" s="1">
        <f t="shared" si="13"/>
        <v>2.0641003900288282</v>
      </c>
      <c r="T54" s="1">
        <f t="shared" si="14"/>
        <v>2.1703192692253941</v>
      </c>
      <c r="U54" s="1">
        <f t="shared" si="15"/>
        <v>0.52288209245540707</v>
      </c>
      <c r="W54" s="14" t="s">
        <v>103</v>
      </c>
      <c r="X54" s="1">
        <v>1.1134853200975856</v>
      </c>
      <c r="Y54" s="1">
        <v>0.73602622643718529</v>
      </c>
      <c r="Z54" s="1">
        <v>0.74391478676440803</v>
      </c>
      <c r="AB54" s="14" t="s">
        <v>103</v>
      </c>
      <c r="AC54" s="1">
        <v>1.1134853200975856</v>
      </c>
      <c r="AD54" s="1">
        <v>0.73602622643718529</v>
      </c>
      <c r="AE54" s="1">
        <v>0.74391478676440803</v>
      </c>
    </row>
    <row r="55" spans="1:31" x14ac:dyDescent="0.25">
      <c r="A55" s="2" t="s">
        <v>104</v>
      </c>
      <c r="B55" s="14" t="s">
        <v>105</v>
      </c>
      <c r="C55" s="2">
        <v>3523.5</v>
      </c>
      <c r="D55" s="2">
        <v>1871</v>
      </c>
      <c r="E55" s="2">
        <v>1224.5</v>
      </c>
      <c r="F55" s="2">
        <v>3951.5</v>
      </c>
      <c r="G55" s="2">
        <v>2300</v>
      </c>
      <c r="H55" s="2">
        <v>21526.5</v>
      </c>
      <c r="I55" s="2">
        <v>12684</v>
      </c>
      <c r="J55" s="2">
        <v>8135.5</v>
      </c>
      <c r="K55" s="2">
        <v>547.5</v>
      </c>
      <c r="L55" s="1">
        <f t="shared" si="8"/>
        <v>14.859360730593608</v>
      </c>
      <c r="N55" s="14" t="s">
        <v>105</v>
      </c>
      <c r="O55" s="1">
        <f t="shared" si="9"/>
        <v>1.1856650121981998</v>
      </c>
      <c r="P55" s="1">
        <f t="shared" si="10"/>
        <v>0.70099519962533663</v>
      </c>
      <c r="Q55" s="1">
        <f t="shared" si="11"/>
        <v>0.79348750556883074</v>
      </c>
      <c r="R55" s="1">
        <f t="shared" si="12"/>
        <v>0.65870684086599574</v>
      </c>
      <c r="S55" s="1">
        <f t="shared" si="13"/>
        <v>0.78005765643547564</v>
      </c>
      <c r="T55" s="1">
        <f t="shared" si="14"/>
        <v>2.1879025803254946</v>
      </c>
      <c r="U55" s="1">
        <f t="shared" si="15"/>
        <v>0.83989570831436489</v>
      </c>
      <c r="W55" s="14" t="s">
        <v>105</v>
      </c>
      <c r="X55" s="1">
        <v>1.1856650121981998</v>
      </c>
      <c r="Y55" s="1">
        <v>0.70099519962533663</v>
      </c>
      <c r="Z55" s="1">
        <v>0.79348750556883074</v>
      </c>
      <c r="AB55" s="14" t="s">
        <v>105</v>
      </c>
      <c r="AC55" s="1">
        <v>1.1856650121981998</v>
      </c>
      <c r="AD55" s="1">
        <v>0.70099519962533663</v>
      </c>
      <c r="AE55" s="1">
        <v>0.79348750556883074</v>
      </c>
    </row>
    <row r="56" spans="1:31" x14ac:dyDescent="0.25">
      <c r="A56" s="2" t="s">
        <v>106</v>
      </c>
      <c r="B56" s="14" t="s">
        <v>107</v>
      </c>
      <c r="C56" s="2">
        <v>3001</v>
      </c>
      <c r="D56" s="2">
        <v>2803</v>
      </c>
      <c r="E56" s="2">
        <v>3487.5</v>
      </c>
      <c r="F56" s="2">
        <v>13815.5</v>
      </c>
      <c r="G56" s="2">
        <v>2628</v>
      </c>
      <c r="H56" s="2">
        <v>7468.5</v>
      </c>
      <c r="I56" s="2">
        <v>20627.5</v>
      </c>
      <c r="J56" s="2">
        <v>7049.5</v>
      </c>
      <c r="K56" s="2">
        <v>391</v>
      </c>
      <c r="L56" s="1">
        <f t="shared" si="8"/>
        <v>18.029411764705884</v>
      </c>
      <c r="N56" s="14" t="s">
        <v>107</v>
      </c>
      <c r="O56" s="1">
        <f t="shared" si="9"/>
        <v>1.0098426852864473</v>
      </c>
      <c r="P56" s="1">
        <f t="shared" si="10"/>
        <v>1.0501814775787379</v>
      </c>
      <c r="Q56" s="1">
        <f t="shared" si="11"/>
        <v>2.2599327690251507</v>
      </c>
      <c r="R56" s="1">
        <f t="shared" si="12"/>
        <v>2.3030151486737096</v>
      </c>
      <c r="S56" s="1">
        <f t="shared" si="13"/>
        <v>0.89130066135323049</v>
      </c>
      <c r="T56" s="1">
        <f t="shared" si="14"/>
        <v>0.75908068757861036</v>
      </c>
      <c r="U56" s="1">
        <f t="shared" si="15"/>
        <v>1.3658899971030087</v>
      </c>
      <c r="W56" s="14" t="s">
        <v>107</v>
      </c>
      <c r="X56" s="1">
        <v>1.0098426852864473</v>
      </c>
      <c r="Y56" s="1">
        <v>1.0501814775787379</v>
      </c>
      <c r="Z56" s="1">
        <v>2.2599327690251507</v>
      </c>
      <c r="AB56" s="14" t="s">
        <v>107</v>
      </c>
      <c r="AC56" s="1">
        <v>1.0098426852864473</v>
      </c>
      <c r="AD56" s="1">
        <v>1.0501814775787379</v>
      </c>
      <c r="AE56" s="1">
        <v>2.2599327690251507</v>
      </c>
    </row>
    <row r="57" spans="1:31" x14ac:dyDescent="0.25">
      <c r="A57" s="2" t="s">
        <v>108</v>
      </c>
      <c r="B57" s="14" t="s">
        <v>109</v>
      </c>
      <c r="C57" s="2">
        <v>2055</v>
      </c>
      <c r="D57" s="2">
        <v>2717</v>
      </c>
      <c r="E57" s="2">
        <v>3812.5</v>
      </c>
      <c r="F57" s="2">
        <v>10636.5</v>
      </c>
      <c r="G57" s="2">
        <v>6767</v>
      </c>
      <c r="H57" s="2">
        <v>5281.5</v>
      </c>
      <c r="I57" s="2">
        <v>32341.5</v>
      </c>
      <c r="J57" s="2">
        <v>6982.5</v>
      </c>
      <c r="K57" s="2">
        <v>785.5</v>
      </c>
      <c r="L57" s="1">
        <f t="shared" si="8"/>
        <v>8.8892425206874606</v>
      </c>
      <c r="N57" s="14" t="s">
        <v>109</v>
      </c>
      <c r="O57" s="1">
        <f t="shared" si="9"/>
        <v>0.69151173550937994</v>
      </c>
      <c r="P57" s="1">
        <f t="shared" si="10"/>
        <v>1.0179604261796042</v>
      </c>
      <c r="Q57" s="1">
        <f t="shared" si="11"/>
        <v>2.4705358227694303</v>
      </c>
      <c r="R57" s="1">
        <f t="shared" si="12"/>
        <v>1.7730824529599301</v>
      </c>
      <c r="S57" s="1">
        <f t="shared" si="13"/>
        <v>2.2950652874342885</v>
      </c>
      <c r="T57" s="1">
        <f t="shared" si="14"/>
        <v>0.53679917673514499</v>
      </c>
      <c r="U57" s="1">
        <f t="shared" si="15"/>
        <v>2.1415552704548277</v>
      </c>
      <c r="W57" s="14" t="s">
        <v>109</v>
      </c>
      <c r="X57" s="1">
        <v>0.69151173550937994</v>
      </c>
      <c r="Y57" s="1">
        <v>1.0179604261796042</v>
      </c>
      <c r="Z57" s="1">
        <v>2.4705358227694303</v>
      </c>
      <c r="AB57" s="14" t="s">
        <v>109</v>
      </c>
      <c r="AC57" s="1">
        <v>0.69151173550937994</v>
      </c>
      <c r="AD57" s="1">
        <v>1.0179604261796042</v>
      </c>
      <c r="AE57" s="1">
        <v>2.4705358227694303</v>
      </c>
    </row>
    <row r="58" spans="1:31" x14ac:dyDescent="0.25">
      <c r="A58" s="2" t="s">
        <v>110</v>
      </c>
      <c r="B58" s="14" t="s">
        <v>111</v>
      </c>
      <c r="C58" s="2">
        <v>3810</v>
      </c>
      <c r="D58" s="2">
        <v>1915</v>
      </c>
      <c r="E58" s="2">
        <v>2155</v>
      </c>
      <c r="F58" s="2">
        <v>17675.5</v>
      </c>
      <c r="G58" s="2">
        <v>1678</v>
      </c>
      <c r="H58" s="2">
        <v>4361</v>
      </c>
      <c r="I58" s="2">
        <v>27188</v>
      </c>
      <c r="J58" s="2">
        <v>7743</v>
      </c>
      <c r="K58" s="2">
        <v>449</v>
      </c>
      <c r="L58" s="1">
        <f t="shared" si="8"/>
        <v>17.244988864142538</v>
      </c>
      <c r="N58" s="14" t="s">
        <v>111</v>
      </c>
      <c r="O58" s="1">
        <f t="shared" si="9"/>
        <v>1.2820728526962228</v>
      </c>
      <c r="P58" s="1">
        <f t="shared" si="10"/>
        <v>0.71748038871326547</v>
      </c>
      <c r="Q58" s="1">
        <f t="shared" si="11"/>
        <v>1.3964602486736057</v>
      </c>
      <c r="R58" s="1">
        <f t="shared" si="12"/>
        <v>2.946469129628472</v>
      </c>
      <c r="S58" s="1">
        <f t="shared" si="13"/>
        <v>0.56910293369509923</v>
      </c>
      <c r="T58" s="1">
        <f t="shared" si="14"/>
        <v>0.44324173241351272</v>
      </c>
      <c r="U58" s="1">
        <f t="shared" si="15"/>
        <v>1.8003062533625791</v>
      </c>
      <c r="W58" s="14" t="s">
        <v>111</v>
      </c>
      <c r="X58" s="1">
        <v>1.2820728526962228</v>
      </c>
      <c r="Y58" s="1">
        <v>0.71748038871326547</v>
      </c>
      <c r="Z58" s="1">
        <v>1.3964602486736057</v>
      </c>
      <c r="AB58" s="14" t="s">
        <v>111</v>
      </c>
      <c r="AC58" s="1">
        <v>1.2820728526962228</v>
      </c>
      <c r="AD58" s="1">
        <v>0.71748038871326547</v>
      </c>
      <c r="AE58" s="1">
        <v>1.3964602486736057</v>
      </c>
    </row>
    <row r="59" spans="1:31" x14ac:dyDescent="0.25">
      <c r="A59" s="2" t="s">
        <v>112</v>
      </c>
      <c r="B59" s="14" t="s">
        <v>113</v>
      </c>
      <c r="C59" s="2">
        <v>1272.5</v>
      </c>
      <c r="D59" s="2">
        <v>1860</v>
      </c>
      <c r="E59" s="2">
        <v>1004.5</v>
      </c>
      <c r="F59" s="2">
        <v>5774</v>
      </c>
      <c r="G59" s="2">
        <v>8600</v>
      </c>
      <c r="H59" s="2">
        <v>11624</v>
      </c>
      <c r="I59" s="2">
        <v>10676</v>
      </c>
      <c r="J59" s="2">
        <v>12036.5</v>
      </c>
      <c r="K59" s="2">
        <v>287</v>
      </c>
      <c r="L59" s="1">
        <f t="shared" si="8"/>
        <v>41.939024390243901</v>
      </c>
      <c r="N59" s="14" t="s">
        <v>113</v>
      </c>
      <c r="O59" s="1">
        <f t="shared" si="9"/>
        <v>0.42819887271809542</v>
      </c>
      <c r="P59" s="1">
        <f t="shared" si="10"/>
        <v>0.69687390235335445</v>
      </c>
      <c r="Q59" s="1">
        <f t="shared" si="11"/>
        <v>0.65092543841885708</v>
      </c>
      <c r="R59" s="1">
        <f t="shared" si="12"/>
        <v>0.96251380467170933</v>
      </c>
      <c r="S59" s="1">
        <f t="shared" si="13"/>
        <v>2.9167373240630829</v>
      </c>
      <c r="T59" s="1">
        <f t="shared" si="14"/>
        <v>1.1814358857084779</v>
      </c>
      <c r="U59" s="1">
        <f t="shared" si="15"/>
        <v>0.70693208624756865</v>
      </c>
      <c r="W59" s="14" t="s">
        <v>113</v>
      </c>
      <c r="X59" s="1">
        <v>0.42819887271809542</v>
      </c>
      <c r="Y59" s="1">
        <v>0.69687390235335445</v>
      </c>
      <c r="Z59" s="1">
        <v>0.65092543841885708</v>
      </c>
      <c r="AB59" s="14" t="s">
        <v>113</v>
      </c>
      <c r="AC59" s="1">
        <v>0.42819887271809542</v>
      </c>
      <c r="AD59" s="1">
        <v>0.69687390235335445</v>
      </c>
      <c r="AE59" s="1">
        <v>0.65092543841885708</v>
      </c>
    </row>
    <row r="60" spans="1:31" x14ac:dyDescent="0.25">
      <c r="A60" s="2" t="s">
        <v>114</v>
      </c>
      <c r="B60" s="14" t="s">
        <v>115</v>
      </c>
      <c r="C60" s="2">
        <v>1633</v>
      </c>
      <c r="D60" s="2">
        <v>1698</v>
      </c>
      <c r="E60" s="2">
        <v>859</v>
      </c>
      <c r="F60" s="2">
        <v>5154</v>
      </c>
      <c r="G60" s="2">
        <v>2944</v>
      </c>
      <c r="H60" s="2">
        <v>7401</v>
      </c>
      <c r="I60" s="2">
        <v>10739</v>
      </c>
      <c r="J60" s="2">
        <v>8789</v>
      </c>
      <c r="K60" s="2">
        <v>437.5</v>
      </c>
      <c r="L60" s="1">
        <f t="shared" si="8"/>
        <v>20.089142857142857</v>
      </c>
      <c r="N60" s="14" t="s">
        <v>115</v>
      </c>
      <c r="O60" s="1">
        <f t="shared" si="9"/>
        <v>0.54950786573567767</v>
      </c>
      <c r="P60" s="1">
        <f t="shared" si="10"/>
        <v>0.63617843343870739</v>
      </c>
      <c r="Q60" s="1">
        <f t="shared" si="11"/>
        <v>0.55664007128103354</v>
      </c>
      <c r="R60" s="1">
        <f t="shared" si="12"/>
        <v>0.85916109270488217</v>
      </c>
      <c r="S60" s="1">
        <f t="shared" si="13"/>
        <v>0.99847380023740884</v>
      </c>
      <c r="T60" s="1">
        <f t="shared" si="14"/>
        <v>0.75222014712047869</v>
      </c>
      <c r="U60" s="1">
        <f t="shared" si="15"/>
        <v>0.71110375367297107</v>
      </c>
      <c r="W60" s="14" t="s">
        <v>115</v>
      </c>
      <c r="X60" s="1">
        <v>0.54950786573567767</v>
      </c>
      <c r="Y60" s="1">
        <v>0.63617843343870739</v>
      </c>
      <c r="Z60" s="1">
        <v>0.55664007128103354</v>
      </c>
      <c r="AB60" s="14" t="s">
        <v>115</v>
      </c>
      <c r="AC60" s="1">
        <v>0.54950786573567767</v>
      </c>
      <c r="AD60" s="1">
        <v>0.63617843343870739</v>
      </c>
      <c r="AE60" s="1">
        <v>0.55664007128103354</v>
      </c>
    </row>
    <row r="61" spans="1:31" x14ac:dyDescent="0.25">
      <c r="A61" s="2" t="s">
        <v>116</v>
      </c>
      <c r="B61" s="14" t="s">
        <v>117</v>
      </c>
      <c r="C61" s="2">
        <v>2141</v>
      </c>
      <c r="D61" s="2">
        <v>8644</v>
      </c>
      <c r="E61" s="2">
        <v>755</v>
      </c>
      <c r="F61" s="2">
        <v>3257</v>
      </c>
      <c r="G61" s="2">
        <v>2896</v>
      </c>
      <c r="H61" s="2">
        <v>4992.5</v>
      </c>
      <c r="I61" s="2">
        <v>13600</v>
      </c>
      <c r="J61" s="2">
        <v>12379.5</v>
      </c>
      <c r="K61" s="2">
        <v>624</v>
      </c>
      <c r="L61" s="1">
        <f t="shared" si="8"/>
        <v>19.838942307692307</v>
      </c>
      <c r="N61" s="14" t="s">
        <v>117</v>
      </c>
      <c r="O61" s="1">
        <f t="shared" si="9"/>
        <v>0.7204509127618407</v>
      </c>
      <c r="P61" s="1">
        <f t="shared" si="10"/>
        <v>3.2385903290012878</v>
      </c>
      <c r="Q61" s="1">
        <f t="shared" si="11"/>
        <v>0.48924709408286421</v>
      </c>
      <c r="R61" s="1">
        <f t="shared" si="12"/>
        <v>0.54293513367089663</v>
      </c>
      <c r="S61" s="1">
        <f t="shared" si="13"/>
        <v>0.98219433610310325</v>
      </c>
      <c r="T61" s="1">
        <f t="shared" si="14"/>
        <v>0.50742589981069985</v>
      </c>
      <c r="U61" s="1">
        <f t="shared" si="15"/>
        <v>0.90055042834085175</v>
      </c>
      <c r="W61" s="14" t="s">
        <v>117</v>
      </c>
      <c r="X61" s="1">
        <v>0.7204509127618407</v>
      </c>
      <c r="Y61" s="1">
        <v>3.2385903290012878</v>
      </c>
      <c r="Z61" s="1">
        <v>0.48924709408286421</v>
      </c>
      <c r="AB61" s="14" t="s">
        <v>117</v>
      </c>
      <c r="AC61" s="1">
        <v>0.7204509127618407</v>
      </c>
      <c r="AD61" s="1">
        <v>3.2385903290012878</v>
      </c>
      <c r="AE61" s="1">
        <v>0.48924709408286421</v>
      </c>
    </row>
    <row r="62" spans="1:31" x14ac:dyDescent="0.25">
      <c r="A62" s="2" t="s">
        <v>118</v>
      </c>
      <c r="B62" s="14" t="s">
        <v>119</v>
      </c>
      <c r="C62" s="2">
        <v>3392</v>
      </c>
      <c r="D62" s="2">
        <v>2878</v>
      </c>
      <c r="E62" s="2">
        <v>1217</v>
      </c>
      <c r="F62" s="2">
        <v>10735</v>
      </c>
      <c r="G62" s="2">
        <v>3447</v>
      </c>
      <c r="H62" s="2">
        <v>2522</v>
      </c>
      <c r="I62" s="2">
        <v>13575</v>
      </c>
      <c r="J62" s="2">
        <v>8385</v>
      </c>
      <c r="K62" s="2">
        <v>958</v>
      </c>
      <c r="L62" s="1">
        <f t="shared" si="8"/>
        <v>8.7526096033402929</v>
      </c>
      <c r="N62" s="14" t="s">
        <v>119</v>
      </c>
      <c r="O62" s="1">
        <f t="shared" si="9"/>
        <v>1.141414991166821</v>
      </c>
      <c r="P62" s="1">
        <f t="shared" si="10"/>
        <v>1.0782812317058892</v>
      </c>
      <c r="Q62" s="1">
        <f t="shared" si="11"/>
        <v>0.78862743509780897</v>
      </c>
      <c r="R62" s="1">
        <f t="shared" si="12"/>
        <v>1.7895021983288533</v>
      </c>
      <c r="S62" s="1">
        <f t="shared" si="13"/>
        <v>1.1690690181448193</v>
      </c>
      <c r="T62" s="1">
        <f t="shared" si="14"/>
        <v>0.25633011904308167</v>
      </c>
      <c r="U62" s="1">
        <f t="shared" si="15"/>
        <v>0.89889500475934281</v>
      </c>
      <c r="W62" s="14" t="s">
        <v>119</v>
      </c>
      <c r="X62" s="1">
        <v>1.141414991166821</v>
      </c>
      <c r="Y62" s="1">
        <v>1.0782812317058892</v>
      </c>
      <c r="Z62" s="1">
        <v>0.78862743509780897</v>
      </c>
      <c r="AB62" s="14" t="s">
        <v>119</v>
      </c>
      <c r="AC62" s="1">
        <v>1.141414991166821</v>
      </c>
      <c r="AD62" s="1">
        <v>1.0782812317058892</v>
      </c>
      <c r="AE62" s="1">
        <v>0.78862743509780897</v>
      </c>
    </row>
    <row r="63" spans="1:31" x14ac:dyDescent="0.25">
      <c r="A63" s="2" t="s">
        <v>120</v>
      </c>
      <c r="B63" s="14" t="s">
        <v>121</v>
      </c>
      <c r="C63" s="2">
        <v>3033</v>
      </c>
      <c r="D63" s="2">
        <v>1815</v>
      </c>
      <c r="E63" s="2">
        <v>1082.5</v>
      </c>
      <c r="F63" s="2">
        <v>5818</v>
      </c>
      <c r="G63" s="2">
        <v>6414</v>
      </c>
      <c r="H63" s="2">
        <v>9797</v>
      </c>
      <c r="I63" s="2">
        <v>21584</v>
      </c>
      <c r="J63" s="2">
        <v>9323.5</v>
      </c>
      <c r="K63" s="2">
        <v>588</v>
      </c>
      <c r="L63" s="1">
        <f t="shared" si="8"/>
        <v>15.856292517006803</v>
      </c>
      <c r="N63" s="14" t="s">
        <v>121</v>
      </c>
      <c r="O63" s="1">
        <f t="shared" si="9"/>
        <v>1.0206107512408513</v>
      </c>
      <c r="P63" s="1">
        <f t="shared" si="10"/>
        <v>0.6800140498770636</v>
      </c>
      <c r="Q63" s="1">
        <f t="shared" si="11"/>
        <v>0.70147017131748413</v>
      </c>
      <c r="R63" s="1">
        <f t="shared" si="12"/>
        <v>0.96984851326290344</v>
      </c>
      <c r="S63" s="1">
        <f t="shared" si="13"/>
        <v>2.1753433949465828</v>
      </c>
      <c r="T63" s="1">
        <f t="shared" si="14"/>
        <v>0.99574392397504796</v>
      </c>
      <c r="U63" s="1">
        <f t="shared" si="15"/>
        <v>1.4292265033315399</v>
      </c>
      <c r="W63" s="14" t="s">
        <v>121</v>
      </c>
      <c r="X63" s="1">
        <v>1.0206107512408513</v>
      </c>
      <c r="Y63" s="1">
        <v>0.6800140498770636</v>
      </c>
      <c r="Z63" s="1">
        <v>0.70147017131748413</v>
      </c>
      <c r="AB63" s="14" t="s">
        <v>121</v>
      </c>
      <c r="AC63" s="1">
        <v>1.0206107512408513</v>
      </c>
      <c r="AD63" s="1">
        <v>0.6800140498770636</v>
      </c>
      <c r="AE63" s="1">
        <v>0.70147017131748413</v>
      </c>
    </row>
    <row r="64" spans="1:31" x14ac:dyDescent="0.25">
      <c r="A64" s="2" t="s">
        <v>122</v>
      </c>
      <c r="B64" s="14" t="s">
        <v>123</v>
      </c>
      <c r="C64" s="2">
        <v>2510.5</v>
      </c>
      <c r="D64" s="2">
        <v>1239</v>
      </c>
      <c r="E64" s="2">
        <v>1318.5</v>
      </c>
      <c r="F64" s="2">
        <v>5441</v>
      </c>
      <c r="G64" s="2">
        <v>3291.5</v>
      </c>
      <c r="H64" s="2">
        <v>17918</v>
      </c>
      <c r="I64" s="2">
        <v>21169</v>
      </c>
      <c r="J64" s="2">
        <v>8172.5</v>
      </c>
      <c r="K64" s="2">
        <v>488</v>
      </c>
      <c r="L64" s="1">
        <f t="shared" si="8"/>
        <v>16.746926229508198</v>
      </c>
      <c r="N64" s="14" t="s">
        <v>123</v>
      </c>
      <c r="O64" s="1">
        <f t="shared" si="9"/>
        <v>0.84478842432909906</v>
      </c>
      <c r="P64" s="1">
        <f t="shared" si="10"/>
        <v>0.4642079381805409</v>
      </c>
      <c r="Q64" s="1">
        <f t="shared" si="11"/>
        <v>0.85440038880563773</v>
      </c>
      <c r="R64" s="1">
        <f t="shared" si="12"/>
        <v>0.90700339647017147</v>
      </c>
      <c r="S64" s="1">
        <f t="shared" si="13"/>
        <v>1.1163303374597253</v>
      </c>
      <c r="T64" s="1">
        <f t="shared" si="14"/>
        <v>1.8211431693155975</v>
      </c>
      <c r="U64" s="1">
        <f t="shared" si="15"/>
        <v>1.401746471878492</v>
      </c>
      <c r="W64" s="14" t="s">
        <v>123</v>
      </c>
      <c r="X64" s="1">
        <v>0.84478842432909906</v>
      </c>
      <c r="Y64" s="1">
        <v>0.4642079381805409</v>
      </c>
      <c r="Z64" s="1">
        <v>0.85440038880563773</v>
      </c>
      <c r="AB64" s="14" t="s">
        <v>123</v>
      </c>
      <c r="AC64" s="1">
        <v>0.84478842432909906</v>
      </c>
      <c r="AD64" s="1">
        <v>0.4642079381805409</v>
      </c>
      <c r="AE64" s="1">
        <v>0.85440038880563773</v>
      </c>
    </row>
    <row r="65" spans="1:31" x14ac:dyDescent="0.25">
      <c r="A65" s="2" t="s">
        <v>124</v>
      </c>
      <c r="B65" s="14" t="s">
        <v>125</v>
      </c>
      <c r="C65" s="2">
        <v>1033</v>
      </c>
      <c r="D65" s="2">
        <v>804</v>
      </c>
      <c r="E65" s="2">
        <v>305</v>
      </c>
      <c r="F65" s="2">
        <v>11843.5</v>
      </c>
      <c r="G65" s="2">
        <v>2924.5</v>
      </c>
      <c r="H65" s="2">
        <v>9226</v>
      </c>
      <c r="I65" s="2">
        <v>15653</v>
      </c>
      <c r="J65" s="2">
        <v>11683</v>
      </c>
      <c r="K65" s="2">
        <v>212</v>
      </c>
      <c r="L65" s="1">
        <f t="shared" si="8"/>
        <v>55.108490566037737</v>
      </c>
      <c r="N65" s="14" t="s">
        <v>125</v>
      </c>
      <c r="O65" s="1">
        <f t="shared" si="9"/>
        <v>0.34760662909060319</v>
      </c>
      <c r="P65" s="1">
        <f t="shared" si="10"/>
        <v>0.30122936424306285</v>
      </c>
      <c r="Q65" s="1">
        <f t="shared" si="11"/>
        <v>0.19764286582155441</v>
      </c>
      <c r="R65" s="1">
        <f t="shared" si="12"/>
        <v>1.9742868454501885</v>
      </c>
      <c r="S65" s="1">
        <f t="shared" si="13"/>
        <v>0.99186026793284721</v>
      </c>
      <c r="T65" s="1">
        <f t="shared" si="14"/>
        <v>0.93770883358107504</v>
      </c>
      <c r="U65" s="1">
        <f t="shared" si="15"/>
        <v>1.0364938128543641</v>
      </c>
      <c r="W65" s="14" t="s">
        <v>125</v>
      </c>
      <c r="X65" s="1">
        <v>0.34760662909060319</v>
      </c>
      <c r="Y65" s="1">
        <v>0.30122936424306285</v>
      </c>
      <c r="Z65" s="1">
        <v>0.19764286582155441</v>
      </c>
      <c r="AB65" s="14" t="s">
        <v>125</v>
      </c>
      <c r="AC65" s="1">
        <v>0.34760662909060319</v>
      </c>
      <c r="AD65" s="1">
        <v>0.30122936424306285</v>
      </c>
      <c r="AE65" s="1">
        <v>0.19764286582155441</v>
      </c>
    </row>
    <row r="66" spans="1:31" x14ac:dyDescent="0.25">
      <c r="A66" s="2" t="s">
        <v>126</v>
      </c>
      <c r="B66" s="14" t="s">
        <v>127</v>
      </c>
      <c r="C66" s="2">
        <v>1358.5</v>
      </c>
      <c r="D66" s="2">
        <v>1170</v>
      </c>
      <c r="E66" s="2">
        <v>662</v>
      </c>
      <c r="F66" s="2">
        <v>1830</v>
      </c>
      <c r="G66" s="2">
        <v>3087.5</v>
      </c>
      <c r="H66" s="2">
        <v>4409</v>
      </c>
      <c r="I66" s="2">
        <v>11534</v>
      </c>
      <c r="J66" s="2">
        <v>8323.5</v>
      </c>
      <c r="K66" s="2">
        <v>299</v>
      </c>
      <c r="L66" s="1">
        <f t="shared" si="8"/>
        <v>27.837792642140467</v>
      </c>
      <c r="N66" s="14" t="s">
        <v>127</v>
      </c>
      <c r="O66" s="1">
        <f t="shared" si="9"/>
        <v>0.45713804997055607</v>
      </c>
      <c r="P66" s="1">
        <f t="shared" si="10"/>
        <v>0.43835616438356162</v>
      </c>
      <c r="Q66" s="1">
        <f t="shared" si="11"/>
        <v>0.42898222024219351</v>
      </c>
      <c r="R66" s="1">
        <f t="shared" si="12"/>
        <v>0.30505719822466715</v>
      </c>
      <c r="S66" s="1">
        <f t="shared" si="13"/>
        <v>1.0471426148889267</v>
      </c>
      <c r="T66" s="1">
        <f t="shared" si="14"/>
        <v>0.44812033896151743</v>
      </c>
      <c r="U66" s="1">
        <f t="shared" si="15"/>
        <v>0.7637462235649547</v>
      </c>
      <c r="W66" s="14" t="s">
        <v>127</v>
      </c>
      <c r="X66" s="1">
        <v>0.45713804997055607</v>
      </c>
      <c r="Y66" s="1">
        <v>0.43835616438356162</v>
      </c>
      <c r="Z66" s="1">
        <v>0.42898222024219351</v>
      </c>
      <c r="AB66" s="14" t="s">
        <v>127</v>
      </c>
      <c r="AC66" s="1">
        <v>0.45713804997055607</v>
      </c>
      <c r="AD66" s="1">
        <v>0.43835616438356162</v>
      </c>
      <c r="AE66" s="1">
        <v>0.42898222024219351</v>
      </c>
    </row>
    <row r="67" spans="1:31" x14ac:dyDescent="0.25">
      <c r="A67" s="2" t="s">
        <v>128</v>
      </c>
      <c r="B67" s="14" t="s">
        <v>129</v>
      </c>
      <c r="C67" s="2">
        <v>993.5</v>
      </c>
      <c r="D67" s="2">
        <v>925</v>
      </c>
      <c r="E67" s="2">
        <v>339</v>
      </c>
      <c r="F67" s="2">
        <v>7672.5</v>
      </c>
      <c r="G67" s="2">
        <v>2714.5</v>
      </c>
      <c r="H67" s="2">
        <v>20304.5</v>
      </c>
      <c r="I67" s="2">
        <v>17226</v>
      </c>
      <c r="J67" s="2">
        <v>12509</v>
      </c>
      <c r="K67" s="2">
        <v>199</v>
      </c>
      <c r="L67" s="1">
        <f t="shared" si="8"/>
        <v>62.859296482412063</v>
      </c>
      <c r="N67" s="14" t="s">
        <v>129</v>
      </c>
      <c r="O67" s="1">
        <f t="shared" si="9"/>
        <v>0.33431479767813577</v>
      </c>
      <c r="P67" s="1">
        <f t="shared" si="10"/>
        <v>0.34656363423486714</v>
      </c>
      <c r="Q67" s="1">
        <f t="shared" si="11"/>
        <v>0.2196751852901867</v>
      </c>
      <c r="R67" s="1">
        <f t="shared" si="12"/>
        <v>1.2789898105894855</v>
      </c>
      <c r="S67" s="1">
        <f t="shared" si="13"/>
        <v>0.92063761234526031</v>
      </c>
      <c r="T67" s="1">
        <f t="shared" si="14"/>
        <v>2.0637013886242075</v>
      </c>
      <c r="U67" s="1">
        <f t="shared" si="15"/>
        <v>1.1406530646029052</v>
      </c>
      <c r="W67" s="14" t="s">
        <v>129</v>
      </c>
      <c r="X67" s="1">
        <v>0.33431479767813577</v>
      </c>
      <c r="Y67" s="1">
        <v>0.34656363423486714</v>
      </c>
      <c r="Z67" s="1">
        <v>0.2196751852901867</v>
      </c>
      <c r="AB67" s="14" t="s">
        <v>129</v>
      </c>
      <c r="AC67" s="1">
        <v>0.33431479767813577</v>
      </c>
      <c r="AD67" s="1">
        <v>0.34656363423486714</v>
      </c>
      <c r="AE67" s="1">
        <v>0.2196751852901867</v>
      </c>
    </row>
    <row r="68" spans="1:31" x14ac:dyDescent="0.25">
      <c r="A68" s="2" t="s">
        <v>130</v>
      </c>
      <c r="B68" s="14" t="s">
        <v>131</v>
      </c>
      <c r="C68" s="2">
        <v>3160</v>
      </c>
      <c r="D68" s="2">
        <v>1708</v>
      </c>
      <c r="E68" s="2">
        <v>2651.5</v>
      </c>
      <c r="F68" s="2">
        <v>3176.5</v>
      </c>
      <c r="G68" s="2">
        <v>2885</v>
      </c>
      <c r="H68" s="2">
        <v>4070</v>
      </c>
      <c r="I68" s="2">
        <v>14913.5</v>
      </c>
      <c r="J68" s="2">
        <v>6715.5</v>
      </c>
      <c r="K68" s="2">
        <v>671</v>
      </c>
      <c r="L68" s="1">
        <f t="shared" si="8"/>
        <v>10.008196721311476</v>
      </c>
      <c r="N68" s="14" t="s">
        <v>131</v>
      </c>
      <c r="O68" s="1">
        <f t="shared" si="9"/>
        <v>1.063346512997392</v>
      </c>
      <c r="P68" s="1">
        <f t="shared" si="10"/>
        <v>0.63992506732232757</v>
      </c>
      <c r="Q68" s="1">
        <f t="shared" si="11"/>
        <v>1.7181969138552509</v>
      </c>
      <c r="R68" s="1">
        <f t="shared" si="12"/>
        <v>0.52951595090746184</v>
      </c>
      <c r="S68" s="1">
        <f t="shared" si="13"/>
        <v>0.97846362557232491</v>
      </c>
      <c r="T68" s="1">
        <f t="shared" si="14"/>
        <v>0.41366518021623405</v>
      </c>
      <c r="U68" s="1">
        <f t="shared" si="15"/>
        <v>0.98752638331333031</v>
      </c>
      <c r="W68" s="14" t="s">
        <v>131</v>
      </c>
      <c r="X68" s="1">
        <v>1.063346512997392</v>
      </c>
      <c r="Y68" s="1">
        <v>0.63992506732232757</v>
      </c>
      <c r="Z68" s="1">
        <v>1.7181969138552509</v>
      </c>
      <c r="AB68" s="14" t="s">
        <v>131</v>
      </c>
      <c r="AC68" s="1">
        <v>1.063346512997392</v>
      </c>
      <c r="AD68" s="1">
        <v>0.63992506732232757</v>
      </c>
      <c r="AE68" s="1">
        <v>1.7181969138552509</v>
      </c>
    </row>
    <row r="69" spans="1:31" x14ac:dyDescent="0.25">
      <c r="A69" s="2" t="s">
        <v>132</v>
      </c>
      <c r="B69" s="14" t="s">
        <v>133</v>
      </c>
      <c r="C69" s="2">
        <v>3038</v>
      </c>
      <c r="D69" s="2">
        <v>2412</v>
      </c>
      <c r="E69" s="2">
        <v>2121</v>
      </c>
      <c r="F69" s="2">
        <v>11548.5</v>
      </c>
      <c r="G69" s="2">
        <v>8592.5</v>
      </c>
      <c r="H69" s="2">
        <v>13982</v>
      </c>
      <c r="I69" s="2">
        <v>33829</v>
      </c>
      <c r="J69" s="2">
        <v>10820.5</v>
      </c>
      <c r="K69" s="2">
        <v>956.5</v>
      </c>
      <c r="L69" s="1">
        <f t="shared" si="8"/>
        <v>11.312598013591218</v>
      </c>
      <c r="N69" s="14" t="s">
        <v>133</v>
      </c>
      <c r="O69" s="1">
        <f t="shared" ref="O69:O100" si="16">C69/AVERAGE(C$177:C$184)</f>
        <v>1.022293261546227</v>
      </c>
      <c r="P69" s="1">
        <f t="shared" ref="P69:P100" si="17">D69/AVERAGE(D$177:D$184)</f>
        <v>0.9036880927291886</v>
      </c>
      <c r="Q69" s="1">
        <f t="shared" ref="Q69:Q100" si="18">E69/AVERAGE(E$177:E$184)</f>
        <v>1.3744279292049735</v>
      </c>
      <c r="R69" s="1">
        <f t="shared" ref="R69:R100" si="19">F69/AVERAGE(F$177:F$184)</f>
        <v>1.9251109583046822</v>
      </c>
      <c r="S69" s="1">
        <f t="shared" ref="S69:S100" si="20">G69/AVERAGE(G$177:G$184)</f>
        <v>2.9141936577920977</v>
      </c>
      <c r="T69" s="1">
        <f t="shared" ref="T69:T100" si="21">H69/AVERAGE(H$177:H$184)</f>
        <v>1.42109743237921</v>
      </c>
      <c r="U69" s="1">
        <f t="shared" ref="U69:U100" si="22">I69/AVERAGE(I$177:I$184)</f>
        <v>2.2400529735546084</v>
      </c>
      <c r="W69" s="14" t="s">
        <v>133</v>
      </c>
      <c r="X69" s="1">
        <v>1.022293261546227</v>
      </c>
      <c r="Y69" s="1">
        <v>0.9036880927291886</v>
      </c>
      <c r="Z69" s="1">
        <v>1.3744279292049735</v>
      </c>
      <c r="AB69" s="14" t="s">
        <v>133</v>
      </c>
      <c r="AC69" s="1">
        <v>1.022293261546227</v>
      </c>
      <c r="AD69" s="1">
        <v>0.9036880927291886</v>
      </c>
      <c r="AE69" s="1">
        <v>1.3744279292049735</v>
      </c>
    </row>
    <row r="70" spans="1:31" x14ac:dyDescent="0.25">
      <c r="A70" s="2" t="s">
        <v>134</v>
      </c>
      <c r="B70" s="14" t="s">
        <v>135</v>
      </c>
      <c r="C70" s="2">
        <v>1523</v>
      </c>
      <c r="D70" s="2">
        <v>7288</v>
      </c>
      <c r="E70" s="2">
        <v>1137</v>
      </c>
      <c r="F70" s="2">
        <v>7813</v>
      </c>
      <c r="G70" s="2">
        <v>2612</v>
      </c>
      <c r="H70" s="2">
        <v>11572.5</v>
      </c>
      <c r="I70" s="2">
        <v>18932</v>
      </c>
      <c r="J70" s="2">
        <v>9380</v>
      </c>
      <c r="K70" s="2">
        <v>485.5</v>
      </c>
      <c r="L70" s="1">
        <f t="shared" si="8"/>
        <v>19.320288362512873</v>
      </c>
      <c r="N70" s="14" t="s">
        <v>135</v>
      </c>
      <c r="O70" s="1">
        <f t="shared" si="16"/>
        <v>0.51249263901741393</v>
      </c>
      <c r="P70" s="1">
        <f t="shared" si="17"/>
        <v>2.730546774382391</v>
      </c>
      <c r="Q70" s="1">
        <f t="shared" si="18"/>
        <v>0.73678668340690945</v>
      </c>
      <c r="R70" s="1">
        <f t="shared" si="19"/>
        <v>1.3024108687045488</v>
      </c>
      <c r="S70" s="1">
        <f t="shared" si="20"/>
        <v>0.88587417330846197</v>
      </c>
      <c r="T70" s="1">
        <f t="shared" si="21"/>
        <v>1.1762015474330145</v>
      </c>
      <c r="U70" s="1">
        <f t="shared" si="22"/>
        <v>1.2536191698050738</v>
      </c>
      <c r="W70" s="14" t="s">
        <v>135</v>
      </c>
      <c r="X70" s="1">
        <v>0.51249263901741393</v>
      </c>
      <c r="Y70" s="1">
        <v>2.730546774382391</v>
      </c>
      <c r="Z70" s="1">
        <v>0.73678668340690945</v>
      </c>
      <c r="AB70" s="14" t="s">
        <v>135</v>
      </c>
      <c r="AC70" s="1">
        <v>0.51249263901741393</v>
      </c>
      <c r="AD70" s="1">
        <v>2.730546774382391</v>
      </c>
      <c r="AE70" s="1">
        <v>0.73678668340690945</v>
      </c>
    </row>
    <row r="71" spans="1:31" x14ac:dyDescent="0.25">
      <c r="A71" s="2" t="s">
        <v>4</v>
      </c>
      <c r="B71" s="14" t="s">
        <v>137</v>
      </c>
      <c r="C71" s="2">
        <v>4503</v>
      </c>
      <c r="D71" s="2">
        <v>2669</v>
      </c>
      <c r="E71" s="2">
        <v>1446</v>
      </c>
      <c r="F71" s="2">
        <v>10469</v>
      </c>
      <c r="G71" s="2">
        <v>5964</v>
      </c>
      <c r="H71" s="2">
        <v>7163</v>
      </c>
      <c r="I71" s="2">
        <v>7952</v>
      </c>
      <c r="J71" s="2">
        <v>11882.5</v>
      </c>
      <c r="K71" s="2">
        <v>974</v>
      </c>
      <c r="L71" s="1">
        <f t="shared" si="8"/>
        <v>12.199691991786448</v>
      </c>
      <c r="N71" s="14" t="s">
        <v>137</v>
      </c>
      <c r="O71" s="1">
        <f t="shared" si="16"/>
        <v>1.5152687810212837</v>
      </c>
      <c r="P71" s="1">
        <f t="shared" si="17"/>
        <v>0.99997658353822738</v>
      </c>
      <c r="Q71" s="1">
        <f t="shared" si="18"/>
        <v>0.93702158681300873</v>
      </c>
      <c r="R71" s="1">
        <f t="shared" si="19"/>
        <v>1.7451605509366339</v>
      </c>
      <c r="S71" s="1">
        <f t="shared" si="20"/>
        <v>2.0227234186874683</v>
      </c>
      <c r="T71" s="1">
        <f t="shared" si="21"/>
        <v>0.72803038965328859</v>
      </c>
      <c r="U71" s="1">
        <f t="shared" si="22"/>
        <v>0.52655713280635685</v>
      </c>
      <c r="W71" s="14" t="s">
        <v>137</v>
      </c>
      <c r="X71" s="1">
        <v>1.5152687810212837</v>
      </c>
      <c r="Y71" s="1">
        <v>0.99997658353822738</v>
      </c>
      <c r="Z71" s="1">
        <v>0.93702158681300873</v>
      </c>
      <c r="AB71" s="14" t="s">
        <v>137</v>
      </c>
      <c r="AC71" s="1">
        <v>1.5152687810212837</v>
      </c>
      <c r="AD71" s="1">
        <v>0.99997658353822738</v>
      </c>
      <c r="AE71" s="1">
        <v>0.93702158681300873</v>
      </c>
    </row>
    <row r="72" spans="1:31" x14ac:dyDescent="0.25">
      <c r="A72" s="2" t="s">
        <v>6</v>
      </c>
      <c r="B72" s="14" t="s">
        <v>139</v>
      </c>
      <c r="C72" s="2">
        <v>2507</v>
      </c>
      <c r="D72" s="2">
        <v>2852</v>
      </c>
      <c r="E72" s="2">
        <v>1163</v>
      </c>
      <c r="F72" s="2">
        <v>15295</v>
      </c>
      <c r="G72" s="2">
        <v>3282</v>
      </c>
      <c r="H72" s="2">
        <v>13521.5</v>
      </c>
      <c r="I72" s="2">
        <v>29978</v>
      </c>
      <c r="J72" s="2">
        <v>12186.5</v>
      </c>
      <c r="K72" s="2">
        <v>1023</v>
      </c>
      <c r="L72" s="1">
        <f t="shared" si="8"/>
        <v>11.912512218963832</v>
      </c>
      <c r="N72" s="14" t="s">
        <v>139</v>
      </c>
      <c r="O72" s="1">
        <f t="shared" si="16"/>
        <v>0.84361066711533605</v>
      </c>
      <c r="P72" s="1">
        <f t="shared" si="17"/>
        <v>1.0685399836084768</v>
      </c>
      <c r="Q72" s="1">
        <f t="shared" si="18"/>
        <v>0.7536349277064518</v>
      </c>
      <c r="R72" s="1">
        <f t="shared" si="19"/>
        <v>2.5496447250526142</v>
      </c>
      <c r="S72" s="1">
        <f t="shared" si="20"/>
        <v>1.113108360183144</v>
      </c>
      <c r="T72" s="1">
        <f t="shared" si="21"/>
        <v>1.3742933008092897</v>
      </c>
      <c r="U72" s="1">
        <f t="shared" si="22"/>
        <v>1.9850515250589744</v>
      </c>
      <c r="W72" s="14" t="s">
        <v>139</v>
      </c>
      <c r="X72" s="1">
        <v>0.84361066711533605</v>
      </c>
      <c r="Y72" s="1">
        <v>1.0685399836084768</v>
      </c>
      <c r="Z72" s="1">
        <v>0.7536349277064518</v>
      </c>
      <c r="AB72" s="14" t="s">
        <v>139</v>
      </c>
      <c r="AC72" s="1">
        <v>0.84361066711533605</v>
      </c>
      <c r="AD72" s="1">
        <v>1.0685399836084768</v>
      </c>
      <c r="AE72" s="1">
        <v>0.7536349277064518</v>
      </c>
    </row>
    <row r="73" spans="1:31" x14ac:dyDescent="0.25">
      <c r="A73" s="2" t="s">
        <v>8</v>
      </c>
      <c r="B73" s="14" t="s">
        <v>141</v>
      </c>
      <c r="C73" s="2">
        <v>17779</v>
      </c>
      <c r="D73" s="2">
        <v>8430</v>
      </c>
      <c r="E73" s="2">
        <v>4764</v>
      </c>
      <c r="F73" s="2">
        <v>4322</v>
      </c>
      <c r="G73" s="2">
        <v>5855</v>
      </c>
      <c r="H73" s="2">
        <v>5395</v>
      </c>
      <c r="I73" s="2">
        <v>30693</v>
      </c>
      <c r="J73" s="2">
        <v>11110.5</v>
      </c>
      <c r="K73" s="2">
        <v>852.5</v>
      </c>
      <c r="L73" s="1">
        <f t="shared" si="8"/>
        <v>13.032844574780059</v>
      </c>
      <c r="N73" s="14" t="s">
        <v>141</v>
      </c>
      <c r="O73" s="1">
        <f t="shared" si="16"/>
        <v>5.982670143854631</v>
      </c>
      <c r="P73" s="1">
        <f t="shared" si="17"/>
        <v>3.158412363891816</v>
      </c>
      <c r="Q73" s="1">
        <f t="shared" si="18"/>
        <v>3.0871167631930665</v>
      </c>
      <c r="R73" s="1">
        <f t="shared" si="19"/>
        <v>0.72046842116230125</v>
      </c>
      <c r="S73" s="1">
        <f t="shared" si="20"/>
        <v>1.9857554688824826</v>
      </c>
      <c r="T73" s="1">
        <f t="shared" si="21"/>
        <v>0.54833504846844783</v>
      </c>
      <c r="U73" s="1">
        <f t="shared" si="22"/>
        <v>2.0323966394901296</v>
      </c>
      <c r="W73" s="14" t="s">
        <v>141</v>
      </c>
      <c r="X73" s="1">
        <v>5.982670143854631</v>
      </c>
      <c r="Y73" s="1">
        <v>3.158412363891816</v>
      </c>
      <c r="Z73" s="1">
        <v>3.0871167631930665</v>
      </c>
      <c r="AB73" s="14" t="s">
        <v>141</v>
      </c>
      <c r="AC73" s="1">
        <v>5.982670143854631</v>
      </c>
      <c r="AD73" s="1">
        <v>3.158412363891816</v>
      </c>
      <c r="AE73" s="1">
        <v>3.0871167631930665</v>
      </c>
    </row>
    <row r="74" spans="1:31" x14ac:dyDescent="0.25">
      <c r="A74" s="2" t="s">
        <v>10</v>
      </c>
      <c r="B74" s="14" t="s">
        <v>143</v>
      </c>
      <c r="C74" s="2">
        <v>13924</v>
      </c>
      <c r="D74" s="2">
        <v>3700</v>
      </c>
      <c r="E74" s="2">
        <v>3172.5</v>
      </c>
      <c r="F74" s="2">
        <v>16617.5</v>
      </c>
      <c r="G74" s="2">
        <v>9358.5</v>
      </c>
      <c r="H74" s="2">
        <v>20327.5</v>
      </c>
      <c r="I74" s="2">
        <v>13857</v>
      </c>
      <c r="J74" s="2">
        <v>11564.5</v>
      </c>
      <c r="K74" s="2">
        <v>1669</v>
      </c>
      <c r="L74" s="1">
        <f t="shared" si="8"/>
        <v>6.9289994008388254</v>
      </c>
      <c r="N74" s="14" t="s">
        <v>143</v>
      </c>
      <c r="O74" s="1">
        <f t="shared" si="16"/>
        <v>4.6854546984100276</v>
      </c>
      <c r="P74" s="1">
        <f t="shared" si="17"/>
        <v>1.3862545369394685</v>
      </c>
      <c r="Q74" s="1">
        <f t="shared" si="18"/>
        <v>2.0558098092422341</v>
      </c>
      <c r="R74" s="1">
        <f t="shared" si="19"/>
        <v>2.7701027275947574</v>
      </c>
      <c r="S74" s="1">
        <f t="shared" si="20"/>
        <v>3.173986772935391</v>
      </c>
      <c r="T74" s="1">
        <f t="shared" si="21"/>
        <v>2.0660390542617932</v>
      </c>
      <c r="U74" s="1">
        <f t="shared" si="22"/>
        <v>0.9175681827587634</v>
      </c>
      <c r="W74" s="14" t="s">
        <v>143</v>
      </c>
      <c r="X74" s="1">
        <v>4.6854546984100276</v>
      </c>
      <c r="Y74" s="1">
        <v>1.3862545369394685</v>
      </c>
      <c r="Z74" s="1">
        <v>2.0558098092422341</v>
      </c>
      <c r="AB74" s="14" t="s">
        <v>143</v>
      </c>
      <c r="AC74" s="1">
        <v>4.6854546984100276</v>
      </c>
      <c r="AD74" s="1">
        <v>1.3862545369394685</v>
      </c>
      <c r="AE74" s="1">
        <v>2.0558098092422341</v>
      </c>
    </row>
    <row r="75" spans="1:31" x14ac:dyDescent="0.25">
      <c r="A75" s="2" t="s">
        <v>12</v>
      </c>
      <c r="B75" s="14" t="s">
        <v>145</v>
      </c>
      <c r="C75" s="2">
        <v>4100.5</v>
      </c>
      <c r="D75" s="2">
        <v>1773.5</v>
      </c>
      <c r="E75" s="2">
        <v>508.5</v>
      </c>
      <c r="F75" s="2">
        <v>8936.5</v>
      </c>
      <c r="G75" s="2">
        <v>7255</v>
      </c>
      <c r="H75" s="2">
        <v>5057</v>
      </c>
      <c r="I75" s="2">
        <v>19347</v>
      </c>
      <c r="J75" s="2">
        <v>12125</v>
      </c>
      <c r="K75" s="2">
        <v>318.5</v>
      </c>
      <c r="L75" s="1">
        <f t="shared" si="8"/>
        <v>38.069073783359499</v>
      </c>
      <c r="N75" s="14" t="s">
        <v>145</v>
      </c>
      <c r="O75" s="1">
        <f t="shared" si="16"/>
        <v>1.3798267014385464</v>
      </c>
      <c r="P75" s="1">
        <f t="shared" si="17"/>
        <v>0.66446551926003983</v>
      </c>
      <c r="Q75" s="1">
        <f t="shared" si="18"/>
        <v>0.32951277793528005</v>
      </c>
      <c r="R75" s="1">
        <f t="shared" si="19"/>
        <v>1.4896959846637912</v>
      </c>
      <c r="S75" s="1">
        <f t="shared" si="20"/>
        <v>2.4605731727997289</v>
      </c>
      <c r="T75" s="1">
        <f t="shared" si="21"/>
        <v>0.51398152735958125</v>
      </c>
      <c r="U75" s="1">
        <f t="shared" si="22"/>
        <v>1.2810992012581219</v>
      </c>
      <c r="W75" s="14" t="s">
        <v>145</v>
      </c>
      <c r="X75" s="1">
        <v>1.3798267014385464</v>
      </c>
      <c r="Y75" s="1">
        <v>0.66446551926003983</v>
      </c>
      <c r="Z75" s="1">
        <v>0.32951277793528005</v>
      </c>
      <c r="AB75" s="14" t="s">
        <v>145</v>
      </c>
      <c r="AC75" s="1">
        <v>1.3798267014385464</v>
      </c>
      <c r="AD75" s="1">
        <v>0.66446551926003983</v>
      </c>
      <c r="AE75" s="1">
        <v>0.32951277793528005</v>
      </c>
    </row>
    <row r="76" spans="1:31" x14ac:dyDescent="0.25">
      <c r="A76" s="2" t="s">
        <v>14</v>
      </c>
      <c r="B76" s="14" t="s">
        <v>147</v>
      </c>
      <c r="C76" s="2">
        <v>3729</v>
      </c>
      <c r="D76" s="2">
        <v>7918</v>
      </c>
      <c r="E76" s="2">
        <v>789</v>
      </c>
      <c r="F76" s="2">
        <v>14698</v>
      </c>
      <c r="G76" s="2">
        <v>4660</v>
      </c>
      <c r="H76" s="2">
        <v>39559.5</v>
      </c>
      <c r="I76" s="2">
        <v>32492</v>
      </c>
      <c r="J76" s="2">
        <v>11733</v>
      </c>
      <c r="K76" s="2">
        <v>484</v>
      </c>
      <c r="L76" s="1">
        <f t="shared" si="8"/>
        <v>24.241735537190081</v>
      </c>
      <c r="N76" s="14" t="s">
        <v>147</v>
      </c>
      <c r="O76" s="1">
        <f t="shared" si="16"/>
        <v>1.2548161857491378</v>
      </c>
      <c r="P76" s="1">
        <f t="shared" si="17"/>
        <v>2.9665847090504625</v>
      </c>
      <c r="Q76" s="1">
        <f t="shared" si="18"/>
        <v>0.51127941355149653</v>
      </c>
      <c r="R76" s="1">
        <f t="shared" si="19"/>
        <v>2.4501260653039112</v>
      </c>
      <c r="S76" s="1">
        <f t="shared" si="20"/>
        <v>1.5804646430388334</v>
      </c>
      <c r="T76" s="1">
        <f t="shared" si="21"/>
        <v>4.0207340778290197</v>
      </c>
      <c r="U76" s="1">
        <f t="shared" si="22"/>
        <v>2.1515209204155115</v>
      </c>
      <c r="W76" s="14" t="s">
        <v>147</v>
      </c>
      <c r="X76" s="1">
        <v>1.2548161857491378</v>
      </c>
      <c r="Y76" s="1">
        <v>2.9665847090504625</v>
      </c>
      <c r="Z76" s="1">
        <v>0.51127941355149653</v>
      </c>
      <c r="AB76" s="14" t="s">
        <v>147</v>
      </c>
      <c r="AC76" s="1">
        <v>1.2548161857491378</v>
      </c>
      <c r="AD76" s="1">
        <v>2.9665847090504625</v>
      </c>
      <c r="AE76" s="1">
        <v>0.51127941355149653</v>
      </c>
    </row>
    <row r="77" spans="1:31" x14ac:dyDescent="0.25">
      <c r="A77" s="2" t="s">
        <v>16</v>
      </c>
      <c r="B77" s="14" t="s">
        <v>149</v>
      </c>
      <c r="C77" s="2">
        <v>3408</v>
      </c>
      <c r="D77" s="2">
        <v>2387</v>
      </c>
      <c r="E77" s="2">
        <v>2568</v>
      </c>
      <c r="F77" s="2">
        <v>3311</v>
      </c>
      <c r="G77" s="2">
        <v>8912</v>
      </c>
      <c r="H77" s="2">
        <v>6324</v>
      </c>
      <c r="I77" s="2">
        <v>19832</v>
      </c>
      <c r="J77" s="2">
        <v>11248.5</v>
      </c>
      <c r="K77" s="2">
        <v>1335</v>
      </c>
      <c r="L77" s="1">
        <f t="shared" si="8"/>
        <v>8.4258426966292141</v>
      </c>
      <c r="N77" s="14" t="s">
        <v>149</v>
      </c>
      <c r="O77" s="1">
        <f t="shared" si="16"/>
        <v>1.1467990241440229</v>
      </c>
      <c r="P77" s="1">
        <f t="shared" si="17"/>
        <v>0.89432150802013821</v>
      </c>
      <c r="Q77" s="1">
        <f t="shared" si="18"/>
        <v>1.6640881292778746</v>
      </c>
      <c r="R77" s="1">
        <f t="shared" si="19"/>
        <v>0.55193682148736223</v>
      </c>
      <c r="S77" s="1">
        <f t="shared" si="20"/>
        <v>3.022553840936069</v>
      </c>
      <c r="T77" s="1">
        <f t="shared" si="21"/>
        <v>0.64275641269962269</v>
      </c>
      <c r="U77" s="1">
        <f t="shared" si="22"/>
        <v>1.313214418739395</v>
      </c>
      <c r="W77" s="14" t="s">
        <v>149</v>
      </c>
      <c r="X77" s="1">
        <v>1.1467990241440229</v>
      </c>
      <c r="Y77" s="1">
        <v>0.89432150802013821</v>
      </c>
      <c r="Z77" s="1">
        <v>1.6640881292778746</v>
      </c>
      <c r="AB77" s="14" t="s">
        <v>149</v>
      </c>
      <c r="AC77" s="1">
        <v>1.1467990241440229</v>
      </c>
      <c r="AD77" s="1">
        <v>0.89432150802013821</v>
      </c>
      <c r="AE77" s="1">
        <v>1.6640881292778746</v>
      </c>
    </row>
    <row r="78" spans="1:31" x14ac:dyDescent="0.25">
      <c r="A78" s="2" t="s">
        <v>18</v>
      </c>
      <c r="B78" s="14" t="s">
        <v>151</v>
      </c>
      <c r="C78" s="2">
        <v>5961.5</v>
      </c>
      <c r="D78" s="2">
        <v>3620</v>
      </c>
      <c r="E78" s="2">
        <v>1059</v>
      </c>
      <c r="F78" s="2">
        <v>7898</v>
      </c>
      <c r="G78" s="2">
        <v>14227</v>
      </c>
      <c r="H78" s="2">
        <v>35397</v>
      </c>
      <c r="I78" s="2">
        <v>12908</v>
      </c>
      <c r="J78" s="2">
        <v>10425</v>
      </c>
      <c r="K78" s="2">
        <v>858</v>
      </c>
      <c r="L78" s="1">
        <f t="shared" si="8"/>
        <v>12.15034965034965</v>
      </c>
      <c r="N78" s="14" t="s">
        <v>151</v>
      </c>
      <c r="O78" s="1">
        <f t="shared" si="16"/>
        <v>2.0060570370993522</v>
      </c>
      <c r="P78" s="1">
        <f t="shared" si="17"/>
        <v>1.3562814658705069</v>
      </c>
      <c r="Q78" s="1">
        <f t="shared" si="18"/>
        <v>0.68624195050828241</v>
      </c>
      <c r="R78" s="1">
        <f t="shared" si="19"/>
        <v>1.3165801921193556</v>
      </c>
      <c r="S78" s="1">
        <f t="shared" si="20"/>
        <v>4.8251653383076141</v>
      </c>
      <c r="T78" s="1">
        <f t="shared" si="21"/>
        <v>3.597667416244235</v>
      </c>
      <c r="U78" s="1">
        <f t="shared" si="22"/>
        <v>0.85472830360468488</v>
      </c>
      <c r="W78" s="14" t="s">
        <v>151</v>
      </c>
      <c r="X78" s="1">
        <v>2.0060570370993522</v>
      </c>
      <c r="Y78" s="1">
        <v>1.3562814658705069</v>
      </c>
      <c r="Z78" s="1">
        <v>0.68624195050828241</v>
      </c>
      <c r="AB78" s="14" t="s">
        <v>151</v>
      </c>
      <c r="AC78" s="1">
        <v>2.0060570370993522</v>
      </c>
      <c r="AD78" s="1">
        <v>1.3562814658705069</v>
      </c>
      <c r="AE78" s="1">
        <v>0.68624195050828241</v>
      </c>
    </row>
    <row r="79" spans="1:31" x14ac:dyDescent="0.25">
      <c r="A79" s="2" t="s">
        <v>20</v>
      </c>
      <c r="B79" s="14" t="s">
        <v>153</v>
      </c>
      <c r="C79" s="2">
        <v>3072</v>
      </c>
      <c r="D79" s="2">
        <v>2728</v>
      </c>
      <c r="E79" s="2">
        <v>1160.5</v>
      </c>
      <c r="F79" s="2">
        <v>17306.5</v>
      </c>
      <c r="G79" s="2">
        <v>4750</v>
      </c>
      <c r="H79" s="2">
        <v>11661.5</v>
      </c>
      <c r="I79" s="2">
        <v>13750.5</v>
      </c>
      <c r="J79" s="2">
        <v>13557</v>
      </c>
      <c r="K79" s="2">
        <v>704.5</v>
      </c>
      <c r="L79" s="1">
        <f t="shared" si="8"/>
        <v>19.243435060326473</v>
      </c>
      <c r="N79" s="14" t="s">
        <v>153</v>
      </c>
      <c r="O79" s="1">
        <f t="shared" si="16"/>
        <v>1.0337343316227812</v>
      </c>
      <c r="P79" s="1">
        <f t="shared" si="17"/>
        <v>1.0220817234515864</v>
      </c>
      <c r="Q79" s="1">
        <f t="shared" si="18"/>
        <v>0.75201490421611117</v>
      </c>
      <c r="R79" s="1">
        <f t="shared" si="19"/>
        <v>2.884957596215957</v>
      </c>
      <c r="S79" s="1">
        <f t="shared" si="20"/>
        <v>1.6109886382906562</v>
      </c>
      <c r="T79" s="1">
        <f t="shared" si="21"/>
        <v>1.1852472970741066</v>
      </c>
      <c r="U79" s="1">
        <f t="shared" si="22"/>
        <v>0.91051607830153536</v>
      </c>
      <c r="W79" s="14" t="s">
        <v>153</v>
      </c>
      <c r="X79" s="1">
        <v>1.0337343316227812</v>
      </c>
      <c r="Y79" s="1">
        <v>1.0220817234515864</v>
      </c>
      <c r="Z79" s="1">
        <v>0.75201490421611117</v>
      </c>
      <c r="AB79" s="14" t="s">
        <v>153</v>
      </c>
      <c r="AC79" s="1">
        <v>1.0337343316227812</v>
      </c>
      <c r="AD79" s="1">
        <v>1.0220817234515864</v>
      </c>
      <c r="AE79" s="1">
        <v>0.75201490421611117</v>
      </c>
    </row>
    <row r="80" spans="1:31" x14ac:dyDescent="0.25">
      <c r="A80" s="2" t="s">
        <v>22</v>
      </c>
      <c r="B80" s="14" t="s">
        <v>155</v>
      </c>
      <c r="C80" s="2">
        <v>3124.5</v>
      </c>
      <c r="D80" s="2">
        <v>3133</v>
      </c>
      <c r="E80" s="2">
        <v>2353</v>
      </c>
      <c r="F80" s="2">
        <v>6304</v>
      </c>
      <c r="G80" s="2">
        <v>7559</v>
      </c>
      <c r="H80" s="2">
        <v>17721.5</v>
      </c>
      <c r="I80" s="2">
        <v>17687</v>
      </c>
      <c r="J80" s="2">
        <v>12264</v>
      </c>
      <c r="K80" s="2">
        <v>937.5</v>
      </c>
      <c r="L80" s="1">
        <f t="shared" si="8"/>
        <v>13.0816</v>
      </c>
      <c r="N80" s="14" t="s">
        <v>155</v>
      </c>
      <c r="O80" s="1">
        <f t="shared" si="16"/>
        <v>1.0514006898292252</v>
      </c>
      <c r="P80" s="1">
        <f t="shared" si="17"/>
        <v>1.1738203957382038</v>
      </c>
      <c r="Q80" s="1">
        <f t="shared" si="18"/>
        <v>1.524766109108582</v>
      </c>
      <c r="R80" s="1">
        <f t="shared" si="19"/>
        <v>1.0508637036110937</v>
      </c>
      <c r="S80" s="1">
        <f t="shared" si="20"/>
        <v>2.5636764456503305</v>
      </c>
      <c r="T80" s="1">
        <f t="shared" si="21"/>
        <v>1.8011713737597033</v>
      </c>
      <c r="U80" s="1">
        <f t="shared" si="22"/>
        <v>1.1711790754459297</v>
      </c>
      <c r="W80" s="14" t="s">
        <v>155</v>
      </c>
      <c r="X80" s="1">
        <v>1.0514006898292252</v>
      </c>
      <c r="Y80" s="1">
        <v>1.1738203957382038</v>
      </c>
      <c r="Z80" s="1">
        <v>1.524766109108582</v>
      </c>
      <c r="AB80" s="14" t="s">
        <v>155</v>
      </c>
      <c r="AC80" s="1">
        <v>1.0514006898292252</v>
      </c>
      <c r="AD80" s="1">
        <v>1.1738203957382038</v>
      </c>
      <c r="AE80" s="1">
        <v>1.524766109108582</v>
      </c>
    </row>
    <row r="81" spans="1:31" x14ac:dyDescent="0.25">
      <c r="A81" s="2" t="s">
        <v>24</v>
      </c>
      <c r="B81" s="14" t="s">
        <v>157</v>
      </c>
      <c r="C81" s="2">
        <v>5427</v>
      </c>
      <c r="D81" s="2">
        <v>3238</v>
      </c>
      <c r="E81" s="2">
        <v>1654</v>
      </c>
      <c r="F81" s="2">
        <v>14530</v>
      </c>
      <c r="G81" s="2">
        <v>4855</v>
      </c>
      <c r="H81" s="2">
        <v>7963</v>
      </c>
      <c r="I81" s="2">
        <v>19071</v>
      </c>
      <c r="J81" s="2">
        <v>11723</v>
      </c>
      <c r="K81" s="2">
        <v>931</v>
      </c>
      <c r="L81" s="1">
        <f t="shared" si="8"/>
        <v>12.591836734693878</v>
      </c>
      <c r="N81" s="14" t="s">
        <v>157</v>
      </c>
      <c r="O81" s="1">
        <f t="shared" si="16"/>
        <v>1.8261966854546985</v>
      </c>
      <c r="P81" s="1">
        <f t="shared" si="17"/>
        <v>1.213160051516216</v>
      </c>
      <c r="Q81" s="1">
        <f t="shared" si="18"/>
        <v>1.0718075412093475</v>
      </c>
      <c r="R81" s="1">
        <f t="shared" si="19"/>
        <v>2.4221208143193516</v>
      </c>
      <c r="S81" s="1">
        <f t="shared" si="20"/>
        <v>1.6465999660844497</v>
      </c>
      <c r="T81" s="1">
        <f t="shared" si="21"/>
        <v>0.80934049878670067</v>
      </c>
      <c r="U81" s="1">
        <f t="shared" si="22"/>
        <v>1.2628233249182634</v>
      </c>
      <c r="W81" s="14" t="s">
        <v>157</v>
      </c>
      <c r="X81" s="1">
        <v>1.8261966854546985</v>
      </c>
      <c r="Y81" s="1">
        <v>1.213160051516216</v>
      </c>
      <c r="Z81" s="1">
        <v>1.0718075412093475</v>
      </c>
      <c r="AB81" s="14" t="s">
        <v>157</v>
      </c>
      <c r="AC81" s="1">
        <v>1.8261966854546985</v>
      </c>
      <c r="AD81" s="1">
        <v>1.213160051516216</v>
      </c>
      <c r="AE81" s="1">
        <v>1.0718075412093475</v>
      </c>
    </row>
    <row r="82" spans="1:31" x14ac:dyDescent="0.25">
      <c r="A82" s="1" t="s">
        <v>26</v>
      </c>
      <c r="B82" s="15" t="s">
        <v>159</v>
      </c>
      <c r="C82" s="1">
        <v>5068</v>
      </c>
      <c r="D82" s="1">
        <v>3676</v>
      </c>
      <c r="E82" s="1">
        <v>3273.5</v>
      </c>
      <c r="F82" s="1">
        <v>10534</v>
      </c>
      <c r="G82" s="1">
        <v>11591.5</v>
      </c>
      <c r="H82" s="1">
        <v>17503</v>
      </c>
      <c r="I82" s="1">
        <v>26819</v>
      </c>
      <c r="J82" s="1">
        <v>11898.5</v>
      </c>
      <c r="K82" s="1">
        <v>1729</v>
      </c>
      <c r="L82" s="1">
        <f t="shared" si="8"/>
        <v>6.8817235396182763</v>
      </c>
      <c r="N82" s="15" t="s">
        <v>159</v>
      </c>
      <c r="O82" s="1">
        <f t="shared" si="16"/>
        <v>1.7053924455287288</v>
      </c>
      <c r="P82" s="1">
        <f t="shared" si="17"/>
        <v>1.3772626156187799</v>
      </c>
      <c r="Q82" s="1">
        <f t="shared" si="18"/>
        <v>2.1212587582519946</v>
      </c>
      <c r="R82" s="1">
        <f t="shared" si="19"/>
        <v>1.755995915900898</v>
      </c>
      <c r="S82" s="1">
        <f t="shared" si="20"/>
        <v>3.9313210106833982</v>
      </c>
      <c r="T82" s="1">
        <f t="shared" si="21"/>
        <v>1.77896355020264</v>
      </c>
      <c r="U82" s="1">
        <f t="shared" si="22"/>
        <v>1.7758722012995074</v>
      </c>
      <c r="W82" s="15" t="s">
        <v>159</v>
      </c>
      <c r="X82" s="1">
        <v>1.7053924455287288</v>
      </c>
      <c r="Y82" s="1">
        <v>1.3772626156187799</v>
      </c>
      <c r="Z82" s="1">
        <v>2.1212587582519946</v>
      </c>
      <c r="AB82" s="15" t="s">
        <v>159</v>
      </c>
      <c r="AC82" s="1">
        <v>1.7053924455287288</v>
      </c>
      <c r="AD82" s="1">
        <v>1.3772626156187799</v>
      </c>
      <c r="AE82" s="1">
        <v>2.1212587582519946</v>
      </c>
    </row>
    <row r="83" spans="1:31" x14ac:dyDescent="0.25">
      <c r="A83" s="2" t="s">
        <v>28</v>
      </c>
      <c r="B83" s="12" t="s">
        <v>218</v>
      </c>
      <c r="C83" s="2">
        <v>4137.5</v>
      </c>
      <c r="D83" s="2">
        <v>22091</v>
      </c>
      <c r="E83" s="2">
        <v>5197</v>
      </c>
      <c r="F83" s="2">
        <v>1352</v>
      </c>
      <c r="G83" s="2">
        <v>229</v>
      </c>
      <c r="H83" s="2">
        <v>1251</v>
      </c>
      <c r="I83" s="2">
        <v>21595.5</v>
      </c>
      <c r="J83" s="2">
        <v>10680</v>
      </c>
      <c r="K83" s="2">
        <v>305</v>
      </c>
      <c r="L83" s="1">
        <f>J83/K83</f>
        <v>35.016393442622949</v>
      </c>
      <c r="N83" s="12" t="s">
        <v>218</v>
      </c>
      <c r="O83" s="1">
        <f t="shared" si="16"/>
        <v>1.3922772776983259</v>
      </c>
      <c r="P83" s="1">
        <f t="shared" si="17"/>
        <v>8.2766889123053513</v>
      </c>
      <c r="Q83" s="1">
        <f t="shared" si="18"/>
        <v>3.3677048317200597</v>
      </c>
      <c r="R83" s="1">
        <f t="shared" si="19"/>
        <v>0.22537559125669396</v>
      </c>
      <c r="S83" s="1">
        <f t="shared" si="20"/>
        <v>7.7666610140749534E-2</v>
      </c>
      <c r="T83" s="1">
        <f t="shared" si="21"/>
        <v>0.12714868315737318</v>
      </c>
      <c r="U83" s="1">
        <f t="shared" si="22"/>
        <v>1.429987998179034</v>
      </c>
      <c r="W83" s="12" t="s">
        <v>218</v>
      </c>
      <c r="X83" s="1">
        <v>1.3922772776983259</v>
      </c>
      <c r="Y83" s="1">
        <v>8.2766889123053513</v>
      </c>
      <c r="Z83" s="1">
        <v>3.3677048317200597</v>
      </c>
      <c r="AB83" s="12" t="s">
        <v>218</v>
      </c>
      <c r="AC83" s="1">
        <v>1.3922772776983259</v>
      </c>
      <c r="AD83" s="1">
        <v>8.2766889123053513</v>
      </c>
      <c r="AE83" s="1">
        <v>3.3677048317200597</v>
      </c>
    </row>
    <row r="84" spans="1:31" x14ac:dyDescent="0.25">
      <c r="A84" s="2" t="s">
        <v>136</v>
      </c>
      <c r="B84" s="16" t="s">
        <v>161</v>
      </c>
      <c r="C84" s="2">
        <v>4142.5</v>
      </c>
      <c r="D84" s="2">
        <v>6044</v>
      </c>
      <c r="E84" s="2">
        <v>705.5</v>
      </c>
      <c r="F84" s="2">
        <v>9634</v>
      </c>
      <c r="G84" s="2">
        <v>3784.5</v>
      </c>
      <c r="H84" s="2">
        <v>17641</v>
      </c>
      <c r="I84" s="2">
        <v>14543.5</v>
      </c>
      <c r="J84" s="2">
        <v>6994</v>
      </c>
      <c r="K84" s="2">
        <v>357.5</v>
      </c>
      <c r="L84" s="1">
        <f t="shared" si="8"/>
        <v>19.563636363636363</v>
      </c>
      <c r="N84" s="16" t="s">
        <v>161</v>
      </c>
      <c r="O84" s="1">
        <f t="shared" si="16"/>
        <v>1.3939597880037016</v>
      </c>
      <c r="P84" s="1">
        <f t="shared" si="17"/>
        <v>2.2644655192600398</v>
      </c>
      <c r="Q84" s="1">
        <f t="shared" si="18"/>
        <v>0.45717062897412014</v>
      </c>
      <c r="R84" s="1">
        <f t="shared" si="19"/>
        <v>1.6059677856264716</v>
      </c>
      <c r="S84" s="1">
        <f t="shared" si="20"/>
        <v>1.2835340003391555</v>
      </c>
      <c r="T84" s="1">
        <f t="shared" si="21"/>
        <v>1.7929895440281536</v>
      </c>
      <c r="U84" s="1">
        <f t="shared" si="22"/>
        <v>0.96302611430699825</v>
      </c>
      <c r="W84" s="16" t="s">
        <v>161</v>
      </c>
      <c r="X84" s="1">
        <v>1.3939597880037016</v>
      </c>
      <c r="Y84" s="1">
        <v>2.2644655192600398</v>
      </c>
      <c r="Z84" s="1">
        <v>0.45717062897412014</v>
      </c>
      <c r="AB84" s="16" t="s">
        <v>161</v>
      </c>
      <c r="AC84" s="1">
        <v>1.3939597880037016</v>
      </c>
      <c r="AD84" s="1">
        <v>2.2644655192600398</v>
      </c>
      <c r="AE84" s="1">
        <v>0.45717062897412014</v>
      </c>
    </row>
    <row r="85" spans="1:31" x14ac:dyDescent="0.25">
      <c r="A85" s="2" t="s">
        <v>138</v>
      </c>
      <c r="B85" s="16" t="s">
        <v>163</v>
      </c>
      <c r="C85" s="2">
        <v>37818.5</v>
      </c>
      <c r="D85" s="2">
        <v>25585</v>
      </c>
      <c r="E85" s="2">
        <v>21780.5</v>
      </c>
      <c r="F85" s="2">
        <v>13634</v>
      </c>
      <c r="G85" s="2">
        <v>3944</v>
      </c>
      <c r="H85" s="2">
        <v>12106.5</v>
      </c>
      <c r="I85" s="2">
        <v>28283</v>
      </c>
      <c r="J85" s="2">
        <v>5285</v>
      </c>
      <c r="K85" s="2">
        <v>559</v>
      </c>
      <c r="L85" s="1">
        <f t="shared" si="8"/>
        <v>9.4543828264758503</v>
      </c>
      <c r="N85" s="16" t="s">
        <v>163</v>
      </c>
      <c r="O85" s="1">
        <f t="shared" si="16"/>
        <v>12.726003196769581</v>
      </c>
      <c r="P85" s="1">
        <f t="shared" si="17"/>
        <v>9.5857627912422441</v>
      </c>
      <c r="Q85" s="1">
        <f t="shared" si="18"/>
        <v>14.113968652545461</v>
      </c>
      <c r="R85" s="1">
        <f t="shared" si="19"/>
        <v>2.2727594757350338</v>
      </c>
      <c r="S85" s="1">
        <f t="shared" si="20"/>
        <v>1.3376293030354418</v>
      </c>
      <c r="T85" s="1">
        <f t="shared" si="21"/>
        <v>1.2304760452795671</v>
      </c>
      <c r="U85" s="1">
        <f t="shared" si="22"/>
        <v>1.8728138062326698</v>
      </c>
      <c r="W85" s="16" t="s">
        <v>163</v>
      </c>
      <c r="X85" s="1">
        <v>12.726003196769581</v>
      </c>
      <c r="Y85" s="1">
        <v>9.5857627912422441</v>
      </c>
      <c r="Z85" s="1">
        <v>14.113968652545461</v>
      </c>
      <c r="AB85" s="16" t="s">
        <v>163</v>
      </c>
      <c r="AC85" s="1">
        <v>12.726003196769581</v>
      </c>
      <c r="AD85" s="1">
        <v>9.5857627912422441</v>
      </c>
      <c r="AE85" s="1">
        <v>14.113968652545461</v>
      </c>
    </row>
    <row r="86" spans="1:31" x14ac:dyDescent="0.25">
      <c r="A86" s="2" t="s">
        <v>140</v>
      </c>
      <c r="B86" s="16" t="s">
        <v>165</v>
      </c>
      <c r="C86" s="2">
        <v>19082</v>
      </c>
      <c r="D86" s="2">
        <v>26046.5</v>
      </c>
      <c r="E86" s="2">
        <v>25550</v>
      </c>
      <c r="F86" s="2">
        <v>3098</v>
      </c>
      <c r="G86" s="2">
        <v>8025</v>
      </c>
      <c r="H86" s="2">
        <v>8409</v>
      </c>
      <c r="I86" s="2">
        <v>34705</v>
      </c>
      <c r="J86" s="2">
        <v>6221.5</v>
      </c>
      <c r="K86" s="2">
        <v>1880.5</v>
      </c>
      <c r="L86" s="1">
        <f t="shared" si="8"/>
        <v>3.3084286094123905</v>
      </c>
      <c r="N86" s="16" t="s">
        <v>165</v>
      </c>
      <c r="O86" s="1">
        <f t="shared" si="16"/>
        <v>6.421132329435518</v>
      </c>
      <c r="P86" s="1">
        <f t="shared" si="17"/>
        <v>9.7586699449713148</v>
      </c>
      <c r="Q86" s="1">
        <f t="shared" si="18"/>
        <v>16.556640071281034</v>
      </c>
      <c r="R86" s="1">
        <f t="shared" si="19"/>
        <v>0.51643016398908126</v>
      </c>
      <c r="S86" s="1">
        <f t="shared" si="20"/>
        <v>2.721722909954214</v>
      </c>
      <c r="T86" s="1">
        <f t="shared" si="21"/>
        <v>0.85467088462857799</v>
      </c>
      <c r="U86" s="1">
        <f t="shared" si="22"/>
        <v>2.2980590158506806</v>
      </c>
      <c r="W86" s="16" t="s">
        <v>165</v>
      </c>
      <c r="X86" s="1">
        <v>6.421132329435518</v>
      </c>
      <c r="Y86" s="1">
        <v>9.7586699449713148</v>
      </c>
      <c r="Z86" s="1">
        <v>16.556640071281034</v>
      </c>
      <c r="AB86" s="16" t="s">
        <v>165</v>
      </c>
      <c r="AC86" s="1">
        <v>6.421132329435518</v>
      </c>
      <c r="AD86" s="1">
        <v>9.7586699449713148</v>
      </c>
      <c r="AE86" s="1">
        <v>16.556640071281034</v>
      </c>
    </row>
    <row r="87" spans="1:31" x14ac:dyDescent="0.25">
      <c r="A87" s="2" t="s">
        <v>142</v>
      </c>
      <c r="B87" s="16" t="s">
        <v>167</v>
      </c>
      <c r="C87" s="2">
        <v>37138.5</v>
      </c>
      <c r="D87" s="2">
        <v>38810</v>
      </c>
      <c r="E87" s="2">
        <v>39755.5</v>
      </c>
      <c r="F87" s="2">
        <v>6726</v>
      </c>
      <c r="G87" s="2">
        <v>6401</v>
      </c>
      <c r="H87" s="2">
        <v>6813</v>
      </c>
      <c r="I87" s="2">
        <v>35074</v>
      </c>
      <c r="J87" s="2">
        <v>6335</v>
      </c>
      <c r="K87" s="2">
        <v>1449.5</v>
      </c>
      <c r="L87" s="1">
        <f t="shared" si="8"/>
        <v>4.3704725767506041</v>
      </c>
      <c r="N87" s="16" t="s">
        <v>167</v>
      </c>
      <c r="O87" s="1">
        <f t="shared" si="16"/>
        <v>12.497181795238497</v>
      </c>
      <c r="P87" s="1">
        <f t="shared" si="17"/>
        <v>14.540686102329937</v>
      </c>
      <c r="Q87" s="1">
        <f t="shared" si="18"/>
        <v>25.761937548094448</v>
      </c>
      <c r="R87" s="1">
        <f t="shared" si="19"/>
        <v>1.121210226917547</v>
      </c>
      <c r="S87" s="1">
        <f t="shared" si="20"/>
        <v>2.1709343734102085</v>
      </c>
      <c r="T87" s="1">
        <f t="shared" si="21"/>
        <v>0.69245721690742079</v>
      </c>
      <c r="U87" s="1">
        <f t="shared" si="22"/>
        <v>2.3224930679137525</v>
      </c>
      <c r="W87" s="16" t="s">
        <v>167</v>
      </c>
      <c r="X87" s="1">
        <v>12.497181795238497</v>
      </c>
      <c r="Y87" s="1">
        <v>14.540686102329937</v>
      </c>
      <c r="Z87" s="1">
        <v>25.761937548094448</v>
      </c>
      <c r="AB87" s="16" t="s">
        <v>167</v>
      </c>
      <c r="AC87" s="1">
        <v>12.497181795238497</v>
      </c>
      <c r="AD87" s="1">
        <v>14.540686102329937</v>
      </c>
      <c r="AE87" s="1">
        <v>25.761937548094448</v>
      </c>
    </row>
    <row r="88" spans="1:31" x14ac:dyDescent="0.25">
      <c r="A88" s="2" t="s">
        <v>144</v>
      </c>
      <c r="B88" s="16" t="s">
        <v>169</v>
      </c>
      <c r="C88" s="2">
        <v>39525</v>
      </c>
      <c r="D88" s="2">
        <v>27626</v>
      </c>
      <c r="E88" s="2">
        <v>25839</v>
      </c>
      <c r="F88" s="2">
        <v>6454.5</v>
      </c>
      <c r="G88" s="2">
        <v>3745</v>
      </c>
      <c r="H88" s="2">
        <v>12176</v>
      </c>
      <c r="I88" s="2">
        <v>16527</v>
      </c>
      <c r="J88" s="2">
        <v>9640.5</v>
      </c>
      <c r="K88" s="2">
        <v>2507</v>
      </c>
      <c r="L88" s="1">
        <f t="shared" si="8"/>
        <v>3.8454327881930594</v>
      </c>
      <c r="N88" s="16" t="s">
        <v>169</v>
      </c>
      <c r="O88" s="1">
        <f t="shared" si="16"/>
        <v>13.30024396399428</v>
      </c>
      <c r="P88" s="1">
        <f t="shared" si="17"/>
        <v>10.350450766889123</v>
      </c>
      <c r="Q88" s="1">
        <f t="shared" si="18"/>
        <v>16.743914786764407</v>
      </c>
      <c r="R88" s="1">
        <f t="shared" si="19"/>
        <v>1.0759517409514283</v>
      </c>
      <c r="S88" s="1">
        <f t="shared" si="20"/>
        <v>1.2701373579786333</v>
      </c>
      <c r="T88" s="1">
        <f t="shared" si="21"/>
        <v>1.2375398610105321</v>
      </c>
      <c r="U88" s="1">
        <f t="shared" si="22"/>
        <v>1.0943674212639158</v>
      </c>
      <c r="W88" s="16" t="s">
        <v>169</v>
      </c>
      <c r="X88" s="1">
        <v>13.30024396399428</v>
      </c>
      <c r="Y88" s="1">
        <v>10.350450766889123</v>
      </c>
      <c r="Z88" s="1">
        <v>16.743914786764407</v>
      </c>
      <c r="AB88" s="16" t="s">
        <v>169</v>
      </c>
      <c r="AC88" s="1">
        <v>13.30024396399428</v>
      </c>
      <c r="AD88" s="1">
        <v>10.350450766889123</v>
      </c>
      <c r="AE88" s="1">
        <v>16.743914786764407</v>
      </c>
    </row>
    <row r="89" spans="1:31" x14ac:dyDescent="0.25">
      <c r="A89" s="2" t="s">
        <v>146</v>
      </c>
      <c r="B89" s="16" t="s">
        <v>171</v>
      </c>
      <c r="C89" s="2">
        <v>62020</v>
      </c>
      <c r="D89" s="2">
        <v>56036</v>
      </c>
      <c r="E89" s="2">
        <v>51850.5</v>
      </c>
      <c r="F89" s="2">
        <v>14312</v>
      </c>
      <c r="G89" s="2">
        <v>5920.5</v>
      </c>
      <c r="H89" s="2">
        <v>11953</v>
      </c>
      <c r="I89" s="2">
        <v>45128</v>
      </c>
      <c r="J89" s="2">
        <v>5992</v>
      </c>
      <c r="K89" s="2">
        <v>693</v>
      </c>
      <c r="L89" s="1">
        <f t="shared" si="8"/>
        <v>8.6464646464646471</v>
      </c>
      <c r="N89" s="16" t="s">
        <v>171</v>
      </c>
      <c r="O89" s="1">
        <f t="shared" si="16"/>
        <v>20.869857827879194</v>
      </c>
      <c r="P89" s="1">
        <f t="shared" si="17"/>
        <v>20.994637630254068</v>
      </c>
      <c r="Q89" s="1">
        <f t="shared" si="18"/>
        <v>33.599611194362318</v>
      </c>
      <c r="R89" s="1">
        <f t="shared" si="19"/>
        <v>2.3857806672084347</v>
      </c>
      <c r="S89" s="1">
        <f t="shared" si="20"/>
        <v>2.0079701543157538</v>
      </c>
      <c r="T89" s="1">
        <f t="shared" si="21"/>
        <v>1.2148746680895937</v>
      </c>
      <c r="U89" s="1">
        <f t="shared" si="22"/>
        <v>2.9882382154533791</v>
      </c>
      <c r="W89" s="16" t="s">
        <v>171</v>
      </c>
      <c r="X89" s="1">
        <v>20.869857827879194</v>
      </c>
      <c r="Y89" s="1">
        <v>20.994637630254068</v>
      </c>
      <c r="Z89" s="1">
        <v>33.599611194362318</v>
      </c>
      <c r="AB89" s="16" t="s">
        <v>171</v>
      </c>
      <c r="AC89" s="1">
        <v>20.869857827879194</v>
      </c>
      <c r="AD89" s="1">
        <v>20.994637630254068</v>
      </c>
      <c r="AE89" s="1">
        <v>33.599611194362318</v>
      </c>
    </row>
    <row r="90" spans="1:31" x14ac:dyDescent="0.25">
      <c r="A90" s="2" t="s">
        <v>148</v>
      </c>
      <c r="B90" s="16" t="s">
        <v>173</v>
      </c>
      <c r="C90" s="2">
        <v>7503.5</v>
      </c>
      <c r="D90" s="2">
        <v>27452.5</v>
      </c>
      <c r="E90" s="2">
        <v>33171.5</v>
      </c>
      <c r="F90" s="2">
        <v>14229</v>
      </c>
      <c r="G90" s="2">
        <v>9369</v>
      </c>
      <c r="H90" s="2">
        <v>22460</v>
      </c>
      <c r="I90" s="2">
        <v>35454.5</v>
      </c>
      <c r="J90" s="2">
        <v>7655</v>
      </c>
      <c r="K90" s="2">
        <v>324</v>
      </c>
      <c r="L90" s="1">
        <f t="shared" si="8"/>
        <v>23.626543209876544</v>
      </c>
      <c r="N90" s="16" t="s">
        <v>173</v>
      </c>
      <c r="O90" s="1">
        <f t="shared" si="16"/>
        <v>2.5249432152771938</v>
      </c>
      <c r="P90" s="1">
        <f t="shared" si="17"/>
        <v>10.285446669008312</v>
      </c>
      <c r="Q90" s="1">
        <f t="shared" si="18"/>
        <v>21.495443683933416</v>
      </c>
      <c r="R90" s="1">
        <f t="shared" si="19"/>
        <v>2.3719447396386824</v>
      </c>
      <c r="S90" s="1">
        <f t="shared" si="20"/>
        <v>3.1775479057147704</v>
      </c>
      <c r="T90" s="1">
        <f t="shared" si="21"/>
        <v>2.2827813139205446</v>
      </c>
      <c r="U90" s="1">
        <f t="shared" si="22"/>
        <v>2.3476886148243183</v>
      </c>
      <c r="W90" s="16" t="s">
        <v>173</v>
      </c>
      <c r="X90" s="1">
        <v>2.5249432152771938</v>
      </c>
      <c r="Y90" s="1">
        <v>10.285446669008312</v>
      </c>
      <c r="Z90" s="1">
        <v>21.495443683933416</v>
      </c>
      <c r="AB90" s="16" t="s">
        <v>173</v>
      </c>
      <c r="AC90" s="1">
        <v>2.5249432152771938</v>
      </c>
      <c r="AD90" s="1">
        <v>10.285446669008312</v>
      </c>
      <c r="AE90" s="1">
        <v>21.495443683933416</v>
      </c>
    </row>
    <row r="91" spans="1:31" x14ac:dyDescent="0.25">
      <c r="A91" s="2" t="s">
        <v>150</v>
      </c>
      <c r="B91" s="16" t="s">
        <v>175</v>
      </c>
      <c r="C91" s="2">
        <v>59287</v>
      </c>
      <c r="D91" s="2">
        <v>54710</v>
      </c>
      <c r="E91" s="2">
        <v>51527.5</v>
      </c>
      <c r="F91" s="2">
        <v>5554</v>
      </c>
      <c r="G91" s="2">
        <v>4250</v>
      </c>
      <c r="H91" s="2">
        <v>12854</v>
      </c>
      <c r="I91" s="2">
        <v>51539</v>
      </c>
      <c r="J91" s="2">
        <v>7388</v>
      </c>
      <c r="K91" s="2">
        <v>722</v>
      </c>
      <c r="L91" s="1">
        <f t="shared" si="8"/>
        <v>10.232686980609419</v>
      </c>
      <c r="N91" s="16" t="s">
        <v>175</v>
      </c>
      <c r="O91" s="1">
        <f t="shared" si="16"/>
        <v>19.950197694960881</v>
      </c>
      <c r="P91" s="1">
        <f t="shared" si="17"/>
        <v>20.497833977286032</v>
      </c>
      <c r="Q91" s="1">
        <f t="shared" si="18"/>
        <v>33.390304159410313</v>
      </c>
      <c r="R91" s="1">
        <f t="shared" si="19"/>
        <v>0.92584026171573841</v>
      </c>
      <c r="S91" s="1">
        <f t="shared" si="20"/>
        <v>1.4414108868916398</v>
      </c>
      <c r="T91" s="1">
        <f t="shared" si="21"/>
        <v>1.3064501785010989</v>
      </c>
      <c r="U91" s="1">
        <f t="shared" si="22"/>
        <v>3.4127550386955261</v>
      </c>
      <c r="W91" s="16" t="s">
        <v>175</v>
      </c>
      <c r="X91" s="1">
        <v>19.950197694960881</v>
      </c>
      <c r="Y91" s="1">
        <v>20.497833977286032</v>
      </c>
      <c r="Z91" s="1">
        <v>33.390304159410313</v>
      </c>
      <c r="AB91" s="16" t="s">
        <v>175</v>
      </c>
      <c r="AC91" s="1">
        <v>19.950197694960881</v>
      </c>
      <c r="AD91" s="1">
        <v>20.497833977286032</v>
      </c>
      <c r="AE91" s="1">
        <v>33.390304159410313</v>
      </c>
    </row>
    <row r="92" spans="1:31" x14ac:dyDescent="0.25">
      <c r="A92" s="2" t="s">
        <v>152</v>
      </c>
      <c r="B92" s="16" t="s">
        <v>177</v>
      </c>
      <c r="C92" s="2">
        <v>59149</v>
      </c>
      <c r="D92" s="2">
        <v>36227</v>
      </c>
      <c r="E92" s="2">
        <v>36942</v>
      </c>
      <c r="F92" s="2">
        <v>1475</v>
      </c>
      <c r="G92" s="2">
        <v>4333.5</v>
      </c>
      <c r="H92" s="2">
        <v>10834</v>
      </c>
      <c r="I92" s="2">
        <v>27718</v>
      </c>
      <c r="J92" s="2">
        <v>7538</v>
      </c>
      <c r="K92" s="2">
        <v>485</v>
      </c>
      <c r="L92" s="1">
        <f t="shared" si="8"/>
        <v>15.542268041237113</v>
      </c>
      <c r="N92" s="16" t="s">
        <v>177</v>
      </c>
      <c r="O92" s="1">
        <f t="shared" si="16"/>
        <v>19.903760410532513</v>
      </c>
      <c r="P92" s="1">
        <f t="shared" si="17"/>
        <v>13.572930570190843</v>
      </c>
      <c r="Q92" s="1">
        <f t="shared" si="18"/>
        <v>23.938763112065125</v>
      </c>
      <c r="R92" s="1">
        <f t="shared" si="19"/>
        <v>0.24587943572753224</v>
      </c>
      <c r="S92" s="1">
        <f t="shared" si="20"/>
        <v>1.4697303713752756</v>
      </c>
      <c r="T92" s="1">
        <f t="shared" si="21"/>
        <v>1.1011421529392333</v>
      </c>
      <c r="U92" s="1">
        <f t="shared" si="22"/>
        <v>1.8354012332905683</v>
      </c>
      <c r="W92" s="16" t="s">
        <v>177</v>
      </c>
      <c r="X92" s="1">
        <v>19.903760410532513</v>
      </c>
      <c r="Y92" s="1">
        <v>13.572930570190843</v>
      </c>
      <c r="Z92" s="1">
        <v>23.938763112065125</v>
      </c>
      <c r="AB92" s="16" t="s">
        <v>177</v>
      </c>
      <c r="AC92" s="1">
        <v>19.903760410532513</v>
      </c>
      <c r="AD92" s="1">
        <v>13.572930570190843</v>
      </c>
      <c r="AE92" s="1">
        <v>23.938763112065125</v>
      </c>
    </row>
    <row r="93" spans="1:31" x14ac:dyDescent="0.25">
      <c r="A93" s="2" t="s">
        <v>154</v>
      </c>
      <c r="B93" s="16" t="s">
        <v>179</v>
      </c>
      <c r="C93" s="2">
        <v>54906</v>
      </c>
      <c r="D93" s="2">
        <v>42384</v>
      </c>
      <c r="E93" s="2">
        <v>37322.5</v>
      </c>
      <c r="F93" s="2">
        <v>6514</v>
      </c>
      <c r="G93" s="2">
        <v>3840</v>
      </c>
      <c r="H93" s="2">
        <v>11351.5</v>
      </c>
      <c r="I93" s="2">
        <v>36423.5</v>
      </c>
      <c r="J93" s="2">
        <v>5469</v>
      </c>
      <c r="K93" s="2">
        <v>754</v>
      </c>
      <c r="L93" s="1">
        <f t="shared" si="8"/>
        <v>7.2533156498673739</v>
      </c>
      <c r="N93" s="16" t="s">
        <v>179</v>
      </c>
      <c r="O93" s="1">
        <f t="shared" si="16"/>
        <v>18.475982165390764</v>
      </c>
      <c r="P93" s="1">
        <f t="shared" si="17"/>
        <v>15.879733052335792</v>
      </c>
      <c r="Q93" s="1">
        <f t="shared" si="18"/>
        <v>24.185330687294964</v>
      </c>
      <c r="R93" s="1">
        <f t="shared" si="19"/>
        <v>1.0858702673417933</v>
      </c>
      <c r="S93" s="1">
        <f t="shared" si="20"/>
        <v>1.3023571307444464</v>
      </c>
      <c r="T93" s="1">
        <f t="shared" si="21"/>
        <v>1.1537396297849094</v>
      </c>
      <c r="U93" s="1">
        <f t="shared" si="22"/>
        <v>2.411852832843604</v>
      </c>
      <c r="W93" s="16" t="s">
        <v>179</v>
      </c>
      <c r="X93" s="1">
        <v>18.475982165390764</v>
      </c>
      <c r="Y93" s="1">
        <v>15.879733052335792</v>
      </c>
      <c r="Z93" s="1">
        <v>24.185330687294964</v>
      </c>
      <c r="AB93" s="16" t="s">
        <v>179</v>
      </c>
      <c r="AC93" s="1">
        <v>18.475982165390764</v>
      </c>
      <c r="AD93" s="1">
        <v>15.879733052335792</v>
      </c>
      <c r="AE93" s="1">
        <v>24.185330687294964</v>
      </c>
    </row>
    <row r="94" spans="1:31" x14ac:dyDescent="0.25">
      <c r="A94" s="2" t="s">
        <v>156</v>
      </c>
      <c r="B94" s="16" t="s">
        <v>181</v>
      </c>
      <c r="C94" s="2">
        <v>31431</v>
      </c>
      <c r="D94" s="2">
        <v>20235.5</v>
      </c>
      <c r="E94" s="2">
        <v>18517</v>
      </c>
      <c r="F94" s="2">
        <v>17247.5</v>
      </c>
      <c r="G94" s="2">
        <v>2554</v>
      </c>
      <c r="H94" s="2">
        <v>12046.5</v>
      </c>
      <c r="I94" s="2">
        <v>19578</v>
      </c>
      <c r="J94" s="2">
        <v>6765.5</v>
      </c>
      <c r="K94" s="2">
        <v>150.5</v>
      </c>
      <c r="L94" s="1">
        <f t="shared" si="8"/>
        <v>44.953488372093027</v>
      </c>
      <c r="N94" s="16" t="s">
        <v>181</v>
      </c>
      <c r="O94" s="1">
        <f t="shared" si="16"/>
        <v>10.576596281652225</v>
      </c>
      <c r="P94" s="1">
        <f t="shared" si="17"/>
        <v>7.5815009951996251</v>
      </c>
      <c r="Q94" s="1">
        <f t="shared" si="18"/>
        <v>11.99918998825483</v>
      </c>
      <c r="R94" s="1">
        <f t="shared" si="19"/>
        <v>2.875122418786856</v>
      </c>
      <c r="S94" s="1">
        <f t="shared" si="20"/>
        <v>0.86620315414617599</v>
      </c>
      <c r="T94" s="1">
        <f t="shared" si="21"/>
        <v>1.2243777870945611</v>
      </c>
      <c r="U94" s="1">
        <f t="shared" si="22"/>
        <v>1.2963953151512644</v>
      </c>
      <c r="W94" s="16" t="s">
        <v>181</v>
      </c>
      <c r="X94" s="1">
        <v>10.576596281652225</v>
      </c>
      <c r="Y94" s="1">
        <v>7.5815009951996251</v>
      </c>
      <c r="Z94" s="1">
        <v>11.99918998825483</v>
      </c>
      <c r="AB94" s="16" t="s">
        <v>181</v>
      </c>
      <c r="AC94" s="1">
        <v>10.576596281652225</v>
      </c>
      <c r="AD94" s="1">
        <v>7.5815009951996251</v>
      </c>
      <c r="AE94" s="1">
        <v>11.99918998825483</v>
      </c>
    </row>
    <row r="95" spans="1:31" x14ac:dyDescent="0.25">
      <c r="A95" s="2" t="s">
        <v>158</v>
      </c>
      <c r="B95" s="16" t="s">
        <v>183</v>
      </c>
      <c r="C95" s="2">
        <v>51493</v>
      </c>
      <c r="D95" s="2">
        <v>60140</v>
      </c>
      <c r="E95" s="2">
        <v>53453</v>
      </c>
      <c r="F95" s="2">
        <v>4818</v>
      </c>
      <c r="G95" s="2">
        <v>1224.5</v>
      </c>
      <c r="H95" s="2">
        <v>6198.5</v>
      </c>
      <c r="I95" s="2">
        <v>19048</v>
      </c>
      <c r="J95" s="2">
        <v>8683.5</v>
      </c>
      <c r="K95" s="2">
        <v>660</v>
      </c>
      <c r="L95" s="1">
        <f t="shared" ref="L95:L157" si="23">J95/K95</f>
        <v>13.156818181818181</v>
      </c>
      <c r="N95" s="16" t="s">
        <v>183</v>
      </c>
      <c r="O95" s="1">
        <f t="shared" si="16"/>
        <v>17.327500630941366</v>
      </c>
      <c r="P95" s="1">
        <f t="shared" si="17"/>
        <v>22.532256176091792</v>
      </c>
      <c r="Q95" s="1">
        <f t="shared" si="18"/>
        <v>34.638046251670652</v>
      </c>
      <c r="R95" s="1">
        <f t="shared" si="19"/>
        <v>0.803150590735763</v>
      </c>
      <c r="S95" s="1">
        <f t="shared" si="20"/>
        <v>0.4152959131761913</v>
      </c>
      <c r="T95" s="1">
        <f t="shared" si="21"/>
        <v>0.63000088932931864</v>
      </c>
      <c r="U95" s="1">
        <f t="shared" si="22"/>
        <v>1.2613003352232752</v>
      </c>
      <c r="W95" s="16" t="s">
        <v>183</v>
      </c>
      <c r="X95" s="1">
        <v>17.327500630941366</v>
      </c>
      <c r="Y95" s="1">
        <v>22.532256176091792</v>
      </c>
      <c r="Z95" s="1">
        <v>34.638046251670652</v>
      </c>
      <c r="AB95" s="16" t="s">
        <v>183</v>
      </c>
      <c r="AC95" s="1">
        <v>17.327500630941366</v>
      </c>
      <c r="AD95" s="1">
        <v>22.532256176091792</v>
      </c>
      <c r="AE95" s="1">
        <v>34.638046251670652</v>
      </c>
    </row>
    <row r="96" spans="1:31" x14ac:dyDescent="0.25">
      <c r="A96" s="2" t="s">
        <v>160</v>
      </c>
      <c r="B96" s="16" t="s">
        <v>185</v>
      </c>
      <c r="C96" s="2">
        <v>40055</v>
      </c>
      <c r="D96" s="2">
        <v>32353</v>
      </c>
      <c r="E96" s="2">
        <v>28225.5</v>
      </c>
      <c r="F96" s="2">
        <v>7532</v>
      </c>
      <c r="G96" s="2">
        <v>2085</v>
      </c>
      <c r="H96" s="2">
        <v>3088.5</v>
      </c>
      <c r="I96" s="2">
        <v>42338</v>
      </c>
      <c r="J96" s="2">
        <v>6239</v>
      </c>
      <c r="K96" s="2">
        <v>585</v>
      </c>
      <c r="L96" s="1">
        <f t="shared" si="23"/>
        <v>10.664957264957264</v>
      </c>
      <c r="N96" s="16" t="s">
        <v>185</v>
      </c>
      <c r="O96" s="1">
        <f t="shared" si="16"/>
        <v>13.478590056364094</v>
      </c>
      <c r="P96" s="1">
        <f t="shared" si="17"/>
        <v>12.121484603676384</v>
      </c>
      <c r="Q96" s="1">
        <f t="shared" si="18"/>
        <v>18.290389210643553</v>
      </c>
      <c r="R96" s="1">
        <f t="shared" si="19"/>
        <v>1.2555687524744223</v>
      </c>
      <c r="S96" s="1">
        <f t="shared" si="20"/>
        <v>0.70713922333389856</v>
      </c>
      <c r="T96" s="1">
        <f t="shared" si="21"/>
        <v>0.31390784007317912</v>
      </c>
      <c r="U96" s="1">
        <f t="shared" si="22"/>
        <v>2.803492943756984</v>
      </c>
      <c r="W96" s="16" t="s">
        <v>185</v>
      </c>
      <c r="X96" s="1">
        <v>13.478590056364094</v>
      </c>
      <c r="Y96" s="1">
        <v>12.121484603676384</v>
      </c>
      <c r="Z96" s="1">
        <v>18.290389210643553</v>
      </c>
      <c r="AB96" s="16" t="s">
        <v>185</v>
      </c>
      <c r="AC96" s="1">
        <v>13.478590056364094</v>
      </c>
      <c r="AD96" s="1">
        <v>12.121484603676384</v>
      </c>
      <c r="AE96" s="1">
        <v>18.290389210643553</v>
      </c>
    </row>
    <row r="97" spans="1:31" x14ac:dyDescent="0.25">
      <c r="A97" s="2" t="s">
        <v>162</v>
      </c>
      <c r="B97" s="16" t="s">
        <v>187</v>
      </c>
      <c r="C97" s="2">
        <v>48944.5</v>
      </c>
      <c r="D97" s="2">
        <v>56543</v>
      </c>
      <c r="E97" s="2">
        <v>53211</v>
      </c>
      <c r="F97" s="2">
        <v>3226</v>
      </c>
      <c r="G97" s="2">
        <v>1761</v>
      </c>
      <c r="H97" s="2">
        <v>6370</v>
      </c>
      <c r="I97" s="2">
        <v>36827</v>
      </c>
      <c r="J97" s="2">
        <v>4062</v>
      </c>
      <c r="K97" s="2">
        <v>198.5</v>
      </c>
      <c r="L97" s="1">
        <f t="shared" si="23"/>
        <v>20.463476070528966</v>
      </c>
      <c r="N97" s="16" t="s">
        <v>187</v>
      </c>
      <c r="O97" s="1">
        <f t="shared" si="16"/>
        <v>16.469925128291411</v>
      </c>
      <c r="P97" s="1">
        <f t="shared" si="17"/>
        <v>21.184591968153612</v>
      </c>
      <c r="Q97" s="1">
        <f t="shared" si="18"/>
        <v>34.48122797780568</v>
      </c>
      <c r="R97" s="1">
        <f t="shared" si="19"/>
        <v>0.53776749807255531</v>
      </c>
      <c r="S97" s="1">
        <f t="shared" si="20"/>
        <v>0.59725284042733595</v>
      </c>
      <c r="T97" s="1">
        <f t="shared" si="21"/>
        <v>0.64743174397479386</v>
      </c>
      <c r="U97" s="1">
        <f t="shared" si="22"/>
        <v>2.438571369449158</v>
      </c>
      <c r="W97" s="16" t="s">
        <v>187</v>
      </c>
      <c r="X97" s="1">
        <v>16.469925128291411</v>
      </c>
      <c r="Y97" s="1">
        <v>21.184591968153612</v>
      </c>
      <c r="Z97" s="1">
        <v>34.48122797780568</v>
      </c>
      <c r="AB97" s="16" t="s">
        <v>187</v>
      </c>
      <c r="AC97" s="1">
        <v>16.469925128291411</v>
      </c>
      <c r="AD97" s="1">
        <v>21.184591968153612</v>
      </c>
      <c r="AE97" s="1">
        <v>34.48122797780568</v>
      </c>
    </row>
    <row r="98" spans="1:31" x14ac:dyDescent="0.25">
      <c r="A98" s="2" t="s">
        <v>164</v>
      </c>
      <c r="B98" s="16" t="s">
        <v>189</v>
      </c>
      <c r="C98" s="2">
        <v>64060.5</v>
      </c>
      <c r="D98" s="2">
        <v>63530</v>
      </c>
      <c r="E98" s="2">
        <v>58319</v>
      </c>
      <c r="F98" s="2">
        <v>16850</v>
      </c>
      <c r="G98" s="2">
        <v>7640</v>
      </c>
      <c r="H98" s="2">
        <v>6743</v>
      </c>
      <c r="I98" s="2">
        <v>50962.5</v>
      </c>
      <c r="J98" s="2">
        <v>10095.5</v>
      </c>
      <c r="K98" s="2">
        <v>932</v>
      </c>
      <c r="L98" s="1">
        <f t="shared" si="23"/>
        <v>10.832081545064378</v>
      </c>
      <c r="N98" s="16" t="s">
        <v>189</v>
      </c>
      <c r="O98" s="1">
        <f t="shared" si="16"/>
        <v>21.556490283502985</v>
      </c>
      <c r="P98" s="1">
        <f t="shared" si="17"/>
        <v>23.802365062639034</v>
      </c>
      <c r="Q98" s="1">
        <f t="shared" si="18"/>
        <v>37.791259973269611</v>
      </c>
      <c r="R98" s="1">
        <f t="shared" si="19"/>
        <v>2.8088599945823174</v>
      </c>
      <c r="S98" s="1">
        <f t="shared" si="20"/>
        <v>2.5911480413769712</v>
      </c>
      <c r="T98" s="1">
        <f t="shared" si="21"/>
        <v>0.6853425823582473</v>
      </c>
      <c r="U98" s="1">
        <f t="shared" si="22"/>
        <v>3.3745809709059307</v>
      </c>
      <c r="W98" s="16" t="s">
        <v>189</v>
      </c>
      <c r="X98" s="1">
        <v>21.556490283502985</v>
      </c>
      <c r="Y98" s="1">
        <v>23.802365062639034</v>
      </c>
      <c r="Z98" s="1">
        <v>37.791259973269611</v>
      </c>
      <c r="AB98" s="16" t="s">
        <v>189</v>
      </c>
      <c r="AC98" s="1">
        <v>21.556490283502985</v>
      </c>
      <c r="AD98" s="1">
        <v>23.802365062639034</v>
      </c>
      <c r="AE98" s="1">
        <v>37.791259973269611</v>
      </c>
    </row>
    <row r="99" spans="1:31" x14ac:dyDescent="0.25">
      <c r="A99" s="2" t="s">
        <v>166</v>
      </c>
      <c r="B99" s="16" t="s">
        <v>213</v>
      </c>
      <c r="C99" s="2">
        <v>50778</v>
      </c>
      <c r="D99" s="2">
        <v>55816.5</v>
      </c>
      <c r="E99" s="2">
        <v>51251</v>
      </c>
      <c r="F99" s="2">
        <v>7884</v>
      </c>
      <c r="G99" s="2">
        <v>1440</v>
      </c>
      <c r="H99" s="2">
        <v>17272</v>
      </c>
      <c r="I99" s="2">
        <v>42085</v>
      </c>
      <c r="J99" s="2">
        <v>4405</v>
      </c>
      <c r="K99" s="2">
        <v>622</v>
      </c>
      <c r="L99" s="1">
        <f t="shared" si="23"/>
        <v>7.081993569131833</v>
      </c>
      <c r="N99" s="16" t="s">
        <v>213</v>
      </c>
      <c r="O99" s="1">
        <f t="shared" si="16"/>
        <v>17.086901657272652</v>
      </c>
      <c r="P99" s="1">
        <f t="shared" si="17"/>
        <v>20.912399016508605</v>
      </c>
      <c r="Q99" s="1">
        <f t="shared" si="18"/>
        <v>33.211129561378641</v>
      </c>
      <c r="R99" s="1">
        <f t="shared" si="19"/>
        <v>1.3142464212039757</v>
      </c>
      <c r="S99" s="1">
        <f t="shared" si="20"/>
        <v>0.48838392402916736</v>
      </c>
      <c r="T99" s="1">
        <f t="shared" si="21"/>
        <v>1.7554852561903673</v>
      </c>
      <c r="U99" s="1">
        <f t="shared" si="22"/>
        <v>2.7867400571121137</v>
      </c>
      <c r="W99" s="16" t="s">
        <v>213</v>
      </c>
      <c r="X99" s="1">
        <v>17.086901657272652</v>
      </c>
      <c r="Y99" s="1">
        <v>20.912399016508605</v>
      </c>
      <c r="Z99" s="1">
        <v>33.211129561378641</v>
      </c>
      <c r="AB99" s="16" t="s">
        <v>213</v>
      </c>
      <c r="AC99" s="1">
        <v>17.086901657272652</v>
      </c>
      <c r="AD99" s="1">
        <v>20.912399016508605</v>
      </c>
      <c r="AE99" s="1">
        <v>33.211129561378641</v>
      </c>
    </row>
    <row r="100" spans="1:31" x14ac:dyDescent="0.25">
      <c r="A100" s="2" t="s">
        <v>170</v>
      </c>
      <c r="B100" s="16" t="s">
        <v>214</v>
      </c>
      <c r="C100" s="2">
        <v>41450.5</v>
      </c>
      <c r="D100" s="2">
        <v>54398.5</v>
      </c>
      <c r="E100" s="2">
        <v>49994</v>
      </c>
      <c r="F100" s="2">
        <v>12714</v>
      </c>
      <c r="G100" s="2">
        <v>2261.5</v>
      </c>
      <c r="H100" s="2">
        <v>12379</v>
      </c>
      <c r="I100" s="2">
        <v>51239</v>
      </c>
      <c r="J100" s="2">
        <v>5957.5</v>
      </c>
      <c r="K100" s="2">
        <v>462</v>
      </c>
      <c r="L100" s="1">
        <f t="shared" si="23"/>
        <v>12.895021645021645</v>
      </c>
      <c r="N100" s="16" t="s">
        <v>214</v>
      </c>
      <c r="O100" s="1">
        <f t="shared" si="16"/>
        <v>13.948178682594431</v>
      </c>
      <c r="P100" s="1">
        <f t="shared" si="17"/>
        <v>20.381126331811263</v>
      </c>
      <c r="Q100" s="1">
        <f t="shared" si="18"/>
        <v>32.396581750435381</v>
      </c>
      <c r="R100" s="1">
        <f t="shared" si="19"/>
        <v>2.1193973870100642</v>
      </c>
      <c r="S100" s="1">
        <f t="shared" si="20"/>
        <v>0.76700016957775141</v>
      </c>
      <c r="T100" s="1">
        <f t="shared" si="21"/>
        <v>1.2581723012031356</v>
      </c>
      <c r="U100" s="1">
        <f t="shared" si="22"/>
        <v>3.3928899557174192</v>
      </c>
      <c r="W100" s="16" t="s">
        <v>214</v>
      </c>
      <c r="X100" s="1">
        <v>13.948178682594431</v>
      </c>
      <c r="Y100" s="1">
        <v>20.381126331811263</v>
      </c>
      <c r="Z100" s="1">
        <v>32.396581750435381</v>
      </c>
      <c r="AB100" s="16" t="s">
        <v>214</v>
      </c>
      <c r="AC100" s="1">
        <v>13.948178682594431</v>
      </c>
      <c r="AD100" s="1">
        <v>20.381126331811263</v>
      </c>
      <c r="AE100" s="1">
        <v>32.396581750435381</v>
      </c>
    </row>
    <row r="101" spans="1:31" x14ac:dyDescent="0.25">
      <c r="A101" s="2" t="s">
        <v>36</v>
      </c>
      <c r="B101" s="16">
        <v>48556</v>
      </c>
      <c r="C101" s="2">
        <v>52853.5</v>
      </c>
      <c r="D101" s="2">
        <v>58964</v>
      </c>
      <c r="E101" s="2">
        <v>57096.5</v>
      </c>
      <c r="F101" s="2">
        <v>5781.5</v>
      </c>
      <c r="G101" s="2">
        <v>3415.5</v>
      </c>
      <c r="H101" s="2">
        <v>10885.5</v>
      </c>
      <c r="I101" s="2">
        <v>57742.5</v>
      </c>
      <c r="J101" s="2">
        <v>9609</v>
      </c>
      <c r="K101" s="2">
        <v>1412</v>
      </c>
      <c r="L101" s="1">
        <f t="shared" si="23"/>
        <v>6.8052407932011327</v>
      </c>
      <c r="N101" s="16">
        <v>48556</v>
      </c>
      <c r="O101" s="1">
        <f t="shared" ref="O101:O132" si="24">C101/AVERAGE(C$177:C$184)</f>
        <v>17.78531168503407</v>
      </c>
      <c r="P101" s="1">
        <f t="shared" ref="P101:P132" si="25">D101/AVERAGE(D$177:D$184)</f>
        <v>22.091652031378057</v>
      </c>
      <c r="Q101" s="1">
        <f t="shared" ref="Q101:Q132" si="26">E101/AVERAGE(E$177:E$184)</f>
        <v>36.999068486493051</v>
      </c>
      <c r="R101" s="1">
        <f t="shared" ref="R101:R132" si="27">F101/AVERAGE(F$177:F$184)</f>
        <v>0.96376403909066288</v>
      </c>
      <c r="S101" s="1">
        <f t="shared" ref="S101:S132" si="28">G101/AVERAGE(G$177:G$184)</f>
        <v>1.1583856198066813</v>
      </c>
      <c r="T101" s="1">
        <f t="shared" ref="T101:T132" si="29">H101/AVERAGE(H$177:H$184)</f>
        <v>1.1063764912146967</v>
      </c>
      <c r="U101" s="1">
        <f t="shared" ref="U101:U132" si="30">I101/AVERAGE(I$177:I$184)</f>
        <v>3.8235318462111492</v>
      </c>
      <c r="W101" s="16">
        <v>48556</v>
      </c>
      <c r="X101" s="1">
        <v>17.78531168503407</v>
      </c>
      <c r="Y101" s="1">
        <v>22.091652031378057</v>
      </c>
      <c r="Z101" s="1">
        <v>36.999068486493051</v>
      </c>
      <c r="AB101" s="16">
        <v>48556</v>
      </c>
      <c r="AC101" s="1">
        <v>17.78531168503407</v>
      </c>
      <c r="AD101" s="1">
        <v>22.091652031378057</v>
      </c>
      <c r="AE101" s="1">
        <v>36.999068486493051</v>
      </c>
    </row>
    <row r="102" spans="1:31" x14ac:dyDescent="0.25">
      <c r="A102" s="2" t="s">
        <v>38</v>
      </c>
      <c r="B102" s="16">
        <v>48551</v>
      </c>
      <c r="C102" s="2">
        <v>61501</v>
      </c>
      <c r="D102" s="2">
        <v>50766.5</v>
      </c>
      <c r="E102" s="2">
        <v>59506.5</v>
      </c>
      <c r="F102" s="2">
        <v>26196</v>
      </c>
      <c r="G102" s="2">
        <v>4484</v>
      </c>
      <c r="H102" s="2">
        <v>16017</v>
      </c>
      <c r="I102" s="2">
        <v>42892</v>
      </c>
      <c r="J102" s="2">
        <v>11084</v>
      </c>
      <c r="K102" s="2">
        <v>676.5</v>
      </c>
      <c r="L102" s="1">
        <f t="shared" si="23"/>
        <v>16.384331116038432</v>
      </c>
      <c r="N102" s="16">
        <v>48551</v>
      </c>
      <c r="O102" s="1">
        <f t="shared" si="24"/>
        <v>20.695213258181205</v>
      </c>
      <c r="P102" s="1">
        <f t="shared" si="25"/>
        <v>19.020348905280411</v>
      </c>
      <c r="Q102" s="1">
        <f t="shared" si="26"/>
        <v>38.560771131181404</v>
      </c>
      <c r="R102" s="1">
        <f t="shared" si="27"/>
        <v>4.3668187785209724</v>
      </c>
      <c r="S102" s="1">
        <f t="shared" si="28"/>
        <v>1.5207732745463796</v>
      </c>
      <c r="T102" s="1">
        <f t="shared" si="29"/>
        <v>1.627930022487327</v>
      </c>
      <c r="U102" s="1">
        <f t="shared" si="30"/>
        <v>2.8401771303232213</v>
      </c>
      <c r="W102" s="16">
        <v>48551</v>
      </c>
      <c r="X102" s="1">
        <v>20.695213258181205</v>
      </c>
      <c r="Y102" s="1">
        <v>19.020348905280411</v>
      </c>
      <c r="Z102" s="1">
        <v>38.560771131181404</v>
      </c>
      <c r="AB102" s="16">
        <v>48551</v>
      </c>
      <c r="AC102" s="1">
        <v>20.695213258181205</v>
      </c>
      <c r="AD102" s="1">
        <v>19.020348905280411</v>
      </c>
      <c r="AE102" s="1">
        <v>38.560771131181404</v>
      </c>
    </row>
    <row r="103" spans="1:31" x14ac:dyDescent="0.25">
      <c r="A103" s="2" t="s">
        <v>42</v>
      </c>
      <c r="B103" s="16">
        <v>48532</v>
      </c>
      <c r="C103" s="2">
        <v>63507</v>
      </c>
      <c r="D103" s="2">
        <v>65283</v>
      </c>
      <c r="E103" s="2">
        <v>62239</v>
      </c>
      <c r="F103" s="2">
        <v>2013</v>
      </c>
      <c r="G103" s="2">
        <v>2615.5</v>
      </c>
      <c r="H103" s="2">
        <v>20500</v>
      </c>
      <c r="I103" s="2">
        <v>36504</v>
      </c>
      <c r="J103" s="2">
        <v>10408</v>
      </c>
      <c r="K103" s="2">
        <v>737</v>
      </c>
      <c r="L103" s="1">
        <f t="shared" si="23"/>
        <v>14.122116689280869</v>
      </c>
      <c r="N103" s="16">
        <v>48532</v>
      </c>
      <c r="O103" s="1">
        <f t="shared" si="24"/>
        <v>21.370236392697905</v>
      </c>
      <c r="P103" s="1">
        <f t="shared" si="25"/>
        <v>24.459149982437655</v>
      </c>
      <c r="Q103" s="1">
        <f t="shared" si="26"/>
        <v>40.33145680612369</v>
      </c>
      <c r="R103" s="1">
        <f t="shared" si="27"/>
        <v>0.33556291804713384</v>
      </c>
      <c r="S103" s="1">
        <f t="shared" si="28"/>
        <v>0.88706121756825507</v>
      </c>
      <c r="T103" s="1">
        <f t="shared" si="29"/>
        <v>2.083571546543685</v>
      </c>
      <c r="U103" s="1">
        <f t="shared" si="30"/>
        <v>2.4171832967760625</v>
      </c>
      <c r="W103" s="16">
        <v>48532</v>
      </c>
      <c r="X103" s="1">
        <v>21.370236392697905</v>
      </c>
      <c r="Y103" s="1">
        <v>24.459149982437655</v>
      </c>
      <c r="Z103" s="1">
        <v>40.33145680612369</v>
      </c>
      <c r="AB103" s="16">
        <v>48532</v>
      </c>
      <c r="AC103" s="1">
        <v>21.370236392697905</v>
      </c>
      <c r="AD103" s="1">
        <v>24.459149982437655</v>
      </c>
      <c r="AE103" s="1">
        <v>40.33145680612369</v>
      </c>
    </row>
    <row r="104" spans="1:31" x14ac:dyDescent="0.25">
      <c r="A104" s="2" t="s">
        <v>44</v>
      </c>
      <c r="B104" s="16">
        <v>48525</v>
      </c>
      <c r="C104" s="2">
        <v>34221</v>
      </c>
      <c r="D104" s="2">
        <v>51793</v>
      </c>
      <c r="E104" s="2">
        <v>53418.5</v>
      </c>
      <c r="F104" s="2">
        <v>14208</v>
      </c>
      <c r="G104" s="2">
        <v>2440</v>
      </c>
      <c r="H104" s="2">
        <v>6647</v>
      </c>
      <c r="I104" s="2">
        <v>65467</v>
      </c>
      <c r="J104" s="2">
        <v>9544</v>
      </c>
      <c r="K104" s="2">
        <v>471</v>
      </c>
      <c r="L104" s="1">
        <f t="shared" si="23"/>
        <v>20.263269639065818</v>
      </c>
      <c r="N104" s="16">
        <v>48525</v>
      </c>
      <c r="O104" s="1">
        <f t="shared" si="24"/>
        <v>11.515437032051821</v>
      </c>
      <c r="P104" s="1">
        <f t="shared" si="25"/>
        <v>19.404940873434025</v>
      </c>
      <c r="Q104" s="1">
        <f t="shared" si="26"/>
        <v>34.615689927503951</v>
      </c>
      <c r="R104" s="1">
        <f t="shared" si="27"/>
        <v>2.3684440832656124</v>
      </c>
      <c r="S104" s="1">
        <f t="shared" si="28"/>
        <v>0.82753942682720028</v>
      </c>
      <c r="T104" s="1">
        <f t="shared" si="29"/>
        <v>0.67558536926223778</v>
      </c>
      <c r="U104" s="1">
        <f t="shared" si="30"/>
        <v>4.3350246244257749</v>
      </c>
      <c r="W104" s="16">
        <v>48525</v>
      </c>
      <c r="X104" s="1">
        <v>11.515437032051821</v>
      </c>
      <c r="Y104" s="1">
        <v>19.404940873434025</v>
      </c>
      <c r="Z104" s="1">
        <v>34.615689927503951</v>
      </c>
      <c r="AB104" s="16">
        <v>48525</v>
      </c>
      <c r="AC104" s="1">
        <v>11.515437032051821</v>
      </c>
      <c r="AD104" s="1">
        <v>19.404940873434025</v>
      </c>
      <c r="AE104" s="1">
        <v>34.615689927503951</v>
      </c>
    </row>
    <row r="105" spans="1:31" x14ac:dyDescent="0.25">
      <c r="A105" s="2" t="s">
        <v>46</v>
      </c>
      <c r="B105" s="16">
        <v>48535</v>
      </c>
      <c r="C105" s="2">
        <v>29736</v>
      </c>
      <c r="D105" s="2">
        <v>34636</v>
      </c>
      <c r="E105" s="2">
        <v>35720</v>
      </c>
      <c r="F105" s="2">
        <v>5541.5</v>
      </c>
      <c r="G105" s="2">
        <v>4295</v>
      </c>
      <c r="H105" s="2">
        <v>12345</v>
      </c>
      <c r="I105" s="2">
        <v>36712</v>
      </c>
      <c r="J105" s="2">
        <v>10936</v>
      </c>
      <c r="K105" s="2">
        <v>410</v>
      </c>
      <c r="L105" s="1">
        <f t="shared" si="23"/>
        <v>26.673170731707316</v>
      </c>
      <c r="N105" s="16">
        <v>48535</v>
      </c>
      <c r="O105" s="1">
        <f t="shared" si="24"/>
        <v>10.00622528812989</v>
      </c>
      <c r="P105" s="1">
        <f t="shared" si="25"/>
        <v>12.976841119306872</v>
      </c>
      <c r="Q105" s="1">
        <f t="shared" si="26"/>
        <v>23.146895629986634</v>
      </c>
      <c r="R105" s="1">
        <f t="shared" si="27"/>
        <v>0.92375653768414911</v>
      </c>
      <c r="S105" s="1">
        <f t="shared" si="28"/>
        <v>1.4566728845175514</v>
      </c>
      <c r="T105" s="1">
        <f t="shared" si="29"/>
        <v>1.2547166215649654</v>
      </c>
      <c r="U105" s="1">
        <f t="shared" si="30"/>
        <v>2.4309564209742169</v>
      </c>
      <c r="W105" s="16">
        <v>48535</v>
      </c>
      <c r="X105" s="1">
        <v>10.00622528812989</v>
      </c>
      <c r="Y105" s="1">
        <v>12.976841119306872</v>
      </c>
      <c r="Z105" s="1">
        <v>23.146895629986634</v>
      </c>
      <c r="AB105" s="16">
        <v>48535</v>
      </c>
      <c r="AC105" s="1">
        <v>10.00622528812989</v>
      </c>
      <c r="AD105" s="1">
        <v>12.976841119306872</v>
      </c>
      <c r="AE105" s="1">
        <v>23.146895629986634</v>
      </c>
    </row>
    <row r="106" spans="1:31" x14ac:dyDescent="0.25">
      <c r="A106" s="2" t="s">
        <v>48</v>
      </c>
      <c r="B106" s="16">
        <v>48523</v>
      </c>
      <c r="C106" s="2">
        <v>61478</v>
      </c>
      <c r="D106" s="2">
        <v>57777</v>
      </c>
      <c r="E106" s="2">
        <v>55275</v>
      </c>
      <c r="F106" s="2">
        <v>17133.5</v>
      </c>
      <c r="G106" s="2">
        <v>7830</v>
      </c>
      <c r="H106" s="2">
        <v>11899</v>
      </c>
      <c r="I106" s="2">
        <v>43537</v>
      </c>
      <c r="J106" s="2">
        <v>8160</v>
      </c>
      <c r="K106" s="2">
        <v>994</v>
      </c>
      <c r="L106" s="1">
        <f t="shared" si="23"/>
        <v>8.2092555331991957</v>
      </c>
      <c r="N106" s="16">
        <v>48523</v>
      </c>
      <c r="O106" s="1">
        <f t="shared" si="24"/>
        <v>20.68747371077648</v>
      </c>
      <c r="P106" s="1">
        <f t="shared" si="25"/>
        <v>21.646926589392343</v>
      </c>
      <c r="Q106" s="1">
        <f t="shared" si="26"/>
        <v>35.818719371430888</v>
      </c>
      <c r="R106" s="1">
        <f t="shared" si="27"/>
        <v>2.856118855618762</v>
      </c>
      <c r="S106" s="1">
        <f t="shared" si="28"/>
        <v>2.6555875869085974</v>
      </c>
      <c r="T106" s="1">
        <f t="shared" si="29"/>
        <v>1.2093862357230882</v>
      </c>
      <c r="U106" s="1">
        <f t="shared" si="30"/>
        <v>2.8828870587261517</v>
      </c>
      <c r="W106" s="16">
        <v>48523</v>
      </c>
      <c r="X106" s="1">
        <v>20.68747371077648</v>
      </c>
      <c r="Y106" s="1">
        <v>21.646926589392343</v>
      </c>
      <c r="Z106" s="1">
        <v>35.818719371430888</v>
      </c>
      <c r="AB106" s="16">
        <v>48523</v>
      </c>
      <c r="AC106" s="1">
        <v>20.68747371077648</v>
      </c>
      <c r="AD106" s="1">
        <v>21.646926589392343</v>
      </c>
      <c r="AE106" s="1">
        <v>35.818719371430888</v>
      </c>
    </row>
    <row r="107" spans="1:31" x14ac:dyDescent="0.25">
      <c r="A107" s="2" t="s">
        <v>50</v>
      </c>
      <c r="B107" s="16">
        <v>48527</v>
      </c>
      <c r="C107" s="2">
        <v>61201.5</v>
      </c>
      <c r="D107" s="2">
        <v>60867</v>
      </c>
      <c r="E107" s="2">
        <v>58261.5</v>
      </c>
      <c r="F107" s="2">
        <v>24928</v>
      </c>
      <c r="G107" s="2">
        <v>5783</v>
      </c>
      <c r="H107" s="2">
        <v>10436.5</v>
      </c>
      <c r="I107" s="2">
        <v>45232.5</v>
      </c>
      <c r="J107" s="2">
        <v>9353</v>
      </c>
      <c r="K107" s="2">
        <v>1226</v>
      </c>
      <c r="L107" s="1">
        <f t="shared" si="23"/>
        <v>7.628874388254486</v>
      </c>
      <c r="N107" s="16">
        <v>48527</v>
      </c>
      <c r="O107" s="1">
        <f t="shared" si="24"/>
        <v>20.594430890889207</v>
      </c>
      <c r="P107" s="1">
        <f t="shared" si="25"/>
        <v>22.804636459430981</v>
      </c>
      <c r="Q107" s="1">
        <f t="shared" si="26"/>
        <v>37.753999432991776</v>
      </c>
      <c r="R107" s="1">
        <f t="shared" si="27"/>
        <v>4.1554458127565583</v>
      </c>
      <c r="S107" s="1">
        <f t="shared" si="28"/>
        <v>1.9613362726810242</v>
      </c>
      <c r="T107" s="1">
        <f t="shared" si="29"/>
        <v>1.0607411924635692</v>
      </c>
      <c r="U107" s="1">
        <f t="shared" si="30"/>
        <v>2.9951578860240864</v>
      </c>
      <c r="W107" s="16">
        <v>48527</v>
      </c>
      <c r="X107" s="1">
        <v>20.594430890889207</v>
      </c>
      <c r="Y107" s="1">
        <v>22.804636459430981</v>
      </c>
      <c r="Z107" s="1">
        <v>37.753999432991776</v>
      </c>
      <c r="AB107" s="16">
        <v>48527</v>
      </c>
      <c r="AC107" s="1">
        <v>20.594430890889207</v>
      </c>
      <c r="AD107" s="1">
        <v>22.804636459430981</v>
      </c>
      <c r="AE107" s="1">
        <v>37.753999432991776</v>
      </c>
    </row>
    <row r="108" spans="1:31" x14ac:dyDescent="0.25">
      <c r="A108" s="2" t="s">
        <v>52</v>
      </c>
      <c r="B108" s="16">
        <v>48531</v>
      </c>
      <c r="C108" s="2">
        <v>59506</v>
      </c>
      <c r="D108" s="2">
        <v>61547</v>
      </c>
      <c r="E108" s="2">
        <v>49833</v>
      </c>
      <c r="F108" s="2">
        <v>17629.5</v>
      </c>
      <c r="G108" s="2">
        <v>8764</v>
      </c>
      <c r="H108" s="2">
        <v>14824</v>
      </c>
      <c r="I108" s="2">
        <v>53361</v>
      </c>
      <c r="J108" s="2">
        <v>10912</v>
      </c>
      <c r="K108" s="2">
        <v>854</v>
      </c>
      <c r="L108" s="1">
        <f t="shared" si="23"/>
        <v>12.77751756440281</v>
      </c>
      <c r="N108" s="16">
        <v>48531</v>
      </c>
      <c r="O108" s="1">
        <f t="shared" si="24"/>
        <v>20.023891646336335</v>
      </c>
      <c r="P108" s="1">
        <f t="shared" si="25"/>
        <v>23.059407563517151</v>
      </c>
      <c r="Q108" s="1">
        <f t="shared" si="26"/>
        <v>32.292252237657443</v>
      </c>
      <c r="R108" s="1">
        <f t="shared" si="27"/>
        <v>2.9388010251922236</v>
      </c>
      <c r="S108" s="1">
        <f t="shared" si="28"/>
        <v>2.9723588265219605</v>
      </c>
      <c r="T108" s="1">
        <f t="shared" si="29"/>
        <v>1.5066763222421262</v>
      </c>
      <c r="U108" s="1">
        <f t="shared" si="30"/>
        <v>3.5334023093158962</v>
      </c>
      <c r="W108" s="16">
        <v>48531</v>
      </c>
      <c r="X108" s="1">
        <v>20.023891646336335</v>
      </c>
      <c r="Y108" s="1">
        <v>23.059407563517151</v>
      </c>
      <c r="Z108" s="1">
        <v>32.292252237657443</v>
      </c>
      <c r="AB108" s="16">
        <v>48531</v>
      </c>
      <c r="AC108" s="1">
        <v>20.023891646336335</v>
      </c>
      <c r="AD108" s="1">
        <v>23.059407563517151</v>
      </c>
      <c r="AE108" s="1">
        <v>32.292252237657443</v>
      </c>
    </row>
    <row r="109" spans="1:31" x14ac:dyDescent="0.25">
      <c r="A109" s="2" t="s">
        <v>54</v>
      </c>
      <c r="B109" s="16">
        <v>48526</v>
      </c>
      <c r="C109" s="2">
        <v>62908</v>
      </c>
      <c r="D109" s="2">
        <v>61985.5</v>
      </c>
      <c r="E109" s="2">
        <v>59172</v>
      </c>
      <c r="F109" s="2">
        <v>6648</v>
      </c>
      <c r="G109" s="2">
        <v>9800.5</v>
      </c>
      <c r="H109" s="2">
        <v>14866</v>
      </c>
      <c r="I109" s="2">
        <v>41508</v>
      </c>
      <c r="J109" s="2">
        <v>9180</v>
      </c>
      <c r="K109" s="2">
        <v>489</v>
      </c>
      <c r="L109" s="1">
        <f t="shared" si="23"/>
        <v>18.773006134969325</v>
      </c>
      <c r="N109" s="16">
        <v>48526</v>
      </c>
      <c r="O109" s="1">
        <f t="shared" si="24"/>
        <v>21.168671658113904</v>
      </c>
      <c r="P109" s="1">
        <f t="shared" si="25"/>
        <v>23.223697459313897</v>
      </c>
      <c r="Q109" s="1">
        <f t="shared" si="26"/>
        <v>38.344011988173826</v>
      </c>
      <c r="R109" s="1">
        <f t="shared" si="27"/>
        <v>1.10820778896043</v>
      </c>
      <c r="S109" s="1">
        <f t="shared" si="28"/>
        <v>3.3238935051721215</v>
      </c>
      <c r="T109" s="1">
        <f t="shared" si="29"/>
        <v>1.5109451029716303</v>
      </c>
      <c r="U109" s="1">
        <f t="shared" si="30"/>
        <v>2.7485328808508878</v>
      </c>
      <c r="W109" s="16">
        <v>48526</v>
      </c>
      <c r="X109" s="1">
        <v>21.168671658113904</v>
      </c>
      <c r="Y109" s="1">
        <v>23.223697459313897</v>
      </c>
      <c r="Z109" s="1">
        <v>38.344011988173826</v>
      </c>
      <c r="AB109" s="16">
        <v>48526</v>
      </c>
      <c r="AC109" s="1">
        <v>21.168671658113904</v>
      </c>
      <c r="AD109" s="1">
        <v>23.223697459313897</v>
      </c>
      <c r="AE109" s="1">
        <v>38.344011988173826</v>
      </c>
    </row>
    <row r="110" spans="1:31" x14ac:dyDescent="0.25">
      <c r="A110" s="2" t="s">
        <v>56</v>
      </c>
      <c r="B110" s="16">
        <v>48533</v>
      </c>
      <c r="C110" s="2">
        <v>27165</v>
      </c>
      <c r="D110" s="2">
        <v>18402</v>
      </c>
      <c r="E110" s="2">
        <v>15955</v>
      </c>
      <c r="F110" s="2">
        <v>7022</v>
      </c>
      <c r="G110" s="2">
        <v>12918</v>
      </c>
      <c r="H110" s="2">
        <v>12889</v>
      </c>
      <c r="I110" s="2">
        <v>32122.5</v>
      </c>
      <c r="J110" s="2">
        <v>9942.5</v>
      </c>
      <c r="K110" s="2">
        <v>2046.5</v>
      </c>
      <c r="L110" s="1">
        <f t="shared" si="23"/>
        <v>4.858294649401417</v>
      </c>
      <c r="N110" s="16">
        <v>48533</v>
      </c>
      <c r="O110" s="1">
        <f t="shared" si="24"/>
        <v>9.1410784891057464</v>
      </c>
      <c r="P110" s="1">
        <f t="shared" si="25"/>
        <v>6.8945556726378641</v>
      </c>
      <c r="Q110" s="1">
        <f t="shared" si="26"/>
        <v>10.338989915353773</v>
      </c>
      <c r="R110" s="1">
        <f t="shared" si="27"/>
        <v>1.1705528119855806</v>
      </c>
      <c r="S110" s="1">
        <f t="shared" si="28"/>
        <v>4.3812107851449893</v>
      </c>
      <c r="T110" s="1">
        <f t="shared" si="29"/>
        <v>1.3100074957756858</v>
      </c>
      <c r="U110" s="1">
        <f t="shared" si="30"/>
        <v>2.1270537598808095</v>
      </c>
      <c r="W110" s="16">
        <v>48533</v>
      </c>
      <c r="X110" s="1">
        <v>9.1410784891057464</v>
      </c>
      <c r="Y110" s="1">
        <v>6.8945556726378641</v>
      </c>
      <c r="Z110" s="1">
        <v>10.338989915353773</v>
      </c>
      <c r="AB110" s="16">
        <v>48533</v>
      </c>
      <c r="AC110" s="1">
        <v>9.1410784891057464</v>
      </c>
      <c r="AD110" s="1">
        <v>6.8945556726378641</v>
      </c>
      <c r="AE110" s="1">
        <v>10.338989915353773</v>
      </c>
    </row>
    <row r="111" spans="1:31" x14ac:dyDescent="0.25">
      <c r="A111" s="2" t="s">
        <v>58</v>
      </c>
      <c r="B111" s="16">
        <v>48534</v>
      </c>
      <c r="C111" s="2">
        <v>64257</v>
      </c>
      <c r="D111" s="2">
        <v>64706</v>
      </c>
      <c r="E111" s="2">
        <v>61109</v>
      </c>
      <c r="F111" s="2">
        <v>9397</v>
      </c>
      <c r="G111" s="2">
        <v>2640</v>
      </c>
      <c r="H111" s="2">
        <v>11000</v>
      </c>
      <c r="I111" s="2">
        <v>39825</v>
      </c>
      <c r="J111" s="2">
        <v>10181</v>
      </c>
      <c r="K111" s="2">
        <v>1096</v>
      </c>
      <c r="L111" s="1">
        <f t="shared" si="23"/>
        <v>9.2892335766423351</v>
      </c>
      <c r="N111" s="16">
        <v>48534</v>
      </c>
      <c r="O111" s="1">
        <f t="shared" si="24"/>
        <v>21.622612938504247</v>
      </c>
      <c r="P111" s="1">
        <f t="shared" si="25"/>
        <v>24.242969207352768</v>
      </c>
      <c r="Q111" s="1">
        <f t="shared" si="26"/>
        <v>39.599206188489731</v>
      </c>
      <c r="R111" s="1">
        <f t="shared" si="27"/>
        <v>1.5664603779875392</v>
      </c>
      <c r="S111" s="1">
        <f t="shared" si="28"/>
        <v>0.89537052738680689</v>
      </c>
      <c r="T111" s="1">
        <f t="shared" si="29"/>
        <v>1.1180140005844164</v>
      </c>
      <c r="U111" s="1">
        <f t="shared" si="30"/>
        <v>2.6370897653437075</v>
      </c>
      <c r="W111" s="16">
        <v>48534</v>
      </c>
      <c r="X111" s="1">
        <v>21.622612938504247</v>
      </c>
      <c r="Y111" s="1">
        <v>24.242969207352768</v>
      </c>
      <c r="Z111" s="1">
        <v>39.599206188489731</v>
      </c>
      <c r="AB111" s="16">
        <v>48534</v>
      </c>
      <c r="AC111" s="1">
        <v>21.622612938504247</v>
      </c>
      <c r="AD111" s="1">
        <v>24.242969207352768</v>
      </c>
      <c r="AE111" s="1">
        <v>39.599206188489731</v>
      </c>
    </row>
    <row r="112" spans="1:31" x14ac:dyDescent="0.25">
      <c r="A112" s="2" t="s">
        <v>60</v>
      </c>
      <c r="B112" s="16">
        <v>48529</v>
      </c>
      <c r="C112" s="2">
        <v>3845</v>
      </c>
      <c r="D112" s="2">
        <v>5202</v>
      </c>
      <c r="E112" s="2">
        <v>8824</v>
      </c>
      <c r="F112" s="2">
        <v>10765</v>
      </c>
      <c r="G112" s="2">
        <v>4115.5</v>
      </c>
      <c r="H112" s="2">
        <v>12627.5</v>
      </c>
      <c r="I112" s="2">
        <v>34198</v>
      </c>
      <c r="J112" s="2">
        <v>8668</v>
      </c>
      <c r="K112" s="2">
        <v>1493</v>
      </c>
      <c r="L112" s="1">
        <f t="shared" si="23"/>
        <v>5.8057602143335565</v>
      </c>
      <c r="N112" s="16">
        <v>48529</v>
      </c>
      <c r="O112" s="1">
        <f t="shared" si="24"/>
        <v>1.293850424833852</v>
      </c>
      <c r="P112" s="1">
        <f t="shared" si="25"/>
        <v>1.9489989462592203</v>
      </c>
      <c r="Q112" s="1">
        <f t="shared" si="26"/>
        <v>5.7180349115062166</v>
      </c>
      <c r="R112" s="1">
        <f t="shared" si="27"/>
        <v>1.7945031360046675</v>
      </c>
      <c r="S112" s="1">
        <f t="shared" si="28"/>
        <v>1.3957944717653044</v>
      </c>
      <c r="T112" s="1">
        <f t="shared" si="29"/>
        <v>1.2834292538527017</v>
      </c>
      <c r="U112" s="1">
        <f t="shared" si="30"/>
        <v>2.2644870256176799</v>
      </c>
      <c r="W112" s="16">
        <v>48529</v>
      </c>
      <c r="X112" s="1">
        <v>1.293850424833852</v>
      </c>
      <c r="Y112" s="1">
        <v>1.9489989462592203</v>
      </c>
      <c r="Z112" s="1">
        <v>5.7180349115062166</v>
      </c>
      <c r="AB112" s="16">
        <v>48529</v>
      </c>
      <c r="AC112" s="1">
        <v>1.293850424833852</v>
      </c>
      <c r="AD112" s="1">
        <v>1.9489989462592203</v>
      </c>
      <c r="AE112" s="1">
        <v>5.7180349115062166</v>
      </c>
    </row>
    <row r="113" spans="1:31" x14ac:dyDescent="0.25">
      <c r="A113" s="2" t="s">
        <v>62</v>
      </c>
      <c r="B113" s="16">
        <v>48528</v>
      </c>
      <c r="C113" s="2">
        <v>46166</v>
      </c>
      <c r="D113" s="2">
        <v>21930</v>
      </c>
      <c r="E113" s="2">
        <v>21815</v>
      </c>
      <c r="F113" s="2">
        <v>14790.5</v>
      </c>
      <c r="G113" s="2">
        <v>12281</v>
      </c>
      <c r="H113" s="2">
        <v>25608</v>
      </c>
      <c r="I113" s="2">
        <v>50639.5</v>
      </c>
      <c r="J113" s="2">
        <v>8993</v>
      </c>
      <c r="K113" s="2">
        <v>499</v>
      </c>
      <c r="L113" s="1">
        <f t="shared" si="23"/>
        <v>18.022044088176354</v>
      </c>
      <c r="N113" s="16">
        <v>48528</v>
      </c>
      <c r="O113" s="1">
        <f t="shared" si="24"/>
        <v>15.534954151594178</v>
      </c>
      <c r="P113" s="1">
        <f t="shared" si="25"/>
        <v>8.2163681067790648</v>
      </c>
      <c r="Q113" s="1">
        <f t="shared" si="26"/>
        <v>14.136324976712162</v>
      </c>
      <c r="R113" s="1">
        <f t="shared" si="27"/>
        <v>2.4655456231376718</v>
      </c>
      <c r="S113" s="1">
        <f t="shared" si="28"/>
        <v>4.1651687298626419</v>
      </c>
      <c r="T113" s="1">
        <f t="shared" si="29"/>
        <v>2.6027365933605213</v>
      </c>
      <c r="U113" s="1">
        <f t="shared" si="30"/>
        <v>3.3531928982328352</v>
      </c>
      <c r="W113" s="16">
        <v>48528</v>
      </c>
      <c r="X113" s="1">
        <v>15.534954151594178</v>
      </c>
      <c r="Y113" s="1">
        <v>8.2163681067790648</v>
      </c>
      <c r="Z113" s="1">
        <v>14.136324976712162</v>
      </c>
      <c r="AB113" s="16">
        <v>48528</v>
      </c>
      <c r="AC113" s="1">
        <v>15.534954151594178</v>
      </c>
      <c r="AD113" s="1">
        <v>8.2163681067790648</v>
      </c>
      <c r="AE113" s="1">
        <v>14.136324976712162</v>
      </c>
    </row>
    <row r="114" spans="1:31" x14ac:dyDescent="0.25">
      <c r="A114" s="2" t="s">
        <v>64</v>
      </c>
      <c r="B114" s="16">
        <v>48505</v>
      </c>
      <c r="C114" s="2">
        <v>55136.5</v>
      </c>
      <c r="D114" s="2">
        <v>41900</v>
      </c>
      <c r="E114" s="2">
        <v>39386</v>
      </c>
      <c r="F114" s="2">
        <v>10473</v>
      </c>
      <c r="G114" s="2">
        <v>1934</v>
      </c>
      <c r="H114" s="2">
        <v>18471</v>
      </c>
      <c r="I114" s="2">
        <v>41819.5</v>
      </c>
      <c r="J114" s="2">
        <v>10208</v>
      </c>
      <c r="K114" s="2">
        <v>716</v>
      </c>
      <c r="L114" s="1">
        <f t="shared" si="23"/>
        <v>14.256983240223464</v>
      </c>
      <c r="N114" s="16">
        <v>48505</v>
      </c>
      <c r="O114" s="1">
        <f t="shared" si="24"/>
        <v>18.55354589046858</v>
      </c>
      <c r="P114" s="1">
        <f t="shared" si="25"/>
        <v>15.698395972368575</v>
      </c>
      <c r="Q114" s="1">
        <f t="shared" si="26"/>
        <v>25.522498076222107</v>
      </c>
      <c r="R114" s="1">
        <f t="shared" si="27"/>
        <v>1.7458273426267426</v>
      </c>
      <c r="S114" s="1">
        <f t="shared" si="28"/>
        <v>0.65592674241139559</v>
      </c>
      <c r="T114" s="1">
        <f t="shared" si="29"/>
        <v>1.8773487822540686</v>
      </c>
      <c r="U114" s="1">
        <f t="shared" si="30"/>
        <v>2.7691594586764889</v>
      </c>
      <c r="W114" s="16">
        <v>48505</v>
      </c>
      <c r="X114" s="1">
        <v>18.55354589046858</v>
      </c>
      <c r="Y114" s="1">
        <v>15.698395972368575</v>
      </c>
      <c r="Z114" s="1">
        <v>25.522498076222107</v>
      </c>
      <c r="AB114" s="16">
        <v>48505</v>
      </c>
      <c r="AC114" s="1">
        <v>18.55354589046858</v>
      </c>
      <c r="AD114" s="1">
        <v>15.698395972368575</v>
      </c>
      <c r="AE114" s="1">
        <v>25.522498076222107</v>
      </c>
    </row>
    <row r="115" spans="1:31" x14ac:dyDescent="0.25">
      <c r="A115" s="2" t="s">
        <v>66</v>
      </c>
      <c r="B115" s="16">
        <v>48511</v>
      </c>
      <c r="C115" s="2">
        <v>27614.5</v>
      </c>
      <c r="D115" s="2">
        <v>20938</v>
      </c>
      <c r="E115" s="2">
        <v>15816</v>
      </c>
      <c r="F115" s="2">
        <v>4642.5</v>
      </c>
      <c r="G115" s="2">
        <v>2245</v>
      </c>
      <c r="H115" s="2">
        <v>4687</v>
      </c>
      <c r="I115" s="2">
        <v>23083</v>
      </c>
      <c r="J115" s="2">
        <v>5624</v>
      </c>
      <c r="K115" s="2">
        <v>510</v>
      </c>
      <c r="L115" s="1">
        <f t="shared" si="23"/>
        <v>11.027450980392157</v>
      </c>
      <c r="N115" s="16">
        <v>48511</v>
      </c>
      <c r="O115" s="1">
        <f t="shared" si="24"/>
        <v>9.2923361655590142</v>
      </c>
      <c r="P115" s="1">
        <f t="shared" si="25"/>
        <v>7.8447020255239437</v>
      </c>
      <c r="Q115" s="1">
        <f t="shared" si="26"/>
        <v>10.248916609290834</v>
      </c>
      <c r="R115" s="1">
        <f t="shared" si="27"/>
        <v>0.77389510533224981</v>
      </c>
      <c r="S115" s="1">
        <f t="shared" si="28"/>
        <v>0.76140410378158385</v>
      </c>
      <c r="T115" s="1">
        <f t="shared" si="29"/>
        <v>0.47637560188537814</v>
      </c>
      <c r="U115" s="1">
        <f t="shared" si="30"/>
        <v>1.5284857012788147</v>
      </c>
      <c r="W115" s="16">
        <v>48511</v>
      </c>
      <c r="X115" s="1">
        <v>9.2923361655590142</v>
      </c>
      <c r="Y115" s="1">
        <v>7.8447020255239437</v>
      </c>
      <c r="Z115" s="1">
        <v>10.248916609290834</v>
      </c>
      <c r="AB115" s="16">
        <v>48511</v>
      </c>
      <c r="AC115" s="1">
        <v>9.2923361655590142</v>
      </c>
      <c r="AD115" s="1">
        <v>7.8447020255239437</v>
      </c>
      <c r="AE115" s="1">
        <v>10.248916609290834</v>
      </c>
    </row>
    <row r="116" spans="1:31" x14ac:dyDescent="0.25">
      <c r="A116" s="2" t="s">
        <v>68</v>
      </c>
      <c r="B116" s="16">
        <v>48509</v>
      </c>
      <c r="C116" s="2">
        <v>64015</v>
      </c>
      <c r="D116" s="2">
        <v>59103</v>
      </c>
      <c r="E116" s="2">
        <v>59886.5</v>
      </c>
      <c r="F116" s="2">
        <v>18690.5</v>
      </c>
      <c r="G116" s="2">
        <v>8322</v>
      </c>
      <c r="H116" s="2">
        <v>13597</v>
      </c>
      <c r="I116" s="2">
        <v>59449</v>
      </c>
      <c r="J116" s="2">
        <v>11824</v>
      </c>
      <c r="K116" s="2">
        <v>1639</v>
      </c>
      <c r="L116" s="1">
        <f t="shared" si="23"/>
        <v>7.2141549725442342</v>
      </c>
      <c r="N116" s="16">
        <v>48509</v>
      </c>
      <c r="O116" s="1">
        <f t="shared" si="24"/>
        <v>21.541179439724068</v>
      </c>
      <c r="P116" s="1">
        <f t="shared" si="25"/>
        <v>22.14373024236038</v>
      </c>
      <c r="Q116" s="1">
        <f t="shared" si="26"/>
        <v>38.807014701713172</v>
      </c>
      <c r="R116" s="1">
        <f t="shared" si="27"/>
        <v>3.1156675209935196</v>
      </c>
      <c r="S116" s="1">
        <f t="shared" si="28"/>
        <v>2.8224520942852296</v>
      </c>
      <c r="T116" s="1">
        <f t="shared" si="29"/>
        <v>1.3819669423587555</v>
      </c>
      <c r="U116" s="1">
        <f t="shared" si="30"/>
        <v>3.9365310598849481</v>
      </c>
      <c r="W116" s="16">
        <v>48509</v>
      </c>
      <c r="X116" s="1">
        <v>21.541179439724068</v>
      </c>
      <c r="Y116" s="1">
        <v>22.14373024236038</v>
      </c>
      <c r="Z116" s="1">
        <v>38.807014701713172</v>
      </c>
      <c r="AB116" s="16">
        <v>48509</v>
      </c>
      <c r="AC116" s="1">
        <v>21.541179439724068</v>
      </c>
      <c r="AD116" s="1">
        <v>22.14373024236038</v>
      </c>
      <c r="AE116" s="1">
        <v>38.807014701713172</v>
      </c>
    </row>
    <row r="117" spans="1:31" x14ac:dyDescent="0.25">
      <c r="A117" s="2" t="s">
        <v>70</v>
      </c>
      <c r="B117" s="16">
        <v>48507</v>
      </c>
      <c r="C117" s="2">
        <v>61732</v>
      </c>
      <c r="D117" s="2">
        <v>46961.5</v>
      </c>
      <c r="E117" s="2">
        <v>48242</v>
      </c>
      <c r="F117" s="2">
        <v>20396.5</v>
      </c>
      <c r="G117" s="2">
        <v>9840</v>
      </c>
      <c r="H117" s="2">
        <v>23152</v>
      </c>
      <c r="I117" s="2">
        <v>55967</v>
      </c>
      <c r="J117" s="2">
        <v>9157</v>
      </c>
      <c r="K117" s="2">
        <v>731.5</v>
      </c>
      <c r="L117" s="1">
        <f t="shared" si="23"/>
        <v>12.518113465481887</v>
      </c>
      <c r="N117" s="16">
        <v>48507</v>
      </c>
      <c r="O117" s="1">
        <f t="shared" si="24"/>
        <v>20.772945234289558</v>
      </c>
      <c r="P117" s="1">
        <f t="shared" si="25"/>
        <v>17.594754712562931</v>
      </c>
      <c r="Q117" s="1">
        <f t="shared" si="26"/>
        <v>31.26126928840468</v>
      </c>
      <c r="R117" s="1">
        <f t="shared" si="27"/>
        <v>3.4000541768248214</v>
      </c>
      <c r="S117" s="1">
        <f t="shared" si="28"/>
        <v>3.3372901475326437</v>
      </c>
      <c r="T117" s="1">
        <f t="shared" si="29"/>
        <v>2.3531145583209461</v>
      </c>
      <c r="U117" s="1">
        <f t="shared" si="30"/>
        <v>3.705963663452386</v>
      </c>
      <c r="W117" s="16">
        <v>48507</v>
      </c>
      <c r="X117" s="1">
        <v>20.772945234289558</v>
      </c>
      <c r="Y117" s="1">
        <v>17.594754712562931</v>
      </c>
      <c r="Z117" s="1">
        <v>31.26126928840468</v>
      </c>
      <c r="AB117" s="16">
        <v>48507</v>
      </c>
      <c r="AC117" s="1">
        <v>20.772945234289558</v>
      </c>
      <c r="AD117" s="1">
        <v>17.594754712562931</v>
      </c>
      <c r="AE117" s="1">
        <v>31.26126928840468</v>
      </c>
    </row>
    <row r="118" spans="1:31" x14ac:dyDescent="0.25">
      <c r="A118" s="2" t="s">
        <v>72</v>
      </c>
      <c r="B118" s="16">
        <v>48508</v>
      </c>
      <c r="C118" s="2">
        <v>32330.5</v>
      </c>
      <c r="D118" s="2">
        <v>46766</v>
      </c>
      <c r="E118" s="2">
        <v>49464</v>
      </c>
      <c r="F118" s="2">
        <v>10617</v>
      </c>
      <c r="G118" s="2">
        <v>4726.5</v>
      </c>
      <c r="H118" s="2">
        <v>7454</v>
      </c>
      <c r="I118" s="2">
        <v>31385</v>
      </c>
      <c r="J118" s="2">
        <v>10342</v>
      </c>
      <c r="K118" s="2">
        <v>1292</v>
      </c>
      <c r="L118" s="1">
        <f t="shared" si="23"/>
        <v>8.0046439628482968</v>
      </c>
      <c r="N118" s="16">
        <v>48508</v>
      </c>
      <c r="O118" s="1">
        <f t="shared" si="24"/>
        <v>10.8792798855893</v>
      </c>
      <c r="P118" s="1">
        <f t="shared" si="25"/>
        <v>17.521508020138157</v>
      </c>
      <c r="Q118" s="1">
        <f t="shared" si="26"/>
        <v>32.053136770483171</v>
      </c>
      <c r="R118" s="1">
        <f t="shared" si="27"/>
        <v>1.7698318434706508</v>
      </c>
      <c r="S118" s="1">
        <f t="shared" si="28"/>
        <v>1.6030184839749024</v>
      </c>
      <c r="T118" s="1">
        <f t="shared" si="29"/>
        <v>0.75760694185056732</v>
      </c>
      <c r="U118" s="1">
        <f t="shared" si="30"/>
        <v>2.0782187642262966</v>
      </c>
      <c r="W118" s="16">
        <v>48508</v>
      </c>
      <c r="X118" s="1">
        <v>10.8792798855893</v>
      </c>
      <c r="Y118" s="1">
        <v>17.521508020138157</v>
      </c>
      <c r="Z118" s="1">
        <v>32.053136770483171</v>
      </c>
      <c r="AB118" s="16">
        <v>48508</v>
      </c>
      <c r="AC118" s="1">
        <v>10.8792798855893</v>
      </c>
      <c r="AD118" s="1">
        <v>17.521508020138157</v>
      </c>
      <c r="AE118" s="1">
        <v>32.053136770483171</v>
      </c>
    </row>
    <row r="119" spans="1:31" x14ac:dyDescent="0.25">
      <c r="A119" s="2" t="s">
        <v>74</v>
      </c>
      <c r="B119" s="16">
        <v>48502</v>
      </c>
      <c r="C119" s="2">
        <v>38752.5</v>
      </c>
      <c r="D119" s="2">
        <v>32572.5</v>
      </c>
      <c r="E119" s="2">
        <v>29021</v>
      </c>
      <c r="F119" s="2">
        <v>10085</v>
      </c>
      <c r="G119" s="2">
        <v>1572.5</v>
      </c>
      <c r="H119" s="2">
        <v>2153</v>
      </c>
      <c r="I119" s="2">
        <v>37484.5</v>
      </c>
      <c r="J119" s="2">
        <v>9328</v>
      </c>
      <c r="K119" s="2">
        <v>301.5</v>
      </c>
      <c r="L119" s="1">
        <f t="shared" si="23"/>
        <v>30.938640132669985</v>
      </c>
      <c r="N119" s="16">
        <v>48502</v>
      </c>
      <c r="O119" s="1">
        <f t="shared" si="24"/>
        <v>13.040296121813746</v>
      </c>
      <c r="P119" s="1">
        <f t="shared" si="25"/>
        <v>12.203723217421848</v>
      </c>
      <c r="Q119" s="1">
        <f t="shared" si="26"/>
        <v>18.805880685269937</v>
      </c>
      <c r="R119" s="1">
        <f t="shared" si="27"/>
        <v>1.6811485486862121</v>
      </c>
      <c r="S119" s="1">
        <f t="shared" si="28"/>
        <v>0.5333220281499067</v>
      </c>
      <c r="T119" s="1">
        <f t="shared" si="29"/>
        <v>0.21882583120529533</v>
      </c>
      <c r="U119" s="1">
        <f t="shared" si="30"/>
        <v>2.4821090096428424</v>
      </c>
      <c r="W119" s="16">
        <v>48502</v>
      </c>
      <c r="X119" s="1">
        <v>13.040296121813746</v>
      </c>
      <c r="Y119" s="1">
        <v>12.203723217421848</v>
      </c>
      <c r="Z119" s="1">
        <v>18.805880685269937</v>
      </c>
      <c r="AB119" s="16">
        <v>48502</v>
      </c>
      <c r="AC119" s="1">
        <v>13.040296121813746</v>
      </c>
      <c r="AD119" s="1">
        <v>12.203723217421848</v>
      </c>
      <c r="AE119" s="1">
        <v>18.805880685269937</v>
      </c>
    </row>
    <row r="120" spans="1:31" x14ac:dyDescent="0.25">
      <c r="A120" s="2" t="s">
        <v>76</v>
      </c>
      <c r="B120" s="16">
        <v>48510</v>
      </c>
      <c r="C120" s="2">
        <v>63830</v>
      </c>
      <c r="D120" s="2">
        <v>63991.5</v>
      </c>
      <c r="E120" s="2">
        <v>61709</v>
      </c>
      <c r="F120" s="2">
        <v>6060</v>
      </c>
      <c r="G120" s="2">
        <v>6569</v>
      </c>
      <c r="H120" s="2">
        <v>11235</v>
      </c>
      <c r="I120" s="2">
        <v>55828</v>
      </c>
      <c r="J120" s="2">
        <v>8169.5</v>
      </c>
      <c r="K120" s="2">
        <v>358</v>
      </c>
      <c r="L120" s="1">
        <f t="shared" si="23"/>
        <v>22.819832402234638</v>
      </c>
      <c r="N120" s="16">
        <v>48510</v>
      </c>
      <c r="O120" s="1">
        <f t="shared" si="24"/>
        <v>21.478926558425169</v>
      </c>
      <c r="P120" s="1">
        <f t="shared" si="25"/>
        <v>23.975272216368108</v>
      </c>
      <c r="Q120" s="1">
        <f t="shared" si="26"/>
        <v>39.98801182617148</v>
      </c>
      <c r="R120" s="1">
        <f t="shared" si="27"/>
        <v>1.0101894105144715</v>
      </c>
      <c r="S120" s="1">
        <f t="shared" si="28"/>
        <v>2.2279124978802782</v>
      </c>
      <c r="T120" s="1">
        <f t="shared" si="29"/>
        <v>1.1418988451423562</v>
      </c>
      <c r="U120" s="1">
        <f t="shared" si="30"/>
        <v>3.6967595083391962</v>
      </c>
      <c r="W120" s="16">
        <v>48510</v>
      </c>
      <c r="X120" s="1">
        <v>21.478926558425169</v>
      </c>
      <c r="Y120" s="1">
        <v>23.975272216368108</v>
      </c>
      <c r="Z120" s="1">
        <v>39.98801182617148</v>
      </c>
      <c r="AB120" s="16">
        <v>48510</v>
      </c>
      <c r="AC120" s="1">
        <v>21.478926558425169</v>
      </c>
      <c r="AD120" s="1">
        <v>23.975272216368108</v>
      </c>
      <c r="AE120" s="1">
        <v>39.98801182617148</v>
      </c>
    </row>
    <row r="121" spans="1:31" x14ac:dyDescent="0.25">
      <c r="A121" s="2" t="s">
        <v>78</v>
      </c>
      <c r="B121" s="16">
        <v>48554</v>
      </c>
      <c r="C121" s="2">
        <v>45924</v>
      </c>
      <c r="D121" s="2">
        <v>35743</v>
      </c>
      <c r="E121" s="2">
        <v>31280.5</v>
      </c>
      <c r="F121" s="2">
        <v>11519.5</v>
      </c>
      <c r="G121" s="2">
        <v>10266.5</v>
      </c>
      <c r="H121" s="2">
        <v>10964</v>
      </c>
      <c r="I121" s="2">
        <v>27787</v>
      </c>
      <c r="J121" s="2">
        <v>8799</v>
      </c>
      <c r="K121" s="2">
        <v>2320</v>
      </c>
      <c r="L121" s="1">
        <f t="shared" si="23"/>
        <v>3.7926724137931034</v>
      </c>
      <c r="N121" s="16">
        <v>48554</v>
      </c>
      <c r="O121" s="1">
        <f t="shared" si="24"/>
        <v>15.453520652813998</v>
      </c>
      <c r="P121" s="1">
        <f t="shared" si="25"/>
        <v>13.391593490223627</v>
      </c>
      <c r="Q121" s="1">
        <f t="shared" si="26"/>
        <v>20.270057915839779</v>
      </c>
      <c r="R121" s="1">
        <f t="shared" si="27"/>
        <v>1.9202767185513951</v>
      </c>
      <c r="S121" s="1">
        <f t="shared" si="28"/>
        <v>3.4819399694760049</v>
      </c>
      <c r="T121" s="1">
        <f t="shared" si="29"/>
        <v>1.1143550456734128</v>
      </c>
      <c r="U121" s="1">
        <f t="shared" si="30"/>
        <v>1.8399702023755329</v>
      </c>
      <c r="W121" s="16">
        <v>48554</v>
      </c>
      <c r="X121" s="1">
        <v>15.453520652813998</v>
      </c>
      <c r="Y121" s="1">
        <v>13.391593490223627</v>
      </c>
      <c r="Z121" s="1">
        <v>20.270057915839779</v>
      </c>
      <c r="AB121" s="16">
        <v>48554</v>
      </c>
      <c r="AC121" s="1">
        <v>15.453520652813998</v>
      </c>
      <c r="AD121" s="1">
        <v>13.391593490223627</v>
      </c>
      <c r="AE121" s="1">
        <v>20.270057915839779</v>
      </c>
    </row>
    <row r="122" spans="1:31" x14ac:dyDescent="0.25">
      <c r="A122" s="2" t="s">
        <v>80</v>
      </c>
      <c r="B122" s="16">
        <v>48503</v>
      </c>
      <c r="C122" s="2">
        <v>61478</v>
      </c>
      <c r="D122" s="2">
        <v>53326.5</v>
      </c>
      <c r="E122" s="2">
        <v>50305.5</v>
      </c>
      <c r="F122" s="2">
        <v>1752</v>
      </c>
      <c r="G122" s="2">
        <v>1629</v>
      </c>
      <c r="H122" s="2">
        <v>3756</v>
      </c>
      <c r="I122" s="2">
        <v>26127</v>
      </c>
      <c r="J122" s="2">
        <v>9636.5</v>
      </c>
      <c r="K122" s="2">
        <v>985</v>
      </c>
      <c r="L122" s="1">
        <f t="shared" si="23"/>
        <v>9.7832487309644662</v>
      </c>
      <c r="N122" s="16">
        <v>48503</v>
      </c>
      <c r="O122" s="1">
        <f t="shared" si="24"/>
        <v>20.68747371077648</v>
      </c>
      <c r="P122" s="1">
        <f t="shared" si="25"/>
        <v>19.97948717948718</v>
      </c>
      <c r="Q122" s="1">
        <f t="shared" si="26"/>
        <v>32.598436677331819</v>
      </c>
      <c r="R122" s="1">
        <f t="shared" si="27"/>
        <v>0.29205476026755017</v>
      </c>
      <c r="S122" s="1">
        <f t="shared" si="28"/>
        <v>0.55248431405799558</v>
      </c>
      <c r="T122" s="1">
        <f t="shared" si="29"/>
        <v>0.3817509623813698</v>
      </c>
      <c r="U122" s="1">
        <f t="shared" si="30"/>
        <v>1.7300500765633406</v>
      </c>
      <c r="W122" s="16">
        <v>48503</v>
      </c>
      <c r="X122" s="1">
        <v>20.68747371077648</v>
      </c>
      <c r="Y122" s="1">
        <v>19.97948717948718</v>
      </c>
      <c r="Z122" s="1">
        <v>32.598436677331819</v>
      </c>
      <c r="AB122" s="16">
        <v>48503</v>
      </c>
      <c r="AC122" s="1">
        <v>20.68747371077648</v>
      </c>
      <c r="AD122" s="1">
        <v>19.97948717948718</v>
      </c>
      <c r="AE122" s="1">
        <v>32.598436677331819</v>
      </c>
    </row>
    <row r="123" spans="1:31" x14ac:dyDescent="0.25">
      <c r="A123" s="2" t="s">
        <v>82</v>
      </c>
      <c r="B123" s="16">
        <v>48506</v>
      </c>
      <c r="C123" s="2">
        <v>44091</v>
      </c>
      <c r="D123" s="2">
        <v>35213</v>
      </c>
      <c r="E123" s="2">
        <v>33091</v>
      </c>
      <c r="F123" s="2">
        <v>35028</v>
      </c>
      <c r="G123" s="2">
        <v>7433</v>
      </c>
      <c r="H123" s="2">
        <v>12541.5</v>
      </c>
      <c r="I123" s="2">
        <v>14742</v>
      </c>
      <c r="J123" s="2">
        <v>10931</v>
      </c>
      <c r="K123" s="2">
        <v>1757</v>
      </c>
      <c r="L123" s="1">
        <f t="shared" si="23"/>
        <v>6.2214001138303932</v>
      </c>
      <c r="N123" s="16">
        <v>48506</v>
      </c>
      <c r="O123" s="1">
        <f t="shared" si="24"/>
        <v>14.836712374863296</v>
      </c>
      <c r="P123" s="1">
        <f t="shared" si="25"/>
        <v>13.193021894391757</v>
      </c>
      <c r="Q123" s="1">
        <f t="shared" si="26"/>
        <v>21.443278927544448</v>
      </c>
      <c r="R123" s="1">
        <f t="shared" si="27"/>
        <v>5.8390948302806773</v>
      </c>
      <c r="S123" s="1">
        <f t="shared" si="28"/>
        <v>2.5209428522977784</v>
      </c>
      <c r="T123" s="1">
        <f t="shared" si="29"/>
        <v>1.2746884171208599</v>
      </c>
      <c r="U123" s="1">
        <f t="shared" si="30"/>
        <v>0.97617017754417912</v>
      </c>
      <c r="W123" s="16">
        <v>48506</v>
      </c>
      <c r="X123" s="1">
        <v>14.836712374863296</v>
      </c>
      <c r="Y123" s="1">
        <v>13.193021894391757</v>
      </c>
      <c r="Z123" s="1">
        <v>21.443278927544448</v>
      </c>
      <c r="AB123" s="16">
        <v>48506</v>
      </c>
      <c r="AC123" s="1">
        <v>14.836712374863296</v>
      </c>
      <c r="AD123" s="1">
        <v>13.193021894391757</v>
      </c>
      <c r="AE123" s="1">
        <v>21.443278927544448</v>
      </c>
    </row>
    <row r="124" spans="1:31" x14ac:dyDescent="0.25">
      <c r="A124" s="2" t="s">
        <v>84</v>
      </c>
      <c r="B124" s="16">
        <v>48512</v>
      </c>
      <c r="C124" s="2">
        <v>49221.5</v>
      </c>
      <c r="D124" s="2">
        <v>59690.5</v>
      </c>
      <c r="E124" s="2">
        <v>55482</v>
      </c>
      <c r="F124" s="2">
        <v>8165</v>
      </c>
      <c r="G124" s="2">
        <v>3603</v>
      </c>
      <c r="H124" s="2">
        <v>5673</v>
      </c>
      <c r="I124" s="2">
        <v>62135.5</v>
      </c>
      <c r="J124" s="2">
        <v>11801.5</v>
      </c>
      <c r="K124" s="2">
        <v>680.5</v>
      </c>
      <c r="L124" s="1">
        <f t="shared" si="23"/>
        <v>17.342395297575312</v>
      </c>
      <c r="N124" s="16">
        <v>48512</v>
      </c>
      <c r="O124" s="1">
        <f t="shared" si="24"/>
        <v>16.563136199209222</v>
      </c>
      <c r="P124" s="1">
        <f t="shared" si="25"/>
        <v>22.363844983023064</v>
      </c>
      <c r="Q124" s="1">
        <f t="shared" si="26"/>
        <v>35.952857316431086</v>
      </c>
      <c r="R124" s="1">
        <f t="shared" si="27"/>
        <v>1.3610885374341022</v>
      </c>
      <c r="S124" s="1">
        <f t="shared" si="28"/>
        <v>1.2219772765813126</v>
      </c>
      <c r="T124" s="1">
        <f t="shared" si="29"/>
        <v>0.57659031139230854</v>
      </c>
      <c r="U124" s="1">
        <f t="shared" si="30"/>
        <v>4.1144228779538965</v>
      </c>
      <c r="W124" s="16">
        <v>48512</v>
      </c>
      <c r="X124" s="1">
        <v>16.563136199209222</v>
      </c>
      <c r="Y124" s="1">
        <v>22.363844983023064</v>
      </c>
      <c r="Z124" s="1">
        <v>35.952857316431086</v>
      </c>
      <c r="AB124" s="16">
        <v>48512</v>
      </c>
      <c r="AC124" s="1">
        <v>16.563136199209222</v>
      </c>
      <c r="AD124" s="1">
        <v>22.363844983023064</v>
      </c>
      <c r="AE124" s="1">
        <v>35.952857316431086</v>
      </c>
    </row>
    <row r="125" spans="1:31" x14ac:dyDescent="0.25">
      <c r="A125" s="2" t="s">
        <v>88</v>
      </c>
      <c r="B125" s="16">
        <v>48504</v>
      </c>
      <c r="C125" s="2">
        <v>62193</v>
      </c>
      <c r="D125" s="2">
        <v>63126.5</v>
      </c>
      <c r="E125" s="2">
        <v>61132</v>
      </c>
      <c r="F125" s="2">
        <v>14750.5</v>
      </c>
      <c r="G125" s="2">
        <v>6448</v>
      </c>
      <c r="H125" s="2">
        <v>15270</v>
      </c>
      <c r="I125" s="2">
        <v>59495</v>
      </c>
      <c r="J125" s="2">
        <v>11303.5</v>
      </c>
      <c r="K125" s="2">
        <v>309.5</v>
      </c>
      <c r="L125" s="1">
        <f t="shared" si="23"/>
        <v>36.521809369951534</v>
      </c>
      <c r="N125" s="16">
        <v>48504</v>
      </c>
      <c r="O125" s="1">
        <f t="shared" si="24"/>
        <v>20.928072684445191</v>
      </c>
      <c r="P125" s="1">
        <f t="shared" si="25"/>
        <v>23.65118838543496</v>
      </c>
      <c r="Q125" s="1">
        <f t="shared" si="26"/>
        <v>39.614110404600865</v>
      </c>
      <c r="R125" s="1">
        <f t="shared" si="27"/>
        <v>2.4588777062365859</v>
      </c>
      <c r="S125" s="1">
        <f t="shared" si="28"/>
        <v>2.186874682041716</v>
      </c>
      <c r="T125" s="1">
        <f t="shared" si="29"/>
        <v>1.5520067080840034</v>
      </c>
      <c r="U125" s="1">
        <f t="shared" si="30"/>
        <v>3.9395770392749245</v>
      </c>
      <c r="W125" s="16">
        <v>48504</v>
      </c>
      <c r="X125" s="1">
        <v>20.928072684445191</v>
      </c>
      <c r="Y125" s="1">
        <v>23.65118838543496</v>
      </c>
      <c r="Z125" s="1">
        <v>39.614110404600865</v>
      </c>
      <c r="AB125" s="16">
        <v>48504</v>
      </c>
      <c r="AC125" s="1">
        <v>20.928072684445191</v>
      </c>
      <c r="AD125" s="1">
        <v>23.65118838543496</v>
      </c>
      <c r="AE125" s="1">
        <v>39.614110404600865</v>
      </c>
    </row>
    <row r="126" spans="1:31" x14ac:dyDescent="0.25">
      <c r="A126" s="2" t="s">
        <v>90</v>
      </c>
      <c r="B126" s="16">
        <v>48553</v>
      </c>
      <c r="C126" s="2">
        <v>44632.5</v>
      </c>
      <c r="D126" s="2">
        <v>39917</v>
      </c>
      <c r="E126" s="2">
        <v>34751</v>
      </c>
      <c r="F126" s="2">
        <v>27833</v>
      </c>
      <c r="G126" s="2">
        <v>5484</v>
      </c>
      <c r="H126" s="2">
        <v>17233</v>
      </c>
      <c r="I126" s="2">
        <v>23429</v>
      </c>
      <c r="J126" s="2">
        <v>8409</v>
      </c>
      <c r="K126" s="2">
        <v>614</v>
      </c>
      <c r="L126" s="1">
        <f t="shared" si="23"/>
        <v>13.695439739413681</v>
      </c>
      <c r="N126" s="16">
        <v>48553</v>
      </c>
      <c r="O126" s="1">
        <f t="shared" si="24"/>
        <v>15.018928240935475</v>
      </c>
      <c r="P126" s="1">
        <f t="shared" si="25"/>
        <v>14.955438473246693</v>
      </c>
      <c r="Q126" s="1">
        <f t="shared" si="26"/>
        <v>22.518974525130613</v>
      </c>
      <c r="R126" s="1">
        <f t="shared" si="27"/>
        <v>4.6397032776979019</v>
      </c>
      <c r="S126" s="1">
        <f t="shared" si="28"/>
        <v>1.8599287773444124</v>
      </c>
      <c r="T126" s="1">
        <f t="shared" si="29"/>
        <v>1.7515213883701135</v>
      </c>
      <c r="U126" s="1">
        <f t="shared" si="30"/>
        <v>1.5513967636468982</v>
      </c>
      <c r="W126" s="16">
        <v>48553</v>
      </c>
      <c r="X126" s="1">
        <v>15.018928240935475</v>
      </c>
      <c r="Y126" s="1">
        <v>14.955438473246693</v>
      </c>
      <c r="Z126" s="1">
        <v>22.518974525130613</v>
      </c>
      <c r="AB126" s="16">
        <v>48553</v>
      </c>
      <c r="AC126" s="1">
        <v>15.018928240935475</v>
      </c>
      <c r="AD126" s="1">
        <v>14.955438473246693</v>
      </c>
      <c r="AE126" s="1">
        <v>22.518974525130613</v>
      </c>
    </row>
    <row r="127" spans="1:31" x14ac:dyDescent="0.25">
      <c r="A127" s="2" t="s">
        <v>92</v>
      </c>
      <c r="B127" s="16">
        <v>48552</v>
      </c>
      <c r="C127" s="2">
        <v>50801</v>
      </c>
      <c r="D127" s="2">
        <v>47008</v>
      </c>
      <c r="E127" s="2">
        <v>43376</v>
      </c>
      <c r="F127" s="2">
        <v>6234</v>
      </c>
      <c r="G127" s="2">
        <v>1463</v>
      </c>
      <c r="H127" s="2">
        <v>2825.5</v>
      </c>
      <c r="I127" s="2">
        <v>35328</v>
      </c>
      <c r="J127" s="2">
        <v>5249.5</v>
      </c>
      <c r="K127" s="2">
        <v>221</v>
      </c>
      <c r="L127" s="1">
        <f t="shared" si="23"/>
        <v>23.75339366515837</v>
      </c>
      <c r="N127" s="16">
        <v>48552</v>
      </c>
      <c r="O127" s="1">
        <f t="shared" si="24"/>
        <v>17.09464120467738</v>
      </c>
      <c r="P127" s="1">
        <f t="shared" si="25"/>
        <v>17.612176560121764</v>
      </c>
      <c r="Q127" s="1">
        <f t="shared" si="26"/>
        <v>28.108055566805717</v>
      </c>
      <c r="R127" s="1">
        <f t="shared" si="27"/>
        <v>1.039194849034194</v>
      </c>
      <c r="S127" s="1">
        <f t="shared" si="28"/>
        <v>0.49618450059352215</v>
      </c>
      <c r="T127" s="1">
        <f t="shared" si="29"/>
        <v>0.28717714169556985</v>
      </c>
      <c r="U127" s="1">
        <f t="shared" si="30"/>
        <v>2.339312171501883</v>
      </c>
      <c r="W127" s="16">
        <v>48552</v>
      </c>
      <c r="X127" s="1">
        <v>17.09464120467738</v>
      </c>
      <c r="Y127" s="1">
        <v>17.612176560121764</v>
      </c>
      <c r="Z127" s="1">
        <v>28.108055566805717</v>
      </c>
      <c r="AB127" s="16">
        <v>48552</v>
      </c>
      <c r="AC127" s="1">
        <v>17.09464120467738</v>
      </c>
      <c r="AD127" s="1">
        <v>17.612176560121764</v>
      </c>
      <c r="AE127" s="1">
        <v>28.108055566805717</v>
      </c>
    </row>
    <row r="128" spans="1:31" x14ac:dyDescent="0.25">
      <c r="A128" s="2" t="s">
        <v>94</v>
      </c>
      <c r="B128" s="16">
        <v>48555</v>
      </c>
      <c r="C128" s="2">
        <v>41692</v>
      </c>
      <c r="D128" s="2">
        <v>21400</v>
      </c>
      <c r="E128" s="2">
        <v>29240</v>
      </c>
      <c r="F128" s="2">
        <v>11175</v>
      </c>
      <c r="G128" s="2">
        <v>4819</v>
      </c>
      <c r="H128" s="2">
        <v>6476</v>
      </c>
      <c r="I128" s="2">
        <v>41704</v>
      </c>
      <c r="J128" s="2">
        <v>8954</v>
      </c>
      <c r="K128" s="2">
        <v>996</v>
      </c>
      <c r="L128" s="1">
        <f t="shared" si="23"/>
        <v>8.9899598393574305</v>
      </c>
      <c r="N128" s="16">
        <v>48555</v>
      </c>
      <c r="O128" s="1">
        <f t="shared" si="24"/>
        <v>14.029443930344073</v>
      </c>
      <c r="P128" s="1">
        <f t="shared" si="25"/>
        <v>8.0177965109471963</v>
      </c>
      <c r="Q128" s="1">
        <f t="shared" si="26"/>
        <v>18.947794743023774</v>
      </c>
      <c r="R128" s="1">
        <f t="shared" si="27"/>
        <v>1.8628492842407951</v>
      </c>
      <c r="S128" s="1">
        <f t="shared" si="28"/>
        <v>1.6343903679837206</v>
      </c>
      <c r="T128" s="1">
        <f t="shared" si="29"/>
        <v>0.65820533343497101</v>
      </c>
      <c r="U128" s="1">
        <f t="shared" si="30"/>
        <v>2.7615114017299178</v>
      </c>
      <c r="W128" s="16">
        <v>48555</v>
      </c>
      <c r="X128" s="1">
        <v>14.029443930344073</v>
      </c>
      <c r="Y128" s="1">
        <v>8.0177965109471963</v>
      </c>
      <c r="Z128" s="1">
        <v>18.947794743023774</v>
      </c>
      <c r="AB128" s="16">
        <v>48555</v>
      </c>
      <c r="AC128" s="1">
        <v>14.029443930344073</v>
      </c>
      <c r="AD128" s="1">
        <v>8.0177965109471963</v>
      </c>
      <c r="AE128" s="1">
        <v>18.947794743023774</v>
      </c>
    </row>
    <row r="129" spans="1:31" x14ac:dyDescent="0.25">
      <c r="A129" s="2" t="s">
        <v>98</v>
      </c>
      <c r="B129" s="16">
        <v>48513</v>
      </c>
      <c r="C129" s="2">
        <v>51112.5</v>
      </c>
      <c r="D129" s="2">
        <v>59264.5</v>
      </c>
      <c r="E129" s="2">
        <v>57258</v>
      </c>
      <c r="F129" s="2">
        <v>6302</v>
      </c>
      <c r="G129" s="2">
        <v>2656.5</v>
      </c>
      <c r="H129" s="2">
        <v>7295</v>
      </c>
      <c r="I129" s="2">
        <v>59391</v>
      </c>
      <c r="J129" s="2">
        <v>11479</v>
      </c>
      <c r="K129" s="2">
        <v>943.5</v>
      </c>
      <c r="L129" s="1">
        <f t="shared" si="23"/>
        <v>12.166401695813461</v>
      </c>
      <c r="N129" s="16">
        <v>48513</v>
      </c>
      <c r="O129" s="1">
        <f t="shared" si="24"/>
        <v>17.199461596702278</v>
      </c>
      <c r="P129" s="1">
        <f t="shared" si="25"/>
        <v>22.204238379580847</v>
      </c>
      <c r="Q129" s="1">
        <f t="shared" si="26"/>
        <v>37.103722003969061</v>
      </c>
      <c r="R129" s="1">
        <f t="shared" si="27"/>
        <v>1.0505303077660395</v>
      </c>
      <c r="S129" s="1">
        <f t="shared" si="28"/>
        <v>0.90096659318297434</v>
      </c>
      <c r="T129" s="1">
        <f t="shared" si="29"/>
        <v>0.74144655766030165</v>
      </c>
      <c r="U129" s="1">
        <f t="shared" si="30"/>
        <v>3.9326904771758473</v>
      </c>
      <c r="W129" s="16">
        <v>48513</v>
      </c>
      <c r="X129" s="1">
        <v>17.199461596702278</v>
      </c>
      <c r="Y129" s="1">
        <v>22.204238379580847</v>
      </c>
      <c r="Z129" s="1">
        <v>37.103722003969061</v>
      </c>
      <c r="AB129" s="16">
        <v>48513</v>
      </c>
      <c r="AC129" s="1">
        <v>17.199461596702278</v>
      </c>
      <c r="AD129" s="1">
        <v>22.204238379580847</v>
      </c>
      <c r="AE129" s="1">
        <v>37.103722003969061</v>
      </c>
    </row>
    <row r="130" spans="1:31" x14ac:dyDescent="0.25">
      <c r="A130" s="2" t="s">
        <v>100</v>
      </c>
      <c r="B130" s="16">
        <v>48520</v>
      </c>
      <c r="C130" s="2">
        <v>62377</v>
      </c>
      <c r="D130" s="2">
        <v>59817.5</v>
      </c>
      <c r="E130" s="2">
        <v>58514.5</v>
      </c>
      <c r="F130" s="2">
        <v>21999</v>
      </c>
      <c r="G130" s="2">
        <v>3735</v>
      </c>
      <c r="H130" s="2">
        <v>7374</v>
      </c>
      <c r="I130" s="2">
        <v>49798</v>
      </c>
      <c r="J130" s="2">
        <v>7656</v>
      </c>
      <c r="K130" s="2">
        <v>674.5</v>
      </c>
      <c r="L130" s="1">
        <f t="shared" si="23"/>
        <v>11.350630096367679</v>
      </c>
      <c r="N130" s="16">
        <v>48520</v>
      </c>
      <c r="O130" s="1">
        <f t="shared" si="24"/>
        <v>20.989989063683016</v>
      </c>
      <c r="P130" s="1">
        <f t="shared" si="25"/>
        <v>22.411427233345041</v>
      </c>
      <c r="Q130" s="1">
        <f t="shared" si="26"/>
        <v>37.917945810214249</v>
      </c>
      <c r="R130" s="1">
        <f t="shared" si="27"/>
        <v>3.6671875976745638</v>
      </c>
      <c r="S130" s="1">
        <f t="shared" si="28"/>
        <v>1.2667458029506529</v>
      </c>
      <c r="T130" s="1">
        <f t="shared" si="29"/>
        <v>0.74947593093722609</v>
      </c>
      <c r="U130" s="1">
        <f t="shared" si="30"/>
        <v>3.2974713404792451</v>
      </c>
      <c r="W130" s="16">
        <v>48520</v>
      </c>
      <c r="X130" s="1">
        <v>20.989989063683016</v>
      </c>
      <c r="Y130" s="1">
        <v>22.411427233345041</v>
      </c>
      <c r="Z130" s="1">
        <v>37.917945810214249</v>
      </c>
      <c r="AB130" s="16">
        <v>48520</v>
      </c>
      <c r="AC130" s="1">
        <v>20.989989063683016</v>
      </c>
      <c r="AD130" s="1">
        <v>22.411427233345041</v>
      </c>
      <c r="AE130" s="1">
        <v>37.917945810214249</v>
      </c>
    </row>
    <row r="131" spans="1:31" x14ac:dyDescent="0.25">
      <c r="A131" s="2" t="s">
        <v>102</v>
      </c>
      <c r="B131" s="16">
        <v>48517</v>
      </c>
      <c r="C131" s="2">
        <v>66125</v>
      </c>
      <c r="D131" s="2">
        <v>62654</v>
      </c>
      <c r="E131" s="2">
        <v>59598.5</v>
      </c>
      <c r="F131" s="2">
        <v>13959</v>
      </c>
      <c r="G131" s="2">
        <v>3396.5</v>
      </c>
      <c r="H131" s="2">
        <v>13550</v>
      </c>
      <c r="I131" s="2">
        <v>57558</v>
      </c>
      <c r="J131" s="2">
        <v>10237.5</v>
      </c>
      <c r="K131" s="2">
        <v>206</v>
      </c>
      <c r="L131" s="1">
        <f t="shared" si="23"/>
        <v>49.696601941747574</v>
      </c>
      <c r="N131" s="16">
        <v>48517</v>
      </c>
      <c r="O131" s="1">
        <f t="shared" si="24"/>
        <v>22.251198788592578</v>
      </c>
      <c r="P131" s="1">
        <f t="shared" si="25"/>
        <v>23.474159934433906</v>
      </c>
      <c r="Q131" s="1">
        <f t="shared" si="26"/>
        <v>38.62038799562594</v>
      </c>
      <c r="R131" s="1">
        <f t="shared" si="27"/>
        <v>2.3269363005563544</v>
      </c>
      <c r="S131" s="1">
        <f t="shared" si="28"/>
        <v>1.1519416652535188</v>
      </c>
      <c r="T131" s="1">
        <f t="shared" si="29"/>
        <v>1.3771899734471675</v>
      </c>
      <c r="U131" s="1">
        <f t="shared" si="30"/>
        <v>3.8113148201796134</v>
      </c>
      <c r="W131" s="16">
        <v>48517</v>
      </c>
      <c r="X131" s="1">
        <v>22.251198788592578</v>
      </c>
      <c r="Y131" s="1">
        <v>23.474159934433906</v>
      </c>
      <c r="Z131" s="1">
        <v>38.62038799562594</v>
      </c>
      <c r="AB131" s="16">
        <v>48517</v>
      </c>
      <c r="AC131" s="1">
        <v>22.251198788592578</v>
      </c>
      <c r="AD131" s="1">
        <v>23.474159934433906</v>
      </c>
      <c r="AE131" s="1">
        <v>38.62038799562594</v>
      </c>
    </row>
    <row r="132" spans="1:31" x14ac:dyDescent="0.25">
      <c r="A132" s="2" t="s">
        <v>104</v>
      </c>
      <c r="B132" s="16">
        <v>48519</v>
      </c>
      <c r="C132" s="2">
        <v>66009.5</v>
      </c>
      <c r="D132" s="2">
        <v>34659</v>
      </c>
      <c r="E132" s="2">
        <v>35489</v>
      </c>
      <c r="F132" s="2">
        <v>28341</v>
      </c>
      <c r="G132" s="2">
        <v>6848</v>
      </c>
      <c r="H132" s="2">
        <v>11097</v>
      </c>
      <c r="I132" s="2">
        <v>51401</v>
      </c>
      <c r="J132" s="2">
        <v>8804</v>
      </c>
      <c r="K132" s="2">
        <v>319</v>
      </c>
      <c r="L132" s="1">
        <f t="shared" si="23"/>
        <v>27.598746081504704</v>
      </c>
      <c r="N132" s="16">
        <v>48519</v>
      </c>
      <c r="O132" s="1">
        <f t="shared" si="24"/>
        <v>22.212332800538402</v>
      </c>
      <c r="P132" s="1">
        <f t="shared" si="25"/>
        <v>12.985458377239199</v>
      </c>
      <c r="Q132" s="1">
        <f t="shared" si="26"/>
        <v>22.997205459479162</v>
      </c>
      <c r="R132" s="1">
        <f t="shared" si="27"/>
        <v>4.7243858223416888</v>
      </c>
      <c r="S132" s="1">
        <f t="shared" si="28"/>
        <v>2.3225368831609292</v>
      </c>
      <c r="T132" s="1">
        <f t="shared" si="29"/>
        <v>1.1278728513168426</v>
      </c>
      <c r="U132" s="1">
        <f t="shared" si="30"/>
        <v>3.4036171005255969</v>
      </c>
      <c r="W132" s="16">
        <v>48519</v>
      </c>
      <c r="X132" s="1">
        <v>22.212332800538402</v>
      </c>
      <c r="Y132" s="1">
        <v>12.985458377239199</v>
      </c>
      <c r="Z132" s="1">
        <v>22.997205459479162</v>
      </c>
      <c r="AB132" s="16">
        <v>48519</v>
      </c>
      <c r="AC132" s="1">
        <v>22.212332800538402</v>
      </c>
      <c r="AD132" s="1">
        <v>12.985458377239199</v>
      </c>
      <c r="AE132" s="1">
        <v>22.997205459479162</v>
      </c>
    </row>
    <row r="133" spans="1:31" x14ac:dyDescent="0.25">
      <c r="A133" s="2" t="s">
        <v>106</v>
      </c>
      <c r="B133" s="16">
        <v>48521</v>
      </c>
      <c r="C133" s="2">
        <v>65052.5</v>
      </c>
      <c r="D133" s="2">
        <v>66770.5</v>
      </c>
      <c r="E133" s="2">
        <v>66182.5</v>
      </c>
      <c r="F133" s="2">
        <v>2912</v>
      </c>
      <c r="G133" s="2">
        <v>7879</v>
      </c>
      <c r="H133" s="2">
        <v>17272</v>
      </c>
      <c r="I133" s="2">
        <v>36896</v>
      </c>
      <c r="J133" s="2">
        <v>9990</v>
      </c>
      <c r="K133" s="2">
        <v>1381</v>
      </c>
      <c r="L133" s="1">
        <f t="shared" si="23"/>
        <v>7.2338884866039104</v>
      </c>
      <c r="N133" s="16">
        <v>48521</v>
      </c>
      <c r="O133" s="1">
        <f>C133/AVERAGE(C$177:C$184)</f>
        <v>21.890300328089509</v>
      </c>
      <c r="P133" s="1">
        <f>D133/AVERAGE(D$177:D$184)</f>
        <v>25.016461772626155</v>
      </c>
      <c r="Q133" s="1">
        <f>E133/AVERAGE(E$177:E$184)</f>
        <v>42.886881859786968</v>
      </c>
      <c r="R133" s="1">
        <f t="shared" ref="R133:R187" si="31">F133/AVERAGE(F$177:F$184)</f>
        <v>0.48542435039903314</v>
      </c>
      <c r="S133" s="1">
        <f t="shared" ref="S133:S187" si="32">G133/AVERAGE(G$177:G$184)</f>
        <v>2.6722062065457011</v>
      </c>
      <c r="T133" s="1">
        <f t="shared" ref="T133:T187" si="33">H133/AVERAGE(H$177:H$184)</f>
        <v>1.7554852561903673</v>
      </c>
      <c r="U133" s="1">
        <f t="shared" ref="U133:U187" si="34">I133/AVERAGE(I$177:I$184)</f>
        <v>2.4431403385341226</v>
      </c>
      <c r="W133" s="16">
        <v>48521</v>
      </c>
      <c r="X133" s="1">
        <v>21.890300328089509</v>
      </c>
      <c r="Y133" s="1">
        <v>25.016461772626155</v>
      </c>
      <c r="Z133" s="1">
        <v>42.886881859786968</v>
      </c>
      <c r="AB133" s="16">
        <v>48521</v>
      </c>
      <c r="AC133" s="1">
        <v>21.890300328089509</v>
      </c>
      <c r="AD133" s="1">
        <v>25.016461772626155</v>
      </c>
      <c r="AE133" s="1">
        <v>42.886881859786968</v>
      </c>
    </row>
    <row r="134" spans="1:31" x14ac:dyDescent="0.25">
      <c r="A134" s="2" t="s">
        <v>108</v>
      </c>
      <c r="B134" s="16">
        <v>48518</v>
      </c>
      <c r="C134" s="2">
        <v>6186</v>
      </c>
      <c r="D134" s="2">
        <v>21653</v>
      </c>
      <c r="E134" s="2">
        <v>22368</v>
      </c>
      <c r="F134" s="2">
        <v>9431</v>
      </c>
      <c r="G134" s="2">
        <v>2595.5</v>
      </c>
      <c r="H134" s="2">
        <v>18240</v>
      </c>
      <c r="I134" s="2">
        <v>54560</v>
      </c>
      <c r="J134" s="2">
        <v>10817.5</v>
      </c>
      <c r="K134" s="2">
        <v>959.5</v>
      </c>
      <c r="L134" s="1">
        <f t="shared" si="23"/>
        <v>11.274101094319958</v>
      </c>
      <c r="N134" s="16">
        <v>48518</v>
      </c>
      <c r="O134" s="1">
        <f t="shared" ref="O134:O187" si="35">C134/AVERAGE(C$177:C$184)</f>
        <v>2.0816017498107175</v>
      </c>
      <c r="P134" s="1">
        <f t="shared" ref="P134:P148" si="36">D134/AVERAGE(D$177:D$184)</f>
        <v>8.112586348202786</v>
      </c>
      <c r="Q134" s="1">
        <f t="shared" ref="Q134:Q148" si="37">E134/AVERAGE(E$177:E$184)</f>
        <v>14.494674172775506</v>
      </c>
      <c r="R134" s="1">
        <f t="shared" si="31"/>
        <v>1.5721281073534621</v>
      </c>
      <c r="S134" s="1">
        <f t="shared" si="32"/>
        <v>0.88027810751229441</v>
      </c>
      <c r="T134" s="1">
        <f t="shared" si="33"/>
        <v>1.853870488241796</v>
      </c>
      <c r="U134" s="1">
        <f t="shared" si="34"/>
        <v>3.6127964242850639</v>
      </c>
      <c r="W134" s="16">
        <v>48518</v>
      </c>
      <c r="X134" s="1">
        <v>2.0816017498107175</v>
      </c>
      <c r="Y134" s="1">
        <v>8.112586348202786</v>
      </c>
      <c r="Z134" s="1">
        <v>14.494674172775506</v>
      </c>
      <c r="AB134" s="16">
        <v>48518</v>
      </c>
      <c r="AC134" s="1">
        <v>2.0816017498107175</v>
      </c>
      <c r="AD134" s="1">
        <v>8.112586348202786</v>
      </c>
      <c r="AE134" s="1">
        <v>14.494674172775506</v>
      </c>
    </row>
    <row r="135" spans="1:31" x14ac:dyDescent="0.25">
      <c r="A135" s="2" t="s">
        <v>110</v>
      </c>
      <c r="B135" s="16">
        <v>48522</v>
      </c>
      <c r="C135" s="2">
        <v>58503</v>
      </c>
      <c r="D135" s="2">
        <v>59933</v>
      </c>
      <c r="E135" s="2">
        <v>55851</v>
      </c>
      <c r="F135" s="2">
        <v>3491</v>
      </c>
      <c r="G135" s="2">
        <v>1221.5</v>
      </c>
      <c r="H135" s="2">
        <v>6861.5</v>
      </c>
      <c r="I135" s="2">
        <v>42211.5</v>
      </c>
      <c r="J135" s="2">
        <v>6392</v>
      </c>
      <c r="K135" s="2">
        <v>399</v>
      </c>
      <c r="L135" s="1">
        <f t="shared" si="23"/>
        <v>16.020050125313283</v>
      </c>
      <c r="N135" s="16">
        <v>48522</v>
      </c>
      <c r="O135" s="1">
        <f t="shared" si="35"/>
        <v>19.686380079077985</v>
      </c>
      <c r="P135" s="1">
        <f t="shared" si="36"/>
        <v>22.454700854700853</v>
      </c>
      <c r="Q135" s="1">
        <f t="shared" si="37"/>
        <v>36.191972783605365</v>
      </c>
      <c r="R135" s="1">
        <f t="shared" si="31"/>
        <v>0.58194244754224755</v>
      </c>
      <c r="S135" s="1">
        <f t="shared" si="32"/>
        <v>0.41427844666779717</v>
      </c>
      <c r="T135" s="1">
        <f t="shared" si="33"/>
        <v>0.69738664227363389</v>
      </c>
      <c r="U135" s="1">
        <f t="shared" si="34"/>
        <v>2.7951165004345486</v>
      </c>
      <c r="W135" s="16">
        <v>48522</v>
      </c>
      <c r="X135" s="1">
        <v>19.686380079077985</v>
      </c>
      <c r="Y135" s="1">
        <v>22.454700854700853</v>
      </c>
      <c r="Z135" s="1">
        <v>36.191972783605365</v>
      </c>
      <c r="AB135" s="16">
        <v>48522</v>
      </c>
      <c r="AC135" s="1">
        <v>19.686380079077985</v>
      </c>
      <c r="AD135" s="1">
        <v>22.454700854700853</v>
      </c>
      <c r="AE135" s="1">
        <v>36.191972783605365</v>
      </c>
    </row>
    <row r="136" spans="1:31" x14ac:dyDescent="0.25">
      <c r="A136" s="2" t="s">
        <v>112</v>
      </c>
      <c r="B136" s="16">
        <v>46503</v>
      </c>
      <c r="C136" s="2">
        <v>59956</v>
      </c>
      <c r="D136" s="2">
        <v>52726.5</v>
      </c>
      <c r="E136" s="2">
        <v>51332</v>
      </c>
      <c r="F136" s="2">
        <v>8628</v>
      </c>
      <c r="G136" s="2">
        <v>8084.5</v>
      </c>
      <c r="H136" s="2">
        <v>8850</v>
      </c>
      <c r="I136" s="2">
        <v>40908</v>
      </c>
      <c r="J136" s="2">
        <v>5410</v>
      </c>
      <c r="K136" s="2">
        <v>654</v>
      </c>
      <c r="L136" s="1">
        <f t="shared" si="23"/>
        <v>8.2721712538226306</v>
      </c>
      <c r="N136" s="16">
        <v>46503</v>
      </c>
      <c r="O136" s="1">
        <f t="shared" si="35"/>
        <v>20.175317573820141</v>
      </c>
      <c r="P136" s="1">
        <f t="shared" si="36"/>
        <v>19.754689146469968</v>
      </c>
      <c r="Q136" s="1">
        <f t="shared" si="37"/>
        <v>33.263618322465675</v>
      </c>
      <c r="R136" s="1">
        <f t="shared" si="31"/>
        <v>1.4382696755641682</v>
      </c>
      <c r="S136" s="1">
        <f t="shared" si="32"/>
        <v>2.741902662370697</v>
      </c>
      <c r="T136" s="1">
        <f t="shared" si="33"/>
        <v>0.89949308228837144</v>
      </c>
      <c r="U136" s="1">
        <f t="shared" si="34"/>
        <v>2.7088027148946736</v>
      </c>
      <c r="W136" s="16">
        <v>46503</v>
      </c>
      <c r="X136" s="1">
        <v>20.175317573820141</v>
      </c>
      <c r="Y136" s="1">
        <v>19.754689146469968</v>
      </c>
      <c r="Z136" s="1">
        <v>33.263618322465675</v>
      </c>
      <c r="AB136" s="16">
        <v>46503</v>
      </c>
      <c r="AC136" s="1">
        <v>20.175317573820141</v>
      </c>
      <c r="AD136" s="1">
        <v>19.754689146469968</v>
      </c>
      <c r="AE136" s="1">
        <v>33.263618322465675</v>
      </c>
    </row>
    <row r="137" spans="1:31" x14ac:dyDescent="0.25">
      <c r="A137" s="2" t="s">
        <v>114</v>
      </c>
      <c r="B137" s="16">
        <v>46508</v>
      </c>
      <c r="C137" s="2">
        <v>49567.5</v>
      </c>
      <c r="D137" s="2">
        <v>47619</v>
      </c>
      <c r="E137" s="2">
        <v>46200.5</v>
      </c>
      <c r="F137" s="2">
        <v>4503</v>
      </c>
      <c r="G137" s="2">
        <v>4509</v>
      </c>
      <c r="H137" s="2">
        <v>9434</v>
      </c>
      <c r="I137" s="2">
        <v>47619</v>
      </c>
      <c r="J137" s="2">
        <v>7117</v>
      </c>
      <c r="K137" s="2">
        <v>1047.5</v>
      </c>
      <c r="L137" s="1">
        <f t="shared" si="23"/>
        <v>6.794272076372315</v>
      </c>
      <c r="N137" s="16">
        <v>46508</v>
      </c>
      <c r="O137" s="1">
        <f t="shared" si="35"/>
        <v>16.679565912341214</v>
      </c>
      <c r="P137" s="1">
        <f t="shared" si="36"/>
        <v>17.841095890410958</v>
      </c>
      <c r="Q137" s="1">
        <f t="shared" si="37"/>
        <v>29.938358106192538</v>
      </c>
      <c r="R137" s="1">
        <f t="shared" si="31"/>
        <v>0.75064074513971368</v>
      </c>
      <c r="S137" s="1">
        <f t="shared" si="32"/>
        <v>1.5292521621163304</v>
      </c>
      <c r="T137" s="1">
        <f t="shared" si="33"/>
        <v>0.95884946195576226</v>
      </c>
      <c r="U137" s="1">
        <f t="shared" si="34"/>
        <v>3.1531846211149279</v>
      </c>
      <c r="W137" s="16">
        <v>46508</v>
      </c>
      <c r="X137" s="1">
        <v>16.679565912341214</v>
      </c>
      <c r="Y137" s="1">
        <v>17.841095890410958</v>
      </c>
      <c r="Z137" s="1">
        <v>29.938358106192538</v>
      </c>
      <c r="AB137" s="16">
        <v>46508</v>
      </c>
      <c r="AC137" s="1">
        <v>16.679565912341214</v>
      </c>
      <c r="AD137" s="1">
        <v>17.841095890410958</v>
      </c>
      <c r="AE137" s="1">
        <v>29.938358106192538</v>
      </c>
    </row>
    <row r="138" spans="1:31" x14ac:dyDescent="0.25">
      <c r="A138" s="2" t="s">
        <v>116</v>
      </c>
      <c r="B138" s="16">
        <v>21519</v>
      </c>
      <c r="C138" s="2">
        <v>17560.5</v>
      </c>
      <c r="D138" s="2">
        <v>9723</v>
      </c>
      <c r="E138" s="2">
        <v>10498.5</v>
      </c>
      <c r="F138" s="2">
        <v>10590</v>
      </c>
      <c r="G138" s="2">
        <v>11786.5</v>
      </c>
      <c r="H138" s="2">
        <v>17226</v>
      </c>
      <c r="I138" s="2">
        <v>40862</v>
      </c>
      <c r="J138" s="2">
        <v>9343</v>
      </c>
      <c r="K138" s="2">
        <v>807</v>
      </c>
      <c r="L138" s="1">
        <f t="shared" si="23"/>
        <v>11.577447335811648</v>
      </c>
      <c r="N138" s="16">
        <v>21519</v>
      </c>
      <c r="O138" s="1">
        <f t="shared" si="35"/>
        <v>5.9091444435097165</v>
      </c>
      <c r="P138" s="1">
        <f t="shared" si="36"/>
        <v>3.6428521250439059</v>
      </c>
      <c r="Q138" s="1">
        <f t="shared" si="37"/>
        <v>6.8031266453363575</v>
      </c>
      <c r="R138" s="1">
        <f t="shared" si="31"/>
        <v>1.765330999562418</v>
      </c>
      <c r="S138" s="1">
        <f t="shared" si="32"/>
        <v>3.9974563337290148</v>
      </c>
      <c r="T138" s="1">
        <f t="shared" si="33"/>
        <v>1.750809924915196</v>
      </c>
      <c r="U138" s="1">
        <f t="shared" si="34"/>
        <v>2.7057567355046972</v>
      </c>
      <c r="W138" s="16">
        <v>21519</v>
      </c>
      <c r="X138" s="1">
        <v>5.9091444435097165</v>
      </c>
      <c r="Y138" s="1">
        <v>3.6428521250439059</v>
      </c>
      <c r="Z138" s="1">
        <v>6.8031266453363575</v>
      </c>
      <c r="AB138" s="16">
        <v>21519</v>
      </c>
      <c r="AC138" s="1">
        <v>5.9091444435097165</v>
      </c>
      <c r="AD138" s="1">
        <v>3.6428521250439059</v>
      </c>
      <c r="AE138" s="1">
        <v>6.8031266453363575</v>
      </c>
    </row>
    <row r="139" spans="1:31" x14ac:dyDescent="0.25">
      <c r="A139" s="2" t="s">
        <v>118</v>
      </c>
      <c r="B139" s="16">
        <v>21518</v>
      </c>
      <c r="C139" s="2">
        <v>64291</v>
      </c>
      <c r="D139" s="2">
        <v>62538.5</v>
      </c>
      <c r="E139" s="2">
        <v>57327</v>
      </c>
      <c r="F139" s="2">
        <v>32468.5</v>
      </c>
      <c r="G139" s="2">
        <v>9808.5</v>
      </c>
      <c r="H139" s="2">
        <v>16372.5</v>
      </c>
      <c r="I139" s="2">
        <v>51989</v>
      </c>
      <c r="J139" s="2">
        <v>9503.5</v>
      </c>
      <c r="K139" s="2">
        <v>423</v>
      </c>
      <c r="L139" s="1">
        <f t="shared" si="23"/>
        <v>22.466903073286051</v>
      </c>
      <c r="N139" s="16">
        <v>21518</v>
      </c>
      <c r="O139" s="1">
        <f t="shared" si="35"/>
        <v>21.634054008580801</v>
      </c>
      <c r="P139" s="1">
        <f t="shared" si="36"/>
        <v>23.430886313078094</v>
      </c>
      <c r="Q139" s="1">
        <f t="shared" si="37"/>
        <v>37.148434652302456</v>
      </c>
      <c r="R139" s="1">
        <f t="shared" si="31"/>
        <v>5.4124314975724612</v>
      </c>
      <c r="S139" s="1">
        <f t="shared" si="32"/>
        <v>3.3266067491945055</v>
      </c>
      <c r="T139" s="1">
        <f t="shared" si="33"/>
        <v>1.664062202233487</v>
      </c>
      <c r="U139" s="1">
        <f t="shared" si="34"/>
        <v>3.4425526631626866</v>
      </c>
      <c r="W139" s="16">
        <v>21518</v>
      </c>
      <c r="X139" s="1">
        <v>21.634054008580801</v>
      </c>
      <c r="Y139" s="1">
        <v>23.430886313078094</v>
      </c>
      <c r="Z139" s="1">
        <v>37.148434652302456</v>
      </c>
      <c r="AB139" s="16">
        <v>21518</v>
      </c>
      <c r="AC139" s="1">
        <v>21.634054008580801</v>
      </c>
      <c r="AD139" s="1">
        <v>23.430886313078094</v>
      </c>
      <c r="AE139" s="1">
        <v>37.148434652302456</v>
      </c>
    </row>
    <row r="140" spans="1:31" x14ac:dyDescent="0.25">
      <c r="A140" s="2" t="s">
        <v>120</v>
      </c>
      <c r="B140" s="16">
        <v>21521</v>
      </c>
      <c r="C140" s="2">
        <v>34798</v>
      </c>
      <c r="D140" s="2">
        <v>18356</v>
      </c>
      <c r="E140" s="2">
        <v>15478.5</v>
      </c>
      <c r="F140" s="2">
        <v>3479</v>
      </c>
      <c r="G140" s="2">
        <v>10414.5</v>
      </c>
      <c r="H140" s="2">
        <v>4651</v>
      </c>
      <c r="I140" s="2">
        <v>30485</v>
      </c>
      <c r="J140" s="2">
        <v>11195</v>
      </c>
      <c r="K140" s="2">
        <v>658.5</v>
      </c>
      <c r="L140" s="1">
        <f t="shared" si="23"/>
        <v>17.000759301442674</v>
      </c>
      <c r="N140" s="16">
        <v>21521</v>
      </c>
      <c r="O140" s="1">
        <f t="shared" si="35"/>
        <v>11.709598721292167</v>
      </c>
      <c r="P140" s="1">
        <f t="shared" si="36"/>
        <v>6.8773211567732115</v>
      </c>
      <c r="Q140" s="1">
        <f t="shared" si="37"/>
        <v>10.030213438094853</v>
      </c>
      <c r="R140" s="1">
        <f t="shared" si="31"/>
        <v>0.57994207247192187</v>
      </c>
      <c r="S140" s="1">
        <f t="shared" si="32"/>
        <v>3.5321349838901135</v>
      </c>
      <c r="T140" s="1">
        <f t="shared" si="33"/>
        <v>0.4727166469743746</v>
      </c>
      <c r="U140" s="1">
        <f t="shared" si="34"/>
        <v>2.0186235152919751</v>
      </c>
      <c r="W140" s="16">
        <v>21521</v>
      </c>
      <c r="X140" s="1">
        <v>11.709598721292167</v>
      </c>
      <c r="Y140" s="1">
        <v>6.8773211567732115</v>
      </c>
      <c r="Z140" s="1">
        <v>10.030213438094853</v>
      </c>
      <c r="AB140" s="16">
        <v>21521</v>
      </c>
      <c r="AC140" s="1">
        <v>11.709598721292167</v>
      </c>
      <c r="AD140" s="1">
        <v>6.8773211567732115</v>
      </c>
      <c r="AE140" s="1">
        <v>10.030213438094853</v>
      </c>
    </row>
    <row r="141" spans="1:31" x14ac:dyDescent="0.25">
      <c r="A141" s="2" t="s">
        <v>122</v>
      </c>
      <c r="B141" s="16">
        <v>21517</v>
      </c>
      <c r="C141" s="2">
        <v>61835.5</v>
      </c>
      <c r="D141" s="2">
        <v>60187</v>
      </c>
      <c r="E141" s="2">
        <v>57685</v>
      </c>
      <c r="F141" s="2">
        <v>4150.5</v>
      </c>
      <c r="G141" s="2">
        <v>6391.5</v>
      </c>
      <c r="H141" s="2">
        <v>7785</v>
      </c>
      <c r="I141" s="2">
        <v>55667</v>
      </c>
      <c r="J141" s="2">
        <v>7771</v>
      </c>
      <c r="K141" s="2">
        <v>1076.5</v>
      </c>
      <c r="L141" s="1">
        <f t="shared" si="23"/>
        <v>7.218764514630748</v>
      </c>
      <c r="N141" s="16">
        <v>21517</v>
      </c>
      <c r="O141" s="1">
        <f t="shared" si="35"/>
        <v>20.807773197610835</v>
      </c>
      <c r="P141" s="1">
        <f t="shared" si="36"/>
        <v>22.549865355344807</v>
      </c>
      <c r="Q141" s="1">
        <f t="shared" si="37"/>
        <v>37.380422016119233</v>
      </c>
      <c r="R141" s="1">
        <f t="shared" si="31"/>
        <v>0.6918797274488967</v>
      </c>
      <c r="S141" s="1">
        <f t="shared" si="32"/>
        <v>2.1677123961336271</v>
      </c>
      <c r="T141" s="1">
        <f t="shared" si="33"/>
        <v>0.79124899950451655</v>
      </c>
      <c r="U141" s="1">
        <f t="shared" si="34"/>
        <v>3.6860985804742787</v>
      </c>
      <c r="W141" s="16">
        <v>21517</v>
      </c>
      <c r="X141" s="1">
        <v>20.807773197610835</v>
      </c>
      <c r="Y141" s="1">
        <v>22.549865355344807</v>
      </c>
      <c r="Z141" s="1">
        <v>37.380422016119233</v>
      </c>
      <c r="AB141" s="16">
        <v>21517</v>
      </c>
      <c r="AC141" s="1">
        <v>20.807773197610835</v>
      </c>
      <c r="AD141" s="1">
        <v>22.549865355344807</v>
      </c>
      <c r="AE141" s="1">
        <v>37.380422016119233</v>
      </c>
    </row>
    <row r="142" spans="1:31" x14ac:dyDescent="0.25">
      <c r="A142" s="2" t="s">
        <v>124</v>
      </c>
      <c r="B142" s="16">
        <v>46502</v>
      </c>
      <c r="C142" s="2">
        <v>64637</v>
      </c>
      <c r="D142" s="2">
        <v>45405</v>
      </c>
      <c r="E142" s="2">
        <v>47976.5</v>
      </c>
      <c r="F142" s="2">
        <v>17848</v>
      </c>
      <c r="G142" s="2">
        <v>6632</v>
      </c>
      <c r="H142" s="2">
        <v>18702</v>
      </c>
      <c r="I142" s="2">
        <v>38222</v>
      </c>
      <c r="J142" s="2">
        <v>7895</v>
      </c>
      <c r="K142" s="2">
        <v>423</v>
      </c>
      <c r="L142" s="1">
        <f t="shared" si="23"/>
        <v>18.664302600472812</v>
      </c>
      <c r="N142" s="16">
        <v>46502</v>
      </c>
      <c r="O142" s="1">
        <f t="shared" si="35"/>
        <v>21.750483721712797</v>
      </c>
      <c r="P142" s="1">
        <f t="shared" si="36"/>
        <v>17.011591148577448</v>
      </c>
      <c r="Q142" s="1">
        <f t="shared" si="37"/>
        <v>31.08922279373051</v>
      </c>
      <c r="R142" s="1">
        <f t="shared" si="31"/>
        <v>2.975224521264404</v>
      </c>
      <c r="S142" s="1">
        <f t="shared" si="32"/>
        <v>2.2492792945565543</v>
      </c>
      <c r="T142" s="1">
        <f t="shared" si="33"/>
        <v>1.9008270762663415</v>
      </c>
      <c r="U142" s="1">
        <f t="shared" si="34"/>
        <v>2.5309440052973553</v>
      </c>
      <c r="W142" s="16">
        <v>46502</v>
      </c>
      <c r="X142" s="1">
        <v>21.750483721712797</v>
      </c>
      <c r="Y142" s="1">
        <v>17.011591148577448</v>
      </c>
      <c r="Z142" s="1">
        <v>31.08922279373051</v>
      </c>
      <c r="AB142" s="16">
        <v>46502</v>
      </c>
      <c r="AC142" s="1">
        <v>21.750483721712797</v>
      </c>
      <c r="AD142" s="1">
        <v>17.011591148577448</v>
      </c>
      <c r="AE142" s="1">
        <v>31.08922279373051</v>
      </c>
    </row>
    <row r="143" spans="1:31" x14ac:dyDescent="0.25">
      <c r="A143" s="2" t="s">
        <v>126</v>
      </c>
      <c r="B143" s="16">
        <v>21507</v>
      </c>
      <c r="C143" s="2">
        <v>53822</v>
      </c>
      <c r="D143" s="2">
        <v>54998</v>
      </c>
      <c r="E143" s="2">
        <v>52323</v>
      </c>
      <c r="F143" s="2">
        <v>21077</v>
      </c>
      <c r="G143" s="2">
        <v>3339</v>
      </c>
      <c r="H143" s="2">
        <v>9307</v>
      </c>
      <c r="I143" s="2">
        <v>45520</v>
      </c>
      <c r="J143" s="2">
        <v>8851.5</v>
      </c>
      <c r="K143" s="2">
        <v>1094</v>
      </c>
      <c r="L143" s="1">
        <f t="shared" si="23"/>
        <v>8.0909506398537481</v>
      </c>
      <c r="N143" s="16">
        <v>21507</v>
      </c>
      <c r="O143" s="1">
        <f t="shared" si="35"/>
        <v>18.111213931185329</v>
      </c>
      <c r="P143" s="1">
        <f t="shared" si="36"/>
        <v>20.605737033134293</v>
      </c>
      <c r="Q143" s="1">
        <f t="shared" si="37"/>
        <v>33.905795634036693</v>
      </c>
      <c r="R143" s="1">
        <f t="shared" si="31"/>
        <v>3.5134921131045402</v>
      </c>
      <c r="S143" s="1">
        <f t="shared" si="32"/>
        <v>1.1324402238426319</v>
      </c>
      <c r="T143" s="1">
        <f t="shared" si="33"/>
        <v>0.94594148213083307</v>
      </c>
      <c r="U143" s="1">
        <f t="shared" si="34"/>
        <v>3.0141952572114388</v>
      </c>
      <c r="W143" s="16">
        <v>21507</v>
      </c>
      <c r="X143" s="1">
        <v>18.111213931185329</v>
      </c>
      <c r="Y143" s="1">
        <v>20.605737033134293</v>
      </c>
      <c r="Z143" s="1">
        <v>33.905795634036693</v>
      </c>
      <c r="AB143" s="16">
        <v>21507</v>
      </c>
      <c r="AC143" s="1">
        <v>18.111213931185329</v>
      </c>
      <c r="AD143" s="1">
        <v>20.605737033134293</v>
      </c>
      <c r="AE143" s="1">
        <v>33.905795634036693</v>
      </c>
    </row>
    <row r="144" spans="1:31" x14ac:dyDescent="0.25">
      <c r="A144" s="2" t="s">
        <v>128</v>
      </c>
      <c r="B144" s="16">
        <v>21509</v>
      </c>
      <c r="C144" s="2">
        <v>25873</v>
      </c>
      <c r="D144" s="2">
        <v>31984</v>
      </c>
      <c r="E144" s="2">
        <v>30877</v>
      </c>
      <c r="F144" s="2">
        <v>6989</v>
      </c>
      <c r="G144" s="2">
        <v>5006.5</v>
      </c>
      <c r="H144" s="2">
        <v>11849</v>
      </c>
      <c r="I144" s="2">
        <v>36458</v>
      </c>
      <c r="J144" s="2">
        <v>7416.5</v>
      </c>
      <c r="K144" s="2">
        <v>908</v>
      </c>
      <c r="L144" s="1">
        <f t="shared" si="23"/>
        <v>8.1679515418502202</v>
      </c>
      <c r="N144" s="16">
        <v>21509</v>
      </c>
      <c r="O144" s="1">
        <f t="shared" si="35"/>
        <v>8.7063178261966847</v>
      </c>
      <c r="P144" s="1">
        <f t="shared" si="36"/>
        <v>11.9832338133708</v>
      </c>
      <c r="Q144" s="1">
        <f t="shared" si="37"/>
        <v>20.008586124498805</v>
      </c>
      <c r="R144" s="1">
        <f t="shared" si="31"/>
        <v>1.1650517805421849</v>
      </c>
      <c r="S144" s="1">
        <f t="shared" si="32"/>
        <v>1.6979820247583517</v>
      </c>
      <c r="T144" s="1">
        <f t="shared" si="33"/>
        <v>1.20430435390225</v>
      </c>
      <c r="U144" s="1">
        <f t="shared" si="34"/>
        <v>2.4141373173860861</v>
      </c>
      <c r="W144" s="16">
        <v>21509</v>
      </c>
      <c r="X144" s="1">
        <v>8.7063178261966847</v>
      </c>
      <c r="Y144" s="1">
        <v>11.9832338133708</v>
      </c>
      <c r="Z144" s="1">
        <v>20.008586124498805</v>
      </c>
      <c r="AB144" s="16">
        <v>21509</v>
      </c>
      <c r="AC144" s="1">
        <v>8.7063178261966847</v>
      </c>
      <c r="AD144" s="1">
        <v>11.9832338133708</v>
      </c>
      <c r="AE144" s="1">
        <v>20.008586124498805</v>
      </c>
    </row>
    <row r="145" spans="1:31" x14ac:dyDescent="0.25">
      <c r="A145" s="2" t="s">
        <v>130</v>
      </c>
      <c r="B145" s="16">
        <v>21504</v>
      </c>
      <c r="C145" s="2">
        <v>35374</v>
      </c>
      <c r="D145" s="2">
        <v>30450.5</v>
      </c>
      <c r="E145" s="2">
        <v>27084</v>
      </c>
      <c r="F145" s="2">
        <v>8406</v>
      </c>
      <c r="G145" s="2">
        <v>3229</v>
      </c>
      <c r="H145" s="2">
        <v>7932</v>
      </c>
      <c r="I145" s="2">
        <v>26127</v>
      </c>
      <c r="J145" s="2">
        <v>7547.5</v>
      </c>
      <c r="K145" s="2">
        <v>315</v>
      </c>
      <c r="L145" s="1">
        <f t="shared" si="23"/>
        <v>23.960317460317459</v>
      </c>
      <c r="N145" s="16">
        <v>21504</v>
      </c>
      <c r="O145" s="1">
        <f t="shared" si="35"/>
        <v>11.903423908471439</v>
      </c>
      <c r="P145" s="1">
        <f t="shared" si="36"/>
        <v>11.408687507317644</v>
      </c>
      <c r="Q145" s="1">
        <f t="shared" si="37"/>
        <v>17.550686484954031</v>
      </c>
      <c r="R145" s="1">
        <f t="shared" si="31"/>
        <v>1.4012627367631432</v>
      </c>
      <c r="S145" s="1">
        <f t="shared" si="32"/>
        <v>1.0951331185348483</v>
      </c>
      <c r="T145" s="1">
        <f t="shared" si="33"/>
        <v>0.80618973205778099</v>
      </c>
      <c r="U145" s="1">
        <f t="shared" si="34"/>
        <v>1.7300500765633406</v>
      </c>
      <c r="W145" s="16">
        <v>21504</v>
      </c>
      <c r="X145" s="1">
        <v>11.903423908471439</v>
      </c>
      <c r="Y145" s="1">
        <v>11.408687507317644</v>
      </c>
      <c r="Z145" s="1">
        <v>17.550686484954031</v>
      </c>
      <c r="AB145" s="16">
        <v>21504</v>
      </c>
      <c r="AC145" s="1">
        <v>11.903423908471439</v>
      </c>
      <c r="AD145" s="1">
        <v>11.408687507317644</v>
      </c>
      <c r="AE145" s="1">
        <v>17.550686484954031</v>
      </c>
    </row>
    <row r="146" spans="1:31" x14ac:dyDescent="0.25">
      <c r="A146" s="2" t="s">
        <v>132</v>
      </c>
      <c r="B146" s="16">
        <v>21503</v>
      </c>
      <c r="C146" s="2">
        <v>64095.5</v>
      </c>
      <c r="D146" s="2">
        <v>61686</v>
      </c>
      <c r="E146" s="2">
        <v>57707.5</v>
      </c>
      <c r="F146" s="2">
        <v>7171</v>
      </c>
      <c r="G146" s="2">
        <v>2192.5</v>
      </c>
      <c r="H146" s="2">
        <v>13420.5</v>
      </c>
      <c r="I146" s="2">
        <v>56843</v>
      </c>
      <c r="J146" s="2">
        <v>8388.5</v>
      </c>
      <c r="K146" s="2">
        <v>731</v>
      </c>
      <c r="L146" s="1">
        <f t="shared" si="23"/>
        <v>11.475376196990425</v>
      </c>
      <c r="N146" s="16">
        <v>21503</v>
      </c>
      <c r="O146" s="1">
        <f t="shared" si="35"/>
        <v>21.568267855640617</v>
      </c>
      <c r="P146" s="1">
        <f t="shared" si="36"/>
        <v>23.111485774499474</v>
      </c>
      <c r="Q146" s="1">
        <f t="shared" si="37"/>
        <v>37.395002227532302</v>
      </c>
      <c r="R146" s="1">
        <f t="shared" si="31"/>
        <v>1.1953908024421245</v>
      </c>
      <c r="S146" s="1">
        <f t="shared" si="32"/>
        <v>0.7435984398846871</v>
      </c>
      <c r="T146" s="1">
        <f t="shared" si="33"/>
        <v>1.3640278995311963</v>
      </c>
      <c r="U146" s="1">
        <f t="shared" si="34"/>
        <v>3.7639697057484582</v>
      </c>
      <c r="W146" s="16">
        <v>21503</v>
      </c>
      <c r="X146" s="1">
        <v>21.568267855640617</v>
      </c>
      <c r="Y146" s="1">
        <v>23.111485774499474</v>
      </c>
      <c r="Z146" s="1">
        <v>37.395002227532302</v>
      </c>
      <c r="AB146" s="16">
        <v>21503</v>
      </c>
      <c r="AC146" s="1">
        <v>21.568267855640617</v>
      </c>
      <c r="AD146" s="1">
        <v>23.111485774499474</v>
      </c>
      <c r="AE146" s="1">
        <v>37.395002227532302</v>
      </c>
    </row>
    <row r="147" spans="1:31" x14ac:dyDescent="0.25">
      <c r="A147" s="2" t="s">
        <v>134</v>
      </c>
      <c r="B147" s="16">
        <v>21505</v>
      </c>
      <c r="C147" s="2">
        <v>58261</v>
      </c>
      <c r="D147" s="2">
        <v>56820</v>
      </c>
      <c r="E147" s="2">
        <v>54548.5</v>
      </c>
      <c r="F147" s="2">
        <v>5988</v>
      </c>
      <c r="G147" s="2">
        <v>8002</v>
      </c>
      <c r="H147" s="2">
        <v>5572</v>
      </c>
      <c r="I147" s="2">
        <v>41554</v>
      </c>
      <c r="J147" s="2">
        <v>7584</v>
      </c>
      <c r="K147" s="2">
        <v>497</v>
      </c>
      <c r="L147" s="1">
        <f t="shared" si="23"/>
        <v>15.259557344064387</v>
      </c>
      <c r="N147" s="16">
        <v>21505</v>
      </c>
      <c r="O147" s="1">
        <f t="shared" si="35"/>
        <v>19.604946580297803</v>
      </c>
      <c r="P147" s="1">
        <f t="shared" si="36"/>
        <v>21.28837372672989</v>
      </c>
      <c r="Q147" s="1">
        <f t="shared" si="37"/>
        <v>35.347940545137902</v>
      </c>
      <c r="R147" s="1">
        <f t="shared" si="31"/>
        <v>0.9981871600925174</v>
      </c>
      <c r="S147" s="1">
        <f t="shared" si="32"/>
        <v>2.7139223333898594</v>
      </c>
      <c r="T147" s="1">
        <f t="shared" si="33"/>
        <v>0.56632491011421526</v>
      </c>
      <c r="U147" s="1">
        <f t="shared" si="34"/>
        <v>2.7515788602408642</v>
      </c>
      <c r="W147" s="16">
        <v>21505</v>
      </c>
      <c r="X147" s="1">
        <v>19.604946580297803</v>
      </c>
      <c r="Y147" s="1">
        <v>21.28837372672989</v>
      </c>
      <c r="Z147" s="1">
        <v>35.347940545137902</v>
      </c>
      <c r="AB147" s="16">
        <v>21505</v>
      </c>
      <c r="AC147" s="1">
        <v>19.604946580297803</v>
      </c>
      <c r="AD147" s="1">
        <v>21.28837372672989</v>
      </c>
      <c r="AE147" s="1">
        <v>35.347940545137902</v>
      </c>
    </row>
    <row r="148" spans="1:31" x14ac:dyDescent="0.25">
      <c r="A148" s="2" t="s">
        <v>136</v>
      </c>
      <c r="B148" s="16">
        <v>23016</v>
      </c>
      <c r="C148" s="2">
        <v>62654</v>
      </c>
      <c r="D148" s="2">
        <v>46328</v>
      </c>
      <c r="E148" s="2">
        <v>44367</v>
      </c>
      <c r="F148" s="2">
        <v>5779</v>
      </c>
      <c r="G148" s="2">
        <v>4270</v>
      </c>
      <c r="H148" s="2">
        <v>10995</v>
      </c>
      <c r="I148" s="2">
        <v>46500.5</v>
      </c>
      <c r="J148" s="2">
        <v>9846.5</v>
      </c>
      <c r="K148" s="2">
        <v>496</v>
      </c>
      <c r="L148" s="1">
        <f t="shared" si="23"/>
        <v>19.851814516129032</v>
      </c>
      <c r="N148" s="16">
        <v>23016</v>
      </c>
      <c r="O148" s="1">
        <f t="shared" si="35"/>
        <v>21.083200134600826</v>
      </c>
      <c r="P148" s="1">
        <f t="shared" si="36"/>
        <v>17.357405456035593</v>
      </c>
      <c r="Q148" s="1">
        <f t="shared" si="37"/>
        <v>28.750232878376735</v>
      </c>
      <c r="R148" s="1">
        <f t="shared" si="31"/>
        <v>0.96334729428434496</v>
      </c>
      <c r="S148" s="1">
        <f t="shared" si="32"/>
        <v>1.4481939969476005</v>
      </c>
      <c r="T148" s="1">
        <f t="shared" si="33"/>
        <v>1.1175058124023325</v>
      </c>
      <c r="U148" s="1">
        <f t="shared" si="34"/>
        <v>3.0791209700782187</v>
      </c>
      <c r="W148" s="16">
        <v>23016</v>
      </c>
      <c r="X148" s="1">
        <v>21.083200134600826</v>
      </c>
      <c r="Y148" s="1">
        <v>17.357405456035593</v>
      </c>
      <c r="Z148" s="1">
        <v>28.750232878376735</v>
      </c>
      <c r="AB148" s="16">
        <v>23016</v>
      </c>
      <c r="AC148" s="1">
        <v>21.083200134600826</v>
      </c>
      <c r="AD148" s="1">
        <v>17.357405456035593</v>
      </c>
      <c r="AE148" s="1">
        <v>28.750232878376735</v>
      </c>
    </row>
    <row r="149" spans="1:31" x14ac:dyDescent="0.25">
      <c r="A149" s="2" t="s">
        <v>138</v>
      </c>
      <c r="B149" s="16">
        <v>21516</v>
      </c>
      <c r="C149" s="2">
        <v>63530</v>
      </c>
      <c r="D149" s="2">
        <v>50271</v>
      </c>
      <c r="E149" s="2">
        <v>46858</v>
      </c>
      <c r="F149" s="2">
        <v>3919</v>
      </c>
      <c r="G149" s="2">
        <v>6300.5</v>
      </c>
      <c r="H149" s="2">
        <v>8228</v>
      </c>
      <c r="I149" s="2">
        <v>52830</v>
      </c>
      <c r="J149" s="2">
        <v>9731.5</v>
      </c>
      <c r="K149" s="2">
        <v>897</v>
      </c>
      <c r="L149" s="1">
        <f t="shared" si="23"/>
        <v>10.848940914158305</v>
      </c>
      <c r="N149" s="16">
        <v>21516</v>
      </c>
      <c r="O149" s="1">
        <f t="shared" si="35"/>
        <v>21.377975940102633</v>
      </c>
      <c r="P149" s="1">
        <f t="shared" ref="P149:P187" si="38">D149/AVERAGE(D$177:D$184)</f>
        <v>18.834703196347032</v>
      </c>
      <c r="Q149" s="1">
        <f t="shared" ref="Q149:Q187" si="39">E149/AVERAGE(E$177:E$184)</f>
        <v>30.364424284152122</v>
      </c>
      <c r="R149" s="1">
        <f t="shared" si="31"/>
        <v>0.65328915838386359</v>
      </c>
      <c r="S149" s="1">
        <f t="shared" si="32"/>
        <v>2.1368492453790062</v>
      </c>
      <c r="T149" s="1">
        <f t="shared" si="33"/>
        <v>0.83627447243714348</v>
      </c>
      <c r="U149" s="1">
        <f t="shared" si="34"/>
        <v>3.4982411124446466</v>
      </c>
      <c r="W149" s="16">
        <v>21516</v>
      </c>
      <c r="X149" s="1">
        <v>21.377975940102633</v>
      </c>
      <c r="Y149" s="1">
        <v>18.834703196347032</v>
      </c>
      <c r="Z149" s="1">
        <v>30.364424284152122</v>
      </c>
      <c r="AB149" s="16">
        <v>21516</v>
      </c>
      <c r="AC149" s="1">
        <v>21.377975940102633</v>
      </c>
      <c r="AD149" s="1">
        <v>18.834703196347032</v>
      </c>
      <c r="AE149" s="1">
        <v>30.364424284152122</v>
      </c>
    </row>
    <row r="150" spans="1:31" x14ac:dyDescent="0.25">
      <c r="A150" s="2" t="s">
        <v>140</v>
      </c>
      <c r="B150" s="16">
        <v>21511</v>
      </c>
      <c r="C150" s="2">
        <v>49464</v>
      </c>
      <c r="D150" s="2">
        <v>55990</v>
      </c>
      <c r="E150" s="2">
        <v>52254</v>
      </c>
      <c r="F150" s="2">
        <v>4594</v>
      </c>
      <c r="G150" s="2">
        <v>4339</v>
      </c>
      <c r="H150" s="2">
        <v>14899</v>
      </c>
      <c r="I150" s="2">
        <v>26392.5</v>
      </c>
      <c r="J150" s="2">
        <v>5588</v>
      </c>
      <c r="K150" s="2">
        <v>401</v>
      </c>
      <c r="L150" s="1">
        <f t="shared" si="23"/>
        <v>13.935162094763092</v>
      </c>
      <c r="N150" s="16">
        <v>21511</v>
      </c>
      <c r="O150" s="1">
        <f t="shared" si="35"/>
        <v>16.644737949019937</v>
      </c>
      <c r="P150" s="1">
        <f t="shared" si="38"/>
        <v>20.977403114389414</v>
      </c>
      <c r="Q150" s="1">
        <f t="shared" si="39"/>
        <v>33.861082985703291</v>
      </c>
      <c r="R150" s="1">
        <f t="shared" si="31"/>
        <v>0.76581025608968345</v>
      </c>
      <c r="S150" s="1">
        <f t="shared" si="32"/>
        <v>1.4715957266406647</v>
      </c>
      <c r="T150" s="1">
        <f t="shared" si="33"/>
        <v>1.5142991449733836</v>
      </c>
      <c r="U150" s="1">
        <f t="shared" si="34"/>
        <v>1.7476306749989654</v>
      </c>
      <c r="W150" s="16">
        <v>21511</v>
      </c>
      <c r="X150" s="1">
        <v>16.644737949019937</v>
      </c>
      <c r="Y150" s="1">
        <v>20.977403114389414</v>
      </c>
      <c r="Z150" s="1">
        <v>33.861082985703291</v>
      </c>
      <c r="AB150" s="16">
        <v>21511</v>
      </c>
      <c r="AC150" s="1">
        <v>16.644737949019937</v>
      </c>
      <c r="AD150" s="1">
        <v>20.977403114389414</v>
      </c>
      <c r="AE150" s="1">
        <v>33.861082985703291</v>
      </c>
    </row>
    <row r="151" spans="1:31" x14ac:dyDescent="0.25">
      <c r="A151" s="2" t="s">
        <v>142</v>
      </c>
      <c r="B151" s="16">
        <v>21510</v>
      </c>
      <c r="C151" s="2">
        <v>47446</v>
      </c>
      <c r="D151" s="2">
        <v>45947</v>
      </c>
      <c r="E151" s="2">
        <v>45197.5</v>
      </c>
      <c r="F151" s="2">
        <v>4780.5</v>
      </c>
      <c r="G151" s="2">
        <v>1909</v>
      </c>
      <c r="H151" s="2">
        <v>1581</v>
      </c>
      <c r="I151" s="2">
        <v>35535</v>
      </c>
      <c r="J151" s="2">
        <v>4676.5</v>
      </c>
      <c r="K151" s="2">
        <v>401</v>
      </c>
      <c r="L151" s="1">
        <f t="shared" si="23"/>
        <v>11.66209476309227</v>
      </c>
      <c r="N151" s="16">
        <v>21510</v>
      </c>
      <c r="O151" s="1">
        <f t="shared" si="35"/>
        <v>15.965676789770338</v>
      </c>
      <c r="P151" s="1">
        <f t="shared" si="38"/>
        <v>17.214658705069663</v>
      </c>
      <c r="Q151" s="1">
        <f t="shared" si="39"/>
        <v>29.288404681867888</v>
      </c>
      <c r="R151" s="1">
        <f t="shared" si="31"/>
        <v>0.79689941864099523</v>
      </c>
      <c r="S151" s="1">
        <f t="shared" si="32"/>
        <v>0.64744785484144485</v>
      </c>
      <c r="T151" s="1">
        <f t="shared" si="33"/>
        <v>0.16068910317490567</v>
      </c>
      <c r="U151" s="1">
        <f t="shared" si="34"/>
        <v>2.3530190787567768</v>
      </c>
      <c r="W151" s="16">
        <v>21510</v>
      </c>
      <c r="X151" s="1">
        <v>15.965676789770338</v>
      </c>
      <c r="Y151" s="1">
        <v>17.214658705069663</v>
      </c>
      <c r="Z151" s="1">
        <v>29.288404681867888</v>
      </c>
      <c r="AB151" s="16">
        <v>21510</v>
      </c>
      <c r="AC151" s="1">
        <v>15.965676789770338</v>
      </c>
      <c r="AD151" s="1">
        <v>17.214658705069663</v>
      </c>
      <c r="AE151" s="1">
        <v>29.288404681867888</v>
      </c>
    </row>
    <row r="152" spans="1:31" x14ac:dyDescent="0.25">
      <c r="A152" s="2" t="s">
        <v>144</v>
      </c>
      <c r="B152" s="16">
        <v>23013</v>
      </c>
      <c r="C152" s="2">
        <v>46028</v>
      </c>
      <c r="D152" s="2">
        <v>47504</v>
      </c>
      <c r="E152" s="2">
        <v>46443</v>
      </c>
      <c r="F152" s="2">
        <v>4130.5</v>
      </c>
      <c r="G152" s="2">
        <v>2292.5</v>
      </c>
      <c r="H152" s="2">
        <v>6678</v>
      </c>
      <c r="I152" s="2">
        <v>50663</v>
      </c>
      <c r="J152" s="2">
        <v>5430</v>
      </c>
      <c r="K152" s="2">
        <v>1358</v>
      </c>
      <c r="L152" s="1">
        <f t="shared" si="23"/>
        <v>3.9985272459499264</v>
      </c>
      <c r="N152" s="16">
        <v>23013</v>
      </c>
      <c r="O152" s="1">
        <f t="shared" si="35"/>
        <v>15.488516867165812</v>
      </c>
      <c r="P152" s="1">
        <f t="shared" si="38"/>
        <v>17.798009600749328</v>
      </c>
      <c r="Q152" s="1">
        <f t="shared" si="39"/>
        <v>30.095500384755578</v>
      </c>
      <c r="R152" s="1">
        <f t="shared" si="31"/>
        <v>0.68854576899835385</v>
      </c>
      <c r="S152" s="1">
        <f t="shared" si="32"/>
        <v>0.77751399016449041</v>
      </c>
      <c r="T152" s="1">
        <f t="shared" si="33"/>
        <v>0.67873613599115756</v>
      </c>
      <c r="U152" s="1">
        <f t="shared" si="34"/>
        <v>3.3547489963994539</v>
      </c>
      <c r="W152" s="16">
        <v>23013</v>
      </c>
      <c r="X152" s="1">
        <v>15.488516867165812</v>
      </c>
      <c r="Y152" s="1">
        <v>17.798009600749328</v>
      </c>
      <c r="Z152" s="1">
        <v>30.095500384755578</v>
      </c>
      <c r="AB152" s="16">
        <v>23013</v>
      </c>
      <c r="AC152" s="1">
        <v>15.488516867165812</v>
      </c>
      <c r="AD152" s="1">
        <v>17.798009600749328</v>
      </c>
      <c r="AE152" s="1">
        <v>30.095500384755578</v>
      </c>
    </row>
    <row r="153" spans="1:31" x14ac:dyDescent="0.25">
      <c r="A153" s="2" t="s">
        <v>146</v>
      </c>
      <c r="B153" s="16">
        <v>46505</v>
      </c>
      <c r="C153" s="2">
        <v>51377.5</v>
      </c>
      <c r="D153" s="2">
        <v>45036</v>
      </c>
      <c r="E153" s="2">
        <v>42269</v>
      </c>
      <c r="F153" s="2">
        <v>10001</v>
      </c>
      <c r="G153" s="2">
        <v>3975</v>
      </c>
      <c r="H153" s="2">
        <v>12005</v>
      </c>
      <c r="I153" s="2">
        <v>22702.5</v>
      </c>
      <c r="J153" s="2">
        <v>4072.5</v>
      </c>
      <c r="K153" s="2">
        <v>219</v>
      </c>
      <c r="L153" s="1">
        <f t="shared" si="23"/>
        <v>18.595890410958905</v>
      </c>
      <c r="N153" s="16">
        <v>46505</v>
      </c>
      <c r="O153" s="1">
        <f t="shared" si="35"/>
        <v>17.288634642887189</v>
      </c>
      <c r="P153" s="1">
        <f t="shared" si="38"/>
        <v>16.873340358271864</v>
      </c>
      <c r="Q153" s="1">
        <f t="shared" si="39"/>
        <v>27.390709165282896</v>
      </c>
      <c r="R153" s="1">
        <f t="shared" si="31"/>
        <v>1.6671459231939323</v>
      </c>
      <c r="S153" s="1">
        <f t="shared" si="32"/>
        <v>1.3481431236221808</v>
      </c>
      <c r="T153" s="1">
        <f t="shared" si="33"/>
        <v>1.2201598251832653</v>
      </c>
      <c r="U153" s="1">
        <f t="shared" si="34"/>
        <v>1.5032901543682489</v>
      </c>
      <c r="W153" s="16">
        <v>46505</v>
      </c>
      <c r="X153" s="1">
        <v>17.288634642887189</v>
      </c>
      <c r="Y153" s="1">
        <v>16.873340358271864</v>
      </c>
      <c r="Z153" s="1">
        <v>27.390709165282896</v>
      </c>
      <c r="AB153" s="16">
        <v>46505</v>
      </c>
      <c r="AC153" s="1">
        <v>17.288634642887189</v>
      </c>
      <c r="AD153" s="1">
        <v>16.873340358271864</v>
      </c>
      <c r="AE153" s="1">
        <v>27.390709165282896</v>
      </c>
    </row>
    <row r="154" spans="1:31" x14ac:dyDescent="0.25">
      <c r="A154" s="2" t="s">
        <v>148</v>
      </c>
      <c r="B154" s="16">
        <v>21512</v>
      </c>
      <c r="C154" s="2">
        <v>11809</v>
      </c>
      <c r="D154" s="2">
        <v>22922</v>
      </c>
      <c r="E154" s="2">
        <v>22748.5</v>
      </c>
      <c r="F154" s="2">
        <v>6342</v>
      </c>
      <c r="G154" s="2">
        <v>2147</v>
      </c>
      <c r="H154" s="2">
        <v>5581</v>
      </c>
      <c r="I154" s="2">
        <v>22276</v>
      </c>
      <c r="J154" s="2">
        <v>10088</v>
      </c>
      <c r="K154" s="2">
        <v>526</v>
      </c>
      <c r="L154" s="1">
        <f t="shared" si="23"/>
        <v>19.178707224334602</v>
      </c>
      <c r="N154" s="16">
        <v>21512</v>
      </c>
      <c r="O154" s="1">
        <f t="shared" si="35"/>
        <v>3.9737528392361403</v>
      </c>
      <c r="P154" s="1">
        <f t="shared" si="38"/>
        <v>8.5880341880341877</v>
      </c>
      <c r="Q154" s="1">
        <f t="shared" si="39"/>
        <v>14.741241748005345</v>
      </c>
      <c r="R154" s="1">
        <f t="shared" si="31"/>
        <v>1.057198224667125</v>
      </c>
      <c r="S154" s="1">
        <f t="shared" si="32"/>
        <v>0.72816686450737667</v>
      </c>
      <c r="T154" s="1">
        <f t="shared" si="33"/>
        <v>0.5672396488419662</v>
      </c>
      <c r="U154" s="1">
        <f t="shared" si="34"/>
        <v>1.4750486280677069</v>
      </c>
      <c r="W154" s="16">
        <v>21512</v>
      </c>
      <c r="X154" s="1">
        <v>3.9737528392361403</v>
      </c>
      <c r="Y154" s="1">
        <v>8.5880341880341877</v>
      </c>
      <c r="Z154" s="1">
        <v>14.741241748005345</v>
      </c>
      <c r="AB154" s="16">
        <v>21512</v>
      </c>
      <c r="AC154" s="1">
        <v>3.9737528392361403</v>
      </c>
      <c r="AD154" s="1">
        <v>8.5880341880341877</v>
      </c>
      <c r="AE154" s="1">
        <v>14.741241748005345</v>
      </c>
    </row>
    <row r="155" spans="1:31" x14ac:dyDescent="0.25">
      <c r="A155" s="2" t="s">
        <v>150</v>
      </c>
      <c r="B155" s="16">
        <v>23014</v>
      </c>
      <c r="C155" s="2">
        <v>63669</v>
      </c>
      <c r="D155" s="2">
        <v>57304</v>
      </c>
      <c r="E155" s="2">
        <v>57189</v>
      </c>
      <c r="F155" s="2">
        <v>9429.5</v>
      </c>
      <c r="G155" s="2">
        <v>5778</v>
      </c>
      <c r="H155" s="2">
        <v>9092</v>
      </c>
      <c r="I155" s="2">
        <v>49429.5</v>
      </c>
      <c r="J155" s="2">
        <v>8135</v>
      </c>
      <c r="K155" s="2">
        <v>738</v>
      </c>
      <c r="L155" s="1">
        <f t="shared" si="23"/>
        <v>11.023035230352303</v>
      </c>
      <c r="N155" s="16">
        <v>23014</v>
      </c>
      <c r="O155" s="1">
        <f t="shared" si="35"/>
        <v>21.424749726592076</v>
      </c>
      <c r="P155" s="1">
        <f t="shared" si="38"/>
        <v>21.469710806697108</v>
      </c>
      <c r="Q155" s="1">
        <f t="shared" si="39"/>
        <v>37.059009355635659</v>
      </c>
      <c r="R155" s="1">
        <f t="shared" si="31"/>
        <v>1.5718780604696714</v>
      </c>
      <c r="S155" s="1">
        <f t="shared" si="32"/>
        <v>1.9596404951670341</v>
      </c>
      <c r="T155" s="1">
        <f t="shared" si="33"/>
        <v>0.9240893903012285</v>
      </c>
      <c r="U155" s="1">
        <f t="shared" si="34"/>
        <v>3.2730703968878037</v>
      </c>
      <c r="W155" s="16">
        <v>23014</v>
      </c>
      <c r="X155" s="1">
        <v>21.424749726592076</v>
      </c>
      <c r="Y155" s="1">
        <v>21.469710806697108</v>
      </c>
      <c r="Z155" s="1">
        <v>37.059009355635659</v>
      </c>
      <c r="AB155" s="16">
        <v>23014</v>
      </c>
      <c r="AC155" s="1">
        <v>21.424749726592076</v>
      </c>
      <c r="AD155" s="1">
        <v>21.469710806697108</v>
      </c>
      <c r="AE155" s="1">
        <v>37.059009355635659</v>
      </c>
    </row>
    <row r="156" spans="1:31" x14ac:dyDescent="0.25">
      <c r="A156" s="2" t="s">
        <v>152</v>
      </c>
      <c r="B156" s="16">
        <v>46507</v>
      </c>
      <c r="C156" s="2">
        <v>54940.5</v>
      </c>
      <c r="D156" s="2">
        <v>53845</v>
      </c>
      <c r="E156" s="2">
        <v>49533</v>
      </c>
      <c r="F156" s="2">
        <v>5468</v>
      </c>
      <c r="G156" s="2">
        <v>3158</v>
      </c>
      <c r="H156" s="2">
        <v>9466</v>
      </c>
      <c r="I156" s="2">
        <v>7294</v>
      </c>
      <c r="J156" s="2">
        <v>6870</v>
      </c>
      <c r="K156" s="2">
        <v>622.5</v>
      </c>
      <c r="L156" s="1">
        <f t="shared" si="23"/>
        <v>11.036144578313253</v>
      </c>
      <c r="N156" s="16">
        <v>46507</v>
      </c>
      <c r="O156" s="1">
        <f t="shared" si="35"/>
        <v>18.487591486497855</v>
      </c>
      <c r="P156" s="1">
        <f t="shared" si="38"/>
        <v>20.173750146352887</v>
      </c>
      <c r="Q156" s="1">
        <f t="shared" si="39"/>
        <v>32.097849418816573</v>
      </c>
      <c r="R156" s="1">
        <f t="shared" si="31"/>
        <v>0.91150424037840427</v>
      </c>
      <c r="S156" s="1">
        <f t="shared" si="32"/>
        <v>1.071053077836188</v>
      </c>
      <c r="T156" s="1">
        <f t="shared" si="33"/>
        <v>0.96210186632109873</v>
      </c>
      <c r="U156" s="1">
        <f t="shared" si="34"/>
        <v>0.48298638414104211</v>
      </c>
      <c r="W156" s="16">
        <v>46507</v>
      </c>
      <c r="X156" s="1">
        <v>18.487591486497855</v>
      </c>
      <c r="Y156" s="1">
        <v>20.173750146352887</v>
      </c>
      <c r="Z156" s="1">
        <v>32.097849418816573</v>
      </c>
      <c r="AB156" s="16">
        <v>46507</v>
      </c>
      <c r="AC156" s="1">
        <v>18.487591486497855</v>
      </c>
      <c r="AD156" s="1">
        <v>20.173750146352887</v>
      </c>
      <c r="AE156" s="1">
        <v>32.097849418816573</v>
      </c>
    </row>
    <row r="157" spans="1:31" x14ac:dyDescent="0.25">
      <c r="A157" s="2" t="s">
        <v>154</v>
      </c>
      <c r="B157" s="16">
        <v>46504</v>
      </c>
      <c r="C157" s="2">
        <v>31454</v>
      </c>
      <c r="D157" s="2">
        <v>25850</v>
      </c>
      <c r="E157" s="2">
        <v>24582</v>
      </c>
      <c r="F157" s="2">
        <v>14921.5</v>
      </c>
      <c r="G157" s="2">
        <v>5168.5</v>
      </c>
      <c r="H157" s="2">
        <v>9748</v>
      </c>
      <c r="I157" s="2">
        <v>41070</v>
      </c>
      <c r="J157" s="2">
        <v>6766.5</v>
      </c>
      <c r="K157" s="2">
        <v>559</v>
      </c>
      <c r="L157" s="1">
        <f t="shared" si="23"/>
        <v>12.104651162790697</v>
      </c>
      <c r="N157" s="16">
        <v>46504</v>
      </c>
      <c r="O157" s="1">
        <f t="shared" si="35"/>
        <v>10.584335829056952</v>
      </c>
      <c r="P157" s="1">
        <f t="shared" si="38"/>
        <v>9.6850485891581783</v>
      </c>
      <c r="Q157" s="1">
        <f t="shared" si="39"/>
        <v>15.92936697582115</v>
      </c>
      <c r="R157" s="1">
        <f t="shared" si="31"/>
        <v>2.4873830509887269</v>
      </c>
      <c r="S157" s="1">
        <f t="shared" si="32"/>
        <v>1.7529252162116331</v>
      </c>
      <c r="T157" s="1">
        <f t="shared" si="33"/>
        <v>0.99076367979062652</v>
      </c>
      <c r="U157" s="1">
        <f t="shared" si="34"/>
        <v>2.7195298597028517</v>
      </c>
      <c r="W157" s="16">
        <v>46504</v>
      </c>
      <c r="X157" s="1">
        <v>10.584335829056952</v>
      </c>
      <c r="Y157" s="1">
        <v>9.6850485891581783</v>
      </c>
      <c r="Z157" s="1">
        <v>15.92936697582115</v>
      </c>
      <c r="AB157" s="16">
        <v>46504</v>
      </c>
      <c r="AC157" s="1">
        <v>10.584335829056952</v>
      </c>
      <c r="AD157" s="1">
        <v>9.6850485891581783</v>
      </c>
      <c r="AE157" s="1">
        <v>15.92936697582115</v>
      </c>
    </row>
    <row r="158" spans="1:31" x14ac:dyDescent="0.25">
      <c r="A158" s="2" t="s">
        <v>156</v>
      </c>
      <c r="B158" s="16">
        <v>46501</v>
      </c>
      <c r="C158" s="2">
        <v>59034</v>
      </c>
      <c r="D158" s="2">
        <v>43376</v>
      </c>
      <c r="E158" s="2">
        <v>39386</v>
      </c>
      <c r="F158" s="2">
        <v>5411</v>
      </c>
      <c r="G158" s="2">
        <v>1540</v>
      </c>
      <c r="H158" s="2">
        <v>10282.5</v>
      </c>
      <c r="I158" s="2">
        <v>22645</v>
      </c>
      <c r="J158" s="2">
        <v>7247.5</v>
      </c>
      <c r="K158" s="2">
        <v>562</v>
      </c>
      <c r="L158" s="1">
        <f t="shared" ref="L158:L187" si="40">J158/K158</f>
        <v>12.895907473309608</v>
      </c>
      <c r="N158" s="16">
        <v>46501</v>
      </c>
      <c r="O158" s="1">
        <f t="shared" si="35"/>
        <v>19.865062673508874</v>
      </c>
      <c r="P158" s="1">
        <f t="shared" si="38"/>
        <v>16.251399133590915</v>
      </c>
      <c r="Q158" s="1">
        <f t="shared" si="39"/>
        <v>25.522498076222107</v>
      </c>
      <c r="R158" s="1">
        <f t="shared" si="31"/>
        <v>0.90200245879435725</v>
      </c>
      <c r="S158" s="1">
        <f t="shared" si="32"/>
        <v>0.52229947430897061</v>
      </c>
      <c r="T158" s="1">
        <f t="shared" si="33"/>
        <v>1.0450889964553873</v>
      </c>
      <c r="U158" s="1">
        <f t="shared" si="34"/>
        <v>1.4994826801307786</v>
      </c>
      <c r="W158" s="16">
        <v>46501</v>
      </c>
      <c r="X158" s="1">
        <v>19.865062673508874</v>
      </c>
      <c r="Y158" s="1">
        <v>16.251399133590915</v>
      </c>
      <c r="Z158" s="1">
        <v>25.522498076222107</v>
      </c>
      <c r="AB158" s="16">
        <v>46501</v>
      </c>
      <c r="AC158" s="1">
        <v>19.865062673508874</v>
      </c>
      <c r="AD158" s="1">
        <v>16.251399133590915</v>
      </c>
      <c r="AE158" s="1">
        <v>25.522498076222107</v>
      </c>
    </row>
    <row r="159" spans="1:31" x14ac:dyDescent="0.25">
      <c r="A159" s="2" t="s">
        <v>158</v>
      </c>
      <c r="B159" s="16">
        <v>21508</v>
      </c>
      <c r="C159" s="2">
        <v>33345</v>
      </c>
      <c r="D159" s="2">
        <v>41692</v>
      </c>
      <c r="E159" s="2">
        <v>35143.5</v>
      </c>
      <c r="F159" s="2">
        <v>3092</v>
      </c>
      <c r="G159" s="2">
        <v>3992</v>
      </c>
      <c r="H159" s="2">
        <v>9759</v>
      </c>
      <c r="I159" s="2">
        <v>39502</v>
      </c>
      <c r="J159" s="2">
        <v>8374.5</v>
      </c>
      <c r="K159" s="2">
        <v>961.5</v>
      </c>
      <c r="L159" s="1">
        <f t="shared" si="40"/>
        <v>8.7098283931357248</v>
      </c>
      <c r="N159" s="16">
        <v>21508</v>
      </c>
      <c r="O159" s="1">
        <f t="shared" si="35"/>
        <v>11.220661226550012</v>
      </c>
      <c r="P159" s="1">
        <f t="shared" si="38"/>
        <v>15.620465987589276</v>
      </c>
      <c r="Q159" s="1">
        <f t="shared" si="39"/>
        <v>22.773318213114091</v>
      </c>
      <c r="R159" s="1">
        <f t="shared" si="31"/>
        <v>0.51542997645391841</v>
      </c>
      <c r="S159" s="1">
        <f t="shared" si="32"/>
        <v>1.3539087671697474</v>
      </c>
      <c r="T159" s="1">
        <f t="shared" si="33"/>
        <v>0.99188169379121094</v>
      </c>
      <c r="U159" s="1">
        <f t="shared" si="34"/>
        <v>2.615701692670612</v>
      </c>
      <c r="W159" s="16">
        <v>21508</v>
      </c>
      <c r="X159" s="1">
        <v>11.220661226550012</v>
      </c>
      <c r="Y159" s="1">
        <v>15.620465987589276</v>
      </c>
      <c r="Z159" s="1">
        <v>22.773318213114091</v>
      </c>
      <c r="AB159" s="16">
        <v>21508</v>
      </c>
      <c r="AC159" s="1">
        <v>11.220661226550012</v>
      </c>
      <c r="AD159" s="1">
        <v>15.620465987589276</v>
      </c>
      <c r="AE159" s="1">
        <v>22.773318213114091</v>
      </c>
    </row>
    <row r="160" spans="1:31" x14ac:dyDescent="0.25">
      <c r="A160" s="2" t="s">
        <v>160</v>
      </c>
      <c r="B160" s="16">
        <v>21506</v>
      </c>
      <c r="C160" s="2">
        <v>44344.5</v>
      </c>
      <c r="D160" s="2">
        <v>41716</v>
      </c>
      <c r="E160" s="2">
        <v>39259.5</v>
      </c>
      <c r="F160" s="2">
        <v>6497</v>
      </c>
      <c r="G160" s="2">
        <v>3002</v>
      </c>
      <c r="H160" s="2">
        <v>3505</v>
      </c>
      <c r="I160" s="2">
        <v>41623</v>
      </c>
      <c r="J160" s="2">
        <v>4955.5</v>
      </c>
      <c r="K160" s="2">
        <v>313.5</v>
      </c>
      <c r="L160" s="1">
        <f t="shared" si="40"/>
        <v>15.807017543859649</v>
      </c>
      <c r="N160" s="16">
        <v>21506</v>
      </c>
      <c r="O160" s="1">
        <f t="shared" si="35"/>
        <v>14.922015647345839</v>
      </c>
      <c r="P160" s="1">
        <f t="shared" si="38"/>
        <v>15.629457908909965</v>
      </c>
      <c r="Q160" s="1">
        <f t="shared" si="39"/>
        <v>25.44052488761087</v>
      </c>
      <c r="R160" s="1">
        <f t="shared" si="31"/>
        <v>1.0830364026588319</v>
      </c>
      <c r="S160" s="1">
        <f t="shared" si="32"/>
        <v>1.0181448193996947</v>
      </c>
      <c r="T160" s="1">
        <f t="shared" si="33"/>
        <v>0.3562399156407618</v>
      </c>
      <c r="U160" s="1">
        <f t="shared" si="34"/>
        <v>2.7561478293258288</v>
      </c>
      <c r="W160" s="16">
        <v>21506</v>
      </c>
      <c r="X160" s="1">
        <v>14.922015647345839</v>
      </c>
      <c r="Y160" s="1">
        <v>15.629457908909965</v>
      </c>
      <c r="Z160" s="1">
        <v>25.44052488761087</v>
      </c>
      <c r="AB160" s="16">
        <v>21506</v>
      </c>
      <c r="AC160" s="1">
        <v>14.922015647345839</v>
      </c>
      <c r="AD160" s="1">
        <v>15.629457908909965</v>
      </c>
      <c r="AE160" s="1">
        <v>25.44052488761087</v>
      </c>
    </row>
    <row r="161" spans="1:31" x14ac:dyDescent="0.25">
      <c r="A161" s="2" t="s">
        <v>172</v>
      </c>
      <c r="B161" s="17" t="s">
        <v>215</v>
      </c>
      <c r="C161" s="2">
        <v>84</v>
      </c>
      <c r="D161" s="2">
        <v>252</v>
      </c>
      <c r="E161" s="2">
        <v>76</v>
      </c>
      <c r="F161" s="2">
        <v>58</v>
      </c>
      <c r="G161" s="2">
        <v>28.5</v>
      </c>
      <c r="H161" s="2">
        <v>46.5</v>
      </c>
      <c r="I161" s="2">
        <v>84.5</v>
      </c>
      <c r="J161" s="2">
        <v>13287</v>
      </c>
      <c r="K161" s="2">
        <v>30</v>
      </c>
      <c r="L161" s="1">
        <f t="shared" si="40"/>
        <v>442.9</v>
      </c>
      <c r="N161" s="17" t="s">
        <v>215</v>
      </c>
      <c r="O161" s="1">
        <f t="shared" si="35"/>
        <v>2.8266173130310424E-2</v>
      </c>
      <c r="P161" s="1">
        <f t="shared" si="38"/>
        <v>9.4415173867228655E-2</v>
      </c>
      <c r="Q161" s="1">
        <f t="shared" si="39"/>
        <v>4.9248714106354542E-2</v>
      </c>
      <c r="R161" s="1">
        <f t="shared" si="31"/>
        <v>9.6684795065741496E-3</v>
      </c>
      <c r="S161" s="1">
        <f t="shared" si="32"/>
        <v>9.6659318297439376E-3</v>
      </c>
      <c r="T161" s="1">
        <f t="shared" si="33"/>
        <v>4.7261500933795785E-3</v>
      </c>
      <c r="U161" s="1">
        <f t="shared" si="34"/>
        <v>5.5953317055001447E-3</v>
      </c>
      <c r="W161" s="17" t="s">
        <v>215</v>
      </c>
      <c r="X161" s="1">
        <v>2.8266173130310424E-2</v>
      </c>
      <c r="Y161" s="1">
        <v>9.4415173867228655E-2</v>
      </c>
      <c r="Z161" s="1">
        <v>4.9248714106354542E-2</v>
      </c>
      <c r="AB161" s="17" t="s">
        <v>215</v>
      </c>
      <c r="AC161" s="1">
        <v>2.8266173130310424E-2</v>
      </c>
      <c r="AD161" s="1">
        <v>9.4415173867228655E-2</v>
      </c>
      <c r="AE161" s="1">
        <v>4.9248714106354542E-2</v>
      </c>
    </row>
    <row r="162" spans="1:31" x14ac:dyDescent="0.25">
      <c r="A162" s="2" t="s">
        <v>174</v>
      </c>
      <c r="B162" s="17" t="s">
        <v>215</v>
      </c>
      <c r="C162" s="2">
        <v>97</v>
      </c>
      <c r="D162" s="2">
        <v>213</v>
      </c>
      <c r="E162" s="2">
        <v>67</v>
      </c>
      <c r="F162" s="2">
        <v>42</v>
      </c>
      <c r="G162" s="2">
        <v>37</v>
      </c>
      <c r="H162" s="2">
        <v>48</v>
      </c>
      <c r="I162" s="2">
        <v>69.5</v>
      </c>
      <c r="J162" s="2">
        <v>12963.5</v>
      </c>
      <c r="K162" s="2">
        <v>29.5</v>
      </c>
      <c r="L162" s="1">
        <f t="shared" si="40"/>
        <v>439.4406779661017</v>
      </c>
      <c r="N162" s="17" t="s">
        <v>215</v>
      </c>
      <c r="O162" s="1">
        <f t="shared" si="35"/>
        <v>3.2640699924287038E-2</v>
      </c>
      <c r="P162" s="1">
        <f t="shared" si="38"/>
        <v>7.9803301721109943E-2</v>
      </c>
      <c r="Q162" s="1">
        <f t="shared" si="39"/>
        <v>4.3416629541128349E-2</v>
      </c>
      <c r="R162" s="1">
        <f t="shared" si="31"/>
        <v>7.0013127461399016E-3</v>
      </c>
      <c r="S162" s="1">
        <f t="shared" si="32"/>
        <v>1.2548753603527217E-2</v>
      </c>
      <c r="T162" s="1">
        <f t="shared" si="33"/>
        <v>4.8786065480047264E-3</v>
      </c>
      <c r="U162" s="1">
        <f t="shared" si="34"/>
        <v>4.6020775565947941E-3</v>
      </c>
      <c r="W162" s="17" t="s">
        <v>215</v>
      </c>
      <c r="X162" s="1">
        <v>3.2640699924287038E-2</v>
      </c>
      <c r="Y162" s="1">
        <v>7.9803301721109943E-2</v>
      </c>
      <c r="Z162" s="1">
        <v>4.3416629541128349E-2</v>
      </c>
      <c r="AB162" s="17" t="s">
        <v>215</v>
      </c>
      <c r="AC162" s="1">
        <v>3.2640699924287038E-2</v>
      </c>
      <c r="AD162" s="1">
        <v>7.9803301721109943E-2</v>
      </c>
      <c r="AE162" s="1">
        <v>4.3416629541128349E-2</v>
      </c>
    </row>
    <row r="163" spans="1:31" x14ac:dyDescent="0.25">
      <c r="A163" s="2" t="s">
        <v>176</v>
      </c>
      <c r="B163" s="17" t="s">
        <v>215</v>
      </c>
      <c r="C163" s="2">
        <v>154</v>
      </c>
      <c r="D163" s="2">
        <v>448.5</v>
      </c>
      <c r="E163" s="2">
        <v>99</v>
      </c>
      <c r="F163" s="2">
        <v>51</v>
      </c>
      <c r="G163" s="2">
        <v>39</v>
      </c>
      <c r="H163" s="2">
        <v>49</v>
      </c>
      <c r="I163" s="2">
        <v>124.5</v>
      </c>
      <c r="J163" s="2">
        <v>13010</v>
      </c>
      <c r="K163" s="2">
        <v>29</v>
      </c>
      <c r="L163" s="1">
        <f t="shared" si="40"/>
        <v>448.62068965517244</v>
      </c>
      <c r="N163" s="17" t="s">
        <v>215</v>
      </c>
      <c r="O163" s="1">
        <f t="shared" si="35"/>
        <v>5.1821317405569112E-2</v>
      </c>
      <c r="P163" s="1">
        <f t="shared" si="38"/>
        <v>0.16803652968036531</v>
      </c>
      <c r="Q163" s="1">
        <f t="shared" si="39"/>
        <v>6.4152930217488149E-2</v>
      </c>
      <c r="R163" s="1">
        <f t="shared" si="31"/>
        <v>8.5015940488841653E-3</v>
      </c>
      <c r="S163" s="1">
        <f t="shared" si="32"/>
        <v>1.3227064609123283E-2</v>
      </c>
      <c r="T163" s="1">
        <f t="shared" si="33"/>
        <v>4.9802441844214911E-3</v>
      </c>
      <c r="U163" s="1">
        <f t="shared" si="34"/>
        <v>8.244009435914414E-3</v>
      </c>
      <c r="W163" s="17" t="s">
        <v>215</v>
      </c>
      <c r="X163" s="1">
        <v>5.1821317405569112E-2</v>
      </c>
      <c r="Y163" s="1">
        <v>0.16803652968036531</v>
      </c>
      <c r="Z163" s="1">
        <v>6.4152930217488149E-2</v>
      </c>
      <c r="AB163" s="17" t="s">
        <v>215</v>
      </c>
      <c r="AC163" s="1">
        <v>5.1821317405569112E-2</v>
      </c>
      <c r="AD163" s="1">
        <v>0.16803652968036531</v>
      </c>
      <c r="AE163" s="1">
        <v>6.4152930217488149E-2</v>
      </c>
    </row>
    <row r="164" spans="1:31" x14ac:dyDescent="0.25">
      <c r="A164" s="2" t="s">
        <v>178</v>
      </c>
      <c r="B164" s="17" t="s">
        <v>215</v>
      </c>
      <c r="C164" s="2">
        <v>102</v>
      </c>
      <c r="D164" s="2">
        <v>844</v>
      </c>
      <c r="E164" s="2">
        <v>549.5</v>
      </c>
      <c r="F164" s="2">
        <v>41.5</v>
      </c>
      <c r="G164" s="2">
        <v>31</v>
      </c>
      <c r="H164" s="2">
        <v>45</v>
      </c>
      <c r="I164" s="2">
        <v>121.5</v>
      </c>
      <c r="J164" s="2">
        <v>13395.5</v>
      </c>
      <c r="K164" s="2">
        <v>28</v>
      </c>
      <c r="L164" s="1">
        <f t="shared" si="40"/>
        <v>478.41071428571428</v>
      </c>
      <c r="N164" s="17" t="s">
        <v>215</v>
      </c>
      <c r="O164" s="1">
        <f t="shared" si="35"/>
        <v>3.4323210229662657E-2</v>
      </c>
      <c r="P164" s="1">
        <f t="shared" si="38"/>
        <v>0.31621589977754361</v>
      </c>
      <c r="Q164" s="1">
        <f t="shared" si="39"/>
        <v>0.35608116317686606</v>
      </c>
      <c r="R164" s="1">
        <f t="shared" si="31"/>
        <v>6.9179637848763307E-3</v>
      </c>
      <c r="S164" s="1">
        <f t="shared" si="32"/>
        <v>1.051382058673902E-2</v>
      </c>
      <c r="T164" s="1">
        <f t="shared" si="33"/>
        <v>4.5736936387544306E-3</v>
      </c>
      <c r="U164" s="1">
        <f t="shared" si="34"/>
        <v>8.0453586061333439E-3</v>
      </c>
      <c r="W164" s="17" t="s">
        <v>215</v>
      </c>
      <c r="X164" s="1">
        <v>3.4323210229662657E-2</v>
      </c>
      <c r="Y164" s="1">
        <v>0.31621589977754361</v>
      </c>
      <c r="Z164" s="1">
        <v>0.35608116317686606</v>
      </c>
      <c r="AB164" s="17" t="s">
        <v>215</v>
      </c>
      <c r="AC164" s="1">
        <v>3.4323210229662657E-2</v>
      </c>
      <c r="AD164" s="1">
        <v>0.31621589977754361</v>
      </c>
      <c r="AE164" s="1">
        <v>0.35608116317686606</v>
      </c>
    </row>
    <row r="165" spans="1:31" x14ac:dyDescent="0.25">
      <c r="A165" s="2" t="s">
        <v>172</v>
      </c>
      <c r="B165" s="17" t="s">
        <v>215</v>
      </c>
      <c r="C165" s="2">
        <v>113.5</v>
      </c>
      <c r="D165" s="2">
        <v>254</v>
      </c>
      <c r="E165" s="2">
        <v>77.5</v>
      </c>
      <c r="F165" s="2">
        <v>46</v>
      </c>
      <c r="G165" s="2">
        <v>36.5</v>
      </c>
      <c r="H165" s="2">
        <v>51</v>
      </c>
      <c r="I165" s="2">
        <v>69</v>
      </c>
      <c r="J165" s="2">
        <v>13052.5</v>
      </c>
      <c r="K165" s="2">
        <v>29</v>
      </c>
      <c r="L165" s="1">
        <f t="shared" si="40"/>
        <v>450.08620689655174</v>
      </c>
      <c r="N165" s="17" t="s">
        <v>215</v>
      </c>
      <c r="O165" s="1">
        <f t="shared" si="35"/>
        <v>3.8192983932026581E-2</v>
      </c>
      <c r="P165" s="1">
        <f t="shared" si="38"/>
        <v>9.5164500643952696E-2</v>
      </c>
      <c r="Q165" s="1">
        <f t="shared" si="39"/>
        <v>5.0220728200558909E-2</v>
      </c>
      <c r="R165" s="1">
        <f t="shared" si="31"/>
        <v>7.6681044362484629E-3</v>
      </c>
      <c r="S165" s="1">
        <f t="shared" si="32"/>
        <v>1.2379175852128201E-2</v>
      </c>
      <c r="T165" s="1">
        <f t="shared" si="33"/>
        <v>5.1835194572550213E-3</v>
      </c>
      <c r="U165" s="1">
        <f t="shared" si="34"/>
        <v>4.5689690849646152E-3</v>
      </c>
      <c r="W165" s="17" t="s">
        <v>215</v>
      </c>
      <c r="X165" s="1">
        <v>3.8192983932026581E-2</v>
      </c>
      <c r="Y165" s="1">
        <v>9.5164500643952696E-2</v>
      </c>
      <c r="Z165" s="1">
        <v>5.0220728200558909E-2</v>
      </c>
      <c r="AB165" s="17" t="s">
        <v>215</v>
      </c>
      <c r="AC165" s="1">
        <v>3.8192983932026581E-2</v>
      </c>
      <c r="AD165" s="1">
        <v>9.5164500643952696E-2</v>
      </c>
      <c r="AE165" s="1">
        <v>5.0220728200558909E-2</v>
      </c>
    </row>
    <row r="166" spans="1:31" x14ac:dyDescent="0.25">
      <c r="A166" s="2" t="s">
        <v>174</v>
      </c>
      <c r="B166" s="17" t="s">
        <v>215</v>
      </c>
      <c r="C166" s="2">
        <v>148</v>
      </c>
      <c r="D166" s="2">
        <v>408</v>
      </c>
      <c r="E166" s="2">
        <v>99.5</v>
      </c>
      <c r="F166" s="2">
        <v>46</v>
      </c>
      <c r="G166" s="2">
        <v>32.5</v>
      </c>
      <c r="H166" s="2">
        <v>53</v>
      </c>
      <c r="I166" s="2">
        <v>114</v>
      </c>
      <c r="J166" s="2">
        <v>13838</v>
      </c>
      <c r="K166" s="2">
        <v>34</v>
      </c>
      <c r="L166" s="1">
        <f t="shared" si="40"/>
        <v>407</v>
      </c>
      <c r="N166" s="17" t="s">
        <v>215</v>
      </c>
      <c r="O166" s="1">
        <f t="shared" si="35"/>
        <v>4.9802305039118366E-2</v>
      </c>
      <c r="P166" s="1">
        <f t="shared" si="38"/>
        <v>0.15286266245170355</v>
      </c>
      <c r="Q166" s="1">
        <f t="shared" si="39"/>
        <v>6.4476934915556269E-2</v>
      </c>
      <c r="R166" s="1">
        <f t="shared" si="31"/>
        <v>7.6681044362484629E-3</v>
      </c>
      <c r="S166" s="1">
        <f t="shared" si="32"/>
        <v>1.102255384093607E-2</v>
      </c>
      <c r="T166" s="1">
        <f t="shared" si="33"/>
        <v>5.3867947300885516E-3</v>
      </c>
      <c r="U166" s="1">
        <f t="shared" si="34"/>
        <v>7.5487315316806686E-3</v>
      </c>
      <c r="W166" s="17" t="s">
        <v>215</v>
      </c>
      <c r="X166" s="1">
        <v>4.9802305039118366E-2</v>
      </c>
      <c r="Y166" s="1">
        <v>0.15286266245170355</v>
      </c>
      <c r="Z166" s="1">
        <v>6.4476934915556269E-2</v>
      </c>
      <c r="AB166" s="17" t="s">
        <v>215</v>
      </c>
      <c r="AC166" s="1">
        <v>4.9802305039118366E-2</v>
      </c>
      <c r="AD166" s="1">
        <v>0.15286266245170355</v>
      </c>
      <c r="AE166" s="1">
        <v>6.4476934915556269E-2</v>
      </c>
    </row>
    <row r="167" spans="1:31" x14ac:dyDescent="0.25">
      <c r="A167" s="2" t="s">
        <v>176</v>
      </c>
      <c r="B167" s="17" t="s">
        <v>215</v>
      </c>
      <c r="C167" s="2">
        <v>143.5</v>
      </c>
      <c r="D167" s="2">
        <v>642</v>
      </c>
      <c r="E167" s="2">
        <v>167</v>
      </c>
      <c r="F167" s="2">
        <v>47.5</v>
      </c>
      <c r="G167" s="2">
        <v>40</v>
      </c>
      <c r="H167" s="2">
        <v>46</v>
      </c>
      <c r="I167" s="2">
        <v>188</v>
      </c>
      <c r="J167" s="2">
        <v>13830.5</v>
      </c>
      <c r="K167" s="2">
        <v>22</v>
      </c>
      <c r="L167" s="1">
        <f t="shared" si="40"/>
        <v>628.65909090909088</v>
      </c>
      <c r="N167" s="17" t="s">
        <v>215</v>
      </c>
      <c r="O167" s="1">
        <f t="shared" si="35"/>
        <v>4.8288045764280307E-2</v>
      </c>
      <c r="P167" s="1">
        <f t="shared" si="38"/>
        <v>0.24053389532841588</v>
      </c>
      <c r="Q167" s="1">
        <f t="shared" si="39"/>
        <v>0.10821756915475274</v>
      </c>
      <c r="R167" s="1">
        <f t="shared" si="31"/>
        <v>7.918151320039174E-3</v>
      </c>
      <c r="S167" s="1">
        <f t="shared" si="32"/>
        <v>1.3566220111921316E-2</v>
      </c>
      <c r="T167" s="1">
        <f t="shared" si="33"/>
        <v>4.6753312751711962E-3</v>
      </c>
      <c r="U167" s="1">
        <f t="shared" si="34"/>
        <v>1.2448785332947068E-2</v>
      </c>
      <c r="W167" s="17" t="s">
        <v>215</v>
      </c>
      <c r="X167" s="1">
        <v>4.8288045764280307E-2</v>
      </c>
      <c r="Y167" s="1">
        <v>0.24053389532841588</v>
      </c>
      <c r="Z167" s="1">
        <v>0.10821756915475274</v>
      </c>
      <c r="AB167" s="17" t="s">
        <v>215</v>
      </c>
      <c r="AC167" s="1">
        <v>4.8288045764280307E-2</v>
      </c>
      <c r="AD167" s="1">
        <v>0.24053389532841588</v>
      </c>
      <c r="AE167" s="1">
        <v>0.10821756915475274</v>
      </c>
    </row>
    <row r="168" spans="1:31" x14ac:dyDescent="0.25">
      <c r="A168" s="2" t="s">
        <v>178</v>
      </c>
      <c r="B168" s="17" t="s">
        <v>215</v>
      </c>
      <c r="C168" s="2">
        <v>472</v>
      </c>
      <c r="D168" s="2">
        <v>2551</v>
      </c>
      <c r="E168" s="2">
        <v>691</v>
      </c>
      <c r="F168" s="2">
        <v>54</v>
      </c>
      <c r="G168" s="2">
        <v>37</v>
      </c>
      <c r="H168" s="2">
        <v>61</v>
      </c>
      <c r="I168" s="2">
        <v>446</v>
      </c>
      <c r="J168" s="2">
        <v>10386.5</v>
      </c>
      <c r="K168" s="2">
        <v>33.5</v>
      </c>
      <c r="L168" s="1">
        <f t="shared" si="40"/>
        <v>310.04477611940297</v>
      </c>
      <c r="N168" s="17" t="s">
        <v>215</v>
      </c>
      <c r="O168" s="1">
        <f t="shared" si="35"/>
        <v>0.15882897282745856</v>
      </c>
      <c r="P168" s="1">
        <f t="shared" si="38"/>
        <v>0.95576630371150917</v>
      </c>
      <c r="Q168" s="1">
        <f t="shared" si="39"/>
        <v>0.44777449273014458</v>
      </c>
      <c r="R168" s="1">
        <f t="shared" si="31"/>
        <v>9.0016878164655874E-3</v>
      </c>
      <c r="S168" s="1">
        <f t="shared" si="32"/>
        <v>1.2548753603527217E-2</v>
      </c>
      <c r="T168" s="1">
        <f t="shared" si="33"/>
        <v>6.1998958214226725E-3</v>
      </c>
      <c r="U168" s="1">
        <f t="shared" si="34"/>
        <v>2.9532756694119106E-2</v>
      </c>
      <c r="W168" s="17" t="s">
        <v>215</v>
      </c>
      <c r="X168" s="1">
        <v>0.15882897282745856</v>
      </c>
      <c r="Y168" s="1">
        <v>0.95576630371150917</v>
      </c>
      <c r="Z168" s="1">
        <v>0.44777449273014458</v>
      </c>
      <c r="AB168" s="17" t="s">
        <v>215</v>
      </c>
      <c r="AC168" s="1">
        <v>0.15882897282745856</v>
      </c>
      <c r="AD168" s="1">
        <v>0.95576630371150917</v>
      </c>
      <c r="AE168" s="1">
        <v>0.44777449273014458</v>
      </c>
    </row>
    <row r="169" spans="1:31" x14ac:dyDescent="0.25">
      <c r="A169" s="2" t="s">
        <v>180</v>
      </c>
      <c r="B169" s="17" t="s">
        <v>216</v>
      </c>
      <c r="C169" s="2">
        <v>51493</v>
      </c>
      <c r="D169" s="2">
        <v>46973</v>
      </c>
      <c r="E169" s="2">
        <v>45463</v>
      </c>
      <c r="F169" s="2">
        <v>6986</v>
      </c>
      <c r="G169" s="2">
        <v>2857.5</v>
      </c>
      <c r="H169" s="2">
        <v>6417</v>
      </c>
      <c r="I169" s="2">
        <v>37865</v>
      </c>
      <c r="J169" s="2">
        <v>4422</v>
      </c>
      <c r="K169" s="2">
        <v>677.5</v>
      </c>
      <c r="L169" s="1">
        <f t="shared" si="40"/>
        <v>6.5269372693726941</v>
      </c>
      <c r="N169" s="17" t="s">
        <v>216</v>
      </c>
      <c r="O169" s="1">
        <f t="shared" si="35"/>
        <v>17.327500630941366</v>
      </c>
      <c r="P169" s="1">
        <f t="shared" si="38"/>
        <v>17.599063341529096</v>
      </c>
      <c r="Q169" s="1">
        <f t="shared" si="39"/>
        <v>29.460451176542058</v>
      </c>
      <c r="R169" s="1">
        <f t="shared" si="31"/>
        <v>1.1645516867746035</v>
      </c>
      <c r="S169" s="1">
        <f t="shared" si="32"/>
        <v>0.96913684924537902</v>
      </c>
      <c r="T169" s="1">
        <f t="shared" si="33"/>
        <v>0.65220871288638183</v>
      </c>
      <c r="U169" s="1">
        <f t="shared" si="34"/>
        <v>2.5073045565534082</v>
      </c>
      <c r="W169" s="17" t="s">
        <v>216</v>
      </c>
      <c r="X169" s="1">
        <v>17.327500630941366</v>
      </c>
      <c r="Y169" s="1">
        <v>17.599063341529096</v>
      </c>
      <c r="Z169" s="1">
        <v>29.460451176542058</v>
      </c>
      <c r="AB169" s="17" t="s">
        <v>216</v>
      </c>
      <c r="AC169" s="1">
        <v>17.327500630941366</v>
      </c>
      <c r="AD169" s="1">
        <v>17.599063341529096</v>
      </c>
      <c r="AE169" s="1">
        <v>29.460451176542058</v>
      </c>
    </row>
    <row r="170" spans="1:31" x14ac:dyDescent="0.25">
      <c r="A170" s="2" t="s">
        <v>182</v>
      </c>
      <c r="B170" s="17" t="s">
        <v>216</v>
      </c>
      <c r="C170" s="2">
        <v>55482</v>
      </c>
      <c r="D170" s="2">
        <v>51769.5</v>
      </c>
      <c r="E170" s="2">
        <v>49083.5</v>
      </c>
      <c r="F170" s="2">
        <v>9272</v>
      </c>
      <c r="G170" s="2">
        <v>4087</v>
      </c>
      <c r="H170" s="2">
        <v>8762</v>
      </c>
      <c r="I170" s="2">
        <v>43652.5</v>
      </c>
      <c r="J170" s="2">
        <v>5459</v>
      </c>
      <c r="K170" s="2">
        <v>829.5</v>
      </c>
      <c r="L170" s="1">
        <f t="shared" si="40"/>
        <v>6.5810729355033155</v>
      </c>
      <c r="N170" s="17" t="s">
        <v>216</v>
      </c>
      <c r="O170" s="1">
        <f t="shared" si="35"/>
        <v>18.669807352570036</v>
      </c>
      <c r="P170" s="1">
        <f t="shared" si="38"/>
        <v>19.396136283807518</v>
      </c>
      <c r="Q170" s="1">
        <f t="shared" si="39"/>
        <v>31.806569195253331</v>
      </c>
      <c r="R170" s="1">
        <f t="shared" si="31"/>
        <v>1.5456231376716467</v>
      </c>
      <c r="S170" s="1">
        <f t="shared" si="32"/>
        <v>1.3861285399355605</v>
      </c>
      <c r="T170" s="1">
        <f t="shared" si="33"/>
        <v>0.89054897028369606</v>
      </c>
      <c r="U170" s="1">
        <f t="shared" si="34"/>
        <v>2.8905351156727228</v>
      </c>
      <c r="W170" s="17" t="s">
        <v>216</v>
      </c>
      <c r="X170" s="1">
        <v>18.669807352570036</v>
      </c>
      <c r="Y170" s="1">
        <v>19.396136283807518</v>
      </c>
      <c r="Z170" s="1">
        <v>31.806569195253331</v>
      </c>
      <c r="AB170" s="17" t="s">
        <v>216</v>
      </c>
      <c r="AC170" s="1">
        <v>18.669807352570036</v>
      </c>
      <c r="AD170" s="1">
        <v>19.396136283807518</v>
      </c>
      <c r="AE170" s="1">
        <v>31.806569195253331</v>
      </c>
    </row>
    <row r="171" spans="1:31" x14ac:dyDescent="0.25">
      <c r="A171" s="2" t="s">
        <v>184</v>
      </c>
      <c r="B171" s="17" t="s">
        <v>216</v>
      </c>
      <c r="C171" s="2">
        <v>59564</v>
      </c>
      <c r="D171" s="2">
        <v>54664</v>
      </c>
      <c r="E171" s="2">
        <v>52369.5</v>
      </c>
      <c r="F171" s="2">
        <v>11006</v>
      </c>
      <c r="G171" s="2">
        <v>4768.5</v>
      </c>
      <c r="H171" s="2">
        <v>10424.5</v>
      </c>
      <c r="I171" s="2">
        <v>49395</v>
      </c>
      <c r="J171" s="2">
        <v>7280.5</v>
      </c>
      <c r="K171" s="2">
        <v>823.5</v>
      </c>
      <c r="L171" s="1">
        <f t="shared" si="40"/>
        <v>8.8409228901032186</v>
      </c>
      <c r="N171" s="17" t="s">
        <v>216</v>
      </c>
      <c r="O171" s="1">
        <f t="shared" si="35"/>
        <v>20.043408765878691</v>
      </c>
      <c r="P171" s="1">
        <f t="shared" si="38"/>
        <v>20.480599461421381</v>
      </c>
      <c r="Q171" s="1">
        <f t="shared" si="39"/>
        <v>33.935928070957026</v>
      </c>
      <c r="R171" s="1">
        <f t="shared" si="31"/>
        <v>1.8346773353337085</v>
      </c>
      <c r="S171" s="1">
        <f t="shared" si="32"/>
        <v>1.6172630150924199</v>
      </c>
      <c r="T171" s="1">
        <f t="shared" si="33"/>
        <v>1.0595215408265681</v>
      </c>
      <c r="U171" s="1">
        <f t="shared" si="34"/>
        <v>3.2707859123453216</v>
      </c>
      <c r="W171" s="17" t="s">
        <v>216</v>
      </c>
      <c r="X171" s="1">
        <v>20.043408765878691</v>
      </c>
      <c r="Y171" s="1">
        <v>20.480599461421381</v>
      </c>
      <c r="Z171" s="1">
        <v>33.935928070957026</v>
      </c>
      <c r="AB171" s="17" t="s">
        <v>216</v>
      </c>
      <c r="AC171" s="1">
        <v>20.043408765878691</v>
      </c>
      <c r="AD171" s="1">
        <v>20.480599461421381</v>
      </c>
      <c r="AE171" s="1">
        <v>33.935928070957026</v>
      </c>
    </row>
    <row r="172" spans="1:31" x14ac:dyDescent="0.25">
      <c r="A172" s="2" t="s">
        <v>186</v>
      </c>
      <c r="B172" s="17" t="s">
        <v>216</v>
      </c>
      <c r="C172" s="2">
        <v>57788</v>
      </c>
      <c r="D172" s="2">
        <v>53983</v>
      </c>
      <c r="E172" s="2">
        <v>50974.5</v>
      </c>
      <c r="F172" s="2">
        <v>11320</v>
      </c>
      <c r="G172" s="2">
        <v>4759</v>
      </c>
      <c r="H172" s="2">
        <v>10362</v>
      </c>
      <c r="I172" s="2">
        <v>47584.5</v>
      </c>
      <c r="J172" s="2">
        <v>6353</v>
      </c>
      <c r="K172" s="2">
        <v>897</v>
      </c>
      <c r="L172" s="1">
        <f t="shared" si="40"/>
        <v>7.0824972129319956</v>
      </c>
      <c r="N172" s="17" t="s">
        <v>216</v>
      </c>
      <c r="O172" s="1">
        <f t="shared" si="35"/>
        <v>19.445781105409271</v>
      </c>
      <c r="P172" s="1">
        <f t="shared" si="38"/>
        <v>20.225453693946843</v>
      </c>
      <c r="Q172" s="1">
        <f t="shared" si="39"/>
        <v>33.031954963346969</v>
      </c>
      <c r="R172" s="1">
        <f t="shared" si="31"/>
        <v>1.8870204830072306</v>
      </c>
      <c r="S172" s="1">
        <f t="shared" si="32"/>
        <v>1.6140410378158385</v>
      </c>
      <c r="T172" s="1">
        <f t="shared" si="33"/>
        <v>1.0531691885505203</v>
      </c>
      <c r="U172" s="1">
        <f t="shared" si="34"/>
        <v>3.1509001365724454</v>
      </c>
      <c r="W172" s="17" t="s">
        <v>216</v>
      </c>
      <c r="X172" s="1">
        <v>19.445781105409271</v>
      </c>
      <c r="Y172" s="1">
        <v>20.225453693946843</v>
      </c>
      <c r="Z172" s="1">
        <v>33.031954963346969</v>
      </c>
      <c r="AB172" s="17" t="s">
        <v>216</v>
      </c>
      <c r="AC172" s="1">
        <v>19.445781105409271</v>
      </c>
      <c r="AD172" s="1">
        <v>20.225453693946843</v>
      </c>
      <c r="AE172" s="1">
        <v>33.031954963346969</v>
      </c>
    </row>
    <row r="173" spans="1:31" x14ac:dyDescent="0.25">
      <c r="A173" s="2" t="s">
        <v>180</v>
      </c>
      <c r="B173" s="17" t="s">
        <v>216</v>
      </c>
      <c r="C173" s="2">
        <v>60740</v>
      </c>
      <c r="D173" s="2">
        <v>56082</v>
      </c>
      <c r="E173" s="2">
        <v>53776</v>
      </c>
      <c r="F173" s="2">
        <v>11839.5</v>
      </c>
      <c r="G173" s="2">
        <v>5433</v>
      </c>
      <c r="H173" s="2">
        <v>11549</v>
      </c>
      <c r="I173" s="2">
        <v>50466.5</v>
      </c>
      <c r="J173" s="2">
        <v>8544</v>
      </c>
      <c r="K173" s="2">
        <v>884</v>
      </c>
      <c r="L173" s="1">
        <f t="shared" si="40"/>
        <v>9.6651583710407234</v>
      </c>
      <c r="N173" s="17" t="s">
        <v>216</v>
      </c>
      <c r="O173" s="1">
        <f t="shared" si="35"/>
        <v>20.439135189703038</v>
      </c>
      <c r="P173" s="1">
        <f t="shared" si="38"/>
        <v>21.011872146118723</v>
      </c>
      <c r="Q173" s="1">
        <f t="shared" si="39"/>
        <v>34.847353286622656</v>
      </c>
      <c r="R173" s="1">
        <f t="shared" si="31"/>
        <v>1.9736200537600801</v>
      </c>
      <c r="S173" s="1">
        <f t="shared" si="32"/>
        <v>1.8426318467017127</v>
      </c>
      <c r="T173" s="1">
        <f t="shared" si="33"/>
        <v>1.1738130629772205</v>
      </c>
      <c r="U173" s="1">
        <f t="shared" si="34"/>
        <v>3.3417373670487938</v>
      </c>
      <c r="W173" s="17" t="s">
        <v>216</v>
      </c>
      <c r="X173" s="1">
        <v>20.439135189703038</v>
      </c>
      <c r="Y173" s="1">
        <v>21.011872146118723</v>
      </c>
      <c r="Z173" s="1">
        <v>34.847353286622656</v>
      </c>
      <c r="AB173" s="17" t="s">
        <v>216</v>
      </c>
      <c r="AC173" s="1">
        <v>20.439135189703038</v>
      </c>
      <c r="AD173" s="1">
        <v>21.011872146118723</v>
      </c>
      <c r="AE173" s="1">
        <v>34.847353286622656</v>
      </c>
    </row>
    <row r="174" spans="1:31" x14ac:dyDescent="0.25">
      <c r="A174" s="2" t="s">
        <v>182</v>
      </c>
      <c r="B174" s="17" t="s">
        <v>216</v>
      </c>
      <c r="C174" s="2">
        <v>59241</v>
      </c>
      <c r="D174" s="2">
        <v>56012.5</v>
      </c>
      <c r="E174" s="2">
        <v>52692</v>
      </c>
      <c r="F174" s="2">
        <v>11656</v>
      </c>
      <c r="G174" s="2">
        <v>5390</v>
      </c>
      <c r="H174" s="2">
        <v>10800</v>
      </c>
      <c r="I174" s="2">
        <v>49233</v>
      </c>
      <c r="J174" s="2">
        <v>7960</v>
      </c>
      <c r="K174" s="2">
        <v>944</v>
      </c>
      <c r="L174" s="1">
        <f t="shared" si="40"/>
        <v>8.4322033898305087</v>
      </c>
      <c r="N174" s="17" t="s">
        <v>216</v>
      </c>
      <c r="O174" s="1">
        <f t="shared" si="35"/>
        <v>19.934718600151427</v>
      </c>
      <c r="P174" s="1">
        <f t="shared" si="38"/>
        <v>20.985833040627561</v>
      </c>
      <c r="Q174" s="1">
        <f t="shared" si="39"/>
        <v>34.144911101210965</v>
      </c>
      <c r="R174" s="1">
        <f t="shared" si="31"/>
        <v>1.9430309849763496</v>
      </c>
      <c r="S174" s="1">
        <f t="shared" si="32"/>
        <v>1.8280481600813974</v>
      </c>
      <c r="T174" s="1">
        <f t="shared" si="33"/>
        <v>1.0976864733010634</v>
      </c>
      <c r="U174" s="1">
        <f t="shared" si="34"/>
        <v>3.2600587675371435</v>
      </c>
      <c r="W174" s="17" t="s">
        <v>216</v>
      </c>
      <c r="X174" s="1">
        <v>19.934718600151427</v>
      </c>
      <c r="Y174" s="1">
        <v>20.985833040627561</v>
      </c>
      <c r="Z174" s="1">
        <v>34.144911101210965</v>
      </c>
      <c r="AB174" s="17" t="s">
        <v>216</v>
      </c>
      <c r="AC174" s="1">
        <v>19.934718600151427</v>
      </c>
      <c r="AD174" s="1">
        <v>20.985833040627561</v>
      </c>
      <c r="AE174" s="1">
        <v>34.144911101210965</v>
      </c>
    </row>
    <row r="175" spans="1:31" x14ac:dyDescent="0.25">
      <c r="A175" s="2" t="s">
        <v>184</v>
      </c>
      <c r="B175" s="17" t="s">
        <v>216</v>
      </c>
      <c r="C175" s="2">
        <v>56001</v>
      </c>
      <c r="D175" s="2">
        <v>51424</v>
      </c>
      <c r="E175" s="2">
        <v>48403</v>
      </c>
      <c r="F175" s="2">
        <v>9967</v>
      </c>
      <c r="G175" s="2">
        <v>4271.5</v>
      </c>
      <c r="H175" s="2">
        <v>9008.5</v>
      </c>
      <c r="I175" s="2">
        <v>45013</v>
      </c>
      <c r="J175" s="2">
        <v>5854.5</v>
      </c>
      <c r="K175" s="2">
        <v>829.5</v>
      </c>
      <c r="L175" s="1">
        <f t="shared" si="40"/>
        <v>7.0578661844484634</v>
      </c>
      <c r="N175" s="17" t="s">
        <v>216</v>
      </c>
      <c r="O175" s="1">
        <f t="shared" si="35"/>
        <v>18.844451922268025</v>
      </c>
      <c r="P175" s="1">
        <f t="shared" si="38"/>
        <v>19.266690083128438</v>
      </c>
      <c r="Q175" s="1">
        <f t="shared" si="39"/>
        <v>31.365598801182617</v>
      </c>
      <c r="R175" s="1">
        <f t="shared" si="31"/>
        <v>1.6614781938280094</v>
      </c>
      <c r="S175" s="1">
        <f t="shared" si="32"/>
        <v>1.4487027302017976</v>
      </c>
      <c r="T175" s="1">
        <f t="shared" si="33"/>
        <v>0.91560264766042865</v>
      </c>
      <c r="U175" s="1">
        <f t="shared" si="34"/>
        <v>2.980623266978438</v>
      </c>
      <c r="W175" s="17" t="s">
        <v>216</v>
      </c>
      <c r="X175" s="1">
        <v>18.844451922268025</v>
      </c>
      <c r="Y175" s="1">
        <v>19.266690083128438</v>
      </c>
      <c r="Z175" s="1">
        <v>31.365598801182617</v>
      </c>
      <c r="AB175" s="17" t="s">
        <v>216</v>
      </c>
      <c r="AC175" s="1">
        <v>18.844451922268025</v>
      </c>
      <c r="AD175" s="1">
        <v>19.266690083128438</v>
      </c>
      <c r="AE175" s="1">
        <v>31.365598801182617</v>
      </c>
    </row>
    <row r="176" spans="1:31" x14ac:dyDescent="0.25">
      <c r="A176" s="2" t="s">
        <v>186</v>
      </c>
      <c r="B176" s="17" t="s">
        <v>216</v>
      </c>
      <c r="C176" s="2">
        <v>55678.5</v>
      </c>
      <c r="D176" s="2">
        <v>52577</v>
      </c>
      <c r="E176" s="2">
        <v>49671</v>
      </c>
      <c r="F176" s="2">
        <v>10557</v>
      </c>
      <c r="G176" s="2">
        <v>4585</v>
      </c>
      <c r="H176" s="2">
        <v>9984</v>
      </c>
      <c r="I176" s="2">
        <v>45497</v>
      </c>
      <c r="J176" s="2">
        <v>6814.5</v>
      </c>
      <c r="K176" s="2">
        <v>878</v>
      </c>
      <c r="L176" s="1">
        <f t="shared" si="40"/>
        <v>7.7613895216400914</v>
      </c>
      <c r="N176" s="17" t="s">
        <v>216</v>
      </c>
      <c r="O176" s="1">
        <f t="shared" si="35"/>
        <v>18.735930007571298</v>
      </c>
      <c r="P176" s="1">
        <f t="shared" si="38"/>
        <v>19.698676969909847</v>
      </c>
      <c r="Q176" s="1">
        <f t="shared" si="39"/>
        <v>32.187274715483376</v>
      </c>
      <c r="R176" s="1">
        <f t="shared" si="31"/>
        <v>1.7598299681190224</v>
      </c>
      <c r="S176" s="1">
        <f t="shared" si="32"/>
        <v>1.5550279803289808</v>
      </c>
      <c r="T176" s="1">
        <f t="shared" si="33"/>
        <v>1.014750161984983</v>
      </c>
      <c r="U176" s="1">
        <f t="shared" si="34"/>
        <v>3.0126722675164506</v>
      </c>
      <c r="W176" s="17" t="s">
        <v>216</v>
      </c>
      <c r="X176" s="1">
        <v>18.735930007571298</v>
      </c>
      <c r="Y176" s="1">
        <v>19.698676969909847</v>
      </c>
      <c r="Z176" s="1">
        <v>32.187274715483376</v>
      </c>
      <c r="AB176" s="17" t="s">
        <v>216</v>
      </c>
      <c r="AC176" s="1">
        <v>18.735930007571298</v>
      </c>
      <c r="AD176" s="1">
        <v>19.698676969909847</v>
      </c>
      <c r="AE176" s="1">
        <v>32.187274715483376</v>
      </c>
    </row>
    <row r="177" spans="1:31" x14ac:dyDescent="0.25">
      <c r="A177" s="2" t="s">
        <v>188</v>
      </c>
      <c r="B177" s="17" t="s">
        <v>217</v>
      </c>
      <c r="C177" s="2">
        <v>2820</v>
      </c>
      <c r="D177" s="2">
        <v>2954</v>
      </c>
      <c r="E177" s="2">
        <v>1695</v>
      </c>
      <c r="F177" s="2">
        <v>4323</v>
      </c>
      <c r="G177" s="2">
        <v>2050</v>
      </c>
      <c r="H177" s="2">
        <v>7741</v>
      </c>
      <c r="I177" s="2">
        <v>12252</v>
      </c>
      <c r="J177" s="2">
        <v>5103.5</v>
      </c>
      <c r="K177" s="2">
        <v>412.5</v>
      </c>
      <c r="L177" s="1">
        <f t="shared" si="40"/>
        <v>12.372121212121213</v>
      </c>
      <c r="N177" s="17" t="s">
        <v>217</v>
      </c>
      <c r="O177" s="1">
        <f t="shared" si="35"/>
        <v>0.94893581223184997</v>
      </c>
      <c r="P177" s="1">
        <f t="shared" si="38"/>
        <v>1.1067556492214026</v>
      </c>
      <c r="Q177" s="1">
        <f t="shared" si="39"/>
        <v>1.0983759264509336</v>
      </c>
      <c r="R177" s="1">
        <f t="shared" si="31"/>
        <v>0.72063511908482836</v>
      </c>
      <c r="S177" s="1">
        <f t="shared" si="32"/>
        <v>0.69526878073596743</v>
      </c>
      <c r="T177" s="1">
        <f t="shared" si="33"/>
        <v>0.78677694350217886</v>
      </c>
      <c r="U177" s="1">
        <f t="shared" si="34"/>
        <v>0.81128998882589087</v>
      </c>
      <c r="W177" s="17" t="s">
        <v>217</v>
      </c>
      <c r="X177" s="1">
        <v>0.94893581223184997</v>
      </c>
      <c r="Y177" s="1">
        <v>1.1067556492214026</v>
      </c>
      <c r="Z177" s="1">
        <v>1.0983759264509336</v>
      </c>
      <c r="AB177" s="17" t="s">
        <v>217</v>
      </c>
      <c r="AC177" s="1">
        <v>0.94893581223184997</v>
      </c>
      <c r="AD177" s="1">
        <v>1.1067556492214026</v>
      </c>
      <c r="AE177" s="1">
        <v>1.0983759264509336</v>
      </c>
    </row>
    <row r="178" spans="1:31" x14ac:dyDescent="0.25">
      <c r="A178" s="2" t="s">
        <v>190</v>
      </c>
      <c r="B178" s="17" t="s">
        <v>217</v>
      </c>
      <c r="C178" s="2">
        <v>2716.5</v>
      </c>
      <c r="D178" s="2">
        <v>2330</v>
      </c>
      <c r="E178" s="2">
        <v>1334</v>
      </c>
      <c r="F178" s="2">
        <v>5281</v>
      </c>
      <c r="G178" s="2">
        <v>2593</v>
      </c>
      <c r="H178" s="2">
        <v>8585.5</v>
      </c>
      <c r="I178" s="2">
        <v>13989</v>
      </c>
      <c r="J178" s="2">
        <v>5862</v>
      </c>
      <c r="K178" s="2">
        <v>439</v>
      </c>
      <c r="L178" s="1">
        <f t="shared" si="40"/>
        <v>13.353075170842825</v>
      </c>
      <c r="N178" s="17" t="s">
        <v>217</v>
      </c>
      <c r="O178" s="1">
        <f t="shared" si="35"/>
        <v>0.91410784891057462</v>
      </c>
      <c r="P178" s="1">
        <f t="shared" si="38"/>
        <v>0.87296569488350306</v>
      </c>
      <c r="Q178" s="1">
        <f t="shared" si="39"/>
        <v>0.86444453444574942</v>
      </c>
      <c r="R178" s="1">
        <f t="shared" si="31"/>
        <v>0.880331728865829</v>
      </c>
      <c r="S178" s="1">
        <f t="shared" si="32"/>
        <v>0.87943021875529925</v>
      </c>
      <c r="T178" s="1">
        <f t="shared" si="33"/>
        <v>0.87260992745613697</v>
      </c>
      <c r="U178" s="1">
        <f t="shared" si="34"/>
        <v>0.92630881926913045</v>
      </c>
      <c r="W178" s="17" t="s">
        <v>217</v>
      </c>
      <c r="X178" s="1">
        <v>0.91410784891057462</v>
      </c>
      <c r="Y178" s="1">
        <v>0.87296569488350306</v>
      </c>
      <c r="Z178" s="1">
        <v>0.86444453444574942</v>
      </c>
      <c r="AB178" s="17" t="s">
        <v>217</v>
      </c>
      <c r="AC178" s="1">
        <v>0.91410784891057462</v>
      </c>
      <c r="AD178" s="1">
        <v>0.87296569488350306</v>
      </c>
      <c r="AE178" s="1">
        <v>0.86444453444574942</v>
      </c>
    </row>
    <row r="179" spans="1:31" x14ac:dyDescent="0.25">
      <c r="A179" s="2" t="s">
        <v>191</v>
      </c>
      <c r="B179" s="17" t="s">
        <v>217</v>
      </c>
      <c r="C179" s="2">
        <v>2901</v>
      </c>
      <c r="D179" s="2">
        <v>2423</v>
      </c>
      <c r="E179" s="2">
        <v>1462</v>
      </c>
      <c r="F179" s="2">
        <v>6144</v>
      </c>
      <c r="G179" s="2">
        <v>3027</v>
      </c>
      <c r="H179" s="2">
        <v>10270.5</v>
      </c>
      <c r="I179" s="2">
        <v>14965.5</v>
      </c>
      <c r="J179" s="2">
        <v>6701.5</v>
      </c>
      <c r="K179" s="2">
        <v>512.5</v>
      </c>
      <c r="L179" s="1">
        <f t="shared" si="40"/>
        <v>13.07609756097561</v>
      </c>
      <c r="N179" s="17" t="s">
        <v>217</v>
      </c>
      <c r="O179" s="1">
        <f t="shared" si="35"/>
        <v>0.97619247917893492</v>
      </c>
      <c r="P179" s="1">
        <f t="shared" si="38"/>
        <v>0.90780939000117078</v>
      </c>
      <c r="Q179" s="1">
        <f t="shared" si="39"/>
        <v>0.94738973715118868</v>
      </c>
      <c r="R179" s="1">
        <f t="shared" si="31"/>
        <v>1.0241920360067513</v>
      </c>
      <c r="S179" s="1">
        <f t="shared" si="32"/>
        <v>1.0266237069696456</v>
      </c>
      <c r="T179" s="1">
        <f t="shared" si="33"/>
        <v>1.0438693448183862</v>
      </c>
      <c r="U179" s="1">
        <f t="shared" si="34"/>
        <v>0.99096966436286882</v>
      </c>
      <c r="W179" s="17" t="s">
        <v>217</v>
      </c>
      <c r="X179" s="1">
        <v>0.97619247917893492</v>
      </c>
      <c r="Y179" s="1">
        <v>0.90780939000117078</v>
      </c>
      <c r="Z179" s="1">
        <v>0.94738973715118868</v>
      </c>
      <c r="AB179" s="17" t="s">
        <v>217</v>
      </c>
      <c r="AC179" s="1">
        <v>0.97619247917893492</v>
      </c>
      <c r="AD179" s="1">
        <v>0.90780939000117078</v>
      </c>
      <c r="AE179" s="1">
        <v>0.94738973715118868</v>
      </c>
    </row>
    <row r="180" spans="1:31" x14ac:dyDescent="0.25">
      <c r="A180" s="2" t="s">
        <v>192</v>
      </c>
      <c r="B180" s="17" t="s">
        <v>217</v>
      </c>
      <c r="C180" s="2">
        <v>2568.5</v>
      </c>
      <c r="D180" s="2">
        <v>2109</v>
      </c>
      <c r="E180" s="2">
        <v>1473</v>
      </c>
      <c r="F180" s="2">
        <v>4683</v>
      </c>
      <c r="G180" s="2">
        <v>2326</v>
      </c>
      <c r="H180" s="2">
        <v>8339</v>
      </c>
      <c r="I180" s="2">
        <v>12833.5</v>
      </c>
      <c r="J180" s="2">
        <v>5626</v>
      </c>
      <c r="K180" s="2">
        <v>424</v>
      </c>
      <c r="L180" s="1">
        <f t="shared" si="40"/>
        <v>13.268867924528301</v>
      </c>
      <c r="N180" s="17" t="s">
        <v>217</v>
      </c>
      <c r="O180" s="1">
        <f t="shared" si="35"/>
        <v>0.86430554387145619</v>
      </c>
      <c r="P180" s="1">
        <f t="shared" si="38"/>
        <v>0.79016508605549707</v>
      </c>
      <c r="Q180" s="1">
        <f t="shared" si="39"/>
        <v>0.95451784050868738</v>
      </c>
      <c r="R180" s="1">
        <f t="shared" si="31"/>
        <v>0.78064637119459901</v>
      </c>
      <c r="S180" s="1">
        <f t="shared" si="32"/>
        <v>0.78887569950822456</v>
      </c>
      <c r="T180" s="1">
        <f t="shared" si="33"/>
        <v>0.84755625007940438</v>
      </c>
      <c r="U180" s="1">
        <f t="shared" si="34"/>
        <v>0.84979514133178824</v>
      </c>
      <c r="W180" s="17" t="s">
        <v>217</v>
      </c>
      <c r="X180" s="1">
        <v>0.86430554387145619</v>
      </c>
      <c r="Y180" s="1">
        <v>0.79016508605549707</v>
      </c>
      <c r="Z180" s="1">
        <v>0.95451784050868738</v>
      </c>
      <c r="AB180" s="17" t="s">
        <v>217</v>
      </c>
      <c r="AC180" s="1">
        <v>0.86430554387145619</v>
      </c>
      <c r="AD180" s="1">
        <v>0.79016508605549707</v>
      </c>
      <c r="AE180" s="1">
        <v>0.95451784050868738</v>
      </c>
    </row>
    <row r="181" spans="1:31" x14ac:dyDescent="0.25">
      <c r="A181" s="2" t="s">
        <v>188</v>
      </c>
      <c r="B181" s="17" t="s">
        <v>217</v>
      </c>
      <c r="C181" s="2">
        <v>3760.5</v>
      </c>
      <c r="D181" s="2">
        <v>3397</v>
      </c>
      <c r="E181" s="2">
        <v>1750.5</v>
      </c>
      <c r="F181" s="2">
        <v>9123</v>
      </c>
      <c r="G181" s="2">
        <v>4501</v>
      </c>
      <c r="H181" s="2">
        <v>14132</v>
      </c>
      <c r="I181" s="2">
        <v>20201</v>
      </c>
      <c r="J181" s="2">
        <v>8990</v>
      </c>
      <c r="K181" s="2">
        <v>655</v>
      </c>
      <c r="L181" s="1">
        <f t="shared" si="40"/>
        <v>13.725190839694656</v>
      </c>
      <c r="N181" s="17" t="s">
        <v>217</v>
      </c>
      <c r="O181" s="1">
        <f t="shared" si="35"/>
        <v>1.2654160006730042</v>
      </c>
      <c r="P181" s="1">
        <f t="shared" si="38"/>
        <v>1.2727315302657769</v>
      </c>
      <c r="Q181" s="1">
        <f t="shared" si="39"/>
        <v>1.1343404479364951</v>
      </c>
      <c r="R181" s="1">
        <f t="shared" si="31"/>
        <v>1.5207851472151028</v>
      </c>
      <c r="S181" s="1">
        <f t="shared" si="32"/>
        <v>1.5265389180939462</v>
      </c>
      <c r="T181" s="1">
        <f t="shared" si="33"/>
        <v>1.4363430778417248</v>
      </c>
      <c r="U181" s="1">
        <f t="shared" si="34"/>
        <v>1.3376484708024665</v>
      </c>
      <c r="W181" s="17" t="s">
        <v>217</v>
      </c>
      <c r="X181" s="1">
        <v>1.2654160006730042</v>
      </c>
      <c r="Y181" s="1">
        <v>1.2727315302657769</v>
      </c>
      <c r="Z181" s="1">
        <v>1.1343404479364951</v>
      </c>
      <c r="AB181" s="17" t="s">
        <v>217</v>
      </c>
      <c r="AC181" s="1">
        <v>1.2654160006730042</v>
      </c>
      <c r="AD181" s="1">
        <v>1.2727315302657769</v>
      </c>
      <c r="AE181" s="1">
        <v>1.1343404479364951</v>
      </c>
    </row>
    <row r="182" spans="1:31" x14ac:dyDescent="0.25">
      <c r="A182" s="2" t="s">
        <v>190</v>
      </c>
      <c r="B182" s="17" t="s">
        <v>217</v>
      </c>
      <c r="C182" s="2">
        <v>3441.5</v>
      </c>
      <c r="D182" s="2">
        <v>3072</v>
      </c>
      <c r="E182" s="2">
        <v>1622</v>
      </c>
      <c r="F182" s="2">
        <v>7974</v>
      </c>
      <c r="G182" s="2">
        <v>4032</v>
      </c>
      <c r="H182" s="2">
        <v>12619</v>
      </c>
      <c r="I182" s="2">
        <v>19024.5</v>
      </c>
      <c r="J182" s="2">
        <v>8068.5</v>
      </c>
      <c r="K182" s="2">
        <v>561</v>
      </c>
      <c r="L182" s="1">
        <f t="shared" si="40"/>
        <v>14.382352941176471</v>
      </c>
      <c r="N182" s="17" t="s">
        <v>217</v>
      </c>
      <c r="O182" s="1">
        <f t="shared" si="35"/>
        <v>1.1580718431900396</v>
      </c>
      <c r="P182" s="1">
        <f t="shared" si="38"/>
        <v>1.1509659290481209</v>
      </c>
      <c r="Q182" s="1">
        <f t="shared" si="39"/>
        <v>1.0510712405329878</v>
      </c>
      <c r="R182" s="1">
        <f t="shared" si="31"/>
        <v>1.3292492342314184</v>
      </c>
      <c r="S182" s="1">
        <f t="shared" si="32"/>
        <v>1.3674749872816687</v>
      </c>
      <c r="T182" s="1">
        <f t="shared" si="33"/>
        <v>1.2825653339431591</v>
      </c>
      <c r="U182" s="1">
        <f t="shared" si="34"/>
        <v>1.2597442370566569</v>
      </c>
      <c r="W182" s="17" t="s">
        <v>217</v>
      </c>
      <c r="X182" s="1">
        <v>1.1580718431900396</v>
      </c>
      <c r="Y182" s="1">
        <v>1.1509659290481209</v>
      </c>
      <c r="Z182" s="1">
        <v>1.0510712405329878</v>
      </c>
      <c r="AB182" s="17" t="s">
        <v>217</v>
      </c>
      <c r="AC182" s="1">
        <v>1.1580718431900396</v>
      </c>
      <c r="AD182" s="1">
        <v>1.1509659290481209</v>
      </c>
      <c r="AE182" s="1">
        <v>1.0510712405329878</v>
      </c>
    </row>
    <row r="183" spans="1:31" x14ac:dyDescent="0.25">
      <c r="A183" s="2" t="s">
        <v>191</v>
      </c>
      <c r="B183" s="17" t="s">
        <v>217</v>
      </c>
      <c r="C183" s="2">
        <v>3139</v>
      </c>
      <c r="D183" s="2">
        <v>2741.5</v>
      </c>
      <c r="E183" s="2">
        <v>1584</v>
      </c>
      <c r="F183" s="2">
        <v>6221</v>
      </c>
      <c r="G183" s="2">
        <v>3127.5</v>
      </c>
      <c r="H183" s="2">
        <v>10070</v>
      </c>
      <c r="I183" s="2">
        <v>15592</v>
      </c>
      <c r="J183" s="2">
        <v>6958</v>
      </c>
      <c r="K183" s="2">
        <v>477.5</v>
      </c>
      <c r="L183" s="1">
        <f t="shared" si="40"/>
        <v>14.571727748691099</v>
      </c>
      <c r="N183" s="17" t="s">
        <v>217</v>
      </c>
      <c r="O183" s="1">
        <f t="shared" si="35"/>
        <v>1.0562799697148144</v>
      </c>
      <c r="P183" s="1">
        <f t="shared" si="38"/>
        <v>1.0271396791944738</v>
      </c>
      <c r="Q183" s="1">
        <f t="shared" si="39"/>
        <v>1.0264468834798104</v>
      </c>
      <c r="R183" s="1">
        <f t="shared" si="31"/>
        <v>1.0370277760413411</v>
      </c>
      <c r="S183" s="1">
        <f t="shared" si="32"/>
        <v>1.0607088350008478</v>
      </c>
      <c r="T183" s="1">
        <f t="shared" si="33"/>
        <v>1.0234909987168248</v>
      </c>
      <c r="U183" s="1">
        <f t="shared" si="34"/>
        <v>1.0324545793154825</v>
      </c>
      <c r="W183" s="17" t="s">
        <v>217</v>
      </c>
      <c r="X183" s="1">
        <v>1.0562799697148144</v>
      </c>
      <c r="Y183" s="1">
        <v>1.0271396791944738</v>
      </c>
      <c r="Z183" s="1">
        <v>1.0264468834798104</v>
      </c>
      <c r="AB183" s="17" t="s">
        <v>217</v>
      </c>
      <c r="AC183" s="1">
        <v>1.0562799697148144</v>
      </c>
      <c r="AD183" s="1">
        <v>1.0271396791944738</v>
      </c>
      <c r="AE183" s="1">
        <v>1.0264468834798104</v>
      </c>
    </row>
    <row r="184" spans="1:31" x14ac:dyDescent="0.25">
      <c r="A184" s="2" t="s">
        <v>192</v>
      </c>
      <c r="B184" s="17" t="s">
        <v>217</v>
      </c>
      <c r="C184" s="2">
        <v>2427</v>
      </c>
      <c r="D184" s="2">
        <v>2326</v>
      </c>
      <c r="E184" s="2">
        <v>1425</v>
      </c>
      <c r="F184" s="2">
        <v>4242</v>
      </c>
      <c r="G184" s="2">
        <v>1931.5</v>
      </c>
      <c r="H184" s="2">
        <v>6954</v>
      </c>
      <c r="I184" s="2">
        <v>11957.5</v>
      </c>
      <c r="J184" s="2">
        <v>4725</v>
      </c>
      <c r="K184" s="2">
        <v>397</v>
      </c>
      <c r="L184" s="1">
        <f t="shared" si="40"/>
        <v>11.90176322418136</v>
      </c>
      <c r="N184" s="17" t="s">
        <v>217</v>
      </c>
      <c r="O184" s="1">
        <f t="shared" si="35"/>
        <v>0.81669050222932615</v>
      </c>
      <c r="P184" s="1">
        <f t="shared" si="38"/>
        <v>0.87146704133005504</v>
      </c>
      <c r="Q184" s="1">
        <f t="shared" si="39"/>
        <v>0.92341338949414764</v>
      </c>
      <c r="R184" s="1">
        <f t="shared" si="31"/>
        <v>0.70713258736013007</v>
      </c>
      <c r="S184" s="1">
        <f t="shared" si="32"/>
        <v>0.65507885365440055</v>
      </c>
      <c r="T184" s="1">
        <f t="shared" si="33"/>
        <v>0.70678812364218468</v>
      </c>
      <c r="U184" s="1">
        <f t="shared" si="34"/>
        <v>0.79178909903571582</v>
      </c>
      <c r="W184" s="17" t="s">
        <v>217</v>
      </c>
      <c r="X184" s="1">
        <v>0.81669050222932615</v>
      </c>
      <c r="Y184" s="1">
        <v>0.87146704133005504</v>
      </c>
      <c r="Z184" s="1">
        <v>0.92341338949414764</v>
      </c>
      <c r="AB184" s="17" t="s">
        <v>217</v>
      </c>
      <c r="AC184" s="1">
        <v>0.81669050222932615</v>
      </c>
      <c r="AD184" s="1">
        <v>0.87146704133005504</v>
      </c>
      <c r="AE184" s="1">
        <v>0.92341338949414764</v>
      </c>
    </row>
    <row r="185" spans="1:31" x14ac:dyDescent="0.25">
      <c r="A185" s="2" t="s">
        <v>164</v>
      </c>
      <c r="B185" s="17" t="s">
        <v>219</v>
      </c>
      <c r="C185" s="2">
        <v>4063</v>
      </c>
      <c r="D185" s="2">
        <v>3652</v>
      </c>
      <c r="E185" s="2">
        <v>1635</v>
      </c>
      <c r="F185" s="2">
        <v>9699</v>
      </c>
      <c r="G185" s="2">
        <v>4913</v>
      </c>
      <c r="H185" s="2">
        <v>15338</v>
      </c>
      <c r="I185" s="2">
        <v>21284</v>
      </c>
      <c r="J185" s="2">
        <v>10329</v>
      </c>
      <c r="K185" s="2">
        <v>597.5</v>
      </c>
      <c r="L185" s="1">
        <f t="shared" si="40"/>
        <v>17.287029288702929</v>
      </c>
      <c r="N185" s="17" t="s">
        <v>219</v>
      </c>
      <c r="O185" s="1">
        <f t="shared" si="35"/>
        <v>1.3672078741482292</v>
      </c>
      <c r="P185" s="1">
        <f t="shared" si="38"/>
        <v>1.3682706942980916</v>
      </c>
      <c r="Q185" s="1">
        <f t="shared" si="39"/>
        <v>1.0594953626827588</v>
      </c>
      <c r="R185" s="1">
        <f t="shared" si="31"/>
        <v>1.6168031505907359</v>
      </c>
      <c r="S185" s="1">
        <f t="shared" si="32"/>
        <v>1.6662709852467357</v>
      </c>
      <c r="T185" s="1">
        <f t="shared" si="33"/>
        <v>1.5589180673603436</v>
      </c>
      <c r="U185" s="1">
        <f t="shared" si="34"/>
        <v>1.409361420353433</v>
      </c>
      <c r="W185" s="17" t="s">
        <v>219</v>
      </c>
      <c r="X185" s="1">
        <v>1.3672078741482292</v>
      </c>
      <c r="Y185" s="1">
        <v>1.3682706942980916</v>
      </c>
      <c r="Z185" s="1">
        <v>1.0594953626827588</v>
      </c>
      <c r="AB185" s="17" t="s">
        <v>219</v>
      </c>
      <c r="AC185" s="1">
        <v>1.3672078741482292</v>
      </c>
      <c r="AD185" s="1">
        <v>1.3682706942980916</v>
      </c>
      <c r="AE185" s="1">
        <v>1.0594953626827588</v>
      </c>
    </row>
    <row r="186" spans="1:31" x14ac:dyDescent="0.25">
      <c r="A186" s="2" t="s">
        <v>166</v>
      </c>
      <c r="B186" s="17" t="s">
        <v>219</v>
      </c>
      <c r="C186" s="2">
        <v>4365</v>
      </c>
      <c r="D186" s="2">
        <v>4039</v>
      </c>
      <c r="E186" s="2">
        <v>1762.5</v>
      </c>
      <c r="F186" s="2">
        <v>11583</v>
      </c>
      <c r="G186" s="2">
        <v>6015.5</v>
      </c>
      <c r="H186" s="2">
        <v>16743</v>
      </c>
      <c r="I186" s="2">
        <v>24190</v>
      </c>
      <c r="J186" s="2">
        <v>11525.5</v>
      </c>
      <c r="K186" s="2">
        <v>617</v>
      </c>
      <c r="L186" s="1">
        <f t="shared" si="40"/>
        <v>18.679902755267424</v>
      </c>
      <c r="N186" s="17" t="s">
        <v>219</v>
      </c>
      <c r="O186" s="1">
        <f t="shared" si="35"/>
        <v>1.4688314965929166</v>
      </c>
      <c r="P186" s="1">
        <f t="shared" si="38"/>
        <v>1.5132654255941926</v>
      </c>
      <c r="Q186" s="1">
        <f t="shared" si="39"/>
        <v>1.14211656069013</v>
      </c>
      <c r="R186" s="1">
        <f t="shared" si="31"/>
        <v>1.9308620366318685</v>
      </c>
      <c r="S186" s="1">
        <f t="shared" si="32"/>
        <v>2.0401899270815669</v>
      </c>
      <c r="T186" s="1">
        <f t="shared" si="33"/>
        <v>1.7017189465258986</v>
      </c>
      <c r="U186" s="1">
        <f t="shared" si="34"/>
        <v>1.6017878574680295</v>
      </c>
      <c r="W186" s="17" t="s">
        <v>219</v>
      </c>
      <c r="X186" s="1">
        <v>1.4688314965929166</v>
      </c>
      <c r="Y186" s="1">
        <v>1.5132654255941926</v>
      </c>
      <c r="Z186" s="1">
        <v>1.14211656069013</v>
      </c>
      <c r="AB186" s="17" t="s">
        <v>219</v>
      </c>
      <c r="AC186" s="1">
        <v>1.4688314965929166</v>
      </c>
      <c r="AD186" s="1">
        <v>1.5132654255941926</v>
      </c>
      <c r="AE186" s="1">
        <v>1.14211656069013</v>
      </c>
    </row>
    <row r="187" spans="1:31" x14ac:dyDescent="0.25">
      <c r="A187" s="2" t="s">
        <v>168</v>
      </c>
      <c r="B187" s="17" t="s">
        <v>219</v>
      </c>
      <c r="C187" s="2">
        <v>2840</v>
      </c>
      <c r="D187" s="2">
        <v>3340</v>
      </c>
      <c r="E187" s="2">
        <v>1773</v>
      </c>
      <c r="F187" s="2">
        <v>4263.5</v>
      </c>
      <c r="G187" s="2">
        <v>1867.5</v>
      </c>
      <c r="H187" s="2">
        <v>6965</v>
      </c>
      <c r="I187" s="2">
        <v>11385.5</v>
      </c>
      <c r="J187" s="2">
        <v>4856.5</v>
      </c>
      <c r="K187" s="2">
        <v>375.5</v>
      </c>
      <c r="L187" s="1">
        <f t="shared" si="40"/>
        <v>12.933422103861519</v>
      </c>
      <c r="N187" s="17" t="s">
        <v>219</v>
      </c>
      <c r="O187" s="1">
        <f t="shared" si="35"/>
        <v>0.95566585345335242</v>
      </c>
      <c r="P187" s="1">
        <f t="shared" si="38"/>
        <v>1.2513757171291418</v>
      </c>
      <c r="Q187" s="1">
        <f t="shared" si="39"/>
        <v>1.1489206593495607</v>
      </c>
      <c r="R187" s="1">
        <f t="shared" si="31"/>
        <v>0.71071659269446352</v>
      </c>
      <c r="S187" s="1">
        <f t="shared" si="32"/>
        <v>0.63337290147532643</v>
      </c>
      <c r="T187" s="1">
        <f t="shared" si="33"/>
        <v>0.70790613764276911</v>
      </c>
      <c r="U187" s="1">
        <f t="shared" si="34"/>
        <v>0.75391300749079171</v>
      </c>
      <c r="W187" s="17" t="s">
        <v>219</v>
      </c>
      <c r="X187" s="1">
        <v>0.95566585345335242</v>
      </c>
      <c r="Y187" s="1">
        <v>1.2513757171291418</v>
      </c>
      <c r="Z187" s="1">
        <v>1.1489206593495607</v>
      </c>
      <c r="AB187" s="17" t="s">
        <v>219</v>
      </c>
      <c r="AC187" s="1">
        <v>0.95566585345335242</v>
      </c>
      <c r="AD187" s="1">
        <v>1.2513757171291418</v>
      </c>
      <c r="AE187" s="1">
        <v>1.1489206593495607</v>
      </c>
    </row>
    <row r="189" spans="1:31" x14ac:dyDescent="0.25">
      <c r="A189" s="26" t="s">
        <v>201</v>
      </c>
      <c r="B189" s="26"/>
      <c r="C189" s="2">
        <f>AVERAGE(C5:C82)</f>
        <v>3571.9102564102564</v>
      </c>
      <c r="D189" s="2">
        <f>AVERAGE(D5:D82)</f>
        <v>3188.1858974358975</v>
      </c>
      <c r="E189" s="2">
        <f>AVERAGE(E5:E82)</f>
        <v>1721.5833333333333</v>
      </c>
    </row>
    <row r="190" spans="1:31" x14ac:dyDescent="0.25">
      <c r="A190" s="26" t="s">
        <v>200</v>
      </c>
      <c r="B190" s="26"/>
      <c r="C190" s="2">
        <f>STDEV(C5:C82)</f>
        <v>2540.9501108576424</v>
      </c>
      <c r="D190" s="2">
        <f>STDEV(D5:D82)</f>
        <v>2503.9599003430162</v>
      </c>
      <c r="E190" s="2">
        <f>STDEV(E5:E82)</f>
        <v>1467.9091111338548</v>
      </c>
    </row>
    <row r="191" spans="1:31" x14ac:dyDescent="0.25">
      <c r="A191" s="26" t="s">
        <v>198</v>
      </c>
      <c r="B191" s="26"/>
      <c r="C191" s="2">
        <v>3</v>
      </c>
      <c r="D191" s="2">
        <v>3</v>
      </c>
      <c r="E191" s="2">
        <v>3</v>
      </c>
    </row>
    <row r="192" spans="1:31" x14ac:dyDescent="0.25">
      <c r="A192" s="26" t="s">
        <v>199</v>
      </c>
      <c r="B192" s="26"/>
      <c r="C192" s="2">
        <f>C189+C190*C191</f>
        <v>11194.760588983183</v>
      </c>
      <c r="D192" s="2">
        <f t="shared" ref="D192:E192" si="41">D189+D190*D191</f>
        <v>10700.065598464946</v>
      </c>
      <c r="E192" s="2">
        <f t="shared" si="41"/>
        <v>6125.3106667348975</v>
      </c>
    </row>
    <row r="193" spans="1:5" x14ac:dyDescent="0.25">
      <c r="A193" s="24" t="s">
        <v>220</v>
      </c>
      <c r="B193" s="24"/>
      <c r="C193" s="2">
        <f>C192/AVERAGE(C$177:C$184)</f>
        <v>3.7670600114354111</v>
      </c>
      <c r="D193" s="2">
        <f t="shared" ref="D193:E193" si="42">D192/AVERAGE(D$177:D$184)</f>
        <v>4.0089228328167454</v>
      </c>
      <c r="E193" s="2">
        <f t="shared" si="42"/>
        <v>3.9692588662977748</v>
      </c>
    </row>
    <row r="194" spans="1:5" x14ac:dyDescent="0.25">
      <c r="A194" s="24" t="s">
        <v>258</v>
      </c>
      <c r="B194" s="24"/>
      <c r="C194" s="2">
        <f>C193-0.2*C193</f>
        <v>3.0136480091483291</v>
      </c>
      <c r="D194" s="2">
        <f t="shared" ref="D194:E194" si="43">D193-0.2*D193</f>
        <v>3.2071382662533963</v>
      </c>
      <c r="E194" s="2">
        <f t="shared" si="43"/>
        <v>3.1754070930382197</v>
      </c>
    </row>
    <row r="195" spans="1:5" x14ac:dyDescent="0.25">
      <c r="A195" s="24" t="s">
        <v>257</v>
      </c>
      <c r="B195" s="24"/>
      <c r="C195" s="2">
        <f>C193+0.2*C193</f>
        <v>4.5204720137224932</v>
      </c>
      <c r="D195" s="2">
        <f t="shared" ref="D195:E195" si="44">D193+0.2*D193</f>
        <v>4.8107073993800942</v>
      </c>
      <c r="E195" s="2">
        <f t="shared" si="44"/>
        <v>4.7631106395573299</v>
      </c>
    </row>
  </sheetData>
  <mergeCells count="10">
    <mergeCell ref="A194:B194"/>
    <mergeCell ref="A195:B195"/>
    <mergeCell ref="N2:Q2"/>
    <mergeCell ref="W2:Z2"/>
    <mergeCell ref="AB2:AE2"/>
    <mergeCell ref="A193:B193"/>
    <mergeCell ref="A189:B189"/>
    <mergeCell ref="A190:B190"/>
    <mergeCell ref="A191:B191"/>
    <mergeCell ref="A192:B192"/>
  </mergeCells>
  <conditionalFormatting sqref="C5:E187">
    <cfRule type="cellIs" dxfId="32" priority="8" operator="greaterThanOrEqual">
      <formula>C$192</formula>
    </cfRule>
  </conditionalFormatting>
  <conditionalFormatting sqref="O5:Q187">
    <cfRule type="cellIs" dxfId="31" priority="6" operator="greaterThanOrEqual">
      <formula>C$193</formula>
    </cfRule>
  </conditionalFormatting>
  <conditionalFormatting sqref="X5:Z187">
    <cfRule type="cellIs" dxfId="30" priority="4" operator="greaterThanOrEqual">
      <formula>C$194</formula>
    </cfRule>
  </conditionalFormatting>
  <conditionalFormatting sqref="AC5:AE187">
    <cfRule type="cellIs" dxfId="29" priority="2" operator="greaterThanOrEqual">
      <formula>C$195</formula>
    </cfRule>
  </conditionalFormatting>
  <conditionalFormatting sqref="L5:M1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480E-612E-4B0E-A0DA-68BBE025EA62}">
  <dimension ref="A2:AE195"/>
  <sheetViews>
    <sheetView zoomScale="75" zoomScaleNormal="90" workbookViewId="0">
      <pane ySplit="4" topLeftCell="A155" activePane="bottomLeft" state="frozen"/>
      <selection pane="bottomLeft" activeCell="O195" sqref="O195"/>
    </sheetView>
  </sheetViews>
  <sheetFormatPr defaultColWidth="8.85546875" defaultRowHeight="15" x14ac:dyDescent="0.25"/>
  <cols>
    <col min="1" max="1" width="8.85546875" style="1"/>
    <col min="2" max="2" width="23.5703125" style="1" customWidth="1"/>
    <col min="3" max="3" width="14.42578125" style="1" bestFit="1" customWidth="1"/>
    <col min="4" max="5" width="13.85546875" style="1" bestFit="1" customWidth="1"/>
    <col min="6" max="9" width="12.42578125" style="1" bestFit="1" customWidth="1"/>
    <col min="10" max="10" width="18.42578125" style="1" bestFit="1" customWidth="1"/>
    <col min="11" max="11" width="8.140625" style="1" bestFit="1" customWidth="1"/>
    <col min="12" max="13" width="8.85546875" style="1"/>
    <col min="14" max="14" width="22.42578125" style="1" bestFit="1" customWidth="1"/>
    <col min="15" max="15" width="14.42578125" style="1" bestFit="1" customWidth="1"/>
    <col min="16" max="17" width="13.85546875" style="1" bestFit="1" customWidth="1"/>
    <col min="18" max="21" width="13.85546875" style="1" customWidth="1"/>
    <col min="22" max="22" width="8.85546875" style="1"/>
    <col min="23" max="23" width="24" style="1" bestFit="1" customWidth="1"/>
    <col min="24" max="24" width="14.42578125" style="1" bestFit="1" customWidth="1"/>
    <col min="25" max="26" width="13.85546875" style="1" bestFit="1" customWidth="1"/>
    <col min="27" max="27" width="8.85546875" style="1"/>
    <col min="28" max="28" width="24" style="1" bestFit="1" customWidth="1"/>
    <col min="29" max="29" width="14.42578125" style="1" bestFit="1" customWidth="1"/>
    <col min="30" max="31" width="13.85546875" style="1" bestFit="1" customWidth="1"/>
    <col min="32" max="16384" width="8.85546875" style="1"/>
  </cols>
  <sheetData>
    <row r="2" spans="1:31" ht="18.75" x14ac:dyDescent="0.25">
      <c r="N2" s="25" t="s">
        <v>259</v>
      </c>
      <c r="O2" s="25"/>
      <c r="P2" s="25"/>
      <c r="Q2" s="25"/>
      <c r="R2" s="21"/>
      <c r="S2" s="21"/>
      <c r="T2" s="21"/>
      <c r="U2" s="21"/>
      <c r="W2" s="25" t="s">
        <v>260</v>
      </c>
      <c r="X2" s="25"/>
      <c r="Y2" s="25"/>
      <c r="Z2" s="25"/>
      <c r="AB2" s="25" t="s">
        <v>261</v>
      </c>
      <c r="AC2" s="25"/>
      <c r="AD2" s="25"/>
      <c r="AE2" s="25"/>
    </row>
    <row r="3" spans="1:31" ht="30" x14ac:dyDescent="0.25">
      <c r="A3" s="4" t="s">
        <v>0</v>
      </c>
      <c r="B3" s="4" t="s">
        <v>1</v>
      </c>
      <c r="C3" s="5" t="s">
        <v>194</v>
      </c>
      <c r="D3" s="4" t="s">
        <v>202</v>
      </c>
      <c r="E3" s="5" t="s">
        <v>193</v>
      </c>
      <c r="F3" s="6" t="s">
        <v>195</v>
      </c>
      <c r="G3" s="5" t="s">
        <v>196</v>
      </c>
      <c r="H3" s="6" t="s">
        <v>197</v>
      </c>
      <c r="I3" s="5" t="s">
        <v>203</v>
      </c>
      <c r="N3" s="3" t="s">
        <v>221</v>
      </c>
      <c r="O3" s="5" t="s">
        <v>194</v>
      </c>
      <c r="P3" s="4" t="s">
        <v>202</v>
      </c>
      <c r="Q3" s="5" t="s">
        <v>193</v>
      </c>
      <c r="R3" s="6" t="s">
        <v>195</v>
      </c>
      <c r="S3" s="5" t="s">
        <v>196</v>
      </c>
      <c r="T3" s="6" t="s">
        <v>197</v>
      </c>
      <c r="U3" s="5" t="s">
        <v>203</v>
      </c>
      <c r="W3" s="3" t="s">
        <v>221</v>
      </c>
      <c r="X3" s="5" t="s">
        <v>194</v>
      </c>
      <c r="Y3" s="4" t="s">
        <v>202</v>
      </c>
      <c r="Z3" s="5" t="s">
        <v>193</v>
      </c>
      <c r="AB3" s="3" t="s">
        <v>221</v>
      </c>
      <c r="AC3" s="5" t="s">
        <v>194</v>
      </c>
      <c r="AD3" s="4" t="s">
        <v>202</v>
      </c>
      <c r="AE3" s="5" t="s">
        <v>193</v>
      </c>
    </row>
    <row r="4" spans="1:31" x14ac:dyDescent="0.25">
      <c r="A4" s="2" t="s">
        <v>2</v>
      </c>
      <c r="B4" s="2" t="s">
        <v>3</v>
      </c>
      <c r="C4" s="2" t="s">
        <v>211</v>
      </c>
      <c r="D4" s="2" t="s">
        <v>204</v>
      </c>
      <c r="E4" s="9" t="s">
        <v>209</v>
      </c>
      <c r="F4" s="7" t="s">
        <v>212</v>
      </c>
      <c r="G4" s="9" t="s">
        <v>206</v>
      </c>
      <c r="H4" s="7" t="s">
        <v>205</v>
      </c>
      <c r="I4" s="9" t="s">
        <v>207</v>
      </c>
      <c r="J4" s="2" t="s">
        <v>208</v>
      </c>
      <c r="K4" s="2" t="s">
        <v>210</v>
      </c>
      <c r="N4" s="2" t="s">
        <v>3</v>
      </c>
      <c r="O4" s="9" t="s">
        <v>211</v>
      </c>
      <c r="P4" s="2" t="s">
        <v>204</v>
      </c>
      <c r="Q4" s="9" t="s">
        <v>209</v>
      </c>
      <c r="R4" s="7" t="s">
        <v>212</v>
      </c>
      <c r="S4" s="9" t="s">
        <v>206</v>
      </c>
      <c r="T4" s="7" t="s">
        <v>205</v>
      </c>
      <c r="U4" s="9" t="s">
        <v>207</v>
      </c>
      <c r="W4" s="2" t="s">
        <v>3</v>
      </c>
      <c r="X4" s="9" t="s">
        <v>211</v>
      </c>
      <c r="Y4" s="2" t="s">
        <v>204</v>
      </c>
      <c r="Z4" s="9" t="s">
        <v>209</v>
      </c>
      <c r="AB4" s="2" t="s">
        <v>3</v>
      </c>
      <c r="AC4" s="9" t="s">
        <v>211</v>
      </c>
      <c r="AD4" s="2" t="s">
        <v>204</v>
      </c>
      <c r="AE4" s="9" t="s">
        <v>209</v>
      </c>
    </row>
    <row r="5" spans="1:31" x14ac:dyDescent="0.25">
      <c r="A5" s="2" t="s">
        <v>4</v>
      </c>
      <c r="B5" s="14" t="s">
        <v>5</v>
      </c>
      <c r="C5" s="2">
        <v>2319</v>
      </c>
      <c r="D5" s="2">
        <v>1049</v>
      </c>
      <c r="E5" s="2">
        <v>1231</v>
      </c>
      <c r="F5" s="2">
        <v>359.5</v>
      </c>
      <c r="G5" s="2">
        <v>243</v>
      </c>
      <c r="H5" s="2">
        <v>300.5</v>
      </c>
      <c r="I5" s="2">
        <v>427.5</v>
      </c>
      <c r="J5" s="2">
        <v>1858.5</v>
      </c>
      <c r="K5" s="2">
        <v>415</v>
      </c>
      <c r="L5" s="1">
        <f t="shared" ref="L5:L28" si="0">J5/K5</f>
        <v>4.4783132530120486</v>
      </c>
      <c r="N5" s="14" t="s">
        <v>5</v>
      </c>
      <c r="O5" s="1">
        <f t="shared" ref="O5:U36" si="1">C5/AVERAGE(C$177:C$184)</f>
        <v>1.5311352288202038</v>
      </c>
      <c r="P5" s="1">
        <f t="shared" si="1"/>
        <v>1.1527472527472526</v>
      </c>
      <c r="Q5" s="1">
        <f t="shared" si="1"/>
        <v>0.79043261899028816</v>
      </c>
      <c r="R5" s="1">
        <f t="shared" si="1"/>
        <v>1.2534321202876444</v>
      </c>
      <c r="S5" s="1">
        <f t="shared" si="1"/>
        <v>1.505226480836237</v>
      </c>
      <c r="T5" s="1">
        <f t="shared" si="1"/>
        <v>1.1824889326119037</v>
      </c>
      <c r="U5" s="1">
        <f t="shared" si="1"/>
        <v>1.2008426966292134</v>
      </c>
      <c r="W5" s="14" t="s">
        <v>5</v>
      </c>
      <c r="X5" s="1">
        <v>1.6904181038108859</v>
      </c>
      <c r="Y5" s="1">
        <v>1.217094017094017</v>
      </c>
      <c r="Z5" s="1">
        <v>1.0154307237454943</v>
      </c>
      <c r="AB5" s="14" t="s">
        <v>5</v>
      </c>
      <c r="AC5" s="1">
        <v>1.6904181038108859</v>
      </c>
      <c r="AD5" s="1">
        <v>1.217094017094017</v>
      </c>
      <c r="AE5" s="1">
        <v>1.0154307237454943</v>
      </c>
    </row>
    <row r="6" spans="1:31" x14ac:dyDescent="0.25">
      <c r="A6" s="2" t="s">
        <v>6</v>
      </c>
      <c r="B6" s="14" t="s">
        <v>7</v>
      </c>
      <c r="C6" s="2">
        <v>2156.5</v>
      </c>
      <c r="D6" s="2">
        <v>442</v>
      </c>
      <c r="E6" s="2">
        <v>1582</v>
      </c>
      <c r="F6" s="2">
        <v>194</v>
      </c>
      <c r="G6" s="2">
        <v>124.5</v>
      </c>
      <c r="H6" s="2">
        <v>214</v>
      </c>
      <c r="I6" s="2">
        <v>216</v>
      </c>
      <c r="J6" s="2">
        <v>1702</v>
      </c>
      <c r="K6" s="2">
        <v>239</v>
      </c>
      <c r="L6" s="1">
        <f t="shared" si="0"/>
        <v>7.1213389121338908</v>
      </c>
      <c r="N6" s="14" t="s">
        <v>7</v>
      </c>
      <c r="O6" s="1">
        <f t="shared" si="1"/>
        <v>1.4238435191680765</v>
      </c>
      <c r="P6" s="1">
        <f t="shared" si="1"/>
        <v>0.48571428571428571</v>
      </c>
      <c r="Q6" s="1">
        <f t="shared" si="1"/>
        <v>1.0158118629103459</v>
      </c>
      <c r="R6" s="1">
        <f t="shared" si="1"/>
        <v>0.6764000871649597</v>
      </c>
      <c r="S6" s="1">
        <f t="shared" si="1"/>
        <v>0.77119628339140534</v>
      </c>
      <c r="T6" s="1">
        <f t="shared" si="1"/>
        <v>0.84210526315789469</v>
      </c>
      <c r="U6" s="1">
        <f t="shared" si="1"/>
        <v>0.6067415730337079</v>
      </c>
      <c r="W6" s="14" t="s">
        <v>7</v>
      </c>
      <c r="X6" s="1">
        <v>0.8251030537562043</v>
      </c>
      <c r="Y6" s="1">
        <v>0.58840885142255006</v>
      </c>
      <c r="Z6" s="1">
        <v>0.99048236199424888</v>
      </c>
      <c r="AB6" s="14" t="s">
        <v>7</v>
      </c>
      <c r="AC6" s="1">
        <v>0.8251030537562043</v>
      </c>
      <c r="AD6" s="1">
        <v>0.58840885142255006</v>
      </c>
      <c r="AE6" s="1">
        <v>0.99048236199424888</v>
      </c>
    </row>
    <row r="7" spans="1:31" x14ac:dyDescent="0.25">
      <c r="A7" s="2" t="s">
        <v>8</v>
      </c>
      <c r="B7" s="14" t="s">
        <v>9</v>
      </c>
      <c r="C7" s="2">
        <v>212.5</v>
      </c>
      <c r="D7" s="2">
        <v>193</v>
      </c>
      <c r="E7" s="2">
        <v>148.5</v>
      </c>
      <c r="F7" s="2">
        <v>79</v>
      </c>
      <c r="G7" s="2">
        <v>60.5</v>
      </c>
      <c r="H7" s="2">
        <v>85</v>
      </c>
      <c r="I7" s="2">
        <v>80</v>
      </c>
      <c r="J7" s="2">
        <v>1560</v>
      </c>
      <c r="K7" s="2">
        <v>82</v>
      </c>
      <c r="L7" s="1">
        <f t="shared" si="0"/>
        <v>19.024390243902438</v>
      </c>
      <c r="N7" s="14" t="s">
        <v>9</v>
      </c>
      <c r="O7" s="1">
        <f t="shared" si="1"/>
        <v>0.14030454339124335</v>
      </c>
      <c r="P7" s="1">
        <f t="shared" si="1"/>
        <v>0.21208791208791208</v>
      </c>
      <c r="Q7" s="1">
        <f t="shared" si="1"/>
        <v>9.5352757043101366E-2</v>
      </c>
      <c r="R7" s="1">
        <f t="shared" si="1"/>
        <v>0.27544127260841139</v>
      </c>
      <c r="S7" s="1">
        <f t="shared" si="1"/>
        <v>0.37475803329461865</v>
      </c>
      <c r="T7" s="1">
        <f t="shared" si="1"/>
        <v>0.33448106246925724</v>
      </c>
      <c r="U7" s="1">
        <f t="shared" si="1"/>
        <v>0.2247191011235955</v>
      </c>
      <c r="W7" s="14" t="s">
        <v>9</v>
      </c>
      <c r="X7" s="1">
        <v>0.65954403970724318</v>
      </c>
      <c r="Y7" s="1">
        <v>0.60470670881629784</v>
      </c>
      <c r="Z7" s="1">
        <v>0.24105949536268276</v>
      </c>
      <c r="AB7" s="14" t="s">
        <v>9</v>
      </c>
      <c r="AC7" s="1">
        <v>0.65954403970724318</v>
      </c>
      <c r="AD7" s="1">
        <v>0.60470670881629784</v>
      </c>
      <c r="AE7" s="1">
        <v>0.24105949536268276</v>
      </c>
    </row>
    <row r="8" spans="1:31" x14ac:dyDescent="0.25">
      <c r="A8" s="2" t="s">
        <v>10</v>
      </c>
      <c r="B8" s="14" t="s">
        <v>11</v>
      </c>
      <c r="C8" s="2">
        <v>1068</v>
      </c>
      <c r="D8" s="2">
        <v>576</v>
      </c>
      <c r="E8" s="2">
        <v>711</v>
      </c>
      <c r="F8" s="2">
        <v>174.5</v>
      </c>
      <c r="G8" s="2">
        <v>129</v>
      </c>
      <c r="H8" s="2">
        <v>169</v>
      </c>
      <c r="I8" s="2">
        <v>192</v>
      </c>
      <c r="J8" s="2">
        <v>1741.5</v>
      </c>
      <c r="K8" s="2">
        <v>204</v>
      </c>
      <c r="L8" s="1">
        <f t="shared" si="0"/>
        <v>8.5367647058823533</v>
      </c>
      <c r="N8" s="14" t="s">
        <v>11</v>
      </c>
      <c r="O8" s="1">
        <f t="shared" si="1"/>
        <v>0.70515412866751948</v>
      </c>
      <c r="P8" s="1">
        <f t="shared" si="1"/>
        <v>0.63296703296703294</v>
      </c>
      <c r="Q8" s="1">
        <f t="shared" si="1"/>
        <v>0.45653744281242475</v>
      </c>
      <c r="R8" s="1">
        <f t="shared" si="1"/>
        <v>0.60841141860971892</v>
      </c>
      <c r="S8" s="1">
        <f t="shared" si="1"/>
        <v>0.79907084785133564</v>
      </c>
      <c r="T8" s="1">
        <f t="shared" si="1"/>
        <v>0.66502705361534675</v>
      </c>
      <c r="U8" s="1">
        <f t="shared" si="1"/>
        <v>0.5393258426966292</v>
      </c>
      <c r="W8" s="14" t="s">
        <v>11</v>
      </c>
      <c r="X8" s="1">
        <v>1.0419786321191218</v>
      </c>
      <c r="Y8" s="1">
        <v>0.70736447722749096</v>
      </c>
      <c r="Z8" s="1">
        <v>0.54108784577376368</v>
      </c>
      <c r="AB8" s="14" t="s">
        <v>11</v>
      </c>
      <c r="AC8" s="1">
        <v>1.0419786321191218</v>
      </c>
      <c r="AD8" s="1">
        <v>0.70736447722749096</v>
      </c>
      <c r="AE8" s="1">
        <v>0.54108784577376368</v>
      </c>
    </row>
    <row r="9" spans="1:31" x14ac:dyDescent="0.25">
      <c r="A9" s="2" t="s">
        <v>12</v>
      </c>
      <c r="B9" s="14" t="s">
        <v>13</v>
      </c>
      <c r="C9" s="2">
        <v>281</v>
      </c>
      <c r="D9" s="2">
        <v>231</v>
      </c>
      <c r="E9" s="2">
        <v>365</v>
      </c>
      <c r="F9" s="2">
        <v>113</v>
      </c>
      <c r="G9" s="2">
        <v>78</v>
      </c>
      <c r="H9" s="2">
        <v>116</v>
      </c>
      <c r="I9" s="2">
        <v>80</v>
      </c>
      <c r="J9" s="2">
        <v>1654</v>
      </c>
      <c r="K9" s="2">
        <v>116</v>
      </c>
      <c r="L9" s="1">
        <f t="shared" si="0"/>
        <v>14.258620689655173</v>
      </c>
      <c r="N9" s="14" t="s">
        <v>13</v>
      </c>
      <c r="O9" s="1">
        <f t="shared" si="1"/>
        <v>0.18553212561383237</v>
      </c>
      <c r="P9" s="1">
        <f t="shared" si="1"/>
        <v>0.25384615384615383</v>
      </c>
      <c r="Q9" s="1">
        <f t="shared" si="1"/>
        <v>0.23436872943253872</v>
      </c>
      <c r="R9" s="1">
        <f t="shared" si="1"/>
        <v>0.39398561778165175</v>
      </c>
      <c r="S9" s="1">
        <f t="shared" si="1"/>
        <v>0.4831591173054588</v>
      </c>
      <c r="T9" s="1">
        <f t="shared" si="1"/>
        <v>0.45646827348745694</v>
      </c>
      <c r="U9" s="1">
        <f t="shared" si="1"/>
        <v>0.2247191011235955</v>
      </c>
      <c r="W9" s="14" t="s">
        <v>13</v>
      </c>
      <c r="X9" s="1">
        <v>1.1037267603264069</v>
      </c>
      <c r="Y9" s="1">
        <v>0.37766069546891462</v>
      </c>
      <c r="Z9" s="1">
        <v>0.35510914908266172</v>
      </c>
      <c r="AB9" s="14" t="s">
        <v>13</v>
      </c>
      <c r="AC9" s="1">
        <v>1.1037267603264069</v>
      </c>
      <c r="AD9" s="1">
        <v>0.37766069546891462</v>
      </c>
      <c r="AE9" s="1">
        <v>0.35510914908266172</v>
      </c>
    </row>
    <row r="10" spans="1:31" x14ac:dyDescent="0.25">
      <c r="A10" s="2" t="s">
        <v>14</v>
      </c>
      <c r="B10" s="14" t="s">
        <v>15</v>
      </c>
      <c r="C10" s="2">
        <v>366</v>
      </c>
      <c r="D10" s="2">
        <v>407.5</v>
      </c>
      <c r="E10" s="2">
        <v>309.5</v>
      </c>
      <c r="F10" s="2">
        <v>90</v>
      </c>
      <c r="G10" s="2">
        <v>69.5</v>
      </c>
      <c r="H10" s="2">
        <v>131.5</v>
      </c>
      <c r="I10" s="2">
        <v>124</v>
      </c>
      <c r="J10" s="2">
        <v>1681</v>
      </c>
      <c r="K10" s="2">
        <v>102</v>
      </c>
      <c r="L10" s="1">
        <f t="shared" si="0"/>
        <v>16.480392156862745</v>
      </c>
      <c r="N10" s="14" t="s">
        <v>15</v>
      </c>
      <c r="O10" s="1">
        <f t="shared" si="1"/>
        <v>0.24165394297032972</v>
      </c>
      <c r="P10" s="1">
        <f t="shared" si="1"/>
        <v>0.44780219780219782</v>
      </c>
      <c r="Q10" s="1">
        <f t="shared" si="1"/>
        <v>0.19873184043663214</v>
      </c>
      <c r="R10" s="1">
        <f t="shared" si="1"/>
        <v>0.31379385487034211</v>
      </c>
      <c r="S10" s="1">
        <f t="shared" si="1"/>
        <v>0.43050716221447927</v>
      </c>
      <c r="T10" s="1">
        <f t="shared" si="1"/>
        <v>0.51746187899655682</v>
      </c>
      <c r="U10" s="1">
        <f t="shared" si="1"/>
        <v>0.34831460674157305</v>
      </c>
      <c r="W10" s="14" t="s">
        <v>15</v>
      </c>
      <c r="X10" s="1">
        <v>3.0143854631109614</v>
      </c>
      <c r="Y10" s="1">
        <v>0.55525114155251143</v>
      </c>
      <c r="Z10" s="1">
        <v>0.27086792758494999</v>
      </c>
      <c r="AB10" s="14" t="s">
        <v>15</v>
      </c>
      <c r="AC10" s="1">
        <v>3.0143854631109614</v>
      </c>
      <c r="AD10" s="1">
        <v>0.55525114155251143</v>
      </c>
      <c r="AE10" s="1">
        <v>0.27086792758494999</v>
      </c>
    </row>
    <row r="11" spans="1:31" x14ac:dyDescent="0.25">
      <c r="A11" s="2" t="s">
        <v>16</v>
      </c>
      <c r="B11" s="14" t="s">
        <v>17</v>
      </c>
      <c r="C11" s="2">
        <v>1297</v>
      </c>
      <c r="D11" s="2">
        <v>1245</v>
      </c>
      <c r="E11" s="2">
        <v>2197.5</v>
      </c>
      <c r="F11" s="2">
        <v>227</v>
      </c>
      <c r="G11" s="2">
        <v>147.5</v>
      </c>
      <c r="H11" s="2">
        <v>220.5</v>
      </c>
      <c r="I11" s="2">
        <v>579.5</v>
      </c>
      <c r="J11" s="2">
        <v>1850</v>
      </c>
      <c r="K11" s="2">
        <v>305</v>
      </c>
      <c r="L11" s="1">
        <f t="shared" si="0"/>
        <v>6.0655737704918034</v>
      </c>
      <c r="N11" s="14" t="s">
        <v>17</v>
      </c>
      <c r="O11" s="1">
        <f t="shared" si="1"/>
        <v>0.8563529071926711</v>
      </c>
      <c r="P11" s="1">
        <f t="shared" si="1"/>
        <v>1.3681318681318682</v>
      </c>
      <c r="Q11" s="1">
        <f t="shared" si="1"/>
        <v>1.4110281724054901</v>
      </c>
      <c r="R11" s="1">
        <f t="shared" si="1"/>
        <v>0.79145783395075175</v>
      </c>
      <c r="S11" s="1">
        <f t="shared" si="1"/>
        <v>0.91366627951993806</v>
      </c>
      <c r="T11" s="1">
        <f t="shared" si="1"/>
        <v>0.86768322675848497</v>
      </c>
      <c r="U11" s="1">
        <f t="shared" si="1"/>
        <v>1.627808988764045</v>
      </c>
      <c r="W11" s="14" t="s">
        <v>17</v>
      </c>
      <c r="X11" s="1">
        <v>0.90720955665853453</v>
      </c>
      <c r="Y11" s="1">
        <v>1.0003512469265894</v>
      </c>
      <c r="Z11" s="1">
        <v>1.7224089749301366</v>
      </c>
      <c r="AB11" s="14" t="s">
        <v>17</v>
      </c>
      <c r="AC11" s="1">
        <v>0.90720955665853453</v>
      </c>
      <c r="AD11" s="1">
        <v>1.0003512469265894</v>
      </c>
      <c r="AE11" s="1">
        <v>1.7224089749301366</v>
      </c>
    </row>
    <row r="12" spans="1:31" x14ac:dyDescent="0.25">
      <c r="A12" s="2" t="s">
        <v>18</v>
      </c>
      <c r="B12" s="14" t="s">
        <v>19</v>
      </c>
      <c r="C12" s="2">
        <v>3497.5</v>
      </c>
      <c r="D12" s="2">
        <v>5350</v>
      </c>
      <c r="E12" s="2">
        <v>11518</v>
      </c>
      <c r="F12" s="2">
        <v>617</v>
      </c>
      <c r="G12" s="2">
        <v>316.5</v>
      </c>
      <c r="H12" s="2">
        <v>533</v>
      </c>
      <c r="I12" s="2">
        <v>506</v>
      </c>
      <c r="J12" s="2">
        <v>2137.5</v>
      </c>
      <c r="K12" s="2">
        <v>990</v>
      </c>
      <c r="L12" s="1">
        <f t="shared" si="0"/>
        <v>2.1590909090909092</v>
      </c>
      <c r="N12" s="14" t="s">
        <v>19</v>
      </c>
      <c r="O12" s="1">
        <f t="shared" si="1"/>
        <v>2.3092477200511698</v>
      </c>
      <c r="P12" s="1">
        <f t="shared" si="1"/>
        <v>5.8791208791208796</v>
      </c>
      <c r="Q12" s="1">
        <f t="shared" si="1"/>
        <v>7.3957781523396742</v>
      </c>
      <c r="R12" s="1">
        <f t="shared" si="1"/>
        <v>2.1512312050555678</v>
      </c>
      <c r="S12" s="1">
        <f t="shared" si="1"/>
        <v>1.9605110336817655</v>
      </c>
      <c r="T12" s="1">
        <f t="shared" si="1"/>
        <v>2.0973930152484015</v>
      </c>
      <c r="U12" s="1">
        <f t="shared" si="1"/>
        <v>1.4213483146067416</v>
      </c>
      <c r="W12" s="14" t="s">
        <v>19</v>
      </c>
      <c r="X12" s="1">
        <v>1.1518465550601498</v>
      </c>
      <c r="Y12" s="1">
        <v>2.3596300199039923</v>
      </c>
      <c r="Z12" s="1">
        <v>5.8298165323397191</v>
      </c>
      <c r="AB12" s="14" t="s">
        <v>19</v>
      </c>
      <c r="AC12" s="1">
        <v>1.1518465550601498</v>
      </c>
      <c r="AD12" s="1">
        <v>2.3596300199039923</v>
      </c>
      <c r="AE12" s="1">
        <v>5.8298165323397191</v>
      </c>
    </row>
    <row r="13" spans="1:31" x14ac:dyDescent="0.25">
      <c r="A13" s="2" t="s">
        <v>20</v>
      </c>
      <c r="B13" s="14" t="s">
        <v>21</v>
      </c>
      <c r="C13" s="2">
        <v>2684</v>
      </c>
      <c r="D13" s="2">
        <v>314</v>
      </c>
      <c r="E13" s="2">
        <v>504</v>
      </c>
      <c r="F13" s="2">
        <v>76.5</v>
      </c>
      <c r="G13" s="2">
        <v>48.5</v>
      </c>
      <c r="H13" s="2">
        <v>58</v>
      </c>
      <c r="I13" s="2">
        <v>214.5</v>
      </c>
      <c r="J13" s="2">
        <v>1773</v>
      </c>
      <c r="K13" s="2">
        <v>81</v>
      </c>
      <c r="L13" s="1">
        <f t="shared" si="0"/>
        <v>21.888888888888889</v>
      </c>
      <c r="N13" s="14" t="s">
        <v>21</v>
      </c>
      <c r="O13" s="1">
        <f t="shared" si="1"/>
        <v>1.7721289151157513</v>
      </c>
      <c r="P13" s="1">
        <f t="shared" si="1"/>
        <v>0.34505494505494505</v>
      </c>
      <c r="Q13" s="1">
        <f t="shared" si="1"/>
        <v>0.32362147844931377</v>
      </c>
      <c r="R13" s="1">
        <f t="shared" si="1"/>
        <v>0.26672477663979083</v>
      </c>
      <c r="S13" s="1">
        <f t="shared" si="1"/>
        <v>0.30042586140147115</v>
      </c>
      <c r="T13" s="1">
        <f t="shared" si="1"/>
        <v>0.22823413674372847</v>
      </c>
      <c r="U13" s="1">
        <f t="shared" si="1"/>
        <v>0.60252808988764039</v>
      </c>
      <c r="W13" s="14" t="s">
        <v>21</v>
      </c>
      <c r="X13" s="1">
        <v>1.2962059392613781</v>
      </c>
      <c r="Y13" s="1">
        <v>0.56798969675682009</v>
      </c>
      <c r="Z13" s="1">
        <v>0.45457859138957513</v>
      </c>
      <c r="AB13" s="14" t="s">
        <v>21</v>
      </c>
      <c r="AC13" s="1">
        <v>1.2962059392613781</v>
      </c>
      <c r="AD13" s="1">
        <v>0.56798969675682009</v>
      </c>
      <c r="AE13" s="1">
        <v>0.45457859138957513</v>
      </c>
    </row>
    <row r="14" spans="1:31" x14ac:dyDescent="0.25">
      <c r="A14" s="2" t="s">
        <v>22</v>
      </c>
      <c r="B14" s="14" t="s">
        <v>23</v>
      </c>
      <c r="C14" s="2">
        <v>570</v>
      </c>
      <c r="D14" s="2">
        <v>771.5</v>
      </c>
      <c r="E14" s="2">
        <v>763</v>
      </c>
      <c r="F14" s="2">
        <v>308</v>
      </c>
      <c r="G14" s="2">
        <v>178</v>
      </c>
      <c r="H14" s="2">
        <v>240</v>
      </c>
      <c r="I14" s="2">
        <v>294</v>
      </c>
      <c r="J14" s="2">
        <v>1762</v>
      </c>
      <c r="K14" s="2">
        <v>337</v>
      </c>
      <c r="L14" s="1">
        <f t="shared" si="0"/>
        <v>5.2284866468842726</v>
      </c>
      <c r="N14" s="14" t="s">
        <v>23</v>
      </c>
      <c r="O14" s="1">
        <f t="shared" si="1"/>
        <v>0.37634630462592333</v>
      </c>
      <c r="P14" s="1">
        <f t="shared" si="1"/>
        <v>0.84780219780219779</v>
      </c>
      <c r="Q14" s="1">
        <f t="shared" si="1"/>
        <v>0.48992696043021111</v>
      </c>
      <c r="R14" s="1">
        <f t="shared" si="1"/>
        <v>1.0738723033340598</v>
      </c>
      <c r="S14" s="1">
        <f t="shared" si="1"/>
        <v>1.1025938830816879</v>
      </c>
      <c r="T14" s="1">
        <f t="shared" si="1"/>
        <v>0.94441711756025581</v>
      </c>
      <c r="U14" s="1">
        <f t="shared" si="1"/>
        <v>0.8258426966292135</v>
      </c>
      <c r="W14" s="14" t="s">
        <v>23</v>
      </c>
      <c r="X14" s="1">
        <v>1.2978884495667535</v>
      </c>
      <c r="Y14" s="1">
        <v>5.5378995433789955</v>
      </c>
      <c r="Z14" s="1">
        <v>0.59681665384148075</v>
      </c>
      <c r="AB14" s="14" t="s">
        <v>23</v>
      </c>
      <c r="AC14" s="1">
        <v>1.2978884495667535</v>
      </c>
      <c r="AD14" s="1">
        <v>5.5378995433789955</v>
      </c>
      <c r="AE14" s="1">
        <v>0.59681665384148075</v>
      </c>
    </row>
    <row r="15" spans="1:31" x14ac:dyDescent="0.25">
      <c r="A15" s="2" t="s">
        <v>24</v>
      </c>
      <c r="B15" s="14" t="s">
        <v>25</v>
      </c>
      <c r="C15" s="2">
        <v>127.5</v>
      </c>
      <c r="D15" s="2">
        <v>95</v>
      </c>
      <c r="E15" s="2">
        <v>122</v>
      </c>
      <c r="F15" s="2">
        <v>52</v>
      </c>
      <c r="G15" s="2">
        <v>42.5</v>
      </c>
      <c r="H15" s="2">
        <v>58</v>
      </c>
      <c r="I15" s="2">
        <v>48.5</v>
      </c>
      <c r="J15" s="2">
        <v>1549</v>
      </c>
      <c r="K15" s="2">
        <v>53</v>
      </c>
      <c r="L15" s="1">
        <f t="shared" si="0"/>
        <v>29.226415094339622</v>
      </c>
      <c r="N15" s="14" t="s">
        <v>25</v>
      </c>
      <c r="O15" s="1">
        <f t="shared" si="1"/>
        <v>8.4182726034746011E-2</v>
      </c>
      <c r="P15" s="1">
        <f t="shared" si="1"/>
        <v>0.1043956043956044</v>
      </c>
      <c r="Q15" s="1">
        <f t="shared" si="1"/>
        <v>7.833694518019102E-2</v>
      </c>
      <c r="R15" s="1">
        <f t="shared" si="1"/>
        <v>0.18130311614730879</v>
      </c>
      <c r="S15" s="1">
        <f t="shared" si="1"/>
        <v>0.26325977545489743</v>
      </c>
      <c r="T15" s="1">
        <f t="shared" si="1"/>
        <v>0.22823413674372847</v>
      </c>
      <c r="U15" s="1">
        <f t="shared" si="1"/>
        <v>0.13623595505617977</v>
      </c>
      <c r="W15" s="14" t="s">
        <v>25</v>
      </c>
      <c r="X15" s="1">
        <v>4.6100782367292002E-2</v>
      </c>
      <c r="Y15" s="1">
        <v>0.12888420559653435</v>
      </c>
      <c r="Z15" s="1">
        <v>8.0353165120894257E-2</v>
      </c>
      <c r="AB15" s="14" t="s">
        <v>25</v>
      </c>
      <c r="AC15" s="1">
        <v>4.6100782367292002E-2</v>
      </c>
      <c r="AD15" s="1">
        <v>0.12888420559653435</v>
      </c>
      <c r="AE15" s="1">
        <v>8.0353165120894257E-2</v>
      </c>
    </row>
    <row r="16" spans="1:31" x14ac:dyDescent="0.25">
      <c r="A16" s="2" t="s">
        <v>26</v>
      </c>
      <c r="B16" s="14" t="s">
        <v>27</v>
      </c>
      <c r="C16" s="2">
        <v>241</v>
      </c>
      <c r="D16" s="2">
        <v>180</v>
      </c>
      <c r="E16" s="2">
        <v>150</v>
      </c>
      <c r="F16" s="2">
        <v>76</v>
      </c>
      <c r="G16" s="2">
        <v>45</v>
      </c>
      <c r="H16" s="2">
        <v>81</v>
      </c>
      <c r="I16" s="2">
        <v>70</v>
      </c>
      <c r="J16" s="2">
        <v>1664.5</v>
      </c>
      <c r="K16" s="2">
        <v>75</v>
      </c>
      <c r="L16" s="1">
        <f t="shared" si="0"/>
        <v>22.193333333333332</v>
      </c>
      <c r="N16" s="14" t="s">
        <v>27</v>
      </c>
      <c r="O16" s="1">
        <f t="shared" si="1"/>
        <v>0.15912185862253952</v>
      </c>
      <c r="P16" s="1">
        <f t="shared" si="1"/>
        <v>0.19780219780219779</v>
      </c>
      <c r="Q16" s="1">
        <f t="shared" si="1"/>
        <v>9.6315916205152896E-2</v>
      </c>
      <c r="R16" s="1">
        <f t="shared" si="1"/>
        <v>0.2649814774460667</v>
      </c>
      <c r="S16" s="1">
        <f t="shared" si="1"/>
        <v>0.27874564459930312</v>
      </c>
      <c r="T16" s="1">
        <f t="shared" si="1"/>
        <v>0.31874077717658633</v>
      </c>
      <c r="U16" s="1">
        <f t="shared" si="1"/>
        <v>0.19662921348314608</v>
      </c>
      <c r="W16" s="14" t="s">
        <v>27</v>
      </c>
      <c r="X16" s="1">
        <v>0.68394043913518965</v>
      </c>
      <c r="Y16" s="1">
        <v>0.52078210982320572</v>
      </c>
      <c r="Z16" s="1">
        <v>0.26633186181199625</v>
      </c>
      <c r="AB16" s="14" t="s">
        <v>27</v>
      </c>
      <c r="AC16" s="1">
        <v>0.68394043913518965</v>
      </c>
      <c r="AD16" s="1">
        <v>0.52078210982320572</v>
      </c>
      <c r="AE16" s="1">
        <v>0.26633186181199625</v>
      </c>
    </row>
    <row r="17" spans="1:31" x14ac:dyDescent="0.25">
      <c r="A17" s="2" t="s">
        <v>28</v>
      </c>
      <c r="B17" s="14" t="s">
        <v>29</v>
      </c>
      <c r="C17" s="2">
        <v>572.5</v>
      </c>
      <c r="D17" s="2">
        <v>452</v>
      </c>
      <c r="E17" s="2">
        <v>826.5</v>
      </c>
      <c r="F17" s="2">
        <v>226</v>
      </c>
      <c r="G17" s="2">
        <v>113</v>
      </c>
      <c r="H17" s="2">
        <v>174.5</v>
      </c>
      <c r="I17" s="2">
        <v>192</v>
      </c>
      <c r="J17" s="2">
        <v>1757</v>
      </c>
      <c r="K17" s="2">
        <v>208</v>
      </c>
      <c r="L17" s="1">
        <f t="shared" si="0"/>
        <v>8.447115384615385</v>
      </c>
      <c r="N17" s="14" t="s">
        <v>29</v>
      </c>
      <c r="O17" s="1">
        <f t="shared" si="1"/>
        <v>0.37799694631287911</v>
      </c>
      <c r="P17" s="1">
        <f t="shared" si="1"/>
        <v>0.49670329670329672</v>
      </c>
      <c r="Q17" s="1">
        <f t="shared" si="1"/>
        <v>0.53070069829039246</v>
      </c>
      <c r="R17" s="1">
        <f t="shared" si="1"/>
        <v>0.78797123556330351</v>
      </c>
      <c r="S17" s="1">
        <f t="shared" si="1"/>
        <v>0.69996128532713897</v>
      </c>
      <c r="T17" s="1">
        <f t="shared" si="1"/>
        <v>0.68666994589276931</v>
      </c>
      <c r="U17" s="1">
        <f t="shared" si="1"/>
        <v>0.5393258426966292</v>
      </c>
      <c r="W17" s="14" t="s">
        <v>29</v>
      </c>
      <c r="X17" s="1">
        <v>1.744090182552368</v>
      </c>
      <c r="Y17" s="1">
        <v>0.97300081957616202</v>
      </c>
      <c r="Z17" s="1">
        <v>0.7695111579117897</v>
      </c>
      <c r="AB17" s="14" t="s">
        <v>29</v>
      </c>
      <c r="AC17" s="1">
        <v>1.744090182552368</v>
      </c>
      <c r="AD17" s="1">
        <v>0.97300081957616202</v>
      </c>
      <c r="AE17" s="1">
        <v>0.7695111579117897</v>
      </c>
    </row>
    <row r="18" spans="1:31" x14ac:dyDescent="0.25">
      <c r="A18" s="2" t="s">
        <v>30</v>
      </c>
      <c r="B18" s="14" t="s">
        <v>31</v>
      </c>
      <c r="C18" s="2">
        <v>2816</v>
      </c>
      <c r="D18" s="2">
        <v>4143.5</v>
      </c>
      <c r="E18" s="2">
        <v>8223</v>
      </c>
      <c r="F18" s="2">
        <v>515</v>
      </c>
      <c r="G18" s="2">
        <v>292</v>
      </c>
      <c r="H18" s="2">
        <v>447</v>
      </c>
      <c r="I18" s="2">
        <v>401.5</v>
      </c>
      <c r="J18" s="2">
        <v>2101</v>
      </c>
      <c r="K18" s="2">
        <v>803</v>
      </c>
      <c r="L18" s="1">
        <f t="shared" si="0"/>
        <v>2.6164383561643834</v>
      </c>
      <c r="N18" s="14" t="s">
        <v>31</v>
      </c>
      <c r="O18" s="1">
        <f t="shared" si="1"/>
        <v>1.8592827961870178</v>
      </c>
      <c r="P18" s="1">
        <f t="shared" si="1"/>
        <v>4.5532967032967031</v>
      </c>
      <c r="Q18" s="1">
        <f t="shared" si="1"/>
        <v>5.2800385263664822</v>
      </c>
      <c r="R18" s="1">
        <f t="shared" si="1"/>
        <v>1.7955981695358465</v>
      </c>
      <c r="S18" s="1">
        <f t="shared" si="1"/>
        <v>1.8087495160665892</v>
      </c>
      <c r="T18" s="1">
        <f t="shared" si="1"/>
        <v>1.7589768814559763</v>
      </c>
      <c r="U18" s="1">
        <f t="shared" si="1"/>
        <v>1.127808988764045</v>
      </c>
      <c r="W18" s="14" t="s">
        <v>31</v>
      </c>
      <c r="X18" s="1">
        <v>0.96811642971313194</v>
      </c>
      <c r="Y18" s="1">
        <v>1.8987940522187097</v>
      </c>
      <c r="Z18" s="1">
        <v>4.1122676278806045</v>
      </c>
      <c r="AB18" s="14" t="s">
        <v>31</v>
      </c>
      <c r="AC18" s="1">
        <v>0.96811642971313194</v>
      </c>
      <c r="AD18" s="1">
        <v>1.8987940522187097</v>
      </c>
      <c r="AE18" s="1">
        <v>4.1122676278806045</v>
      </c>
    </row>
    <row r="19" spans="1:31" x14ac:dyDescent="0.25">
      <c r="A19" s="2" t="s">
        <v>32</v>
      </c>
      <c r="B19" s="14" t="s">
        <v>33</v>
      </c>
      <c r="C19" s="2">
        <v>791.5</v>
      </c>
      <c r="D19" s="2">
        <v>655</v>
      </c>
      <c r="E19" s="2">
        <v>811</v>
      </c>
      <c r="F19" s="2">
        <v>143.5</v>
      </c>
      <c r="G19" s="2">
        <v>90</v>
      </c>
      <c r="H19" s="2">
        <v>135</v>
      </c>
      <c r="I19" s="2">
        <v>400.5</v>
      </c>
      <c r="J19" s="2">
        <v>1719.5</v>
      </c>
      <c r="K19" s="2">
        <v>166</v>
      </c>
      <c r="L19" s="1">
        <f t="shared" si="0"/>
        <v>10.358433734939759</v>
      </c>
      <c r="N19" s="14" t="s">
        <v>33</v>
      </c>
      <c r="O19" s="1">
        <f t="shared" si="1"/>
        <v>0.52259315809020757</v>
      </c>
      <c r="P19" s="1">
        <f t="shared" si="1"/>
        <v>0.71978021978021978</v>
      </c>
      <c r="Q19" s="1">
        <f t="shared" si="1"/>
        <v>0.52074805361586007</v>
      </c>
      <c r="R19" s="1">
        <f t="shared" si="1"/>
        <v>0.50032686859882325</v>
      </c>
      <c r="S19" s="1">
        <f t="shared" si="1"/>
        <v>0.55749128919860624</v>
      </c>
      <c r="T19" s="1">
        <f t="shared" si="1"/>
        <v>0.53123462862764392</v>
      </c>
      <c r="U19" s="1">
        <f t="shared" si="1"/>
        <v>1.125</v>
      </c>
      <c r="W19" s="14" t="s">
        <v>33</v>
      </c>
      <c r="X19" s="1">
        <v>0.73121897871624464</v>
      </c>
      <c r="Y19" s="1">
        <v>2.1767942863833274</v>
      </c>
      <c r="Z19" s="1">
        <v>0.86412052974768139</v>
      </c>
      <c r="AB19" s="14" t="s">
        <v>33</v>
      </c>
      <c r="AC19" s="1">
        <v>0.73121897871624464</v>
      </c>
      <c r="AD19" s="1">
        <v>2.1767942863833274</v>
      </c>
      <c r="AE19" s="1">
        <v>0.86412052974768139</v>
      </c>
    </row>
    <row r="20" spans="1:31" x14ac:dyDescent="0.25">
      <c r="A20" s="2" t="s">
        <v>34</v>
      </c>
      <c r="B20" s="14" t="s">
        <v>35</v>
      </c>
      <c r="C20" s="2">
        <v>5548.5</v>
      </c>
      <c r="D20" s="2">
        <v>1711.5</v>
      </c>
      <c r="E20" s="2">
        <v>4907.5</v>
      </c>
      <c r="F20" s="2">
        <v>633</v>
      </c>
      <c r="G20" s="2">
        <v>479.5</v>
      </c>
      <c r="H20" s="2">
        <v>563</v>
      </c>
      <c r="I20" s="2">
        <v>992</v>
      </c>
      <c r="J20" s="2">
        <v>2181.5</v>
      </c>
      <c r="K20" s="2">
        <v>803</v>
      </c>
      <c r="L20" s="1">
        <f t="shared" si="0"/>
        <v>2.7166874221668742</v>
      </c>
      <c r="N20" s="14" t="s">
        <v>35</v>
      </c>
      <c r="O20" s="1">
        <f t="shared" si="1"/>
        <v>3.6634341600297113</v>
      </c>
      <c r="P20" s="1">
        <f t="shared" si="1"/>
        <v>1.8807692307692307</v>
      </c>
      <c r="Q20" s="1">
        <f t="shared" si="1"/>
        <v>3.1511357251785856</v>
      </c>
      <c r="R20" s="1">
        <f t="shared" si="1"/>
        <v>2.2070167792547397</v>
      </c>
      <c r="S20" s="1">
        <f t="shared" si="1"/>
        <v>2.9701897018970191</v>
      </c>
      <c r="T20" s="1">
        <f t="shared" si="1"/>
        <v>2.2154451549434335</v>
      </c>
      <c r="U20" s="1">
        <f t="shared" si="1"/>
        <v>2.7865168539325844</v>
      </c>
      <c r="W20" s="14" t="s">
        <v>35</v>
      </c>
      <c r="X20" s="1">
        <v>2.0005047530916125</v>
      </c>
      <c r="Y20" s="1">
        <v>1.3079498887718066</v>
      </c>
      <c r="Z20" s="1">
        <v>2.2965452999068487</v>
      </c>
      <c r="AB20" s="14" t="s">
        <v>35</v>
      </c>
      <c r="AC20" s="1">
        <v>2.0005047530916125</v>
      </c>
      <c r="AD20" s="1">
        <v>1.3079498887718066</v>
      </c>
      <c r="AE20" s="1">
        <v>2.2965452999068487</v>
      </c>
    </row>
    <row r="21" spans="1:31" x14ac:dyDescent="0.25">
      <c r="A21" s="2" t="s">
        <v>36</v>
      </c>
      <c r="B21" s="14" t="s">
        <v>37</v>
      </c>
      <c r="C21" s="2">
        <v>1261</v>
      </c>
      <c r="D21" s="2">
        <v>331</v>
      </c>
      <c r="E21" s="2">
        <v>3019</v>
      </c>
      <c r="F21" s="2">
        <v>126</v>
      </c>
      <c r="G21" s="2">
        <v>118</v>
      </c>
      <c r="H21" s="2">
        <v>133</v>
      </c>
      <c r="I21" s="2">
        <v>349</v>
      </c>
      <c r="J21" s="2">
        <v>1726</v>
      </c>
      <c r="K21" s="2">
        <v>159</v>
      </c>
      <c r="L21" s="1">
        <f t="shared" si="0"/>
        <v>10.855345911949685</v>
      </c>
      <c r="N21" s="14" t="s">
        <v>37</v>
      </c>
      <c r="O21" s="1">
        <f t="shared" si="1"/>
        <v>0.83258366690050756</v>
      </c>
      <c r="P21" s="1">
        <f t="shared" si="1"/>
        <v>0.36373626373626372</v>
      </c>
      <c r="Q21" s="1">
        <f t="shared" si="1"/>
        <v>1.9385183401557107</v>
      </c>
      <c r="R21" s="1">
        <f t="shared" si="1"/>
        <v>0.43931139681847897</v>
      </c>
      <c r="S21" s="1">
        <f t="shared" si="1"/>
        <v>0.73093302361595047</v>
      </c>
      <c r="T21" s="1">
        <f t="shared" si="1"/>
        <v>0.52336448598130836</v>
      </c>
      <c r="U21" s="1">
        <f t="shared" si="1"/>
        <v>0.9803370786516854</v>
      </c>
      <c r="W21" s="14" t="s">
        <v>37</v>
      </c>
      <c r="X21" s="1">
        <v>1.0517371918903002</v>
      </c>
      <c r="Y21" s="1">
        <v>0.57997892518440464</v>
      </c>
      <c r="Z21" s="1">
        <v>1.6576080353165121</v>
      </c>
      <c r="AB21" s="14" t="s">
        <v>37</v>
      </c>
      <c r="AC21" s="1">
        <v>1.0517371918903002</v>
      </c>
      <c r="AD21" s="1">
        <v>0.57997892518440464</v>
      </c>
      <c r="AE21" s="1">
        <v>1.6576080353165121</v>
      </c>
    </row>
    <row r="22" spans="1:31" x14ac:dyDescent="0.25">
      <c r="A22" s="2" t="s">
        <v>38</v>
      </c>
      <c r="B22" s="14" t="s">
        <v>39</v>
      </c>
      <c r="C22" s="2">
        <v>566.5</v>
      </c>
      <c r="D22" s="2">
        <v>438</v>
      </c>
      <c r="E22" s="2">
        <v>676.5</v>
      </c>
      <c r="F22" s="2">
        <v>251</v>
      </c>
      <c r="G22" s="2">
        <v>141</v>
      </c>
      <c r="H22" s="2">
        <v>218</v>
      </c>
      <c r="I22" s="2">
        <v>154</v>
      </c>
      <c r="J22" s="2">
        <v>1840.5</v>
      </c>
      <c r="K22" s="2">
        <v>228</v>
      </c>
      <c r="L22" s="1">
        <f t="shared" si="0"/>
        <v>8.0723684210526319</v>
      </c>
      <c r="N22" s="14" t="s">
        <v>39</v>
      </c>
      <c r="O22" s="1">
        <f t="shared" si="1"/>
        <v>0.37403540626418519</v>
      </c>
      <c r="P22" s="1">
        <f t="shared" si="1"/>
        <v>0.48131868131868133</v>
      </c>
      <c r="Q22" s="1">
        <f t="shared" si="1"/>
        <v>0.43438478208523956</v>
      </c>
      <c r="R22" s="1">
        <f t="shared" si="1"/>
        <v>0.8751361952495097</v>
      </c>
      <c r="S22" s="1">
        <f t="shared" si="1"/>
        <v>0.8734030197444832</v>
      </c>
      <c r="T22" s="1">
        <f t="shared" si="1"/>
        <v>0.85784554845056571</v>
      </c>
      <c r="U22" s="1">
        <f t="shared" si="1"/>
        <v>0.43258426966292135</v>
      </c>
      <c r="W22" s="14" t="s">
        <v>39</v>
      </c>
      <c r="X22" s="1">
        <v>0.85892151089425428</v>
      </c>
      <c r="Y22" s="1">
        <v>0.70698981383912896</v>
      </c>
      <c r="Z22" s="1">
        <v>0.55890810416751047</v>
      </c>
      <c r="AB22" s="14" t="s">
        <v>39</v>
      </c>
      <c r="AC22" s="1">
        <v>0.85892151089425428</v>
      </c>
      <c r="AD22" s="1">
        <v>0.70698981383912896</v>
      </c>
      <c r="AE22" s="1">
        <v>0.55890810416751047</v>
      </c>
    </row>
    <row r="23" spans="1:31" x14ac:dyDescent="0.25">
      <c r="A23" s="2" t="s">
        <v>40</v>
      </c>
      <c r="B23" s="14" t="s">
        <v>41</v>
      </c>
      <c r="C23" s="2">
        <v>986</v>
      </c>
      <c r="D23" s="2">
        <v>807</v>
      </c>
      <c r="E23" s="2">
        <v>2944</v>
      </c>
      <c r="F23" s="2">
        <v>150</v>
      </c>
      <c r="G23" s="2">
        <v>91</v>
      </c>
      <c r="H23" s="2">
        <v>136.5</v>
      </c>
      <c r="I23" s="2">
        <v>175</v>
      </c>
      <c r="J23" s="2">
        <v>1759</v>
      </c>
      <c r="K23" s="2">
        <v>214</v>
      </c>
      <c r="L23" s="1">
        <f t="shared" si="0"/>
        <v>8.2196261682242984</v>
      </c>
      <c r="N23" s="14" t="s">
        <v>41</v>
      </c>
      <c r="O23" s="1">
        <f t="shared" si="1"/>
        <v>0.65101308133536917</v>
      </c>
      <c r="P23" s="1">
        <f t="shared" si="1"/>
        <v>0.88681318681318677</v>
      </c>
      <c r="Q23" s="1">
        <f t="shared" si="1"/>
        <v>1.8903603820531343</v>
      </c>
      <c r="R23" s="1">
        <f t="shared" si="1"/>
        <v>0.52298975811723691</v>
      </c>
      <c r="S23" s="1">
        <f t="shared" si="1"/>
        <v>0.56368563685636852</v>
      </c>
      <c r="T23" s="1">
        <f t="shared" si="1"/>
        <v>0.53713723561239546</v>
      </c>
      <c r="U23" s="1">
        <f t="shared" si="1"/>
        <v>0.49157303370786515</v>
      </c>
      <c r="W23" s="14" t="s">
        <v>41</v>
      </c>
      <c r="X23" s="1">
        <v>0.74652982249516275</v>
      </c>
      <c r="Y23" s="1">
        <v>0.7335909144128322</v>
      </c>
      <c r="Z23" s="1">
        <v>1.7321291158721801</v>
      </c>
      <c r="AB23" s="14" t="s">
        <v>41</v>
      </c>
      <c r="AC23" s="1">
        <v>0.74652982249516275</v>
      </c>
      <c r="AD23" s="1">
        <v>0.7335909144128322</v>
      </c>
      <c r="AE23" s="1">
        <v>1.7321291158721801</v>
      </c>
    </row>
    <row r="24" spans="1:31" x14ac:dyDescent="0.25">
      <c r="A24" s="2" t="s">
        <v>42</v>
      </c>
      <c r="B24" s="14" t="s">
        <v>43</v>
      </c>
      <c r="C24" s="2">
        <v>1273</v>
      </c>
      <c r="D24" s="2">
        <v>1035</v>
      </c>
      <c r="E24" s="2">
        <v>1705</v>
      </c>
      <c r="F24" s="2">
        <v>210.5</v>
      </c>
      <c r="G24" s="2">
        <v>121</v>
      </c>
      <c r="H24" s="2">
        <v>169</v>
      </c>
      <c r="I24" s="2">
        <v>565</v>
      </c>
      <c r="J24" s="2">
        <v>1822</v>
      </c>
      <c r="K24" s="2">
        <v>238</v>
      </c>
      <c r="L24" s="1">
        <f t="shared" si="0"/>
        <v>7.6554621848739499</v>
      </c>
      <c r="N24" s="14" t="s">
        <v>43</v>
      </c>
      <c r="O24" s="1">
        <f t="shared" si="1"/>
        <v>0.8405067469978954</v>
      </c>
      <c r="P24" s="1">
        <f t="shared" si="1"/>
        <v>1.1373626373626373</v>
      </c>
      <c r="Q24" s="1">
        <f t="shared" si="1"/>
        <v>1.0947909141985712</v>
      </c>
      <c r="R24" s="1">
        <f t="shared" si="1"/>
        <v>0.73392896055785573</v>
      </c>
      <c r="S24" s="1">
        <f t="shared" si="1"/>
        <v>0.74951606658923731</v>
      </c>
      <c r="T24" s="1">
        <f t="shared" si="1"/>
        <v>0.66502705361534675</v>
      </c>
      <c r="U24" s="1">
        <f t="shared" si="1"/>
        <v>1.5870786516853932</v>
      </c>
      <c r="W24" s="14" t="s">
        <v>43</v>
      </c>
      <c r="X24" s="1">
        <v>1.0678892908219062</v>
      </c>
      <c r="Y24" s="1">
        <v>1.156211216485189</v>
      </c>
      <c r="Z24" s="1">
        <v>1.3232351869102101</v>
      </c>
      <c r="AB24" s="14" t="s">
        <v>43</v>
      </c>
      <c r="AC24" s="1">
        <v>1.0678892908219062</v>
      </c>
      <c r="AD24" s="1">
        <v>1.156211216485189</v>
      </c>
      <c r="AE24" s="1">
        <v>1.3232351869102101</v>
      </c>
    </row>
    <row r="25" spans="1:31" x14ac:dyDescent="0.25">
      <c r="A25" s="2" t="s">
        <v>44</v>
      </c>
      <c r="B25" s="14" t="s">
        <v>45</v>
      </c>
      <c r="C25" s="2">
        <v>632</v>
      </c>
      <c r="D25" s="2">
        <v>392.5</v>
      </c>
      <c r="E25" s="2">
        <v>516.5</v>
      </c>
      <c r="F25" s="2">
        <v>163</v>
      </c>
      <c r="G25" s="2">
        <v>104</v>
      </c>
      <c r="H25" s="2">
        <v>137</v>
      </c>
      <c r="I25" s="2">
        <v>125.5</v>
      </c>
      <c r="J25" s="2">
        <v>1657</v>
      </c>
      <c r="K25" s="2">
        <v>186</v>
      </c>
      <c r="L25" s="1">
        <f t="shared" si="0"/>
        <v>8.908602150537634</v>
      </c>
      <c r="N25" s="14" t="s">
        <v>45</v>
      </c>
      <c r="O25" s="1">
        <f t="shared" si="1"/>
        <v>0.41728221846242725</v>
      </c>
      <c r="P25" s="1">
        <f t="shared" si="1"/>
        <v>0.43131868131868134</v>
      </c>
      <c r="Q25" s="1">
        <f t="shared" si="1"/>
        <v>0.33164780479974315</v>
      </c>
      <c r="R25" s="1">
        <f t="shared" si="1"/>
        <v>0.56831553715406402</v>
      </c>
      <c r="S25" s="1">
        <f t="shared" si="1"/>
        <v>0.64421215640727836</v>
      </c>
      <c r="T25" s="1">
        <f t="shared" si="1"/>
        <v>0.53910477127397938</v>
      </c>
      <c r="U25" s="1">
        <f t="shared" si="1"/>
        <v>0.35252808988764045</v>
      </c>
      <c r="W25" s="14" t="s">
        <v>45</v>
      </c>
      <c r="X25" s="1">
        <v>0.88701943299402708</v>
      </c>
      <c r="Y25" s="1">
        <v>0.90556140967099874</v>
      </c>
      <c r="Z25" s="1">
        <v>0.68526993641407796</v>
      </c>
      <c r="AB25" s="14" t="s">
        <v>45</v>
      </c>
      <c r="AC25" s="1">
        <v>0.88701943299402708</v>
      </c>
      <c r="AD25" s="1">
        <v>0.90556140967099874</v>
      </c>
      <c r="AE25" s="1">
        <v>0.68526993641407796</v>
      </c>
    </row>
    <row r="26" spans="1:31" x14ac:dyDescent="0.25">
      <c r="A26" s="2" t="s">
        <v>46</v>
      </c>
      <c r="B26" s="14" t="s">
        <v>47</v>
      </c>
      <c r="C26" s="2">
        <v>1144</v>
      </c>
      <c r="D26" s="2">
        <v>902.5</v>
      </c>
      <c r="E26" s="2">
        <v>1164.5</v>
      </c>
      <c r="F26" s="2">
        <v>307.5</v>
      </c>
      <c r="G26" s="2">
        <v>154</v>
      </c>
      <c r="H26" s="2">
        <v>278</v>
      </c>
      <c r="I26" s="2">
        <v>326.5</v>
      </c>
      <c r="J26" s="2">
        <v>1763.5</v>
      </c>
      <c r="K26" s="2">
        <v>308</v>
      </c>
      <c r="L26" s="1">
        <f t="shared" si="0"/>
        <v>5.7256493506493502</v>
      </c>
      <c r="N26" s="14" t="s">
        <v>47</v>
      </c>
      <c r="O26" s="1">
        <f t="shared" si="1"/>
        <v>0.75533363595097591</v>
      </c>
      <c r="P26" s="1">
        <f t="shared" si="1"/>
        <v>0.99175824175824179</v>
      </c>
      <c r="Q26" s="1">
        <f t="shared" si="1"/>
        <v>0.74773256280600364</v>
      </c>
      <c r="R26" s="1">
        <f t="shared" si="1"/>
        <v>1.0721290041403355</v>
      </c>
      <c r="S26" s="1">
        <f t="shared" si="1"/>
        <v>0.95392953929539293</v>
      </c>
      <c r="T26" s="1">
        <f t="shared" si="1"/>
        <v>1.0939498278406297</v>
      </c>
      <c r="U26" s="1">
        <f t="shared" si="1"/>
        <v>0.9171348314606742</v>
      </c>
      <c r="W26" s="14" t="s">
        <v>47</v>
      </c>
      <c r="X26" s="1">
        <v>1.2359720703289307</v>
      </c>
      <c r="Y26" s="1">
        <v>1.2382624985364712</v>
      </c>
      <c r="Z26" s="1">
        <v>1.1476246405572881</v>
      </c>
      <c r="AB26" s="14" t="s">
        <v>47</v>
      </c>
      <c r="AC26" s="1">
        <v>1.2359720703289307</v>
      </c>
      <c r="AD26" s="1">
        <v>1.2382624985364712</v>
      </c>
      <c r="AE26" s="1">
        <v>1.1476246405572881</v>
      </c>
    </row>
    <row r="27" spans="1:31" x14ac:dyDescent="0.25">
      <c r="A27" s="2" t="s">
        <v>48</v>
      </c>
      <c r="B27" s="14" t="s">
        <v>49</v>
      </c>
      <c r="C27" s="2">
        <v>2099</v>
      </c>
      <c r="D27" s="2">
        <v>3624</v>
      </c>
      <c r="E27" s="2">
        <v>7386</v>
      </c>
      <c r="F27" s="2">
        <v>577</v>
      </c>
      <c r="G27" s="2">
        <v>148</v>
      </c>
      <c r="H27" s="2">
        <v>389.5</v>
      </c>
      <c r="I27" s="2">
        <v>3845</v>
      </c>
      <c r="J27" s="2">
        <v>1937</v>
      </c>
      <c r="K27" s="2">
        <v>238</v>
      </c>
      <c r="L27" s="1">
        <f t="shared" si="0"/>
        <v>8.1386554621848735</v>
      </c>
      <c r="N27" s="14" t="s">
        <v>49</v>
      </c>
      <c r="O27" s="1">
        <f t="shared" si="1"/>
        <v>1.3858787603680931</v>
      </c>
      <c r="P27" s="1">
        <f t="shared" si="1"/>
        <v>3.9824175824175825</v>
      </c>
      <c r="Q27" s="1">
        <f t="shared" si="1"/>
        <v>4.7425957139417285</v>
      </c>
      <c r="R27" s="1">
        <f t="shared" si="1"/>
        <v>2.0117672695576378</v>
      </c>
      <c r="S27" s="1">
        <f t="shared" si="1"/>
        <v>0.91676345334881926</v>
      </c>
      <c r="T27" s="1">
        <f t="shared" si="1"/>
        <v>1.5327102803738317</v>
      </c>
      <c r="U27" s="1">
        <f t="shared" si="1"/>
        <v>10.80056179775281</v>
      </c>
      <c r="W27" s="14" t="s">
        <v>49</v>
      </c>
      <c r="X27" s="1">
        <v>1.4533524017834609</v>
      </c>
      <c r="Y27" s="1">
        <v>1.4488233227959255</v>
      </c>
      <c r="Z27" s="1">
        <v>3.3310923008383622</v>
      </c>
      <c r="AB27" s="14" t="s">
        <v>49</v>
      </c>
      <c r="AC27" s="1">
        <v>1.4533524017834609</v>
      </c>
      <c r="AD27" s="1">
        <v>1.4488233227959255</v>
      </c>
      <c r="AE27" s="1">
        <v>3.3310923008383622</v>
      </c>
    </row>
    <row r="28" spans="1:31" x14ac:dyDescent="0.25">
      <c r="A28" s="2" t="s">
        <v>50</v>
      </c>
      <c r="B28" s="14" t="s">
        <v>51</v>
      </c>
      <c r="C28" s="2">
        <v>1330</v>
      </c>
      <c r="D28" s="2">
        <v>727</v>
      </c>
      <c r="E28" s="2">
        <v>1137</v>
      </c>
      <c r="F28" s="2">
        <v>351.5</v>
      </c>
      <c r="G28" s="2">
        <v>241</v>
      </c>
      <c r="H28" s="2">
        <v>302</v>
      </c>
      <c r="I28" s="2">
        <v>369</v>
      </c>
      <c r="J28" s="2">
        <v>1922</v>
      </c>
      <c r="K28" s="2">
        <v>460</v>
      </c>
      <c r="L28" s="1">
        <f t="shared" si="0"/>
        <v>4.178260869565217</v>
      </c>
      <c r="N28" s="14" t="s">
        <v>51</v>
      </c>
      <c r="O28" s="1">
        <f t="shared" si="1"/>
        <v>0.87814137746048782</v>
      </c>
      <c r="P28" s="1">
        <f t="shared" si="1"/>
        <v>0.79890109890109895</v>
      </c>
      <c r="Q28" s="1">
        <f t="shared" si="1"/>
        <v>0.73007464483505902</v>
      </c>
      <c r="R28" s="1">
        <f t="shared" si="1"/>
        <v>1.2255393331880584</v>
      </c>
      <c r="S28" s="1">
        <f t="shared" si="1"/>
        <v>1.4928377855207124</v>
      </c>
      <c r="T28" s="1">
        <f t="shared" si="1"/>
        <v>1.1883915395966551</v>
      </c>
      <c r="U28" s="1">
        <f t="shared" si="1"/>
        <v>1.0365168539325842</v>
      </c>
      <c r="W28" s="14" t="s">
        <v>51</v>
      </c>
      <c r="X28" s="1">
        <v>0.867838815512745</v>
      </c>
      <c r="Y28" s="1">
        <v>1.0308863130780939</v>
      </c>
      <c r="Z28" s="1">
        <v>1.4414969017050747</v>
      </c>
      <c r="AB28" s="14" t="s">
        <v>51</v>
      </c>
      <c r="AC28" s="1">
        <v>0.867838815512745</v>
      </c>
      <c r="AD28" s="1">
        <v>1.0308863130780939</v>
      </c>
      <c r="AE28" s="1">
        <v>1.4414969017050747</v>
      </c>
    </row>
    <row r="29" spans="1:31" x14ac:dyDescent="0.25">
      <c r="A29" s="2" t="s">
        <v>52</v>
      </c>
      <c r="B29" s="14" t="s">
        <v>53</v>
      </c>
      <c r="C29" s="2">
        <v>1709.5</v>
      </c>
      <c r="D29" s="2">
        <v>1799</v>
      </c>
      <c r="E29" s="2">
        <v>2102</v>
      </c>
      <c r="F29" s="2">
        <v>678</v>
      </c>
      <c r="G29" s="2">
        <v>374.5</v>
      </c>
      <c r="H29" s="2">
        <v>629</v>
      </c>
      <c r="I29" s="2">
        <v>848</v>
      </c>
      <c r="J29" s="2">
        <v>2226</v>
      </c>
      <c r="K29" s="2">
        <v>804</v>
      </c>
      <c r="L29" s="1">
        <f>J29/K29</f>
        <v>2.7686567164179103</v>
      </c>
      <c r="N29" s="14" t="s">
        <v>53</v>
      </c>
      <c r="O29" s="1">
        <f t="shared" si="1"/>
        <v>1.1287087855403788</v>
      </c>
      <c r="P29" s="1">
        <f t="shared" si="1"/>
        <v>1.976923076923077</v>
      </c>
      <c r="Q29" s="1">
        <f t="shared" si="1"/>
        <v>1.3497070390882093</v>
      </c>
      <c r="R29" s="1">
        <f t="shared" si="1"/>
        <v>2.3639137066899107</v>
      </c>
      <c r="S29" s="1">
        <f t="shared" si="1"/>
        <v>2.3197831978319785</v>
      </c>
      <c r="T29" s="1">
        <f t="shared" si="1"/>
        <v>2.4751598622725037</v>
      </c>
      <c r="U29" s="1">
        <f t="shared" si="1"/>
        <v>2.3820224719101124</v>
      </c>
      <c r="W29" s="14" t="s">
        <v>53</v>
      </c>
      <c r="X29" s="1">
        <v>1.3342306721628669</v>
      </c>
      <c r="Y29" s="1">
        <v>1.3592787729774032</v>
      </c>
      <c r="Z29" s="1">
        <v>1.309626989591349</v>
      </c>
      <c r="AB29" s="14" t="s">
        <v>53</v>
      </c>
      <c r="AC29" s="1">
        <v>1.3342306721628669</v>
      </c>
      <c r="AD29" s="1">
        <v>1.3592787729774032</v>
      </c>
      <c r="AE29" s="1">
        <v>1.309626989591349</v>
      </c>
    </row>
    <row r="30" spans="1:31" x14ac:dyDescent="0.25">
      <c r="A30" s="2" t="s">
        <v>54</v>
      </c>
      <c r="B30" s="14" t="s">
        <v>55</v>
      </c>
      <c r="C30" s="2">
        <v>886</v>
      </c>
      <c r="D30" s="2">
        <v>311</v>
      </c>
      <c r="E30" s="2">
        <v>539</v>
      </c>
      <c r="F30" s="2">
        <v>138</v>
      </c>
      <c r="G30" s="2">
        <v>92</v>
      </c>
      <c r="H30" s="2">
        <v>188</v>
      </c>
      <c r="I30" s="2">
        <v>152</v>
      </c>
      <c r="J30" s="2">
        <v>1627</v>
      </c>
      <c r="K30" s="2">
        <v>141</v>
      </c>
      <c r="L30" s="1">
        <f t="shared" ref="L30:L94" si="2">J30/K30</f>
        <v>11.539007092198581</v>
      </c>
      <c r="N30" s="14" t="s">
        <v>55</v>
      </c>
      <c r="O30" s="1">
        <f t="shared" si="1"/>
        <v>0.58498741385713693</v>
      </c>
      <c r="P30" s="1">
        <f t="shared" si="1"/>
        <v>0.34175824175824177</v>
      </c>
      <c r="Q30" s="1">
        <f t="shared" si="1"/>
        <v>0.3460951922305161</v>
      </c>
      <c r="R30" s="1">
        <f t="shared" si="1"/>
        <v>0.48115057746785794</v>
      </c>
      <c r="S30" s="1">
        <f t="shared" si="1"/>
        <v>0.56987998451413091</v>
      </c>
      <c r="T30" s="1">
        <f t="shared" si="1"/>
        <v>0.73979340875553368</v>
      </c>
      <c r="U30" s="1">
        <f t="shared" si="1"/>
        <v>0.42696629213483145</v>
      </c>
      <c r="W30" s="14" t="s">
        <v>55</v>
      </c>
      <c r="X30" s="1">
        <v>1.020779002271389</v>
      </c>
      <c r="Y30" s="1">
        <v>0.9475237091675448</v>
      </c>
      <c r="Z30" s="1">
        <v>0.49119112227127293</v>
      </c>
      <c r="AB30" s="14" t="s">
        <v>55</v>
      </c>
      <c r="AC30" s="1">
        <v>1.020779002271389</v>
      </c>
      <c r="AD30" s="1">
        <v>0.9475237091675448</v>
      </c>
      <c r="AE30" s="1">
        <v>0.49119112227127293</v>
      </c>
    </row>
    <row r="31" spans="1:31" x14ac:dyDescent="0.25">
      <c r="A31" s="2" t="s">
        <v>56</v>
      </c>
      <c r="B31" s="14" t="s">
        <v>57</v>
      </c>
      <c r="C31" s="2">
        <v>293</v>
      </c>
      <c r="D31" s="2">
        <v>174</v>
      </c>
      <c r="E31" s="2">
        <v>236</v>
      </c>
      <c r="F31" s="2">
        <v>75</v>
      </c>
      <c r="G31" s="2">
        <v>47</v>
      </c>
      <c r="H31" s="2">
        <v>73.5</v>
      </c>
      <c r="I31" s="2">
        <v>93</v>
      </c>
      <c r="J31" s="2">
        <v>1721.5</v>
      </c>
      <c r="K31" s="2">
        <v>71</v>
      </c>
      <c r="L31" s="1">
        <f t="shared" si="2"/>
        <v>24.246478873239436</v>
      </c>
      <c r="N31" s="14" t="s">
        <v>57</v>
      </c>
      <c r="O31" s="1">
        <f t="shared" si="1"/>
        <v>0.19345520571122024</v>
      </c>
      <c r="P31" s="1">
        <f t="shared" si="1"/>
        <v>0.1912087912087912</v>
      </c>
      <c r="Q31" s="1">
        <f t="shared" si="1"/>
        <v>0.15153704149610722</v>
      </c>
      <c r="R31" s="1">
        <f t="shared" si="1"/>
        <v>0.26149487905861846</v>
      </c>
      <c r="S31" s="1">
        <f t="shared" si="1"/>
        <v>0.29113433991482773</v>
      </c>
      <c r="T31" s="1">
        <f t="shared" si="1"/>
        <v>0.28922774225282832</v>
      </c>
      <c r="U31" s="1">
        <f t="shared" si="1"/>
        <v>0.2612359550561798</v>
      </c>
      <c r="W31" s="14" t="s">
        <v>57</v>
      </c>
      <c r="X31" s="1">
        <v>0.5023975771851602</v>
      </c>
      <c r="Y31" s="1">
        <v>0.67383210396909032</v>
      </c>
      <c r="Z31" s="1">
        <v>0.35381313029038919</v>
      </c>
      <c r="AB31" s="14" t="s">
        <v>57</v>
      </c>
      <c r="AC31" s="1">
        <v>0.5023975771851602</v>
      </c>
      <c r="AD31" s="1">
        <v>0.67383210396909032</v>
      </c>
      <c r="AE31" s="1">
        <v>0.35381313029038919</v>
      </c>
    </row>
    <row r="32" spans="1:31" x14ac:dyDescent="0.25">
      <c r="A32" s="2" t="s">
        <v>58</v>
      </c>
      <c r="B32" s="14" t="s">
        <v>59</v>
      </c>
      <c r="C32" s="2">
        <v>730</v>
      </c>
      <c r="D32" s="2">
        <v>530</v>
      </c>
      <c r="E32" s="2">
        <v>489</v>
      </c>
      <c r="F32" s="2">
        <v>185</v>
      </c>
      <c r="G32" s="2">
        <v>106</v>
      </c>
      <c r="H32" s="2">
        <v>143</v>
      </c>
      <c r="I32" s="2">
        <v>518</v>
      </c>
      <c r="J32" s="2">
        <v>1751.5</v>
      </c>
      <c r="K32" s="2">
        <v>177</v>
      </c>
      <c r="L32" s="1">
        <f t="shared" si="2"/>
        <v>9.8954802259887007</v>
      </c>
      <c r="N32" s="14" t="s">
        <v>59</v>
      </c>
      <c r="O32" s="1">
        <f t="shared" si="1"/>
        <v>0.48198737259109481</v>
      </c>
      <c r="P32" s="1">
        <f t="shared" si="1"/>
        <v>0.58241758241758246</v>
      </c>
      <c r="Q32" s="1">
        <f t="shared" si="1"/>
        <v>0.31398988682879847</v>
      </c>
      <c r="R32" s="1">
        <f t="shared" si="1"/>
        <v>0.64502070167792547</v>
      </c>
      <c r="S32" s="1">
        <f t="shared" si="1"/>
        <v>0.65660085172280291</v>
      </c>
      <c r="T32" s="1">
        <f t="shared" si="1"/>
        <v>0.56271519921298574</v>
      </c>
      <c r="U32" s="1">
        <f t="shared" si="1"/>
        <v>1.4550561797752808</v>
      </c>
      <c r="W32" s="14" t="s">
        <v>59</v>
      </c>
      <c r="X32" s="1">
        <v>0.83216959703878191</v>
      </c>
      <c r="Y32" s="1">
        <v>2.0276782578152441</v>
      </c>
      <c r="Z32" s="1">
        <v>0.64800939613624398</v>
      </c>
      <c r="AB32" s="14" t="s">
        <v>59</v>
      </c>
      <c r="AC32" s="1">
        <v>0.83216959703878191</v>
      </c>
      <c r="AD32" s="1">
        <v>2.0276782578152441</v>
      </c>
      <c r="AE32" s="1">
        <v>0.64800939613624398</v>
      </c>
    </row>
    <row r="33" spans="1:31" x14ac:dyDescent="0.25">
      <c r="A33" s="2" t="s">
        <v>60</v>
      </c>
      <c r="B33" s="14" t="s">
        <v>61</v>
      </c>
      <c r="C33" s="2">
        <v>293</v>
      </c>
      <c r="D33" s="2">
        <v>288</v>
      </c>
      <c r="E33" s="2">
        <v>277</v>
      </c>
      <c r="F33" s="2">
        <v>60.5</v>
      </c>
      <c r="G33" s="2">
        <v>49.5</v>
      </c>
      <c r="H33" s="2">
        <v>58</v>
      </c>
      <c r="I33" s="2">
        <v>61</v>
      </c>
      <c r="J33" s="2">
        <v>1727</v>
      </c>
      <c r="K33" s="2">
        <v>65</v>
      </c>
      <c r="L33" s="1">
        <f t="shared" si="2"/>
        <v>26.569230769230771</v>
      </c>
      <c r="N33" s="14" t="s">
        <v>61</v>
      </c>
      <c r="O33" s="1">
        <f t="shared" si="1"/>
        <v>0.19345520571122024</v>
      </c>
      <c r="P33" s="1">
        <f t="shared" si="1"/>
        <v>0.31648351648351647</v>
      </c>
      <c r="Q33" s="1">
        <f t="shared" si="1"/>
        <v>0.1778633919255157</v>
      </c>
      <c r="R33" s="1">
        <f t="shared" si="1"/>
        <v>0.21093920244061887</v>
      </c>
      <c r="S33" s="1">
        <f t="shared" si="1"/>
        <v>0.30662020905923343</v>
      </c>
      <c r="T33" s="1">
        <f t="shared" si="1"/>
        <v>0.22823413674372847</v>
      </c>
      <c r="U33" s="1">
        <f t="shared" si="1"/>
        <v>0.17134831460674158</v>
      </c>
      <c r="W33" s="14" t="s">
        <v>61</v>
      </c>
      <c r="X33" s="1">
        <v>0.59560864810296965</v>
      </c>
      <c r="Y33" s="1">
        <v>0.59346680716543732</v>
      </c>
      <c r="Z33" s="1">
        <v>0.35446113968652543</v>
      </c>
      <c r="AB33" s="14" t="s">
        <v>61</v>
      </c>
      <c r="AC33" s="1">
        <v>0.59560864810296965</v>
      </c>
      <c r="AD33" s="1">
        <v>0.59346680716543732</v>
      </c>
      <c r="AE33" s="1">
        <v>0.35446113968652543</v>
      </c>
    </row>
    <row r="34" spans="1:31" x14ac:dyDescent="0.25">
      <c r="A34" s="2" t="s">
        <v>62</v>
      </c>
      <c r="B34" s="14" t="s">
        <v>63</v>
      </c>
      <c r="C34" s="2">
        <v>651</v>
      </c>
      <c r="D34" s="2">
        <v>355</v>
      </c>
      <c r="E34" s="2">
        <v>576</v>
      </c>
      <c r="F34" s="2">
        <v>154</v>
      </c>
      <c r="G34" s="2">
        <v>88</v>
      </c>
      <c r="H34" s="2">
        <v>132.5</v>
      </c>
      <c r="I34" s="2">
        <v>172</v>
      </c>
      <c r="J34" s="2">
        <v>1755.5</v>
      </c>
      <c r="K34" s="2">
        <v>165.5</v>
      </c>
      <c r="L34" s="1">
        <f t="shared" si="2"/>
        <v>10.607250755287009</v>
      </c>
      <c r="N34" s="14" t="s">
        <v>63</v>
      </c>
      <c r="O34" s="1">
        <f t="shared" si="1"/>
        <v>0.42982709528329138</v>
      </c>
      <c r="P34" s="1">
        <f t="shared" si="1"/>
        <v>0.39010989010989011</v>
      </c>
      <c r="Q34" s="1">
        <f t="shared" si="1"/>
        <v>0.36985311822778716</v>
      </c>
      <c r="R34" s="1">
        <f t="shared" si="1"/>
        <v>0.5369361516670299</v>
      </c>
      <c r="S34" s="1">
        <f t="shared" si="1"/>
        <v>0.54510259388308169</v>
      </c>
      <c r="T34" s="1">
        <f t="shared" si="1"/>
        <v>0.52139695031972455</v>
      </c>
      <c r="U34" s="1">
        <f t="shared" si="1"/>
        <v>0.48314606741573035</v>
      </c>
      <c r="W34" s="14" t="s">
        <v>63</v>
      </c>
      <c r="X34" s="1">
        <v>1.5068562294944057</v>
      </c>
      <c r="Y34" s="1">
        <v>0.81789017679428644</v>
      </c>
      <c r="Z34" s="1">
        <v>0.52488761087035762</v>
      </c>
      <c r="AB34" s="14" t="s">
        <v>63</v>
      </c>
      <c r="AC34" s="1">
        <v>1.5068562294944057</v>
      </c>
      <c r="AD34" s="1">
        <v>0.81789017679428644</v>
      </c>
      <c r="AE34" s="1">
        <v>0.52488761087035762</v>
      </c>
    </row>
    <row r="35" spans="1:31" x14ac:dyDescent="0.25">
      <c r="A35" s="2" t="s">
        <v>64</v>
      </c>
      <c r="B35" s="14" t="s">
        <v>65</v>
      </c>
      <c r="C35" s="2">
        <v>316</v>
      </c>
      <c r="D35" s="2">
        <v>297</v>
      </c>
      <c r="E35" s="2">
        <v>187</v>
      </c>
      <c r="F35" s="2">
        <v>115</v>
      </c>
      <c r="G35" s="2">
        <v>63</v>
      </c>
      <c r="H35" s="2">
        <v>89</v>
      </c>
      <c r="I35" s="2">
        <v>187</v>
      </c>
      <c r="J35" s="2">
        <v>1729.5</v>
      </c>
      <c r="K35" s="2">
        <v>79</v>
      </c>
      <c r="L35" s="1">
        <f t="shared" si="2"/>
        <v>21.89240506329114</v>
      </c>
      <c r="N35" s="14" t="s">
        <v>65</v>
      </c>
      <c r="O35" s="1">
        <f t="shared" si="1"/>
        <v>0.20864110923121362</v>
      </c>
      <c r="P35" s="1">
        <f t="shared" si="1"/>
        <v>0.32637362637362638</v>
      </c>
      <c r="Q35" s="1">
        <f t="shared" si="1"/>
        <v>0.12007384220242395</v>
      </c>
      <c r="R35" s="1">
        <f t="shared" si="1"/>
        <v>0.40095881455654825</v>
      </c>
      <c r="S35" s="1">
        <f t="shared" si="1"/>
        <v>0.3902439024390244</v>
      </c>
      <c r="T35" s="1">
        <f t="shared" si="1"/>
        <v>0.3502213477619282</v>
      </c>
      <c r="U35" s="1">
        <f t="shared" si="1"/>
        <v>0.5252808988764045</v>
      </c>
      <c r="W35" s="14" t="s">
        <v>65</v>
      </c>
      <c r="X35" s="1">
        <v>1.0949777067384538</v>
      </c>
      <c r="Y35" s="1">
        <v>0.49286968739023534</v>
      </c>
      <c r="Z35" s="1">
        <v>0.19375480944473694</v>
      </c>
      <c r="AB35" s="14" t="s">
        <v>65</v>
      </c>
      <c r="AC35" s="1">
        <v>1.0949777067384538</v>
      </c>
      <c r="AD35" s="1">
        <v>0.49286968739023534</v>
      </c>
      <c r="AE35" s="1">
        <v>0.19375480944473694</v>
      </c>
    </row>
    <row r="36" spans="1:31" x14ac:dyDescent="0.25">
      <c r="A36" s="2" t="s">
        <v>66</v>
      </c>
      <c r="B36" s="14" t="s">
        <v>67</v>
      </c>
      <c r="C36" s="2">
        <v>1882.5</v>
      </c>
      <c r="D36" s="2">
        <v>1533</v>
      </c>
      <c r="E36" s="2">
        <v>2355</v>
      </c>
      <c r="F36" s="2">
        <v>966</v>
      </c>
      <c r="G36" s="2">
        <v>513</v>
      </c>
      <c r="H36" s="2">
        <v>759</v>
      </c>
      <c r="I36" s="2">
        <v>649</v>
      </c>
      <c r="J36" s="2">
        <v>2497</v>
      </c>
      <c r="K36" s="2">
        <v>1202.5</v>
      </c>
      <c r="L36" s="1">
        <f t="shared" si="2"/>
        <v>2.0765072765072765</v>
      </c>
      <c r="N36" s="14" t="s">
        <v>67</v>
      </c>
      <c r="O36" s="1">
        <f t="shared" si="1"/>
        <v>1.2429331902777205</v>
      </c>
      <c r="P36" s="1">
        <f t="shared" si="1"/>
        <v>1.6846153846153846</v>
      </c>
      <c r="Q36" s="1">
        <f t="shared" si="1"/>
        <v>1.5121598844209005</v>
      </c>
      <c r="R36" s="1">
        <f t="shared" si="1"/>
        <v>3.3680540422750056</v>
      </c>
      <c r="S36" s="1">
        <f t="shared" si="1"/>
        <v>3.1777003484320558</v>
      </c>
      <c r="T36" s="1">
        <f t="shared" si="1"/>
        <v>2.9867191342843089</v>
      </c>
      <c r="U36" s="1">
        <f t="shared" si="1"/>
        <v>1.8230337078651686</v>
      </c>
      <c r="W36" s="14" t="s">
        <v>67</v>
      </c>
      <c r="X36" s="1">
        <v>1.2694540254059057</v>
      </c>
      <c r="Y36" s="1">
        <v>0.99810326659641724</v>
      </c>
      <c r="Z36" s="1">
        <v>1.442144911101211</v>
      </c>
      <c r="AB36" s="14" t="s">
        <v>67</v>
      </c>
      <c r="AC36" s="1">
        <v>1.2694540254059057</v>
      </c>
      <c r="AD36" s="1">
        <v>0.99810326659641724</v>
      </c>
      <c r="AE36" s="1">
        <v>1.442144911101211</v>
      </c>
    </row>
    <row r="37" spans="1:31" x14ac:dyDescent="0.25">
      <c r="A37" s="2" t="s">
        <v>68</v>
      </c>
      <c r="B37" s="14" t="s">
        <v>69</v>
      </c>
      <c r="C37" s="2">
        <v>6723</v>
      </c>
      <c r="D37" s="2">
        <v>7073</v>
      </c>
      <c r="E37" s="2">
        <v>4509</v>
      </c>
      <c r="F37" s="2">
        <v>900</v>
      </c>
      <c r="G37" s="2">
        <v>575</v>
      </c>
      <c r="H37" s="2">
        <v>791</v>
      </c>
      <c r="I37" s="2">
        <v>1328.5</v>
      </c>
      <c r="J37" s="2">
        <v>2420</v>
      </c>
      <c r="K37" s="2">
        <v>1116</v>
      </c>
      <c r="L37" s="1">
        <f t="shared" si="2"/>
        <v>2.1684587813620073</v>
      </c>
      <c r="N37" s="14" t="s">
        <v>69</v>
      </c>
      <c r="O37" s="1">
        <f t="shared" ref="O37:U68" si="3">C37/AVERAGE(C$177:C$184)</f>
        <v>4.4389056245615484</v>
      </c>
      <c r="P37" s="1">
        <f t="shared" si="3"/>
        <v>7.7725274725274724</v>
      </c>
      <c r="Q37" s="1">
        <f t="shared" si="3"/>
        <v>2.8952564411268962</v>
      </c>
      <c r="R37" s="1">
        <f t="shared" si="3"/>
        <v>3.137938548703421</v>
      </c>
      <c r="S37" s="1">
        <f t="shared" si="3"/>
        <v>3.5617499032133177</v>
      </c>
      <c r="T37" s="1">
        <f t="shared" si="3"/>
        <v>3.1126414166256762</v>
      </c>
      <c r="U37" s="1">
        <f t="shared" si="3"/>
        <v>3.731741573033708</v>
      </c>
      <c r="W37" s="14" t="s">
        <v>69</v>
      </c>
      <c r="X37" s="1">
        <v>2.4726171447800116</v>
      </c>
      <c r="Y37" s="1">
        <v>3.4077508488467392</v>
      </c>
      <c r="Z37" s="1">
        <v>2.6438783362358755</v>
      </c>
      <c r="AB37" s="14" t="s">
        <v>69</v>
      </c>
      <c r="AC37" s="1">
        <v>2.4726171447800116</v>
      </c>
      <c r="AD37" s="1">
        <v>3.4077508488467392</v>
      </c>
      <c r="AE37" s="1">
        <v>2.6438783362358755</v>
      </c>
    </row>
    <row r="38" spans="1:31" x14ac:dyDescent="0.25">
      <c r="A38" s="2" t="s">
        <v>70</v>
      </c>
      <c r="B38" s="14" t="s">
        <v>71</v>
      </c>
      <c r="C38" s="2">
        <v>848</v>
      </c>
      <c r="D38" s="2">
        <v>520</v>
      </c>
      <c r="E38" s="2">
        <v>719</v>
      </c>
      <c r="F38" s="2">
        <v>233.5</v>
      </c>
      <c r="G38" s="2">
        <v>147</v>
      </c>
      <c r="H38" s="2">
        <v>231</v>
      </c>
      <c r="I38" s="2">
        <v>250.5</v>
      </c>
      <c r="J38" s="2">
        <v>1871</v>
      </c>
      <c r="K38" s="2">
        <v>286</v>
      </c>
      <c r="L38" s="1">
        <f t="shared" si="2"/>
        <v>6.5419580419580416</v>
      </c>
      <c r="N38" s="14" t="s">
        <v>71</v>
      </c>
      <c r="O38" s="1">
        <f t="shared" si="3"/>
        <v>0.55989766021540877</v>
      </c>
      <c r="P38" s="1">
        <f t="shared" si="3"/>
        <v>0.5714285714285714</v>
      </c>
      <c r="Q38" s="1">
        <f t="shared" si="3"/>
        <v>0.4616742916766996</v>
      </c>
      <c r="R38" s="1">
        <f t="shared" si="3"/>
        <v>0.81412072346916542</v>
      </c>
      <c r="S38" s="1">
        <f t="shared" si="3"/>
        <v>0.91056910569105687</v>
      </c>
      <c r="T38" s="1">
        <f t="shared" si="3"/>
        <v>0.90900147565174616</v>
      </c>
      <c r="U38" s="1">
        <f t="shared" si="3"/>
        <v>0.7036516853932584</v>
      </c>
      <c r="W38" s="14" t="s">
        <v>71</v>
      </c>
      <c r="X38" s="1">
        <v>1.1176915958610247</v>
      </c>
      <c r="Y38" s="1">
        <v>0.94152909495375248</v>
      </c>
      <c r="Z38" s="1">
        <v>0.5268316390587664</v>
      </c>
      <c r="AB38" s="14" t="s">
        <v>71</v>
      </c>
      <c r="AC38" s="1">
        <v>1.1176915958610247</v>
      </c>
      <c r="AD38" s="1">
        <v>0.94152909495375248</v>
      </c>
      <c r="AE38" s="1">
        <v>0.5268316390587664</v>
      </c>
    </row>
    <row r="39" spans="1:31" x14ac:dyDescent="0.25">
      <c r="A39" s="2" t="s">
        <v>72</v>
      </c>
      <c r="B39" s="14" t="s">
        <v>73</v>
      </c>
      <c r="C39" s="2">
        <v>780.5</v>
      </c>
      <c r="D39" s="2">
        <v>602</v>
      </c>
      <c r="E39" s="2">
        <v>659</v>
      </c>
      <c r="F39" s="2">
        <v>218</v>
      </c>
      <c r="G39" s="2">
        <v>133</v>
      </c>
      <c r="H39" s="2">
        <v>195</v>
      </c>
      <c r="I39" s="2">
        <v>553</v>
      </c>
      <c r="J39" s="2">
        <v>1771</v>
      </c>
      <c r="K39" s="2">
        <v>252</v>
      </c>
      <c r="L39" s="1">
        <f t="shared" si="2"/>
        <v>7.0277777777777777</v>
      </c>
      <c r="N39" s="14" t="s">
        <v>73</v>
      </c>
      <c r="O39" s="1">
        <f t="shared" si="3"/>
        <v>0.51533033466760203</v>
      </c>
      <c r="P39" s="1">
        <f t="shared" si="3"/>
        <v>0.66153846153846152</v>
      </c>
      <c r="Q39" s="1">
        <f t="shared" si="3"/>
        <v>0.4231479251946384</v>
      </c>
      <c r="R39" s="1">
        <f t="shared" si="3"/>
        <v>0.76007844846371764</v>
      </c>
      <c r="S39" s="1">
        <f t="shared" si="3"/>
        <v>0.82384823848238486</v>
      </c>
      <c r="T39" s="1">
        <f t="shared" si="3"/>
        <v>0.76733890801770777</v>
      </c>
      <c r="U39" s="1">
        <f t="shared" si="3"/>
        <v>1.553370786516854</v>
      </c>
      <c r="W39" s="14" t="s">
        <v>73</v>
      </c>
      <c r="X39" s="1">
        <v>1.0443341465466476</v>
      </c>
      <c r="Y39" s="1">
        <v>2.352886078913476</v>
      </c>
      <c r="Z39" s="1">
        <v>0.76918715321372155</v>
      </c>
      <c r="AB39" s="14" t="s">
        <v>73</v>
      </c>
      <c r="AC39" s="1">
        <v>1.0443341465466476</v>
      </c>
      <c r="AD39" s="1">
        <v>2.352886078913476</v>
      </c>
      <c r="AE39" s="1">
        <v>0.76918715321372155</v>
      </c>
    </row>
    <row r="40" spans="1:31" x14ac:dyDescent="0.25">
      <c r="A40" s="2" t="s">
        <v>74</v>
      </c>
      <c r="B40" s="14" t="s">
        <v>75</v>
      </c>
      <c r="C40" s="2">
        <v>1505.5</v>
      </c>
      <c r="D40" s="2">
        <v>779</v>
      </c>
      <c r="E40" s="2">
        <v>2774</v>
      </c>
      <c r="F40" s="2">
        <v>309</v>
      </c>
      <c r="G40" s="2">
        <v>161</v>
      </c>
      <c r="H40" s="2">
        <v>258.5</v>
      </c>
      <c r="I40" s="2">
        <v>540.5</v>
      </c>
      <c r="J40" s="2">
        <v>1908.5</v>
      </c>
      <c r="K40" s="2">
        <v>385</v>
      </c>
      <c r="L40" s="1">
        <f t="shared" si="2"/>
        <v>4.9571428571428573</v>
      </c>
      <c r="N40" s="14" t="s">
        <v>75</v>
      </c>
      <c r="O40" s="1">
        <f t="shared" si="3"/>
        <v>0.99401642388478517</v>
      </c>
      <c r="P40" s="1">
        <f t="shared" si="3"/>
        <v>0.856043956043956</v>
      </c>
      <c r="Q40" s="1">
        <f t="shared" si="3"/>
        <v>1.7812023436872944</v>
      </c>
      <c r="R40" s="1">
        <f t="shared" si="3"/>
        <v>1.0773589017215079</v>
      </c>
      <c r="S40" s="1">
        <f t="shared" si="3"/>
        <v>0.99728997289972898</v>
      </c>
      <c r="T40" s="1">
        <f t="shared" si="3"/>
        <v>1.0172159370388589</v>
      </c>
      <c r="U40" s="1">
        <f t="shared" si="3"/>
        <v>1.5182584269662922</v>
      </c>
      <c r="W40" s="14" t="s">
        <v>75</v>
      </c>
      <c r="X40" s="1">
        <v>0.80743669554976027</v>
      </c>
      <c r="Y40" s="1">
        <v>0.75194942044257118</v>
      </c>
      <c r="Z40" s="1">
        <v>1.7658256044712648</v>
      </c>
      <c r="AB40" s="14" t="s">
        <v>75</v>
      </c>
      <c r="AC40" s="1">
        <v>0.80743669554976027</v>
      </c>
      <c r="AD40" s="1">
        <v>0.75194942044257118</v>
      </c>
      <c r="AE40" s="1">
        <v>1.7658256044712648</v>
      </c>
    </row>
    <row r="41" spans="1:31" x14ac:dyDescent="0.25">
      <c r="A41" s="2" t="s">
        <v>76</v>
      </c>
      <c r="B41" s="14" t="s">
        <v>77</v>
      </c>
      <c r="C41" s="2">
        <v>1458</v>
      </c>
      <c r="D41" s="2">
        <v>848</v>
      </c>
      <c r="E41" s="2">
        <v>2489</v>
      </c>
      <c r="F41" s="2">
        <v>288</v>
      </c>
      <c r="G41" s="2">
        <v>160</v>
      </c>
      <c r="H41" s="2">
        <v>247.5</v>
      </c>
      <c r="I41" s="2">
        <v>503.5</v>
      </c>
      <c r="J41" s="2">
        <v>1857</v>
      </c>
      <c r="K41" s="2">
        <v>372</v>
      </c>
      <c r="L41" s="1">
        <f t="shared" si="2"/>
        <v>4.991935483870968</v>
      </c>
      <c r="N41" s="14" t="s">
        <v>77</v>
      </c>
      <c r="O41" s="1">
        <f t="shared" si="3"/>
        <v>0.96265423183262488</v>
      </c>
      <c r="P41" s="1">
        <f t="shared" si="3"/>
        <v>0.93186813186813189</v>
      </c>
      <c r="Q41" s="1">
        <f t="shared" si="3"/>
        <v>1.5982021028975038</v>
      </c>
      <c r="R41" s="1">
        <f t="shared" si="3"/>
        <v>1.0041403355850949</v>
      </c>
      <c r="S41" s="1">
        <f t="shared" si="3"/>
        <v>0.9910956252419667</v>
      </c>
      <c r="T41" s="1">
        <f t="shared" si="3"/>
        <v>0.97393015248401382</v>
      </c>
      <c r="U41" s="1">
        <f t="shared" si="3"/>
        <v>1.4143258426966292</v>
      </c>
      <c r="W41" s="14" t="s">
        <v>77</v>
      </c>
      <c r="X41" s="1">
        <v>0.82039202490115248</v>
      </c>
      <c r="Y41" s="1">
        <v>0.64891698864301606</v>
      </c>
      <c r="Z41" s="1">
        <v>1.8364586286501154</v>
      </c>
      <c r="AB41" s="14" t="s">
        <v>77</v>
      </c>
      <c r="AC41" s="1">
        <v>0.82039202490115248</v>
      </c>
      <c r="AD41" s="1">
        <v>0.64891698864301606</v>
      </c>
      <c r="AE41" s="1">
        <v>1.8364586286501154</v>
      </c>
    </row>
    <row r="42" spans="1:31" x14ac:dyDescent="0.25">
      <c r="A42" s="2" t="s">
        <v>78</v>
      </c>
      <c r="B42" s="14" t="s">
        <v>79</v>
      </c>
      <c r="C42" s="2">
        <v>1605</v>
      </c>
      <c r="D42" s="2">
        <v>1739</v>
      </c>
      <c r="E42" s="2">
        <v>1315</v>
      </c>
      <c r="F42" s="2">
        <v>564</v>
      </c>
      <c r="G42" s="2">
        <v>279.5</v>
      </c>
      <c r="H42" s="2">
        <v>387</v>
      </c>
      <c r="I42" s="2">
        <v>329</v>
      </c>
      <c r="J42" s="2">
        <v>1875</v>
      </c>
      <c r="K42" s="2">
        <v>451.5</v>
      </c>
      <c r="L42" s="1">
        <f t="shared" si="2"/>
        <v>4.1528239202657806</v>
      </c>
      <c r="N42" s="14" t="s">
        <v>79</v>
      </c>
      <c r="O42" s="1">
        <f t="shared" si="3"/>
        <v>1.0597119630256262</v>
      </c>
      <c r="P42" s="1">
        <f t="shared" si="3"/>
        <v>1.9109890109890111</v>
      </c>
      <c r="Q42" s="1">
        <f t="shared" si="3"/>
        <v>0.84436953206517373</v>
      </c>
      <c r="R42" s="1">
        <f t="shared" si="3"/>
        <v>1.9664414905208107</v>
      </c>
      <c r="S42" s="1">
        <f t="shared" si="3"/>
        <v>1.7313201703445606</v>
      </c>
      <c r="T42" s="1">
        <f t="shared" si="3"/>
        <v>1.5228726020659125</v>
      </c>
      <c r="U42" s="1">
        <f t="shared" si="3"/>
        <v>0.9241573033707865</v>
      </c>
      <c r="W42" s="14" t="s">
        <v>79</v>
      </c>
      <c r="X42" s="1">
        <v>0.61394801043156388</v>
      </c>
      <c r="Y42" s="1">
        <v>1.09139445029856</v>
      </c>
      <c r="Z42" s="1">
        <v>0.86023247337086384</v>
      </c>
      <c r="AB42" s="14" t="s">
        <v>79</v>
      </c>
      <c r="AC42" s="1">
        <v>0.61394801043156388</v>
      </c>
      <c r="AD42" s="1">
        <v>1.09139445029856</v>
      </c>
      <c r="AE42" s="1">
        <v>0.86023247337086384</v>
      </c>
    </row>
    <row r="43" spans="1:31" x14ac:dyDescent="0.25">
      <c r="A43" s="2" t="s">
        <v>80</v>
      </c>
      <c r="B43" s="14" t="s">
        <v>81</v>
      </c>
      <c r="C43" s="2">
        <v>1439</v>
      </c>
      <c r="D43" s="2">
        <v>954</v>
      </c>
      <c r="E43" s="2">
        <v>2222</v>
      </c>
      <c r="F43" s="2">
        <v>226</v>
      </c>
      <c r="G43" s="2">
        <v>134.5</v>
      </c>
      <c r="H43" s="2">
        <v>202</v>
      </c>
      <c r="I43" s="2">
        <v>374</v>
      </c>
      <c r="J43" s="2">
        <v>1828</v>
      </c>
      <c r="K43" s="2">
        <v>345.5</v>
      </c>
      <c r="L43" s="1">
        <f t="shared" si="2"/>
        <v>5.2908827785817651</v>
      </c>
      <c r="N43" s="14" t="s">
        <v>81</v>
      </c>
      <c r="O43" s="1">
        <f t="shared" si="3"/>
        <v>0.95010935501176086</v>
      </c>
      <c r="P43" s="1">
        <f t="shared" si="3"/>
        <v>1.0483516483516484</v>
      </c>
      <c r="Q43" s="1">
        <f t="shared" si="3"/>
        <v>1.4267597720523317</v>
      </c>
      <c r="R43" s="1">
        <f t="shared" si="3"/>
        <v>0.78797123556330351</v>
      </c>
      <c r="S43" s="1">
        <f t="shared" si="3"/>
        <v>0.83313975996902823</v>
      </c>
      <c r="T43" s="1">
        <f t="shared" si="3"/>
        <v>0.79488440727988197</v>
      </c>
      <c r="U43" s="1">
        <f t="shared" si="3"/>
        <v>1.050561797752809</v>
      </c>
      <c r="W43" s="14" t="s">
        <v>81</v>
      </c>
      <c r="X43" s="1">
        <v>0.75527887608311606</v>
      </c>
      <c r="Y43" s="1">
        <v>0.61781992740896852</v>
      </c>
      <c r="Z43" s="1">
        <v>1.3365193795310033</v>
      </c>
      <c r="AB43" s="14" t="s">
        <v>81</v>
      </c>
      <c r="AC43" s="1">
        <v>0.75527887608311606</v>
      </c>
      <c r="AD43" s="1">
        <v>0.61781992740896852</v>
      </c>
      <c r="AE43" s="1">
        <v>1.3365193795310033</v>
      </c>
    </row>
    <row r="44" spans="1:31" x14ac:dyDescent="0.25">
      <c r="A44" s="2" t="s">
        <v>82</v>
      </c>
      <c r="B44" s="14" t="s">
        <v>83</v>
      </c>
      <c r="C44" s="2">
        <v>269</v>
      </c>
      <c r="D44" s="2">
        <v>192.5</v>
      </c>
      <c r="E44" s="2">
        <v>159</v>
      </c>
      <c r="F44" s="2">
        <v>61</v>
      </c>
      <c r="G44" s="2">
        <v>48</v>
      </c>
      <c r="H44" s="2">
        <v>59</v>
      </c>
      <c r="I44" s="2">
        <v>142.5</v>
      </c>
      <c r="J44" s="2">
        <v>1668</v>
      </c>
      <c r="K44" s="2">
        <v>63</v>
      </c>
      <c r="L44" s="1">
        <f t="shared" si="2"/>
        <v>26.476190476190474</v>
      </c>
      <c r="N44" s="14" t="s">
        <v>83</v>
      </c>
      <c r="O44" s="1">
        <f t="shared" si="3"/>
        <v>0.17760904551644452</v>
      </c>
      <c r="P44" s="1">
        <f t="shared" si="3"/>
        <v>0.21153846153846154</v>
      </c>
      <c r="Q44" s="1">
        <f t="shared" si="3"/>
        <v>0.10209487117746208</v>
      </c>
      <c r="R44" s="1">
        <f t="shared" si="3"/>
        <v>0.21268250163434299</v>
      </c>
      <c r="S44" s="1">
        <f t="shared" si="3"/>
        <v>0.29732868757259001</v>
      </c>
      <c r="T44" s="1">
        <f t="shared" si="3"/>
        <v>0.2321692080668962</v>
      </c>
      <c r="U44" s="1">
        <f t="shared" si="3"/>
        <v>0.4002808988764045</v>
      </c>
      <c r="W44" s="14" t="s">
        <v>83</v>
      </c>
      <c r="X44" s="1">
        <v>0.55287288634642884</v>
      </c>
      <c r="Y44" s="1">
        <v>1.1815009951996254</v>
      </c>
      <c r="Z44" s="1">
        <v>0.31493256652221457</v>
      </c>
      <c r="AB44" s="14" t="s">
        <v>83</v>
      </c>
      <c r="AC44" s="1">
        <v>0.55287288634642884</v>
      </c>
      <c r="AD44" s="1">
        <v>1.1815009951996254</v>
      </c>
      <c r="AE44" s="1">
        <v>0.31493256652221457</v>
      </c>
    </row>
    <row r="45" spans="1:31" x14ac:dyDescent="0.25">
      <c r="A45" s="2" t="s">
        <v>84</v>
      </c>
      <c r="B45" s="14" t="s">
        <v>85</v>
      </c>
      <c r="C45" s="2">
        <v>1263.5</v>
      </c>
      <c r="D45" s="2">
        <v>724</v>
      </c>
      <c r="E45" s="2">
        <v>729</v>
      </c>
      <c r="F45" s="2">
        <v>408</v>
      </c>
      <c r="G45" s="2">
        <v>158.5</v>
      </c>
      <c r="H45" s="2">
        <v>313</v>
      </c>
      <c r="I45" s="2">
        <v>463</v>
      </c>
      <c r="J45" s="2">
        <v>2024</v>
      </c>
      <c r="K45" s="2">
        <v>420</v>
      </c>
      <c r="L45" s="1">
        <f t="shared" si="2"/>
        <v>4.8190476190476188</v>
      </c>
      <c r="N45" s="14" t="s">
        <v>85</v>
      </c>
      <c r="O45" s="1">
        <f t="shared" si="3"/>
        <v>0.83423430858746339</v>
      </c>
      <c r="P45" s="1">
        <f t="shared" si="3"/>
        <v>0.79560439560439555</v>
      </c>
      <c r="Q45" s="1">
        <f t="shared" si="3"/>
        <v>0.46809535275704311</v>
      </c>
      <c r="R45" s="1">
        <f t="shared" si="3"/>
        <v>1.4225321420788843</v>
      </c>
      <c r="S45" s="1">
        <f t="shared" si="3"/>
        <v>0.98180410375532323</v>
      </c>
      <c r="T45" s="1">
        <f t="shared" si="3"/>
        <v>1.2316773241515002</v>
      </c>
      <c r="U45" s="1">
        <f t="shared" si="3"/>
        <v>1.300561797752809</v>
      </c>
      <c r="W45" s="14" t="s">
        <v>85</v>
      </c>
      <c r="X45" s="1">
        <v>1.5130815176242955</v>
      </c>
      <c r="Y45" s="1">
        <v>4.4480037466338835</v>
      </c>
      <c r="Z45" s="1">
        <v>0.54886395852739867</v>
      </c>
      <c r="AB45" s="14" t="s">
        <v>85</v>
      </c>
      <c r="AC45" s="1">
        <v>1.5130815176242955</v>
      </c>
      <c r="AD45" s="1">
        <v>4.4480037466338835</v>
      </c>
      <c r="AE45" s="1">
        <v>0.54886395852739867</v>
      </c>
    </row>
    <row r="46" spans="1:31" x14ac:dyDescent="0.25">
      <c r="A46" s="2" t="s">
        <v>86</v>
      </c>
      <c r="B46" s="14" t="s">
        <v>87</v>
      </c>
      <c r="C46" s="2">
        <v>361.5</v>
      </c>
      <c r="D46" s="2">
        <v>256.5</v>
      </c>
      <c r="E46" s="2">
        <v>221</v>
      </c>
      <c r="F46" s="2">
        <v>77</v>
      </c>
      <c r="G46" s="2">
        <v>61.5</v>
      </c>
      <c r="H46" s="2">
        <v>65</v>
      </c>
      <c r="I46" s="2">
        <v>251.5</v>
      </c>
      <c r="J46" s="2">
        <v>1669.5</v>
      </c>
      <c r="K46" s="2">
        <v>84</v>
      </c>
      <c r="L46" s="1">
        <f t="shared" si="2"/>
        <v>19.875</v>
      </c>
      <c r="N46" s="14" t="s">
        <v>87</v>
      </c>
      <c r="O46" s="1">
        <f t="shared" si="3"/>
        <v>0.23868278793380926</v>
      </c>
      <c r="P46" s="1">
        <f t="shared" si="3"/>
        <v>0.28186813186813187</v>
      </c>
      <c r="Q46" s="1">
        <f t="shared" si="3"/>
        <v>0.14190544987559195</v>
      </c>
      <c r="R46" s="1">
        <f t="shared" si="3"/>
        <v>0.26846807583351495</v>
      </c>
      <c r="S46" s="1">
        <f t="shared" si="3"/>
        <v>0.38095238095238093</v>
      </c>
      <c r="T46" s="1">
        <f t="shared" si="3"/>
        <v>0.25577963600590259</v>
      </c>
      <c r="U46" s="1">
        <f t="shared" si="3"/>
        <v>0.7064606741573034</v>
      </c>
      <c r="W46" s="14" t="s">
        <v>87</v>
      </c>
      <c r="X46" s="1">
        <v>0.67048035669218475</v>
      </c>
      <c r="Y46" s="1">
        <v>1.5544783983140147</v>
      </c>
      <c r="Z46" s="1">
        <v>0.42379814507310354</v>
      </c>
      <c r="AB46" s="14" t="s">
        <v>87</v>
      </c>
      <c r="AC46" s="1">
        <v>0.67048035669218475</v>
      </c>
      <c r="AD46" s="1">
        <v>1.5544783983140147</v>
      </c>
      <c r="AE46" s="1">
        <v>0.42379814507310354</v>
      </c>
    </row>
    <row r="47" spans="1:31" x14ac:dyDescent="0.25">
      <c r="A47" s="2" t="s">
        <v>88</v>
      </c>
      <c r="B47" s="14" t="s">
        <v>89</v>
      </c>
      <c r="C47" s="2">
        <v>272</v>
      </c>
      <c r="D47" s="2">
        <v>128</v>
      </c>
      <c r="E47" s="2">
        <v>450.5</v>
      </c>
      <c r="F47" s="2">
        <v>61</v>
      </c>
      <c r="G47" s="2">
        <v>36</v>
      </c>
      <c r="H47" s="2">
        <v>49</v>
      </c>
      <c r="I47" s="2">
        <v>77</v>
      </c>
      <c r="J47" s="2">
        <v>1626.5</v>
      </c>
      <c r="K47" s="2">
        <v>42</v>
      </c>
      <c r="L47" s="1">
        <f t="shared" si="2"/>
        <v>38.726190476190474</v>
      </c>
      <c r="N47" s="14" t="s">
        <v>89</v>
      </c>
      <c r="O47" s="1">
        <f t="shared" si="3"/>
        <v>0.17958981554079148</v>
      </c>
      <c r="P47" s="1">
        <f t="shared" si="3"/>
        <v>0.14065934065934066</v>
      </c>
      <c r="Q47" s="1">
        <f t="shared" si="3"/>
        <v>0.28926880166947588</v>
      </c>
      <c r="R47" s="1">
        <f t="shared" si="3"/>
        <v>0.21268250163434299</v>
      </c>
      <c r="S47" s="1">
        <f t="shared" si="3"/>
        <v>0.22299651567944251</v>
      </c>
      <c r="T47" s="1">
        <f t="shared" si="3"/>
        <v>0.1928184948352189</v>
      </c>
      <c r="U47" s="1">
        <f t="shared" si="3"/>
        <v>0.21629213483146068</v>
      </c>
      <c r="W47" s="14" t="s">
        <v>89</v>
      </c>
      <c r="X47" s="1">
        <v>0.57912004711028853</v>
      </c>
      <c r="Y47" s="1">
        <v>0.42336962884908091</v>
      </c>
      <c r="Z47" s="1">
        <v>0.33566886719857436</v>
      </c>
      <c r="AB47" s="14" t="s">
        <v>89</v>
      </c>
      <c r="AC47" s="1">
        <v>0.57912004711028853</v>
      </c>
      <c r="AD47" s="1">
        <v>0.42336962884908091</v>
      </c>
      <c r="AE47" s="1">
        <v>0.33566886719857436</v>
      </c>
    </row>
    <row r="48" spans="1:31" x14ac:dyDescent="0.25">
      <c r="A48" s="2" t="s">
        <v>90</v>
      </c>
      <c r="B48" s="14" t="s">
        <v>91</v>
      </c>
      <c r="C48" s="2">
        <v>7106.5</v>
      </c>
      <c r="D48" s="2">
        <v>1378.5</v>
      </c>
      <c r="E48" s="2">
        <v>1376.5</v>
      </c>
      <c r="F48" s="2">
        <v>201.5</v>
      </c>
      <c r="G48" s="2">
        <v>118.5</v>
      </c>
      <c r="H48" s="2">
        <v>220</v>
      </c>
      <c r="I48" s="2">
        <v>442</v>
      </c>
      <c r="J48" s="2">
        <v>1750</v>
      </c>
      <c r="K48" s="2">
        <v>241.5</v>
      </c>
      <c r="L48" s="1">
        <f t="shared" si="2"/>
        <v>7.2463768115942031</v>
      </c>
      <c r="N48" s="14" t="s">
        <v>91</v>
      </c>
      <c r="O48" s="1">
        <f t="shared" si="3"/>
        <v>4.692114059340569</v>
      </c>
      <c r="P48" s="1">
        <f t="shared" si="3"/>
        <v>1.5148351648351648</v>
      </c>
      <c r="Q48" s="1">
        <f t="shared" si="3"/>
        <v>0.88385905770928641</v>
      </c>
      <c r="R48" s="1">
        <f t="shared" si="3"/>
        <v>0.7025495750708215</v>
      </c>
      <c r="S48" s="1">
        <f t="shared" si="3"/>
        <v>0.73403019744483156</v>
      </c>
      <c r="T48" s="1">
        <f t="shared" si="3"/>
        <v>0.86571569109690116</v>
      </c>
      <c r="U48" s="1">
        <f t="shared" si="3"/>
        <v>1.2415730337078652</v>
      </c>
      <c r="W48" s="14" t="s">
        <v>91</v>
      </c>
      <c r="X48" s="1">
        <v>2.3901741398166063</v>
      </c>
      <c r="Y48" s="1">
        <v>0.92017328181711744</v>
      </c>
      <c r="Z48" s="1">
        <v>0.96942205661982095</v>
      </c>
      <c r="AB48" s="14" t="s">
        <v>91</v>
      </c>
      <c r="AC48" s="1">
        <v>2.3901741398166063</v>
      </c>
      <c r="AD48" s="1">
        <v>0.92017328181711744</v>
      </c>
      <c r="AE48" s="1">
        <v>0.96942205661982095</v>
      </c>
    </row>
    <row r="49" spans="1:31" x14ac:dyDescent="0.25">
      <c r="A49" s="2" t="s">
        <v>92</v>
      </c>
      <c r="B49" s="14" t="s">
        <v>93</v>
      </c>
      <c r="C49" s="2">
        <v>7547</v>
      </c>
      <c r="D49" s="2">
        <v>1453</v>
      </c>
      <c r="E49" s="2">
        <v>1522</v>
      </c>
      <c r="F49" s="2">
        <v>211</v>
      </c>
      <c r="G49" s="2">
        <v>130.5</v>
      </c>
      <c r="H49" s="2">
        <v>237</v>
      </c>
      <c r="I49" s="2">
        <v>488</v>
      </c>
      <c r="J49" s="2">
        <v>1736</v>
      </c>
      <c r="K49" s="2">
        <v>266</v>
      </c>
      <c r="L49" s="1">
        <f t="shared" si="2"/>
        <v>6.5263157894736841</v>
      </c>
      <c r="N49" s="14" t="s">
        <v>93</v>
      </c>
      <c r="O49" s="1">
        <f t="shared" si="3"/>
        <v>4.9829571245821818</v>
      </c>
      <c r="P49" s="1">
        <f t="shared" si="3"/>
        <v>1.5967032967032968</v>
      </c>
      <c r="Q49" s="1">
        <f t="shared" si="3"/>
        <v>0.97728549642828477</v>
      </c>
      <c r="R49" s="1">
        <f t="shared" si="3"/>
        <v>0.7356722597515799</v>
      </c>
      <c r="S49" s="1">
        <f t="shared" si="3"/>
        <v>0.80836236933797911</v>
      </c>
      <c r="T49" s="1">
        <f t="shared" si="3"/>
        <v>0.93261190359075263</v>
      </c>
      <c r="U49" s="1">
        <f t="shared" si="3"/>
        <v>1.3707865168539326</v>
      </c>
      <c r="W49" s="14" t="s">
        <v>93</v>
      </c>
      <c r="X49" s="1">
        <v>2.0647766467569615</v>
      </c>
      <c r="Y49" s="1">
        <v>0.73977286032080558</v>
      </c>
      <c r="Z49" s="1">
        <v>0.90591713579846911</v>
      </c>
      <c r="AB49" s="14" t="s">
        <v>93</v>
      </c>
      <c r="AC49" s="1">
        <v>2.0647766467569615</v>
      </c>
      <c r="AD49" s="1">
        <v>0.73977286032080558</v>
      </c>
      <c r="AE49" s="1">
        <v>0.90591713579846911</v>
      </c>
    </row>
    <row r="50" spans="1:31" x14ac:dyDescent="0.25">
      <c r="A50" s="2" t="s">
        <v>94</v>
      </c>
      <c r="B50" s="14" t="s">
        <v>95</v>
      </c>
      <c r="C50" s="2">
        <v>859</v>
      </c>
      <c r="D50" s="2">
        <v>422</v>
      </c>
      <c r="E50" s="2">
        <v>3128.5</v>
      </c>
      <c r="F50" s="2">
        <v>112</v>
      </c>
      <c r="G50" s="2">
        <v>90.5</v>
      </c>
      <c r="H50" s="2">
        <v>119.5</v>
      </c>
      <c r="I50" s="2">
        <v>298.5</v>
      </c>
      <c r="J50" s="2">
        <v>1786.5</v>
      </c>
      <c r="K50" s="2">
        <v>168.5</v>
      </c>
      <c r="L50" s="1">
        <f t="shared" si="2"/>
        <v>10.602373887240356</v>
      </c>
      <c r="N50" s="14" t="s">
        <v>95</v>
      </c>
      <c r="O50" s="1">
        <f t="shared" si="3"/>
        <v>0.5671604836380143</v>
      </c>
      <c r="P50" s="1">
        <f t="shared" si="3"/>
        <v>0.46373626373626375</v>
      </c>
      <c r="Q50" s="1">
        <f t="shared" si="3"/>
        <v>2.0088289589854722</v>
      </c>
      <c r="R50" s="1">
        <f t="shared" si="3"/>
        <v>0.39049901939420351</v>
      </c>
      <c r="S50" s="1">
        <f t="shared" si="3"/>
        <v>0.56058846302748744</v>
      </c>
      <c r="T50" s="1">
        <f t="shared" si="3"/>
        <v>0.47024102311854404</v>
      </c>
      <c r="U50" s="1">
        <f t="shared" si="3"/>
        <v>0.8384831460674157</v>
      </c>
      <c r="W50" s="14" t="s">
        <v>95</v>
      </c>
      <c r="X50" s="1">
        <v>0.8123159754353495</v>
      </c>
      <c r="Y50" s="1">
        <v>0.42711626273270109</v>
      </c>
      <c r="Z50" s="1">
        <v>1.6135433963792476</v>
      </c>
      <c r="AB50" s="14" t="s">
        <v>95</v>
      </c>
      <c r="AC50" s="1">
        <v>0.8123159754353495</v>
      </c>
      <c r="AD50" s="1">
        <v>0.42711626273270109</v>
      </c>
      <c r="AE50" s="1">
        <v>1.6135433963792476</v>
      </c>
    </row>
    <row r="51" spans="1:31" x14ac:dyDescent="0.25">
      <c r="A51" s="2" t="s">
        <v>96</v>
      </c>
      <c r="B51" s="14" t="s">
        <v>97</v>
      </c>
      <c r="C51" s="2">
        <v>566</v>
      </c>
      <c r="D51" s="2">
        <v>571</v>
      </c>
      <c r="E51" s="2">
        <v>439</v>
      </c>
      <c r="F51" s="2">
        <v>257</v>
      </c>
      <c r="G51" s="2">
        <v>166</v>
      </c>
      <c r="H51" s="2">
        <v>248</v>
      </c>
      <c r="I51" s="2">
        <v>179</v>
      </c>
      <c r="J51" s="2">
        <v>1805.5</v>
      </c>
      <c r="K51" s="2">
        <v>288</v>
      </c>
      <c r="L51" s="1">
        <f t="shared" si="2"/>
        <v>6.2690972222222223</v>
      </c>
      <c r="N51" s="14" t="s">
        <v>97</v>
      </c>
      <c r="O51" s="1">
        <f t="shared" si="3"/>
        <v>0.37370527792679403</v>
      </c>
      <c r="P51" s="1">
        <f t="shared" si="3"/>
        <v>0.62747252747252746</v>
      </c>
      <c r="Q51" s="1">
        <f t="shared" si="3"/>
        <v>0.28188458142708084</v>
      </c>
      <c r="R51" s="1">
        <f t="shared" si="3"/>
        <v>0.89605578557419918</v>
      </c>
      <c r="S51" s="1">
        <f t="shared" si="3"/>
        <v>1.0282617111885404</v>
      </c>
      <c r="T51" s="1">
        <f t="shared" si="3"/>
        <v>0.97589768814559763</v>
      </c>
      <c r="U51" s="1">
        <f t="shared" si="3"/>
        <v>0.5028089887640449</v>
      </c>
      <c r="W51" s="14" t="s">
        <v>97</v>
      </c>
      <c r="X51" s="1">
        <v>0.81500799192395057</v>
      </c>
      <c r="Y51" s="1">
        <v>0.68394801545486472</v>
      </c>
      <c r="Z51" s="1">
        <v>0.28123607792312988</v>
      </c>
      <c r="AB51" s="14" t="s">
        <v>97</v>
      </c>
      <c r="AC51" s="1">
        <v>0.81500799192395057</v>
      </c>
      <c r="AD51" s="1">
        <v>0.68394801545486472</v>
      </c>
      <c r="AE51" s="1">
        <v>0.28123607792312988</v>
      </c>
    </row>
    <row r="52" spans="1:31" x14ac:dyDescent="0.25">
      <c r="A52" s="2" t="s">
        <v>98</v>
      </c>
      <c r="B52" s="14" t="s">
        <v>99</v>
      </c>
      <c r="C52" s="2">
        <v>4740</v>
      </c>
      <c r="D52" s="2">
        <v>1005</v>
      </c>
      <c r="E52" s="2">
        <v>2413</v>
      </c>
      <c r="F52" s="2">
        <v>257</v>
      </c>
      <c r="G52" s="2">
        <v>180</v>
      </c>
      <c r="H52" s="2">
        <v>256</v>
      </c>
      <c r="I52" s="2">
        <v>386</v>
      </c>
      <c r="J52" s="2">
        <v>1798</v>
      </c>
      <c r="K52" s="2">
        <v>293</v>
      </c>
      <c r="L52" s="1">
        <f t="shared" si="2"/>
        <v>6.1365187713310583</v>
      </c>
      <c r="N52" s="14" t="s">
        <v>99</v>
      </c>
      <c r="O52" s="1">
        <f t="shared" si="3"/>
        <v>3.1296166384682045</v>
      </c>
      <c r="P52" s="1">
        <f t="shared" si="3"/>
        <v>1.1043956043956045</v>
      </c>
      <c r="Q52" s="1">
        <f t="shared" si="3"/>
        <v>1.549402038686893</v>
      </c>
      <c r="R52" s="1">
        <f t="shared" si="3"/>
        <v>0.89605578557419918</v>
      </c>
      <c r="S52" s="1">
        <f t="shared" si="3"/>
        <v>1.1149825783972125</v>
      </c>
      <c r="T52" s="1">
        <f t="shared" si="3"/>
        <v>1.0073782587309394</v>
      </c>
      <c r="U52" s="1">
        <f t="shared" si="3"/>
        <v>1.0842696629213484</v>
      </c>
      <c r="W52" s="14" t="s">
        <v>99</v>
      </c>
      <c r="X52" s="1">
        <v>1.9434676537393791</v>
      </c>
      <c r="Y52" s="1">
        <v>1.1067556492214026</v>
      </c>
      <c r="Z52" s="1">
        <v>1.5189340245433558</v>
      </c>
      <c r="AB52" s="14" t="s">
        <v>99</v>
      </c>
      <c r="AC52" s="1">
        <v>1.9434676537393791</v>
      </c>
      <c r="AD52" s="1">
        <v>1.1067556492214026</v>
      </c>
      <c r="AE52" s="1">
        <v>1.5189340245433558</v>
      </c>
    </row>
    <row r="53" spans="1:31" x14ac:dyDescent="0.25">
      <c r="A53" s="2" t="s">
        <v>100</v>
      </c>
      <c r="B53" s="14" t="s">
        <v>101</v>
      </c>
      <c r="C53" s="2">
        <v>1470</v>
      </c>
      <c r="D53" s="2">
        <v>953</v>
      </c>
      <c r="E53" s="2">
        <v>1137.5</v>
      </c>
      <c r="F53" s="2">
        <v>476</v>
      </c>
      <c r="G53" s="2">
        <v>276</v>
      </c>
      <c r="H53" s="2">
        <v>354</v>
      </c>
      <c r="I53" s="2">
        <v>447</v>
      </c>
      <c r="J53" s="2">
        <v>2127</v>
      </c>
      <c r="K53" s="2">
        <v>705.5</v>
      </c>
      <c r="L53" s="1">
        <f t="shared" si="2"/>
        <v>3.0148830616583981</v>
      </c>
      <c r="N53" s="14" t="s">
        <v>101</v>
      </c>
      <c r="O53" s="1">
        <f t="shared" si="3"/>
        <v>0.97057731193001284</v>
      </c>
      <c r="P53" s="1">
        <f t="shared" si="3"/>
        <v>1.0472527472527473</v>
      </c>
      <c r="Q53" s="1">
        <f t="shared" si="3"/>
        <v>0.73039569788907621</v>
      </c>
      <c r="R53" s="1">
        <f t="shared" si="3"/>
        <v>1.659620832425365</v>
      </c>
      <c r="S53" s="1">
        <f t="shared" si="3"/>
        <v>1.7096399535423925</v>
      </c>
      <c r="T53" s="1">
        <f t="shared" si="3"/>
        <v>1.3930152484013774</v>
      </c>
      <c r="U53" s="1">
        <f t="shared" si="3"/>
        <v>1.2556179775280898</v>
      </c>
      <c r="W53" s="14" t="s">
        <v>101</v>
      </c>
      <c r="X53" s="1">
        <v>1.1355262050980062</v>
      </c>
      <c r="Y53" s="1">
        <v>1.9815946610467159</v>
      </c>
      <c r="Z53" s="1">
        <v>0.88777287270665428</v>
      </c>
      <c r="AB53" s="14" t="s">
        <v>101</v>
      </c>
      <c r="AC53" s="1">
        <v>1.1355262050980062</v>
      </c>
      <c r="AD53" s="1">
        <v>1.9815946610467159</v>
      </c>
      <c r="AE53" s="1">
        <v>0.88777287270665428</v>
      </c>
    </row>
    <row r="54" spans="1:31" x14ac:dyDescent="0.25">
      <c r="A54" s="2" t="s">
        <v>102</v>
      </c>
      <c r="B54" s="14" t="s">
        <v>103</v>
      </c>
      <c r="C54" s="2">
        <v>2054</v>
      </c>
      <c r="D54" s="2">
        <v>677</v>
      </c>
      <c r="E54" s="2">
        <v>821.5</v>
      </c>
      <c r="F54" s="2">
        <v>159.5</v>
      </c>
      <c r="G54" s="2">
        <v>97.5</v>
      </c>
      <c r="H54" s="2">
        <v>138</v>
      </c>
      <c r="I54" s="2">
        <v>259</v>
      </c>
      <c r="J54" s="2">
        <v>1755.5</v>
      </c>
      <c r="K54" s="2">
        <v>215</v>
      </c>
      <c r="L54" s="1">
        <f t="shared" si="2"/>
        <v>8.1651162790697676</v>
      </c>
      <c r="N54" s="14" t="s">
        <v>103</v>
      </c>
      <c r="O54" s="1">
        <f t="shared" si="3"/>
        <v>1.3561672100028885</v>
      </c>
      <c r="P54" s="1">
        <f t="shared" si="3"/>
        <v>0.74395604395604398</v>
      </c>
      <c r="Q54" s="1">
        <f t="shared" si="3"/>
        <v>0.52749016775022073</v>
      </c>
      <c r="R54" s="1">
        <f t="shared" si="3"/>
        <v>0.55611244279799521</v>
      </c>
      <c r="S54" s="1">
        <f t="shared" si="3"/>
        <v>0.6039488966318235</v>
      </c>
      <c r="T54" s="1">
        <f t="shared" si="3"/>
        <v>0.5430398425971471</v>
      </c>
      <c r="U54" s="1">
        <f t="shared" si="3"/>
        <v>0.72752808988764039</v>
      </c>
      <c r="W54" s="14" t="s">
        <v>103</v>
      </c>
      <c r="X54" s="1">
        <v>1.1134853200975856</v>
      </c>
      <c r="Y54" s="1">
        <v>0.73602622643718529</v>
      </c>
      <c r="Z54" s="1">
        <v>0.74391478676440803</v>
      </c>
      <c r="AB54" s="14" t="s">
        <v>103</v>
      </c>
      <c r="AC54" s="1">
        <v>1.1134853200975856</v>
      </c>
      <c r="AD54" s="1">
        <v>0.73602622643718529</v>
      </c>
      <c r="AE54" s="1">
        <v>0.74391478676440803</v>
      </c>
    </row>
    <row r="55" spans="1:31" x14ac:dyDescent="0.25">
      <c r="A55" s="2" t="s">
        <v>104</v>
      </c>
      <c r="B55" s="14" t="s">
        <v>105</v>
      </c>
      <c r="C55" s="2">
        <v>2446</v>
      </c>
      <c r="D55" s="2">
        <v>584</v>
      </c>
      <c r="E55" s="2">
        <v>1042</v>
      </c>
      <c r="F55" s="2">
        <v>223</v>
      </c>
      <c r="G55" s="2">
        <v>152</v>
      </c>
      <c r="H55" s="2">
        <v>205</v>
      </c>
      <c r="I55" s="2">
        <v>264</v>
      </c>
      <c r="J55" s="2">
        <v>1793</v>
      </c>
      <c r="K55" s="2">
        <v>241</v>
      </c>
      <c r="L55" s="1">
        <f t="shared" si="2"/>
        <v>7.4398340248962658</v>
      </c>
      <c r="N55" s="14" t="s">
        <v>105</v>
      </c>
      <c r="O55" s="1">
        <f t="shared" si="3"/>
        <v>1.6149878265175588</v>
      </c>
      <c r="P55" s="1">
        <f t="shared" si="3"/>
        <v>0.64175824175824181</v>
      </c>
      <c r="Q55" s="1">
        <f t="shared" si="3"/>
        <v>0.66907456457179548</v>
      </c>
      <c r="R55" s="1">
        <f t="shared" si="3"/>
        <v>0.77751144040095876</v>
      </c>
      <c r="S55" s="1">
        <f t="shared" si="3"/>
        <v>0.94154084397986837</v>
      </c>
      <c r="T55" s="1">
        <f t="shared" si="3"/>
        <v>0.80668962124938515</v>
      </c>
      <c r="U55" s="1">
        <f t="shared" si="3"/>
        <v>0.7415730337078652</v>
      </c>
      <c r="W55" s="14" t="s">
        <v>105</v>
      </c>
      <c r="X55" s="1">
        <v>1.1856650121981998</v>
      </c>
      <c r="Y55" s="1">
        <v>0.70099519962533663</v>
      </c>
      <c r="Z55" s="1">
        <v>0.79348750556883074</v>
      </c>
      <c r="AB55" s="14" t="s">
        <v>105</v>
      </c>
      <c r="AC55" s="1">
        <v>1.1856650121981998</v>
      </c>
      <c r="AD55" s="1">
        <v>0.70099519962533663</v>
      </c>
      <c r="AE55" s="1">
        <v>0.79348750556883074</v>
      </c>
    </row>
    <row r="56" spans="1:31" x14ac:dyDescent="0.25">
      <c r="A56" s="2" t="s">
        <v>106</v>
      </c>
      <c r="B56" s="14" t="s">
        <v>107</v>
      </c>
      <c r="C56" s="2">
        <v>1478.5</v>
      </c>
      <c r="D56" s="2">
        <v>1367</v>
      </c>
      <c r="E56" s="2">
        <v>4694</v>
      </c>
      <c r="F56" s="2">
        <v>203</v>
      </c>
      <c r="G56" s="2">
        <v>165.5</v>
      </c>
      <c r="H56" s="2">
        <v>201</v>
      </c>
      <c r="I56" s="2">
        <v>1336</v>
      </c>
      <c r="J56" s="2">
        <v>1797</v>
      </c>
      <c r="K56" s="2">
        <v>262</v>
      </c>
      <c r="L56" s="1">
        <f t="shared" si="2"/>
        <v>6.8587786259541987</v>
      </c>
      <c r="N56" s="14" t="s">
        <v>107</v>
      </c>
      <c r="O56" s="1">
        <f t="shared" si="3"/>
        <v>0.97618949366566254</v>
      </c>
      <c r="P56" s="1">
        <f t="shared" si="3"/>
        <v>1.5021978021978022</v>
      </c>
      <c r="Q56" s="1">
        <f t="shared" si="3"/>
        <v>3.0140460711132513</v>
      </c>
      <c r="R56" s="1">
        <f t="shared" si="3"/>
        <v>0.70777947265199392</v>
      </c>
      <c r="S56" s="1">
        <f t="shared" si="3"/>
        <v>1.0251645373596594</v>
      </c>
      <c r="T56" s="1">
        <f t="shared" si="3"/>
        <v>0.79094933595671424</v>
      </c>
      <c r="U56" s="1">
        <f t="shared" si="3"/>
        <v>3.7528089887640448</v>
      </c>
      <c r="W56" s="14" t="s">
        <v>107</v>
      </c>
      <c r="X56" s="1">
        <v>1.0098426852864473</v>
      </c>
      <c r="Y56" s="1">
        <v>1.0501814775787379</v>
      </c>
      <c r="Z56" s="1">
        <v>2.2599327690251507</v>
      </c>
      <c r="AB56" s="14" t="s">
        <v>107</v>
      </c>
      <c r="AC56" s="1">
        <v>1.0098426852864473</v>
      </c>
      <c r="AD56" s="1">
        <v>1.0501814775787379</v>
      </c>
      <c r="AE56" s="1">
        <v>2.2599327690251507</v>
      </c>
    </row>
    <row r="57" spans="1:31" x14ac:dyDescent="0.25">
      <c r="A57" s="2" t="s">
        <v>108</v>
      </c>
      <c r="B57" s="14" t="s">
        <v>109</v>
      </c>
      <c r="C57" s="2">
        <v>1365</v>
      </c>
      <c r="D57" s="2">
        <v>1273.5</v>
      </c>
      <c r="E57" s="2">
        <v>4488</v>
      </c>
      <c r="F57" s="2">
        <v>618.5</v>
      </c>
      <c r="G57" s="2">
        <v>280</v>
      </c>
      <c r="H57" s="2">
        <v>542</v>
      </c>
      <c r="I57" s="2">
        <v>496.5</v>
      </c>
      <c r="J57" s="2">
        <v>2059</v>
      </c>
      <c r="K57" s="2">
        <v>672</v>
      </c>
      <c r="L57" s="1">
        <f t="shared" si="2"/>
        <v>3.0639880952380953</v>
      </c>
      <c r="N57" s="14" t="s">
        <v>109</v>
      </c>
      <c r="O57" s="1">
        <f t="shared" si="3"/>
        <v>0.90125036107786904</v>
      </c>
      <c r="P57" s="1">
        <f t="shared" si="3"/>
        <v>1.3994505494505494</v>
      </c>
      <c r="Q57" s="1">
        <f t="shared" si="3"/>
        <v>2.8817722128581749</v>
      </c>
      <c r="R57" s="1">
        <f t="shared" si="3"/>
        <v>2.1564611026367402</v>
      </c>
      <c r="S57" s="1">
        <f t="shared" si="3"/>
        <v>1.7344173441734418</v>
      </c>
      <c r="T57" s="1">
        <f t="shared" si="3"/>
        <v>2.1328086571569109</v>
      </c>
      <c r="U57" s="1">
        <f t="shared" si="3"/>
        <v>1.3946629213483146</v>
      </c>
      <c r="W57" s="14" t="s">
        <v>109</v>
      </c>
      <c r="X57" s="1">
        <v>0.69151173550937994</v>
      </c>
      <c r="Y57" s="1">
        <v>1.0179604261796042</v>
      </c>
      <c r="Z57" s="1">
        <v>2.4705358227694303</v>
      </c>
      <c r="AB57" s="14" t="s">
        <v>109</v>
      </c>
      <c r="AC57" s="1">
        <v>0.69151173550937994</v>
      </c>
      <c r="AD57" s="1">
        <v>1.0179604261796042</v>
      </c>
      <c r="AE57" s="1">
        <v>2.4705358227694303</v>
      </c>
    </row>
    <row r="58" spans="1:31" x14ac:dyDescent="0.25">
      <c r="A58" s="2" t="s">
        <v>110</v>
      </c>
      <c r="B58" s="14" t="s">
        <v>111</v>
      </c>
      <c r="C58" s="2">
        <v>1749.5</v>
      </c>
      <c r="D58" s="2">
        <v>535</v>
      </c>
      <c r="E58" s="2">
        <v>2433</v>
      </c>
      <c r="F58" s="2">
        <v>117</v>
      </c>
      <c r="G58" s="2">
        <v>70</v>
      </c>
      <c r="H58" s="2">
        <v>104</v>
      </c>
      <c r="I58" s="2">
        <v>283</v>
      </c>
      <c r="J58" s="2">
        <v>1674</v>
      </c>
      <c r="K58" s="2">
        <v>147</v>
      </c>
      <c r="L58" s="1">
        <f t="shared" si="2"/>
        <v>11.387755102040817</v>
      </c>
      <c r="N58" s="14" t="s">
        <v>111</v>
      </c>
      <c r="O58" s="1">
        <f t="shared" si="3"/>
        <v>1.1551190525316717</v>
      </c>
      <c r="P58" s="1">
        <f t="shared" si="3"/>
        <v>0.58791208791208793</v>
      </c>
      <c r="Q58" s="1">
        <f t="shared" si="3"/>
        <v>1.5622441608475801</v>
      </c>
      <c r="R58" s="1">
        <f t="shared" si="3"/>
        <v>0.40793201133144474</v>
      </c>
      <c r="S58" s="1">
        <f t="shared" si="3"/>
        <v>0.43360433604336046</v>
      </c>
      <c r="T58" s="1">
        <f t="shared" si="3"/>
        <v>0.40924741760944416</v>
      </c>
      <c r="U58" s="1">
        <f t="shared" si="3"/>
        <v>0.7949438202247191</v>
      </c>
      <c r="W58" s="14" t="s">
        <v>111</v>
      </c>
      <c r="X58" s="1">
        <v>1.2820728526962228</v>
      </c>
      <c r="Y58" s="1">
        <v>0.71748038871326547</v>
      </c>
      <c r="Z58" s="1">
        <v>1.3964602486736057</v>
      </c>
      <c r="AB58" s="14" t="s">
        <v>111</v>
      </c>
      <c r="AC58" s="1">
        <v>1.2820728526962228</v>
      </c>
      <c r="AD58" s="1">
        <v>0.71748038871326547</v>
      </c>
      <c r="AE58" s="1">
        <v>1.3964602486736057</v>
      </c>
    </row>
    <row r="59" spans="1:31" x14ac:dyDescent="0.25">
      <c r="A59" s="2" t="s">
        <v>112</v>
      </c>
      <c r="B59" s="14" t="s">
        <v>113</v>
      </c>
      <c r="C59" s="2">
        <v>441</v>
      </c>
      <c r="D59" s="2">
        <v>457.5</v>
      </c>
      <c r="E59" s="2">
        <v>578</v>
      </c>
      <c r="F59" s="2">
        <v>192</v>
      </c>
      <c r="G59" s="2">
        <v>85.5</v>
      </c>
      <c r="H59" s="2">
        <v>133</v>
      </c>
      <c r="I59" s="2">
        <v>169</v>
      </c>
      <c r="J59" s="2">
        <v>1754</v>
      </c>
      <c r="K59" s="2">
        <v>172</v>
      </c>
      <c r="L59" s="1">
        <f t="shared" si="2"/>
        <v>10.197674418604651</v>
      </c>
      <c r="N59" s="14" t="s">
        <v>113</v>
      </c>
      <c r="O59" s="1">
        <f t="shared" si="3"/>
        <v>0.29117319357900384</v>
      </c>
      <c r="P59" s="1">
        <f t="shared" si="3"/>
        <v>0.50274725274725274</v>
      </c>
      <c r="Q59" s="1">
        <f t="shared" si="3"/>
        <v>0.37113733044385583</v>
      </c>
      <c r="R59" s="1">
        <f t="shared" si="3"/>
        <v>0.6694268903900632</v>
      </c>
      <c r="S59" s="1">
        <f t="shared" si="3"/>
        <v>0.52961672473867594</v>
      </c>
      <c r="T59" s="1">
        <f t="shared" si="3"/>
        <v>0.52336448598130836</v>
      </c>
      <c r="U59" s="1">
        <f t="shared" si="3"/>
        <v>0.4747191011235955</v>
      </c>
      <c r="W59" s="14" t="s">
        <v>113</v>
      </c>
      <c r="X59" s="1">
        <v>0.42819887271809542</v>
      </c>
      <c r="Y59" s="1">
        <v>0.69687390235335445</v>
      </c>
      <c r="Z59" s="1">
        <v>0.65092543841885708</v>
      </c>
      <c r="AB59" s="14" t="s">
        <v>113</v>
      </c>
      <c r="AC59" s="1">
        <v>0.42819887271809542</v>
      </c>
      <c r="AD59" s="1">
        <v>0.69687390235335445</v>
      </c>
      <c r="AE59" s="1">
        <v>0.65092543841885708</v>
      </c>
    </row>
    <row r="60" spans="1:31" x14ac:dyDescent="0.25">
      <c r="A60" s="2" t="s">
        <v>114</v>
      </c>
      <c r="B60" s="14" t="s">
        <v>115</v>
      </c>
      <c r="C60" s="2">
        <v>1205.5</v>
      </c>
      <c r="D60" s="2">
        <v>630</v>
      </c>
      <c r="E60" s="2">
        <v>970</v>
      </c>
      <c r="F60" s="2">
        <v>329</v>
      </c>
      <c r="G60" s="2">
        <v>187.5</v>
      </c>
      <c r="H60" s="2">
        <v>285.5</v>
      </c>
      <c r="I60" s="2">
        <v>244</v>
      </c>
      <c r="J60" s="2">
        <v>1936</v>
      </c>
      <c r="K60" s="2">
        <v>381</v>
      </c>
      <c r="L60" s="1">
        <f t="shared" si="2"/>
        <v>5.0813648293963256</v>
      </c>
      <c r="N60" s="14" t="s">
        <v>115</v>
      </c>
      <c r="O60" s="1">
        <f t="shared" si="3"/>
        <v>0.79593942145008867</v>
      </c>
      <c r="P60" s="1">
        <f t="shared" si="3"/>
        <v>0.69230769230769229</v>
      </c>
      <c r="Q60" s="1">
        <f t="shared" si="3"/>
        <v>0.62284292479332215</v>
      </c>
      <c r="R60" s="1">
        <f t="shared" si="3"/>
        <v>1.1470908694704729</v>
      </c>
      <c r="S60" s="1">
        <f t="shared" si="3"/>
        <v>1.1614401858304297</v>
      </c>
      <c r="T60" s="1">
        <f t="shared" si="3"/>
        <v>1.1234628627643877</v>
      </c>
      <c r="U60" s="1">
        <f t="shared" si="3"/>
        <v>0.6853932584269663</v>
      </c>
      <c r="W60" s="14" t="s">
        <v>115</v>
      </c>
      <c r="X60" s="1">
        <v>0.54950786573567767</v>
      </c>
      <c r="Y60" s="1">
        <v>0.63617843343870739</v>
      </c>
      <c r="Z60" s="1">
        <v>0.55664007128103354</v>
      </c>
      <c r="AB60" s="14" t="s">
        <v>115</v>
      </c>
      <c r="AC60" s="1">
        <v>0.54950786573567767</v>
      </c>
      <c r="AD60" s="1">
        <v>0.63617843343870739</v>
      </c>
      <c r="AE60" s="1">
        <v>0.55664007128103354</v>
      </c>
    </row>
    <row r="61" spans="1:31" x14ac:dyDescent="0.25">
      <c r="A61" s="2" t="s">
        <v>116</v>
      </c>
      <c r="B61" s="14" t="s">
        <v>117</v>
      </c>
      <c r="C61" s="2">
        <v>635</v>
      </c>
      <c r="D61" s="2">
        <v>804.5</v>
      </c>
      <c r="E61" s="2">
        <v>577</v>
      </c>
      <c r="F61" s="2">
        <v>237</v>
      </c>
      <c r="G61" s="2">
        <v>157</v>
      </c>
      <c r="H61" s="2">
        <v>243</v>
      </c>
      <c r="I61" s="2">
        <v>454</v>
      </c>
      <c r="J61" s="2">
        <v>1859</v>
      </c>
      <c r="K61" s="2">
        <v>401</v>
      </c>
      <c r="L61" s="1">
        <f t="shared" si="2"/>
        <v>4.635910224438903</v>
      </c>
      <c r="N61" s="14" t="s">
        <v>117</v>
      </c>
      <c r="O61" s="1">
        <f t="shared" si="3"/>
        <v>0.41926298848677424</v>
      </c>
      <c r="P61" s="1">
        <f t="shared" si="3"/>
        <v>0.88406593406593403</v>
      </c>
      <c r="Q61" s="1">
        <f t="shared" si="3"/>
        <v>0.37049522433582149</v>
      </c>
      <c r="R61" s="1">
        <f t="shared" si="3"/>
        <v>0.82632381782523423</v>
      </c>
      <c r="S61" s="1">
        <f t="shared" si="3"/>
        <v>0.97251258226867987</v>
      </c>
      <c r="T61" s="1">
        <f t="shared" si="3"/>
        <v>0.956222331529759</v>
      </c>
      <c r="U61" s="1">
        <f t="shared" si="3"/>
        <v>1.2752808988764044</v>
      </c>
      <c r="W61" s="14" t="s">
        <v>117</v>
      </c>
      <c r="X61" s="1">
        <v>0.7204509127618407</v>
      </c>
      <c r="Y61" s="1">
        <v>3.2385903290012878</v>
      </c>
      <c r="Z61" s="1">
        <v>0.48924709408286421</v>
      </c>
      <c r="AB61" s="14" t="s">
        <v>117</v>
      </c>
      <c r="AC61" s="1">
        <v>0.7204509127618407</v>
      </c>
      <c r="AD61" s="1">
        <v>3.2385903290012878</v>
      </c>
      <c r="AE61" s="1">
        <v>0.48924709408286421</v>
      </c>
    </row>
    <row r="62" spans="1:31" x14ac:dyDescent="0.25">
      <c r="A62" s="2" t="s">
        <v>118</v>
      </c>
      <c r="B62" s="14" t="s">
        <v>119</v>
      </c>
      <c r="C62" s="2">
        <v>976</v>
      </c>
      <c r="D62" s="2">
        <v>372</v>
      </c>
      <c r="E62" s="2">
        <v>329</v>
      </c>
      <c r="F62" s="2">
        <v>138</v>
      </c>
      <c r="G62" s="2">
        <v>83</v>
      </c>
      <c r="H62" s="2">
        <v>419</v>
      </c>
      <c r="I62" s="2">
        <v>142</v>
      </c>
      <c r="J62" s="2">
        <v>1705</v>
      </c>
      <c r="K62" s="2">
        <v>201</v>
      </c>
      <c r="L62" s="1">
        <f t="shared" si="2"/>
        <v>8.4825870646766166</v>
      </c>
      <c r="N62" s="14" t="s">
        <v>119</v>
      </c>
      <c r="O62" s="1">
        <f t="shared" si="3"/>
        <v>0.64441051458754595</v>
      </c>
      <c r="P62" s="1">
        <f t="shared" si="3"/>
        <v>0.40879120879120878</v>
      </c>
      <c r="Q62" s="1">
        <f t="shared" si="3"/>
        <v>0.21125290954330203</v>
      </c>
      <c r="R62" s="1">
        <f t="shared" si="3"/>
        <v>0.48115057746785794</v>
      </c>
      <c r="S62" s="1">
        <f t="shared" si="3"/>
        <v>0.51413085559427019</v>
      </c>
      <c r="T62" s="1">
        <f t="shared" si="3"/>
        <v>1.6487948844072799</v>
      </c>
      <c r="U62" s="1">
        <f t="shared" si="3"/>
        <v>0.398876404494382</v>
      </c>
      <c r="W62" s="14" t="s">
        <v>119</v>
      </c>
      <c r="X62" s="1">
        <v>1.141414991166821</v>
      </c>
      <c r="Y62" s="1">
        <v>1.0782812317058892</v>
      </c>
      <c r="Z62" s="1">
        <v>0.78862743509780897</v>
      </c>
      <c r="AB62" s="14" t="s">
        <v>119</v>
      </c>
      <c r="AC62" s="1">
        <v>1.141414991166821</v>
      </c>
      <c r="AD62" s="1">
        <v>1.0782812317058892</v>
      </c>
      <c r="AE62" s="1">
        <v>0.78862743509780897</v>
      </c>
    </row>
    <row r="63" spans="1:31" x14ac:dyDescent="0.25">
      <c r="A63" s="2" t="s">
        <v>120</v>
      </c>
      <c r="B63" s="14" t="s">
        <v>121</v>
      </c>
      <c r="C63" s="2">
        <v>774</v>
      </c>
      <c r="D63" s="2">
        <v>421</v>
      </c>
      <c r="E63" s="2">
        <v>851.5</v>
      </c>
      <c r="F63" s="2">
        <v>286</v>
      </c>
      <c r="G63" s="2">
        <v>172</v>
      </c>
      <c r="H63" s="2">
        <v>240</v>
      </c>
      <c r="I63" s="2">
        <v>287</v>
      </c>
      <c r="J63" s="2">
        <v>1907</v>
      </c>
      <c r="K63" s="2">
        <v>298</v>
      </c>
      <c r="L63" s="1">
        <f t="shared" si="2"/>
        <v>6.3993288590604029</v>
      </c>
      <c r="N63" s="14" t="s">
        <v>121</v>
      </c>
      <c r="O63" s="1">
        <f t="shared" si="3"/>
        <v>0.51103866628151695</v>
      </c>
      <c r="P63" s="1">
        <f t="shared" si="3"/>
        <v>0.46263736263736266</v>
      </c>
      <c r="Q63" s="1">
        <f t="shared" si="3"/>
        <v>0.54675335099125133</v>
      </c>
      <c r="R63" s="1">
        <f t="shared" si="3"/>
        <v>0.99716713881019825</v>
      </c>
      <c r="S63" s="1">
        <f t="shared" si="3"/>
        <v>1.0654277971351143</v>
      </c>
      <c r="T63" s="1">
        <f t="shared" si="3"/>
        <v>0.94441711756025581</v>
      </c>
      <c r="U63" s="1">
        <f t="shared" si="3"/>
        <v>0.8061797752808989</v>
      </c>
      <c r="W63" s="14" t="s">
        <v>121</v>
      </c>
      <c r="X63" s="1">
        <v>1.0206107512408513</v>
      </c>
      <c r="Y63" s="1">
        <v>0.6800140498770636</v>
      </c>
      <c r="Z63" s="1">
        <v>0.70147017131748413</v>
      </c>
      <c r="AB63" s="14" t="s">
        <v>121</v>
      </c>
      <c r="AC63" s="1">
        <v>1.0206107512408513</v>
      </c>
      <c r="AD63" s="1">
        <v>0.6800140498770636</v>
      </c>
      <c r="AE63" s="1">
        <v>0.70147017131748413</v>
      </c>
    </row>
    <row r="64" spans="1:31" x14ac:dyDescent="0.25">
      <c r="A64" s="2" t="s">
        <v>122</v>
      </c>
      <c r="B64" s="14" t="s">
        <v>123</v>
      </c>
      <c r="C64" s="2">
        <v>2029</v>
      </c>
      <c r="D64" s="2">
        <v>641</v>
      </c>
      <c r="E64" s="2">
        <v>1431</v>
      </c>
      <c r="F64" s="2">
        <v>371.5</v>
      </c>
      <c r="G64" s="2">
        <v>204</v>
      </c>
      <c r="H64" s="2">
        <v>338</v>
      </c>
      <c r="I64" s="2">
        <v>301</v>
      </c>
      <c r="J64" s="2">
        <v>2012</v>
      </c>
      <c r="K64" s="2">
        <v>429</v>
      </c>
      <c r="L64" s="1">
        <f t="shared" si="2"/>
        <v>4.6899766899766897</v>
      </c>
      <c r="N64" s="14" t="s">
        <v>123</v>
      </c>
      <c r="O64" s="1">
        <f t="shared" si="3"/>
        <v>1.3396607931333306</v>
      </c>
      <c r="P64" s="1">
        <f t="shared" si="3"/>
        <v>0.70439560439560445</v>
      </c>
      <c r="Q64" s="1">
        <f t="shared" si="3"/>
        <v>0.91885384059715869</v>
      </c>
      <c r="R64" s="1">
        <f t="shared" si="3"/>
        <v>1.2952713009370234</v>
      </c>
      <c r="S64" s="1">
        <f t="shared" si="3"/>
        <v>1.2636469221835076</v>
      </c>
      <c r="T64" s="1">
        <f t="shared" si="3"/>
        <v>1.3300541072306935</v>
      </c>
      <c r="U64" s="1">
        <f t="shared" si="3"/>
        <v>0.8455056179775281</v>
      </c>
      <c r="W64" s="14" t="s">
        <v>123</v>
      </c>
      <c r="X64" s="1">
        <v>0.84478842432909906</v>
      </c>
      <c r="Y64" s="1">
        <v>0.4642079381805409</v>
      </c>
      <c r="Z64" s="1">
        <v>0.85440038880563773</v>
      </c>
      <c r="AB64" s="14" t="s">
        <v>123</v>
      </c>
      <c r="AC64" s="1">
        <v>0.84478842432909906</v>
      </c>
      <c r="AD64" s="1">
        <v>0.4642079381805409</v>
      </c>
      <c r="AE64" s="1">
        <v>0.85440038880563773</v>
      </c>
    </row>
    <row r="65" spans="1:31" x14ac:dyDescent="0.25">
      <c r="A65" s="2" t="s">
        <v>124</v>
      </c>
      <c r="B65" s="14" t="s">
        <v>125</v>
      </c>
      <c r="C65" s="2">
        <v>187</v>
      </c>
      <c r="D65" s="2">
        <v>132</v>
      </c>
      <c r="E65" s="2">
        <v>221</v>
      </c>
      <c r="F65" s="2">
        <v>79</v>
      </c>
      <c r="G65" s="2">
        <v>54</v>
      </c>
      <c r="H65" s="2">
        <v>89</v>
      </c>
      <c r="I65" s="2">
        <v>71.5</v>
      </c>
      <c r="J65" s="2">
        <v>1623</v>
      </c>
      <c r="K65" s="2">
        <v>78</v>
      </c>
      <c r="L65" s="1">
        <f t="shared" si="2"/>
        <v>20.807692307692307</v>
      </c>
      <c r="N65" s="14" t="s">
        <v>125</v>
      </c>
      <c r="O65" s="1">
        <f t="shared" si="3"/>
        <v>0.12346799818429414</v>
      </c>
      <c r="P65" s="1">
        <f t="shared" si="3"/>
        <v>0.14505494505494507</v>
      </c>
      <c r="Q65" s="1">
        <f t="shared" si="3"/>
        <v>0.14190544987559195</v>
      </c>
      <c r="R65" s="1">
        <f t="shared" si="3"/>
        <v>0.27544127260841139</v>
      </c>
      <c r="S65" s="1">
        <f t="shared" si="3"/>
        <v>0.33449477351916379</v>
      </c>
      <c r="T65" s="1">
        <f t="shared" si="3"/>
        <v>0.3502213477619282</v>
      </c>
      <c r="U65" s="1">
        <f t="shared" si="3"/>
        <v>0.20084269662921347</v>
      </c>
      <c r="W65" s="14" t="s">
        <v>125</v>
      </c>
      <c r="X65" s="1">
        <v>0.34760662909060319</v>
      </c>
      <c r="Y65" s="1">
        <v>0.30122936424306285</v>
      </c>
      <c r="Z65" s="1">
        <v>0.19764286582155441</v>
      </c>
      <c r="AB65" s="14" t="s">
        <v>125</v>
      </c>
      <c r="AC65" s="1">
        <v>0.34760662909060319</v>
      </c>
      <c r="AD65" s="1">
        <v>0.30122936424306285</v>
      </c>
      <c r="AE65" s="1">
        <v>0.19764286582155441</v>
      </c>
    </row>
    <row r="66" spans="1:31" x14ac:dyDescent="0.25">
      <c r="A66" s="2" t="s">
        <v>126</v>
      </c>
      <c r="B66" s="14" t="s">
        <v>127</v>
      </c>
      <c r="C66" s="2">
        <v>327.5</v>
      </c>
      <c r="D66" s="2">
        <v>176</v>
      </c>
      <c r="E66" s="2">
        <v>437.5</v>
      </c>
      <c r="F66" s="2">
        <v>74</v>
      </c>
      <c r="G66" s="2">
        <v>65</v>
      </c>
      <c r="H66" s="2">
        <v>83</v>
      </c>
      <c r="I66" s="2">
        <v>154.5</v>
      </c>
      <c r="J66" s="2">
        <v>1662</v>
      </c>
      <c r="K66" s="2">
        <v>99</v>
      </c>
      <c r="L66" s="1">
        <f t="shared" si="2"/>
        <v>16.787878787878789</v>
      </c>
      <c r="N66" s="14" t="s">
        <v>127</v>
      </c>
      <c r="O66" s="1">
        <f t="shared" si="3"/>
        <v>0.21623406099121034</v>
      </c>
      <c r="P66" s="1">
        <f t="shared" si="3"/>
        <v>0.19340659340659341</v>
      </c>
      <c r="Q66" s="1">
        <f t="shared" si="3"/>
        <v>0.28092142226502931</v>
      </c>
      <c r="R66" s="1">
        <f t="shared" si="3"/>
        <v>0.25800828067117021</v>
      </c>
      <c r="S66" s="1">
        <f t="shared" si="3"/>
        <v>0.40263259775454896</v>
      </c>
      <c r="T66" s="1">
        <f t="shared" si="3"/>
        <v>0.32661091982292179</v>
      </c>
      <c r="U66" s="1">
        <f t="shared" si="3"/>
        <v>0.4339887640449438</v>
      </c>
      <c r="W66" s="14" t="s">
        <v>127</v>
      </c>
      <c r="X66" s="1">
        <v>0.45713804997055607</v>
      </c>
      <c r="Y66" s="1">
        <v>0.43835616438356162</v>
      </c>
      <c r="Z66" s="1">
        <v>0.42898222024219351</v>
      </c>
      <c r="AB66" s="14" t="s">
        <v>127</v>
      </c>
      <c r="AC66" s="1">
        <v>0.45713804997055607</v>
      </c>
      <c r="AD66" s="1">
        <v>0.43835616438356162</v>
      </c>
      <c r="AE66" s="1">
        <v>0.42898222024219351</v>
      </c>
    </row>
    <row r="67" spans="1:31" x14ac:dyDescent="0.25">
      <c r="A67" s="2" t="s">
        <v>128</v>
      </c>
      <c r="B67" s="14" t="s">
        <v>129</v>
      </c>
      <c r="C67" s="2">
        <v>327</v>
      </c>
      <c r="D67" s="2">
        <v>213</v>
      </c>
      <c r="E67" s="2">
        <v>203.5</v>
      </c>
      <c r="F67" s="2">
        <v>108.5</v>
      </c>
      <c r="G67" s="2">
        <v>69</v>
      </c>
      <c r="H67" s="2">
        <v>104</v>
      </c>
      <c r="I67" s="2">
        <v>102</v>
      </c>
      <c r="J67" s="2">
        <v>1716.5</v>
      </c>
      <c r="K67" s="2">
        <v>115</v>
      </c>
      <c r="L67" s="1">
        <f t="shared" si="2"/>
        <v>14.92608695652174</v>
      </c>
      <c r="N67" s="14" t="s">
        <v>129</v>
      </c>
      <c r="O67" s="1">
        <f t="shared" si="3"/>
        <v>0.21590393265381919</v>
      </c>
      <c r="P67" s="1">
        <f t="shared" si="3"/>
        <v>0.23406593406593407</v>
      </c>
      <c r="Q67" s="1">
        <f t="shared" si="3"/>
        <v>0.13066859298499078</v>
      </c>
      <c r="R67" s="1">
        <f t="shared" si="3"/>
        <v>0.37829592503813469</v>
      </c>
      <c r="S67" s="1">
        <f t="shared" si="3"/>
        <v>0.42740998838559813</v>
      </c>
      <c r="T67" s="1">
        <f t="shared" si="3"/>
        <v>0.40924741760944416</v>
      </c>
      <c r="U67" s="1">
        <f t="shared" si="3"/>
        <v>0.28651685393258425</v>
      </c>
      <c r="W67" s="14" t="s">
        <v>129</v>
      </c>
      <c r="X67" s="1">
        <v>0.33431479767813577</v>
      </c>
      <c r="Y67" s="1">
        <v>0.34656363423486714</v>
      </c>
      <c r="Z67" s="1">
        <v>0.2196751852901867</v>
      </c>
      <c r="AB67" s="14" t="s">
        <v>129</v>
      </c>
      <c r="AC67" s="1">
        <v>0.33431479767813577</v>
      </c>
      <c r="AD67" s="1">
        <v>0.34656363423486714</v>
      </c>
      <c r="AE67" s="1">
        <v>0.2196751852901867</v>
      </c>
    </row>
    <row r="68" spans="1:31" x14ac:dyDescent="0.25">
      <c r="A68" s="2" t="s">
        <v>130</v>
      </c>
      <c r="B68" s="14" t="s">
        <v>131</v>
      </c>
      <c r="C68" s="2">
        <v>2619</v>
      </c>
      <c r="D68" s="2">
        <v>1315</v>
      </c>
      <c r="E68" s="2">
        <v>3479.5</v>
      </c>
      <c r="F68" s="2">
        <v>545</v>
      </c>
      <c r="G68" s="2">
        <v>353</v>
      </c>
      <c r="H68" s="2">
        <v>499</v>
      </c>
      <c r="I68" s="2">
        <v>575</v>
      </c>
      <c r="J68" s="2">
        <v>2339.5</v>
      </c>
      <c r="K68" s="2">
        <v>859.5</v>
      </c>
      <c r="L68" s="1">
        <f t="shared" si="2"/>
        <v>2.7219313554392088</v>
      </c>
      <c r="N68" s="14" t="s">
        <v>131</v>
      </c>
      <c r="O68" s="1">
        <f t="shared" si="3"/>
        <v>1.7292122312549003</v>
      </c>
      <c r="P68" s="1">
        <f t="shared" si="3"/>
        <v>1.445054945054945</v>
      </c>
      <c r="Q68" s="1">
        <f t="shared" si="3"/>
        <v>2.2342082029055303</v>
      </c>
      <c r="R68" s="1">
        <f t="shared" si="3"/>
        <v>1.9001961211592939</v>
      </c>
      <c r="S68" s="1">
        <f t="shared" si="3"/>
        <v>2.1866047231900891</v>
      </c>
      <c r="T68" s="1">
        <f t="shared" si="3"/>
        <v>1.9636005902606986</v>
      </c>
      <c r="U68" s="1">
        <f t="shared" si="3"/>
        <v>1.6151685393258426</v>
      </c>
      <c r="W68" s="14" t="s">
        <v>131</v>
      </c>
      <c r="X68" s="1">
        <v>1.063346512997392</v>
      </c>
      <c r="Y68" s="1">
        <v>0.63992506732232757</v>
      </c>
      <c r="Z68" s="1">
        <v>1.7181969138552509</v>
      </c>
      <c r="AB68" s="14" t="s">
        <v>131</v>
      </c>
      <c r="AC68" s="1">
        <v>1.063346512997392</v>
      </c>
      <c r="AD68" s="1">
        <v>0.63992506732232757</v>
      </c>
      <c r="AE68" s="1">
        <v>1.7181969138552509</v>
      </c>
    </row>
    <row r="69" spans="1:31" x14ac:dyDescent="0.25">
      <c r="A69" s="2" t="s">
        <v>132</v>
      </c>
      <c r="B69" s="14" t="s">
        <v>133</v>
      </c>
      <c r="C69" s="2">
        <v>2692</v>
      </c>
      <c r="D69" s="2">
        <v>1667</v>
      </c>
      <c r="E69" s="2">
        <v>2588</v>
      </c>
      <c r="F69" s="2">
        <v>1236</v>
      </c>
      <c r="G69" s="2">
        <v>663</v>
      </c>
      <c r="H69" s="2">
        <v>965</v>
      </c>
      <c r="I69" s="2">
        <v>654</v>
      </c>
      <c r="J69" s="2">
        <v>2712</v>
      </c>
      <c r="K69" s="2">
        <v>1178</v>
      </c>
      <c r="L69" s="1">
        <f t="shared" si="2"/>
        <v>2.3022071307300509</v>
      </c>
      <c r="N69" s="14" t="s">
        <v>133</v>
      </c>
      <c r="O69" s="1">
        <f t="shared" ref="O69:U100" si="4">C69/AVERAGE(C$177:C$184)</f>
        <v>1.7774109685140098</v>
      </c>
      <c r="P69" s="1">
        <f t="shared" si="4"/>
        <v>1.8318681318681318</v>
      </c>
      <c r="Q69" s="1">
        <f t="shared" si="4"/>
        <v>1.6617706075929046</v>
      </c>
      <c r="R69" s="1">
        <f t="shared" si="4"/>
        <v>4.3094356068860318</v>
      </c>
      <c r="S69" s="1">
        <f t="shared" si="4"/>
        <v>4.1068524970963995</v>
      </c>
      <c r="T69" s="1">
        <f t="shared" si="4"/>
        <v>3.7973438268568618</v>
      </c>
      <c r="U69" s="1">
        <f t="shared" si="4"/>
        <v>1.8370786516853932</v>
      </c>
      <c r="W69" s="14" t="s">
        <v>133</v>
      </c>
      <c r="X69" s="1">
        <v>1.022293261546227</v>
      </c>
      <c r="Y69" s="1">
        <v>0.9036880927291886</v>
      </c>
      <c r="Z69" s="1">
        <v>1.3744279292049735</v>
      </c>
      <c r="AB69" s="14" t="s">
        <v>133</v>
      </c>
      <c r="AC69" s="1">
        <v>1.022293261546227</v>
      </c>
      <c r="AD69" s="1">
        <v>0.9036880927291886</v>
      </c>
      <c r="AE69" s="1">
        <v>1.3744279292049735</v>
      </c>
    </row>
    <row r="70" spans="1:31" x14ac:dyDescent="0.25">
      <c r="A70" s="2" t="s">
        <v>134</v>
      </c>
      <c r="B70" s="14" t="s">
        <v>135</v>
      </c>
      <c r="C70" s="2">
        <v>595</v>
      </c>
      <c r="D70" s="2">
        <v>1142</v>
      </c>
      <c r="E70" s="2">
        <v>936</v>
      </c>
      <c r="F70" s="2">
        <v>132.5</v>
      </c>
      <c r="G70" s="2">
        <v>87.5</v>
      </c>
      <c r="H70" s="2">
        <v>125</v>
      </c>
      <c r="I70" s="2">
        <v>338</v>
      </c>
      <c r="J70" s="2">
        <v>1693</v>
      </c>
      <c r="K70" s="2">
        <v>144.5</v>
      </c>
      <c r="L70" s="1">
        <f t="shared" si="2"/>
        <v>11.716262975778546</v>
      </c>
      <c r="N70" s="14" t="s">
        <v>135</v>
      </c>
      <c r="O70" s="1">
        <f t="shared" si="4"/>
        <v>0.39285272149548139</v>
      </c>
      <c r="P70" s="1">
        <f t="shared" si="4"/>
        <v>1.2549450549450549</v>
      </c>
      <c r="Q70" s="1">
        <f t="shared" si="4"/>
        <v>0.6010113171201541</v>
      </c>
      <c r="R70" s="1">
        <f t="shared" si="4"/>
        <v>0.46197428633689258</v>
      </c>
      <c r="S70" s="1">
        <f t="shared" si="4"/>
        <v>0.54200542005420049</v>
      </c>
      <c r="T70" s="1">
        <f t="shared" si="4"/>
        <v>0.49188391539596654</v>
      </c>
      <c r="U70" s="1">
        <f t="shared" si="4"/>
        <v>0.949438202247191</v>
      </c>
      <c r="W70" s="14" t="s">
        <v>135</v>
      </c>
      <c r="X70" s="1">
        <v>0.51249263901741393</v>
      </c>
      <c r="Y70" s="1">
        <v>2.730546774382391</v>
      </c>
      <c r="Z70" s="1">
        <v>0.73678668340690945</v>
      </c>
      <c r="AB70" s="14" t="s">
        <v>135</v>
      </c>
      <c r="AC70" s="1">
        <v>0.51249263901741393</v>
      </c>
      <c r="AD70" s="1">
        <v>2.730546774382391</v>
      </c>
      <c r="AE70" s="1">
        <v>0.73678668340690945</v>
      </c>
    </row>
    <row r="71" spans="1:31" x14ac:dyDescent="0.25">
      <c r="A71" s="2" t="s">
        <v>640</v>
      </c>
      <c r="B71" s="14" t="s">
        <v>137</v>
      </c>
      <c r="C71" s="2">
        <v>1612</v>
      </c>
      <c r="D71" s="2">
        <v>643</v>
      </c>
      <c r="E71" s="2">
        <v>1009</v>
      </c>
      <c r="F71" s="2">
        <v>243</v>
      </c>
      <c r="G71" s="2">
        <v>159</v>
      </c>
      <c r="H71" s="2">
        <v>263</v>
      </c>
      <c r="I71" s="2">
        <v>363</v>
      </c>
      <c r="J71" s="2">
        <v>1793</v>
      </c>
      <c r="K71" s="2">
        <v>354</v>
      </c>
      <c r="L71" s="1">
        <f t="shared" si="2"/>
        <v>5.0649717514124291</v>
      </c>
      <c r="N71" s="14" t="s">
        <v>137</v>
      </c>
      <c r="O71" s="1">
        <f t="shared" si="4"/>
        <v>1.0643337597491025</v>
      </c>
      <c r="P71" s="1">
        <f t="shared" si="4"/>
        <v>0.70659340659340664</v>
      </c>
      <c r="Q71" s="1">
        <f t="shared" si="4"/>
        <v>0.64788506300666182</v>
      </c>
      <c r="R71" s="1">
        <f t="shared" si="4"/>
        <v>0.84724340814992372</v>
      </c>
      <c r="S71" s="1">
        <f t="shared" si="4"/>
        <v>0.98490127758420443</v>
      </c>
      <c r="T71" s="1">
        <f t="shared" si="4"/>
        <v>1.0349237579931136</v>
      </c>
      <c r="U71" s="1">
        <f t="shared" si="4"/>
        <v>1.0196629213483146</v>
      </c>
      <c r="W71" s="14" t="s">
        <v>137</v>
      </c>
      <c r="X71" s="1">
        <v>1.5152687810212837</v>
      </c>
      <c r="Y71" s="1">
        <v>0.99997658353822738</v>
      </c>
      <c r="Z71" s="1">
        <v>0.93702158681300873</v>
      </c>
      <c r="AB71" s="14" t="s">
        <v>137</v>
      </c>
      <c r="AC71" s="1">
        <v>1.5152687810212837</v>
      </c>
      <c r="AD71" s="1">
        <v>0.99997658353822738</v>
      </c>
      <c r="AE71" s="1">
        <v>0.93702158681300873</v>
      </c>
    </row>
    <row r="72" spans="1:31" x14ac:dyDescent="0.25">
      <c r="A72" s="2" t="s">
        <v>641</v>
      </c>
      <c r="B72" s="14" t="s">
        <v>139</v>
      </c>
      <c r="C72" s="2">
        <v>1009.5</v>
      </c>
      <c r="D72" s="2">
        <v>581</v>
      </c>
      <c r="E72" s="2">
        <v>797</v>
      </c>
      <c r="F72" s="2">
        <v>374</v>
      </c>
      <c r="G72" s="2">
        <v>190</v>
      </c>
      <c r="H72" s="2">
        <v>299.5</v>
      </c>
      <c r="I72" s="2">
        <v>423.5</v>
      </c>
      <c r="J72" s="2">
        <v>1869.5</v>
      </c>
      <c r="K72" s="2">
        <v>419</v>
      </c>
      <c r="L72" s="1">
        <f t="shared" si="2"/>
        <v>4.4618138424821003</v>
      </c>
      <c r="N72" s="14" t="s">
        <v>139</v>
      </c>
      <c r="O72" s="1">
        <f t="shared" si="4"/>
        <v>0.66652911319275365</v>
      </c>
      <c r="P72" s="1">
        <f t="shared" si="4"/>
        <v>0.63846153846153841</v>
      </c>
      <c r="Q72" s="1">
        <f t="shared" si="4"/>
        <v>0.51175856810337905</v>
      </c>
      <c r="R72" s="1">
        <f t="shared" si="4"/>
        <v>1.3039877969056439</v>
      </c>
      <c r="S72" s="1">
        <f t="shared" si="4"/>
        <v>1.1769260549748355</v>
      </c>
      <c r="T72" s="1">
        <f t="shared" si="4"/>
        <v>1.1785538612887358</v>
      </c>
      <c r="U72" s="1">
        <f t="shared" si="4"/>
        <v>1.1896067415730338</v>
      </c>
      <c r="W72" s="14" t="s">
        <v>139</v>
      </c>
      <c r="X72" s="1">
        <v>0.84361066711533605</v>
      </c>
      <c r="Y72" s="1">
        <v>1.0685399836084768</v>
      </c>
      <c r="Z72" s="1">
        <v>0.7536349277064518</v>
      </c>
      <c r="AB72" s="14" t="s">
        <v>139</v>
      </c>
      <c r="AC72" s="1">
        <v>0.84361066711533605</v>
      </c>
      <c r="AD72" s="1">
        <v>1.0685399836084768</v>
      </c>
      <c r="AE72" s="1">
        <v>0.7536349277064518</v>
      </c>
    </row>
    <row r="73" spans="1:31" x14ac:dyDescent="0.25">
      <c r="A73" s="2" t="s">
        <v>642</v>
      </c>
      <c r="B73" s="14" t="s">
        <v>141</v>
      </c>
      <c r="C73" s="2">
        <v>17664</v>
      </c>
      <c r="D73" s="2">
        <v>900.5</v>
      </c>
      <c r="E73" s="2">
        <v>1165</v>
      </c>
      <c r="F73" s="2">
        <v>747.5</v>
      </c>
      <c r="G73" s="2">
        <v>367.5</v>
      </c>
      <c r="H73" s="2">
        <v>622</v>
      </c>
      <c r="I73" s="2">
        <v>260</v>
      </c>
      <c r="J73" s="2">
        <v>2177</v>
      </c>
      <c r="K73" s="2">
        <v>603</v>
      </c>
      <c r="L73" s="1">
        <f t="shared" si="2"/>
        <v>3.6102819237147594</v>
      </c>
      <c r="N73" s="14" t="s">
        <v>141</v>
      </c>
      <c r="O73" s="1">
        <f t="shared" si="4"/>
        <v>11.66277390335493</v>
      </c>
      <c r="P73" s="1">
        <f t="shared" si="4"/>
        <v>0.9895604395604396</v>
      </c>
      <c r="Q73" s="1">
        <f t="shared" si="4"/>
        <v>0.74805361586002084</v>
      </c>
      <c r="R73" s="1">
        <f t="shared" si="4"/>
        <v>2.6062322946175636</v>
      </c>
      <c r="S73" s="1">
        <f t="shared" si="4"/>
        <v>2.2764227642276422</v>
      </c>
      <c r="T73" s="1">
        <f t="shared" si="4"/>
        <v>2.4476143630103295</v>
      </c>
      <c r="U73" s="1">
        <f t="shared" si="4"/>
        <v>0.7303370786516854</v>
      </c>
      <c r="W73" s="14" t="s">
        <v>141</v>
      </c>
      <c r="X73" s="1">
        <v>5.982670143854631</v>
      </c>
      <c r="Y73" s="1">
        <v>3.158412363891816</v>
      </c>
      <c r="Z73" s="1">
        <v>3.0871167631930665</v>
      </c>
      <c r="AB73" s="14" t="s">
        <v>141</v>
      </c>
      <c r="AC73" s="1">
        <v>5.982670143854631</v>
      </c>
      <c r="AD73" s="1">
        <v>3.158412363891816</v>
      </c>
      <c r="AE73" s="1">
        <v>3.0871167631930665</v>
      </c>
    </row>
    <row r="74" spans="1:31" x14ac:dyDescent="0.25">
      <c r="A74" s="2" t="s">
        <v>643</v>
      </c>
      <c r="B74" s="14" t="s">
        <v>143</v>
      </c>
      <c r="C74" s="2">
        <v>18171</v>
      </c>
      <c r="D74" s="2">
        <v>2145</v>
      </c>
      <c r="E74" s="2">
        <v>3314.5</v>
      </c>
      <c r="F74" s="2">
        <v>834</v>
      </c>
      <c r="G74" s="2">
        <v>474</v>
      </c>
      <c r="H74" s="2">
        <v>723.5</v>
      </c>
      <c r="I74" s="2">
        <v>2583.5</v>
      </c>
      <c r="J74" s="2">
        <v>2474</v>
      </c>
      <c r="K74" s="2">
        <v>1211.5</v>
      </c>
      <c r="L74" s="1">
        <f t="shared" si="2"/>
        <v>2.0420965744944284</v>
      </c>
      <c r="N74" s="14" t="s">
        <v>143</v>
      </c>
      <c r="O74" s="1">
        <f t="shared" si="4"/>
        <v>11.997524037469566</v>
      </c>
      <c r="P74" s="1">
        <f t="shared" si="4"/>
        <v>2.3571428571428572</v>
      </c>
      <c r="Q74" s="1">
        <f t="shared" si="4"/>
        <v>2.1282606950798622</v>
      </c>
      <c r="R74" s="1">
        <f t="shared" si="4"/>
        <v>2.9078230551318369</v>
      </c>
      <c r="S74" s="1">
        <f t="shared" si="4"/>
        <v>2.9361207897793262</v>
      </c>
      <c r="T74" s="1">
        <f t="shared" si="4"/>
        <v>2.8470241023118543</v>
      </c>
      <c r="U74" s="1">
        <f t="shared" si="4"/>
        <v>7.257022471910112</v>
      </c>
      <c r="W74" s="14" t="s">
        <v>143</v>
      </c>
      <c r="X74" s="1">
        <v>4.6854546984100276</v>
      </c>
      <c r="Y74" s="1">
        <v>1.3862545369394685</v>
      </c>
      <c r="Z74" s="1">
        <v>2.0558098092422341</v>
      </c>
      <c r="AB74" s="14" t="s">
        <v>143</v>
      </c>
      <c r="AC74" s="1">
        <v>4.6854546984100276</v>
      </c>
      <c r="AD74" s="1">
        <v>1.3862545369394685</v>
      </c>
      <c r="AE74" s="1">
        <v>2.0558098092422341</v>
      </c>
    </row>
    <row r="75" spans="1:31" x14ac:dyDescent="0.25">
      <c r="A75" s="2" t="s">
        <v>644</v>
      </c>
      <c r="B75" s="14" t="s">
        <v>145</v>
      </c>
      <c r="C75" s="2">
        <v>1198</v>
      </c>
      <c r="D75" s="2">
        <v>459.5</v>
      </c>
      <c r="E75" s="2">
        <v>300.5</v>
      </c>
      <c r="F75" s="2">
        <v>98</v>
      </c>
      <c r="G75" s="2">
        <v>85.5</v>
      </c>
      <c r="H75" s="2">
        <v>93</v>
      </c>
      <c r="I75" s="2">
        <v>157</v>
      </c>
      <c r="J75" s="2">
        <v>1636</v>
      </c>
      <c r="K75" s="2">
        <v>135</v>
      </c>
      <c r="L75" s="1">
        <f t="shared" si="2"/>
        <v>12.118518518518519</v>
      </c>
      <c r="N75" s="14" t="s">
        <v>145</v>
      </c>
      <c r="O75" s="1">
        <f t="shared" si="4"/>
        <v>0.79098749638922128</v>
      </c>
      <c r="P75" s="1">
        <f t="shared" si="4"/>
        <v>0.50494505494505493</v>
      </c>
      <c r="Q75" s="1">
        <f t="shared" si="4"/>
        <v>0.19295288546432299</v>
      </c>
      <c r="R75" s="1">
        <f t="shared" si="4"/>
        <v>0.3416866419699281</v>
      </c>
      <c r="S75" s="1">
        <f t="shared" si="4"/>
        <v>0.52961672473867594</v>
      </c>
      <c r="T75" s="1">
        <f t="shared" si="4"/>
        <v>0.36596163305459911</v>
      </c>
      <c r="U75" s="1">
        <f t="shared" si="4"/>
        <v>0.4410112359550562</v>
      </c>
      <c r="W75" s="14" t="s">
        <v>145</v>
      </c>
      <c r="X75" s="1">
        <v>1.3798267014385464</v>
      </c>
      <c r="Y75" s="1">
        <v>0.66446551926003983</v>
      </c>
      <c r="Z75" s="1">
        <v>0.32951277793528005</v>
      </c>
      <c r="AB75" s="14" t="s">
        <v>145</v>
      </c>
      <c r="AC75" s="1">
        <v>1.3798267014385464</v>
      </c>
      <c r="AD75" s="1">
        <v>0.66446551926003983</v>
      </c>
      <c r="AE75" s="1">
        <v>0.32951277793528005</v>
      </c>
    </row>
    <row r="76" spans="1:31" x14ac:dyDescent="0.25">
      <c r="A76" s="2" t="s">
        <v>645</v>
      </c>
      <c r="B76" s="14" t="s">
        <v>147</v>
      </c>
      <c r="C76" s="2">
        <v>1712</v>
      </c>
      <c r="D76" s="2">
        <v>311</v>
      </c>
      <c r="E76" s="2">
        <v>525</v>
      </c>
      <c r="F76" s="2">
        <v>98.5</v>
      </c>
      <c r="G76" s="2">
        <v>60.5</v>
      </c>
      <c r="H76" s="2">
        <v>101</v>
      </c>
      <c r="I76" s="2">
        <v>164</v>
      </c>
      <c r="J76" s="2">
        <v>1713</v>
      </c>
      <c r="K76" s="2">
        <v>102</v>
      </c>
      <c r="L76" s="1">
        <f t="shared" si="2"/>
        <v>16.794117647058822</v>
      </c>
      <c r="N76" s="14" t="s">
        <v>147</v>
      </c>
      <c r="O76" s="1">
        <f t="shared" si="4"/>
        <v>1.1303594272273347</v>
      </c>
      <c r="P76" s="1">
        <f t="shared" si="4"/>
        <v>0.34175824175824177</v>
      </c>
      <c r="Q76" s="1">
        <f t="shared" si="4"/>
        <v>0.33710570671803514</v>
      </c>
      <c r="R76" s="1">
        <f t="shared" si="4"/>
        <v>0.34342994116365222</v>
      </c>
      <c r="S76" s="1">
        <f t="shared" si="4"/>
        <v>0.37475803329461865</v>
      </c>
      <c r="T76" s="1">
        <f t="shared" si="4"/>
        <v>0.39744220363994098</v>
      </c>
      <c r="U76" s="1">
        <f t="shared" si="4"/>
        <v>0.4606741573033708</v>
      </c>
      <c r="W76" s="14" t="s">
        <v>147</v>
      </c>
      <c r="X76" s="1">
        <v>1.2548161857491378</v>
      </c>
      <c r="Y76" s="1">
        <v>2.9665847090504625</v>
      </c>
      <c r="Z76" s="1">
        <v>0.51127941355149653</v>
      </c>
      <c r="AB76" s="14" t="s">
        <v>147</v>
      </c>
      <c r="AC76" s="1">
        <v>1.2548161857491378</v>
      </c>
      <c r="AD76" s="1">
        <v>2.9665847090504625</v>
      </c>
      <c r="AE76" s="1">
        <v>0.51127941355149653</v>
      </c>
    </row>
    <row r="77" spans="1:31" x14ac:dyDescent="0.25">
      <c r="A77" s="2" t="s">
        <v>646</v>
      </c>
      <c r="B77" s="14" t="s">
        <v>149</v>
      </c>
      <c r="C77" s="2">
        <v>2108</v>
      </c>
      <c r="D77" s="2">
        <v>1251.5</v>
      </c>
      <c r="E77" s="2">
        <v>2927</v>
      </c>
      <c r="F77" s="2">
        <v>1070</v>
      </c>
      <c r="G77" s="2">
        <v>563</v>
      </c>
      <c r="H77" s="2">
        <v>938.5</v>
      </c>
      <c r="I77" s="2">
        <v>603</v>
      </c>
      <c r="J77" s="2">
        <v>2661</v>
      </c>
      <c r="K77" s="2">
        <v>1183.5</v>
      </c>
      <c r="L77" s="1">
        <f t="shared" si="2"/>
        <v>2.2484157160963245</v>
      </c>
      <c r="N77" s="14" t="s">
        <v>149</v>
      </c>
      <c r="O77" s="1">
        <f t="shared" si="4"/>
        <v>1.391821070441134</v>
      </c>
      <c r="P77" s="1">
        <f t="shared" si="4"/>
        <v>1.3752747252747253</v>
      </c>
      <c r="Q77" s="1">
        <f t="shared" si="4"/>
        <v>1.8794445782165503</v>
      </c>
      <c r="R77" s="1">
        <f t="shared" si="4"/>
        <v>3.7306602745696229</v>
      </c>
      <c r="S77" s="1">
        <f t="shared" si="4"/>
        <v>3.4874177313201704</v>
      </c>
      <c r="T77" s="1">
        <f t="shared" si="4"/>
        <v>3.6930644367929171</v>
      </c>
      <c r="U77" s="1">
        <f t="shared" si="4"/>
        <v>1.6938202247191012</v>
      </c>
      <c r="W77" s="14" t="s">
        <v>149</v>
      </c>
      <c r="X77" s="1">
        <v>1.1467990241440229</v>
      </c>
      <c r="Y77" s="1">
        <v>0.89432150802013821</v>
      </c>
      <c r="Z77" s="1">
        <v>1.6640881292778746</v>
      </c>
      <c r="AB77" s="14" t="s">
        <v>149</v>
      </c>
      <c r="AC77" s="1">
        <v>1.1467990241440229</v>
      </c>
      <c r="AD77" s="1">
        <v>0.89432150802013821</v>
      </c>
      <c r="AE77" s="1">
        <v>1.6640881292778746</v>
      </c>
    </row>
    <row r="78" spans="1:31" x14ac:dyDescent="0.25">
      <c r="A78" s="2" t="s">
        <v>647</v>
      </c>
      <c r="B78" s="14" t="s">
        <v>151</v>
      </c>
      <c r="C78" s="2">
        <v>1242.5</v>
      </c>
      <c r="D78" s="2">
        <v>1703</v>
      </c>
      <c r="E78" s="2">
        <v>1003</v>
      </c>
      <c r="F78" s="2">
        <v>528</v>
      </c>
      <c r="G78" s="2">
        <v>288.5</v>
      </c>
      <c r="H78" s="2">
        <v>488.5</v>
      </c>
      <c r="I78" s="2">
        <v>413</v>
      </c>
      <c r="J78" s="2">
        <v>2177</v>
      </c>
      <c r="K78" s="2">
        <v>613</v>
      </c>
      <c r="L78" s="1">
        <f t="shared" si="2"/>
        <v>3.5513866231647633</v>
      </c>
      <c r="N78" s="14" t="s">
        <v>151</v>
      </c>
      <c r="O78" s="1">
        <f t="shared" si="4"/>
        <v>0.82036891841703463</v>
      </c>
      <c r="P78" s="1">
        <f t="shared" si="4"/>
        <v>1.8714285714285714</v>
      </c>
      <c r="Q78" s="1">
        <f t="shared" si="4"/>
        <v>0.6440324263584557</v>
      </c>
      <c r="R78" s="1">
        <f t="shared" si="4"/>
        <v>1.8409239485726738</v>
      </c>
      <c r="S78" s="1">
        <f t="shared" si="4"/>
        <v>1.7870692992644213</v>
      </c>
      <c r="T78" s="1">
        <f t="shared" si="4"/>
        <v>1.9222823413674373</v>
      </c>
      <c r="U78" s="1">
        <f t="shared" si="4"/>
        <v>1.1601123595505618</v>
      </c>
      <c r="W78" s="14" t="s">
        <v>151</v>
      </c>
      <c r="X78" s="1">
        <v>2.0060570370993522</v>
      </c>
      <c r="Y78" s="1">
        <v>1.3562814658705069</v>
      </c>
      <c r="Z78" s="1">
        <v>0.68624195050828241</v>
      </c>
      <c r="AB78" s="14" t="s">
        <v>151</v>
      </c>
      <c r="AC78" s="1">
        <v>2.0060570370993522</v>
      </c>
      <c r="AD78" s="1">
        <v>1.3562814658705069</v>
      </c>
      <c r="AE78" s="1">
        <v>0.68624195050828241</v>
      </c>
    </row>
    <row r="79" spans="1:31" x14ac:dyDescent="0.25">
      <c r="A79" s="2" t="s">
        <v>648</v>
      </c>
      <c r="B79" s="14" t="s">
        <v>153</v>
      </c>
      <c r="C79" s="2">
        <v>1742</v>
      </c>
      <c r="D79" s="2">
        <v>1575</v>
      </c>
      <c r="E79" s="2">
        <v>1087</v>
      </c>
      <c r="F79" s="2">
        <v>353</v>
      </c>
      <c r="G79" s="2">
        <v>365</v>
      </c>
      <c r="H79" s="2">
        <v>303</v>
      </c>
      <c r="I79" s="2">
        <v>1040</v>
      </c>
      <c r="J79" s="2">
        <v>1947.5</v>
      </c>
      <c r="K79" s="2">
        <v>452</v>
      </c>
      <c r="L79" s="1">
        <f t="shared" si="2"/>
        <v>4.3086283185840708</v>
      </c>
      <c r="N79" s="14" t="s">
        <v>153</v>
      </c>
      <c r="O79" s="1">
        <f t="shared" si="4"/>
        <v>1.1501671274708043</v>
      </c>
      <c r="P79" s="1">
        <f t="shared" si="4"/>
        <v>1.7307692307692308</v>
      </c>
      <c r="Q79" s="1">
        <f t="shared" si="4"/>
        <v>0.69796933943334138</v>
      </c>
      <c r="R79" s="1">
        <f t="shared" si="4"/>
        <v>1.2307692307692308</v>
      </c>
      <c r="S79" s="1">
        <f t="shared" si="4"/>
        <v>2.2609368950832365</v>
      </c>
      <c r="T79" s="1">
        <f t="shared" si="4"/>
        <v>1.1923266109198229</v>
      </c>
      <c r="U79" s="1">
        <f t="shared" si="4"/>
        <v>2.9213483146067416</v>
      </c>
      <c r="W79" s="14" t="s">
        <v>153</v>
      </c>
      <c r="X79" s="1">
        <v>1.0337343316227812</v>
      </c>
      <c r="Y79" s="1">
        <v>1.0220817234515864</v>
      </c>
      <c r="Z79" s="1">
        <v>0.75201490421611117</v>
      </c>
      <c r="AB79" s="14" t="s">
        <v>153</v>
      </c>
      <c r="AC79" s="1">
        <v>1.0337343316227812</v>
      </c>
      <c r="AD79" s="1">
        <v>1.0220817234515864</v>
      </c>
      <c r="AE79" s="1">
        <v>0.75201490421611117</v>
      </c>
    </row>
    <row r="80" spans="1:31" x14ac:dyDescent="0.25">
      <c r="A80" s="2" t="s">
        <v>649</v>
      </c>
      <c r="B80" s="14" t="s">
        <v>155</v>
      </c>
      <c r="C80" s="2">
        <v>1388</v>
      </c>
      <c r="D80" s="2">
        <v>725.5</v>
      </c>
      <c r="E80" s="2">
        <v>1917.5</v>
      </c>
      <c r="F80" s="2">
        <v>297</v>
      </c>
      <c r="G80" s="2">
        <v>139</v>
      </c>
      <c r="H80" s="2">
        <v>252</v>
      </c>
      <c r="I80" s="2">
        <v>283.5</v>
      </c>
      <c r="J80" s="2">
        <v>1801</v>
      </c>
      <c r="K80" s="2">
        <v>250</v>
      </c>
      <c r="L80" s="1">
        <f t="shared" si="2"/>
        <v>7.2039999999999997</v>
      </c>
      <c r="N80" s="14" t="s">
        <v>155</v>
      </c>
      <c r="O80" s="1">
        <f t="shared" si="4"/>
        <v>0.91643626459786243</v>
      </c>
      <c r="P80" s="1">
        <f t="shared" si="4"/>
        <v>0.79725274725274731</v>
      </c>
      <c r="Q80" s="1">
        <f t="shared" si="4"/>
        <v>1.2312384621558712</v>
      </c>
      <c r="R80" s="1">
        <f t="shared" si="4"/>
        <v>1.035519721072129</v>
      </c>
      <c r="S80" s="1">
        <f t="shared" si="4"/>
        <v>0.86101432442895853</v>
      </c>
      <c r="T80" s="1">
        <f t="shared" si="4"/>
        <v>0.99163797343826854</v>
      </c>
      <c r="U80" s="1">
        <f t="shared" si="4"/>
        <v>0.7963483146067416</v>
      </c>
      <c r="W80" s="14" t="s">
        <v>155</v>
      </c>
      <c r="X80" s="1">
        <v>1.0514006898292252</v>
      </c>
      <c r="Y80" s="1">
        <v>1.1738203957382038</v>
      </c>
      <c r="Z80" s="1">
        <v>1.524766109108582</v>
      </c>
      <c r="AB80" s="14" t="s">
        <v>155</v>
      </c>
      <c r="AC80" s="1">
        <v>1.0514006898292252</v>
      </c>
      <c r="AD80" s="1">
        <v>1.1738203957382038</v>
      </c>
      <c r="AE80" s="1">
        <v>1.524766109108582</v>
      </c>
    </row>
    <row r="81" spans="1:31" x14ac:dyDescent="0.25">
      <c r="A81" s="2" t="s">
        <v>650</v>
      </c>
      <c r="B81" s="14" t="s">
        <v>157</v>
      </c>
      <c r="C81" s="2">
        <v>1571.5</v>
      </c>
      <c r="D81" s="2">
        <v>1603</v>
      </c>
      <c r="E81" s="2">
        <v>1623</v>
      </c>
      <c r="F81" s="2">
        <v>805</v>
      </c>
      <c r="G81" s="2">
        <v>455</v>
      </c>
      <c r="H81" s="2">
        <v>1241</v>
      </c>
      <c r="I81" s="2">
        <v>550</v>
      </c>
      <c r="J81" s="2">
        <v>2346.5</v>
      </c>
      <c r="K81" s="2">
        <v>676</v>
      </c>
      <c r="L81" s="1">
        <f t="shared" si="2"/>
        <v>3.4711538461538463</v>
      </c>
      <c r="N81" s="14" t="s">
        <v>157</v>
      </c>
      <c r="O81" s="1">
        <f t="shared" si="4"/>
        <v>1.0375933644204185</v>
      </c>
      <c r="P81" s="1">
        <f t="shared" si="4"/>
        <v>1.7615384615384615</v>
      </c>
      <c r="Q81" s="1">
        <f t="shared" si="4"/>
        <v>1.0421382133397543</v>
      </c>
      <c r="R81" s="1">
        <f t="shared" si="4"/>
        <v>2.8067117018958379</v>
      </c>
      <c r="S81" s="1">
        <f t="shared" si="4"/>
        <v>2.8184281842818426</v>
      </c>
      <c r="T81" s="1">
        <f t="shared" si="4"/>
        <v>4.8834235120511558</v>
      </c>
      <c r="U81" s="1">
        <f t="shared" si="4"/>
        <v>1.5449438202247192</v>
      </c>
      <c r="W81" s="14" t="s">
        <v>157</v>
      </c>
      <c r="X81" s="1">
        <v>1.8261966854546985</v>
      </c>
      <c r="Y81" s="1">
        <v>1.213160051516216</v>
      </c>
      <c r="Z81" s="1">
        <v>1.0718075412093475</v>
      </c>
      <c r="AB81" s="14" t="s">
        <v>157</v>
      </c>
      <c r="AC81" s="1">
        <v>1.8261966854546985</v>
      </c>
      <c r="AD81" s="1">
        <v>1.213160051516216</v>
      </c>
      <c r="AE81" s="1">
        <v>1.0718075412093475</v>
      </c>
    </row>
    <row r="82" spans="1:31" x14ac:dyDescent="0.25">
      <c r="A82" s="1" t="s">
        <v>651</v>
      </c>
      <c r="B82" s="15" t="s">
        <v>159</v>
      </c>
      <c r="C82" s="1">
        <v>5072</v>
      </c>
      <c r="D82" s="1">
        <v>1677</v>
      </c>
      <c r="E82" s="1">
        <v>3276</v>
      </c>
      <c r="F82" s="1">
        <v>1315.5</v>
      </c>
      <c r="G82" s="1">
        <v>748</v>
      </c>
      <c r="H82" s="1">
        <v>1025</v>
      </c>
      <c r="I82" s="1">
        <v>851</v>
      </c>
      <c r="J82" s="1">
        <v>2859</v>
      </c>
      <c r="K82" s="1">
        <v>1562</v>
      </c>
      <c r="L82" s="1">
        <f t="shared" si="2"/>
        <v>1.8303457106274008</v>
      </c>
      <c r="N82" s="15" t="s">
        <v>159</v>
      </c>
      <c r="O82" s="1">
        <f t="shared" si="4"/>
        <v>3.3488218544959354</v>
      </c>
      <c r="P82" s="1">
        <f t="shared" si="4"/>
        <v>1.8428571428571427</v>
      </c>
      <c r="Q82" s="1">
        <f t="shared" si="4"/>
        <v>2.1035396099205395</v>
      </c>
      <c r="R82" s="1">
        <f t="shared" si="4"/>
        <v>4.5866201786881673</v>
      </c>
      <c r="S82" s="1">
        <f t="shared" si="4"/>
        <v>4.6333720480061942</v>
      </c>
      <c r="T82" s="1">
        <f t="shared" si="4"/>
        <v>4.0334481062469258</v>
      </c>
      <c r="U82" s="1">
        <f t="shared" si="4"/>
        <v>2.3904494382022472</v>
      </c>
      <c r="W82" s="15" t="s">
        <v>159</v>
      </c>
      <c r="X82" s="1">
        <v>1.7053924455287288</v>
      </c>
      <c r="Y82" s="1">
        <v>1.3772626156187799</v>
      </c>
      <c r="Z82" s="1">
        <v>2.1212587582519946</v>
      </c>
      <c r="AB82" s="15" t="s">
        <v>159</v>
      </c>
      <c r="AC82" s="1">
        <v>1.7053924455287288</v>
      </c>
      <c r="AD82" s="1">
        <v>1.3772626156187799</v>
      </c>
      <c r="AE82" s="1">
        <v>2.1212587582519946</v>
      </c>
    </row>
    <row r="83" spans="1:31" x14ac:dyDescent="0.25">
      <c r="A83" s="2" t="s">
        <v>652</v>
      </c>
      <c r="B83" s="12" t="s">
        <v>218</v>
      </c>
      <c r="C83" s="2">
        <v>4099</v>
      </c>
      <c r="D83" s="2">
        <v>1392</v>
      </c>
      <c r="E83" s="2">
        <v>7711</v>
      </c>
      <c r="F83" s="2">
        <v>247</v>
      </c>
      <c r="G83" s="2">
        <v>94</v>
      </c>
      <c r="H83" s="2">
        <v>173.5</v>
      </c>
      <c r="I83" s="2">
        <v>162.5</v>
      </c>
      <c r="J83" s="2">
        <v>1720.5</v>
      </c>
      <c r="K83" s="2">
        <v>318</v>
      </c>
      <c r="L83" s="1">
        <f>J83/K83</f>
        <v>5.4103773584905657</v>
      </c>
      <c r="N83" s="12" t="s">
        <v>218</v>
      </c>
      <c r="O83" s="1">
        <f t="shared" si="4"/>
        <v>2.7063921099327364</v>
      </c>
      <c r="P83" s="1">
        <f t="shared" si="4"/>
        <v>1.5296703296703296</v>
      </c>
      <c r="Q83" s="1">
        <f t="shared" si="4"/>
        <v>4.9512801990528938</v>
      </c>
      <c r="R83" s="1">
        <f t="shared" si="4"/>
        <v>0.86118980169971671</v>
      </c>
      <c r="S83" s="1">
        <f t="shared" si="4"/>
        <v>0.58226867982965547</v>
      </c>
      <c r="T83" s="1">
        <f t="shared" si="4"/>
        <v>0.68273487456960158</v>
      </c>
      <c r="U83" s="1">
        <f t="shared" si="4"/>
        <v>0.45646067415730335</v>
      </c>
      <c r="W83" s="12" t="s">
        <v>218</v>
      </c>
      <c r="X83" s="1">
        <v>1.3922772776983259</v>
      </c>
      <c r="Y83" s="1">
        <v>8.2766889123053513</v>
      </c>
      <c r="Z83" s="1">
        <v>3.3677048317200597</v>
      </c>
      <c r="AB83" s="12" t="s">
        <v>218</v>
      </c>
      <c r="AC83" s="1">
        <v>1.3922772776983259</v>
      </c>
      <c r="AD83" s="1">
        <v>8.2766889123053513</v>
      </c>
      <c r="AE83" s="1">
        <v>3.3677048317200597</v>
      </c>
    </row>
    <row r="84" spans="1:31" x14ac:dyDescent="0.25">
      <c r="A84" s="2" t="s">
        <v>136</v>
      </c>
      <c r="B84" s="16" t="s">
        <v>161</v>
      </c>
      <c r="C84" s="2">
        <v>1489.5</v>
      </c>
      <c r="D84" s="2">
        <v>478</v>
      </c>
      <c r="E84" s="2">
        <v>580</v>
      </c>
      <c r="F84" s="2">
        <v>241</v>
      </c>
      <c r="G84" s="2">
        <v>168</v>
      </c>
      <c r="H84" s="2">
        <v>260</v>
      </c>
      <c r="I84" s="2">
        <v>251</v>
      </c>
      <c r="J84" s="2">
        <v>1847</v>
      </c>
      <c r="K84" s="2">
        <v>302.5</v>
      </c>
      <c r="L84" s="1">
        <f t="shared" si="2"/>
        <v>6.1057851239669425</v>
      </c>
      <c r="N84" s="16" t="s">
        <v>161</v>
      </c>
      <c r="O84" s="1">
        <f t="shared" si="4"/>
        <v>0.98345231708826808</v>
      </c>
      <c r="P84" s="1">
        <f t="shared" si="4"/>
        <v>0.5252747252747253</v>
      </c>
      <c r="Q84" s="1">
        <f t="shared" si="4"/>
        <v>0.37242154265992455</v>
      </c>
      <c r="R84" s="1">
        <f t="shared" si="4"/>
        <v>0.84027021137502722</v>
      </c>
      <c r="S84" s="1">
        <f t="shared" si="4"/>
        <v>1.0406504065040652</v>
      </c>
      <c r="T84" s="1">
        <f t="shared" si="4"/>
        <v>1.0231185440236104</v>
      </c>
      <c r="U84" s="1">
        <f t="shared" si="4"/>
        <v>0.7050561797752809</v>
      </c>
      <c r="W84" s="16" t="s">
        <v>161</v>
      </c>
      <c r="X84" s="1">
        <v>1.3939597880037016</v>
      </c>
      <c r="Y84" s="1">
        <v>2.2644655192600398</v>
      </c>
      <c r="Z84" s="1">
        <v>0.45717062897412014</v>
      </c>
      <c r="AB84" s="16" t="s">
        <v>161</v>
      </c>
      <c r="AC84" s="1">
        <v>1.3939597880037016</v>
      </c>
      <c r="AD84" s="1">
        <v>2.2644655192600398</v>
      </c>
      <c r="AE84" s="1">
        <v>0.45717062897412014</v>
      </c>
    </row>
    <row r="85" spans="1:31" x14ac:dyDescent="0.25">
      <c r="A85" s="2" t="s">
        <v>138</v>
      </c>
      <c r="B85" s="16" t="s">
        <v>163</v>
      </c>
      <c r="C85" s="2">
        <v>3861</v>
      </c>
      <c r="D85" s="2">
        <v>12952</v>
      </c>
      <c r="E85" s="2">
        <v>13970</v>
      </c>
      <c r="F85" s="2">
        <v>1252</v>
      </c>
      <c r="G85" s="2">
        <v>327</v>
      </c>
      <c r="H85" s="2">
        <v>546</v>
      </c>
      <c r="I85" s="2">
        <v>483</v>
      </c>
      <c r="J85" s="2">
        <v>2226.5</v>
      </c>
      <c r="K85" s="2">
        <v>611.5</v>
      </c>
      <c r="L85" s="1">
        <f t="shared" si="2"/>
        <v>3.6410466067048244</v>
      </c>
      <c r="N85" s="16" t="s">
        <v>163</v>
      </c>
      <c r="O85" s="1">
        <f t="shared" si="4"/>
        <v>2.5492510213345438</v>
      </c>
      <c r="P85" s="1">
        <f t="shared" si="4"/>
        <v>14.232967032967032</v>
      </c>
      <c r="Q85" s="1">
        <f t="shared" si="4"/>
        <v>8.9702223292399061</v>
      </c>
      <c r="R85" s="1">
        <f t="shared" si="4"/>
        <v>4.3652211810852037</v>
      </c>
      <c r="S85" s="1">
        <f t="shared" si="4"/>
        <v>2.0255516840882692</v>
      </c>
      <c r="T85" s="1">
        <f t="shared" si="4"/>
        <v>2.1485489424495818</v>
      </c>
      <c r="U85" s="1">
        <f t="shared" si="4"/>
        <v>1.3567415730337078</v>
      </c>
      <c r="W85" s="16" t="s">
        <v>163</v>
      </c>
      <c r="X85" s="1">
        <v>12.726003196769581</v>
      </c>
      <c r="Y85" s="1">
        <v>9.5857627912422441</v>
      </c>
      <c r="Z85" s="1">
        <v>14.113968652545461</v>
      </c>
      <c r="AB85" s="16" t="s">
        <v>163</v>
      </c>
      <c r="AC85" s="1">
        <v>12.726003196769581</v>
      </c>
      <c r="AD85" s="1">
        <v>9.5857627912422441</v>
      </c>
      <c r="AE85" s="1">
        <v>14.113968652545461</v>
      </c>
    </row>
    <row r="86" spans="1:31" x14ac:dyDescent="0.25">
      <c r="A86" s="2" t="s">
        <v>140</v>
      </c>
      <c r="B86" s="16" t="s">
        <v>165</v>
      </c>
      <c r="C86" s="2">
        <v>4202</v>
      </c>
      <c r="D86" s="2">
        <v>21815</v>
      </c>
      <c r="E86" s="2">
        <v>27487.5</v>
      </c>
      <c r="F86" s="2">
        <v>2354</v>
      </c>
      <c r="G86" s="2">
        <v>1046.5</v>
      </c>
      <c r="H86" s="2">
        <v>1995</v>
      </c>
      <c r="I86" s="2">
        <v>3523.5</v>
      </c>
      <c r="J86" s="2">
        <v>3708.5</v>
      </c>
      <c r="K86" s="2">
        <v>2610.5</v>
      </c>
      <c r="L86" s="1">
        <f t="shared" si="2"/>
        <v>1.4206090787205516</v>
      </c>
      <c r="N86" s="16" t="s">
        <v>165</v>
      </c>
      <c r="O86" s="1">
        <f t="shared" si="4"/>
        <v>2.7743985474353154</v>
      </c>
      <c r="P86" s="1">
        <f t="shared" si="4"/>
        <v>23.972527472527471</v>
      </c>
      <c r="Q86" s="1">
        <f t="shared" si="4"/>
        <v>17.64989164459427</v>
      </c>
      <c r="R86" s="1">
        <f t="shared" si="4"/>
        <v>8.2074526040531701</v>
      </c>
      <c r="S86" s="1">
        <f t="shared" si="4"/>
        <v>6.4823848238482382</v>
      </c>
      <c r="T86" s="1">
        <f t="shared" si="4"/>
        <v>7.8504672897196262</v>
      </c>
      <c r="U86" s="1">
        <f t="shared" si="4"/>
        <v>9.89747191011236</v>
      </c>
      <c r="W86" s="16" t="s">
        <v>165</v>
      </c>
      <c r="X86" s="1">
        <v>6.421132329435518</v>
      </c>
      <c r="Y86" s="1">
        <v>9.7586699449713148</v>
      </c>
      <c r="Z86" s="1">
        <v>16.556640071281034</v>
      </c>
      <c r="AB86" s="16" t="s">
        <v>165</v>
      </c>
      <c r="AC86" s="1">
        <v>6.421132329435518</v>
      </c>
      <c r="AD86" s="1">
        <v>9.7586699449713148</v>
      </c>
      <c r="AE86" s="1">
        <v>16.556640071281034</v>
      </c>
    </row>
    <row r="87" spans="1:31" x14ac:dyDescent="0.25">
      <c r="A87" s="2" t="s">
        <v>142</v>
      </c>
      <c r="B87" s="16" t="s">
        <v>167</v>
      </c>
      <c r="C87" s="2">
        <v>7955</v>
      </c>
      <c r="D87" s="2">
        <v>9810</v>
      </c>
      <c r="E87" s="2">
        <v>13829</v>
      </c>
      <c r="F87" s="2">
        <v>1759</v>
      </c>
      <c r="G87" s="2">
        <v>1038.5</v>
      </c>
      <c r="H87" s="2">
        <v>1271</v>
      </c>
      <c r="I87" s="2">
        <v>1631</v>
      </c>
      <c r="J87" s="2">
        <v>3254</v>
      </c>
      <c r="K87" s="2">
        <v>1804.5</v>
      </c>
      <c r="L87" s="1">
        <f t="shared" si="2"/>
        <v>1.8032696037683569</v>
      </c>
      <c r="N87" s="16" t="s">
        <v>167</v>
      </c>
      <c r="O87" s="1">
        <f t="shared" si="4"/>
        <v>5.2523418478933683</v>
      </c>
      <c r="P87" s="1">
        <f t="shared" si="4"/>
        <v>10.780219780219781</v>
      </c>
      <c r="Q87" s="1">
        <f t="shared" si="4"/>
        <v>8.8796853680070633</v>
      </c>
      <c r="R87" s="1">
        <f t="shared" si="4"/>
        <v>6.1329265635214645</v>
      </c>
      <c r="S87" s="1">
        <f t="shared" si="4"/>
        <v>6.43283004258614</v>
      </c>
      <c r="T87" s="1">
        <f t="shared" si="4"/>
        <v>5.0014756517461878</v>
      </c>
      <c r="U87" s="1">
        <f t="shared" si="4"/>
        <v>4.5814606741573032</v>
      </c>
      <c r="W87" s="16" t="s">
        <v>167</v>
      </c>
      <c r="X87" s="1">
        <v>12.497181795238497</v>
      </c>
      <c r="Y87" s="1">
        <v>14.540686102329937</v>
      </c>
      <c r="Z87" s="1">
        <v>25.761937548094448</v>
      </c>
      <c r="AB87" s="16" t="s">
        <v>167</v>
      </c>
      <c r="AC87" s="1">
        <v>12.497181795238497</v>
      </c>
      <c r="AD87" s="1">
        <v>14.540686102329937</v>
      </c>
      <c r="AE87" s="1">
        <v>25.761937548094448</v>
      </c>
    </row>
    <row r="88" spans="1:31" x14ac:dyDescent="0.25">
      <c r="A88" s="2" t="s">
        <v>144</v>
      </c>
      <c r="B88" s="16" t="s">
        <v>169</v>
      </c>
      <c r="C88" s="2">
        <v>4292</v>
      </c>
      <c r="D88" s="2">
        <v>8654</v>
      </c>
      <c r="E88" s="2">
        <v>9171</v>
      </c>
      <c r="F88" s="2">
        <v>2624</v>
      </c>
      <c r="G88" s="2">
        <v>1195</v>
      </c>
      <c r="H88" s="2">
        <v>1946</v>
      </c>
      <c r="I88" s="2">
        <v>1200</v>
      </c>
      <c r="J88" s="2">
        <v>3979.5</v>
      </c>
      <c r="K88" s="2">
        <v>2675</v>
      </c>
      <c r="L88" s="1">
        <f t="shared" si="2"/>
        <v>1.4876635514018692</v>
      </c>
      <c r="N88" s="16" t="s">
        <v>169</v>
      </c>
      <c r="O88" s="1">
        <f t="shared" si="4"/>
        <v>2.8338216481657246</v>
      </c>
      <c r="P88" s="1">
        <f t="shared" si="4"/>
        <v>9.5098901098901099</v>
      </c>
      <c r="Q88" s="1">
        <f t="shared" si="4"/>
        <v>5.8887551167830487</v>
      </c>
      <c r="R88" s="1">
        <f t="shared" si="4"/>
        <v>9.1488341686641963</v>
      </c>
      <c r="S88" s="1">
        <f t="shared" si="4"/>
        <v>7.402245451025939</v>
      </c>
      <c r="T88" s="1">
        <f t="shared" si="4"/>
        <v>7.6576487948844072</v>
      </c>
      <c r="U88" s="1">
        <f t="shared" si="4"/>
        <v>3.3707865168539324</v>
      </c>
      <c r="W88" s="16" t="s">
        <v>169</v>
      </c>
      <c r="X88" s="1">
        <v>13.30024396399428</v>
      </c>
      <c r="Y88" s="1">
        <v>10.350450766889123</v>
      </c>
      <c r="Z88" s="1">
        <v>16.743914786764407</v>
      </c>
      <c r="AB88" s="16" t="s">
        <v>169</v>
      </c>
      <c r="AC88" s="1">
        <v>13.30024396399428</v>
      </c>
      <c r="AD88" s="1">
        <v>10.350450766889123</v>
      </c>
      <c r="AE88" s="1">
        <v>16.743914786764407</v>
      </c>
    </row>
    <row r="89" spans="1:31" x14ac:dyDescent="0.25">
      <c r="A89" s="2" t="s">
        <v>146</v>
      </c>
      <c r="B89" s="16" t="s">
        <v>171</v>
      </c>
      <c r="C89" s="2">
        <v>17433</v>
      </c>
      <c r="D89" s="2">
        <v>57097</v>
      </c>
      <c r="E89" s="2">
        <v>59679.5</v>
      </c>
      <c r="F89" s="2">
        <v>189</v>
      </c>
      <c r="G89" s="2">
        <v>137.5</v>
      </c>
      <c r="H89" s="2">
        <v>171</v>
      </c>
      <c r="I89" s="2">
        <v>1816</v>
      </c>
      <c r="J89" s="2">
        <v>1793</v>
      </c>
      <c r="K89" s="2">
        <v>279</v>
      </c>
      <c r="L89" s="1">
        <f t="shared" si="2"/>
        <v>6.4265232974910393</v>
      </c>
      <c r="N89" s="16" t="s">
        <v>171</v>
      </c>
      <c r="O89" s="1">
        <f t="shared" si="4"/>
        <v>11.510254611480214</v>
      </c>
      <c r="P89" s="1">
        <f t="shared" si="4"/>
        <v>62.743956043956047</v>
      </c>
      <c r="Q89" s="1">
        <f t="shared" si="4"/>
        <v>38.32057147443615</v>
      </c>
      <c r="R89" s="1">
        <f t="shared" si="4"/>
        <v>0.65896709522771846</v>
      </c>
      <c r="S89" s="1">
        <f t="shared" si="4"/>
        <v>0.85172280294231517</v>
      </c>
      <c r="T89" s="1">
        <f t="shared" si="4"/>
        <v>0.67289719626168221</v>
      </c>
      <c r="U89" s="1">
        <f t="shared" si="4"/>
        <v>5.1011235955056176</v>
      </c>
      <c r="W89" s="16" t="s">
        <v>171</v>
      </c>
      <c r="X89" s="1">
        <v>20.869857827879194</v>
      </c>
      <c r="Y89" s="1">
        <v>20.994637630254068</v>
      </c>
      <c r="Z89" s="1">
        <v>33.599611194362318</v>
      </c>
      <c r="AB89" s="16" t="s">
        <v>171</v>
      </c>
      <c r="AC89" s="1">
        <v>20.869857827879194</v>
      </c>
      <c r="AD89" s="1">
        <v>20.994637630254068</v>
      </c>
      <c r="AE89" s="1">
        <v>33.599611194362318</v>
      </c>
    </row>
    <row r="90" spans="1:31" x14ac:dyDescent="0.25">
      <c r="A90" s="2" t="s">
        <v>148</v>
      </c>
      <c r="B90" s="16" t="s">
        <v>173</v>
      </c>
      <c r="C90" s="2">
        <v>3544</v>
      </c>
      <c r="D90" s="2">
        <v>5911</v>
      </c>
      <c r="E90" s="2">
        <v>10472</v>
      </c>
      <c r="F90" s="2">
        <v>127</v>
      </c>
      <c r="G90" s="2">
        <v>74</v>
      </c>
      <c r="H90" s="2">
        <v>121</v>
      </c>
      <c r="I90" s="2">
        <v>944</v>
      </c>
      <c r="J90" s="2">
        <v>1689</v>
      </c>
      <c r="K90" s="2">
        <v>130.5</v>
      </c>
      <c r="L90" s="1">
        <f t="shared" si="2"/>
        <v>12.942528735632184</v>
      </c>
      <c r="N90" s="16" t="s">
        <v>173</v>
      </c>
      <c r="O90" s="1">
        <f t="shared" si="4"/>
        <v>2.3399496554285477</v>
      </c>
      <c r="P90" s="1">
        <f t="shared" si="4"/>
        <v>6.4956043956043956</v>
      </c>
      <c r="Q90" s="1">
        <f t="shared" si="4"/>
        <v>6.7241351633357409</v>
      </c>
      <c r="R90" s="1">
        <f t="shared" si="4"/>
        <v>0.44279799520592722</v>
      </c>
      <c r="S90" s="1">
        <f t="shared" si="4"/>
        <v>0.45838172667440963</v>
      </c>
      <c r="T90" s="1">
        <f t="shared" si="4"/>
        <v>0.47614363010329563</v>
      </c>
      <c r="U90" s="1">
        <f t="shared" si="4"/>
        <v>2.6516853932584268</v>
      </c>
      <c r="W90" s="16" t="s">
        <v>173</v>
      </c>
      <c r="X90" s="1">
        <v>2.5249432152771938</v>
      </c>
      <c r="Y90" s="1">
        <v>10.285446669008312</v>
      </c>
      <c r="Z90" s="1">
        <v>21.495443683933416</v>
      </c>
      <c r="AB90" s="16" t="s">
        <v>173</v>
      </c>
      <c r="AC90" s="1">
        <v>2.5249432152771938</v>
      </c>
      <c r="AD90" s="1">
        <v>10.285446669008312</v>
      </c>
      <c r="AE90" s="1">
        <v>21.495443683933416</v>
      </c>
    </row>
    <row r="91" spans="1:31" x14ac:dyDescent="0.25">
      <c r="A91" s="2" t="s">
        <v>150</v>
      </c>
      <c r="B91" s="16" t="s">
        <v>175</v>
      </c>
      <c r="C91" s="2">
        <v>10453.5</v>
      </c>
      <c r="D91" s="2">
        <v>44125.5</v>
      </c>
      <c r="E91" s="2">
        <v>46743</v>
      </c>
      <c r="F91" s="2">
        <v>262</v>
      </c>
      <c r="G91" s="2">
        <v>190</v>
      </c>
      <c r="H91" s="2">
        <v>236</v>
      </c>
      <c r="I91" s="2">
        <v>1381</v>
      </c>
      <c r="J91" s="2">
        <v>1872.5</v>
      </c>
      <c r="K91" s="2">
        <v>485</v>
      </c>
      <c r="L91" s="1">
        <f t="shared" si="2"/>
        <v>3.8608247422680413</v>
      </c>
      <c r="N91" s="16" t="s">
        <v>175</v>
      </c>
      <c r="O91" s="1">
        <f t="shared" si="4"/>
        <v>6.9019931498369989</v>
      </c>
      <c r="P91" s="1">
        <f t="shared" si="4"/>
        <v>48.489560439560442</v>
      </c>
      <c r="Q91" s="1">
        <f t="shared" si="4"/>
        <v>30.013965807849747</v>
      </c>
      <c r="R91" s="1">
        <f t="shared" si="4"/>
        <v>0.91348877751144042</v>
      </c>
      <c r="S91" s="1">
        <f t="shared" si="4"/>
        <v>1.1769260549748355</v>
      </c>
      <c r="T91" s="1">
        <f t="shared" si="4"/>
        <v>0.9286768322675848</v>
      </c>
      <c r="U91" s="1">
        <f t="shared" si="4"/>
        <v>3.8792134831460676</v>
      </c>
      <c r="W91" s="16" t="s">
        <v>175</v>
      </c>
      <c r="X91" s="1">
        <v>19.950197694960881</v>
      </c>
      <c r="Y91" s="1">
        <v>20.497833977286032</v>
      </c>
      <c r="Z91" s="1">
        <v>33.390304159410313</v>
      </c>
      <c r="AB91" s="16" t="s">
        <v>175</v>
      </c>
      <c r="AC91" s="1">
        <v>19.950197694960881</v>
      </c>
      <c r="AD91" s="1">
        <v>20.497833977286032</v>
      </c>
      <c r="AE91" s="1">
        <v>33.390304159410313</v>
      </c>
    </row>
    <row r="92" spans="1:31" x14ac:dyDescent="0.25">
      <c r="A92" s="2" t="s">
        <v>152</v>
      </c>
      <c r="B92" s="16" t="s">
        <v>177</v>
      </c>
      <c r="C92" s="2">
        <v>4146</v>
      </c>
      <c r="D92" s="2">
        <v>23152</v>
      </c>
      <c r="E92" s="2">
        <v>21123</v>
      </c>
      <c r="F92" s="2">
        <v>366.5</v>
      </c>
      <c r="G92" s="2">
        <v>163</v>
      </c>
      <c r="H92" s="2">
        <v>328</v>
      </c>
      <c r="I92" s="2">
        <v>541.5</v>
      </c>
      <c r="J92" s="2">
        <v>1997</v>
      </c>
      <c r="K92" s="2">
        <v>403.5</v>
      </c>
      <c r="L92" s="1">
        <f t="shared" si="2"/>
        <v>4.9491945477075587</v>
      </c>
      <c r="N92" s="16" t="s">
        <v>177</v>
      </c>
      <c r="O92" s="1">
        <f t="shared" si="4"/>
        <v>2.7374241736475056</v>
      </c>
      <c r="P92" s="1">
        <f t="shared" si="4"/>
        <v>25.44175824175824</v>
      </c>
      <c r="Q92" s="1">
        <f t="shared" si="4"/>
        <v>13.563207320009631</v>
      </c>
      <c r="R92" s="1">
        <f t="shared" si="4"/>
        <v>1.277838308999782</v>
      </c>
      <c r="S92" s="1">
        <f t="shared" si="4"/>
        <v>1.0096786682152536</v>
      </c>
      <c r="T92" s="1">
        <f t="shared" si="4"/>
        <v>1.2907033939990162</v>
      </c>
      <c r="U92" s="1">
        <f t="shared" si="4"/>
        <v>1.521067415730337</v>
      </c>
      <c r="W92" s="16" t="s">
        <v>177</v>
      </c>
      <c r="X92" s="1">
        <v>19.903760410532513</v>
      </c>
      <c r="Y92" s="1">
        <v>13.572930570190843</v>
      </c>
      <c r="Z92" s="1">
        <v>23.938763112065125</v>
      </c>
      <c r="AB92" s="16" t="s">
        <v>177</v>
      </c>
      <c r="AC92" s="1">
        <v>19.903760410532513</v>
      </c>
      <c r="AD92" s="1">
        <v>13.572930570190843</v>
      </c>
      <c r="AE92" s="1">
        <v>23.938763112065125</v>
      </c>
    </row>
    <row r="93" spans="1:31" x14ac:dyDescent="0.25">
      <c r="A93" s="2" t="s">
        <v>154</v>
      </c>
      <c r="B93" s="16" t="s">
        <v>179</v>
      </c>
      <c r="C93" s="2">
        <v>3061</v>
      </c>
      <c r="D93" s="2">
        <v>22264.5</v>
      </c>
      <c r="E93" s="2">
        <v>23959.5</v>
      </c>
      <c r="F93" s="2">
        <v>547</v>
      </c>
      <c r="G93" s="2">
        <v>509.5</v>
      </c>
      <c r="H93" s="2">
        <v>498</v>
      </c>
      <c r="I93" s="2">
        <v>658</v>
      </c>
      <c r="J93" s="2">
        <v>2128</v>
      </c>
      <c r="K93" s="2">
        <v>715.5</v>
      </c>
      <c r="L93" s="1">
        <f t="shared" si="2"/>
        <v>2.9741439552760309</v>
      </c>
      <c r="N93" s="16" t="s">
        <v>179</v>
      </c>
      <c r="O93" s="1">
        <f t="shared" si="4"/>
        <v>2.0210456815086864</v>
      </c>
      <c r="P93" s="1">
        <f t="shared" si="4"/>
        <v>24.466483516483517</v>
      </c>
      <c r="Q93" s="1">
        <f t="shared" si="4"/>
        <v>15.384541295449074</v>
      </c>
      <c r="R93" s="1">
        <f t="shared" si="4"/>
        <v>1.9071693179341904</v>
      </c>
      <c r="S93" s="1">
        <f t="shared" si="4"/>
        <v>3.1560201316298877</v>
      </c>
      <c r="T93" s="1">
        <f t="shared" si="4"/>
        <v>1.9596655189375307</v>
      </c>
      <c r="U93" s="1">
        <f t="shared" si="4"/>
        <v>1.848314606741573</v>
      </c>
      <c r="W93" s="16" t="s">
        <v>179</v>
      </c>
      <c r="X93" s="1">
        <v>18.475982165390764</v>
      </c>
      <c r="Y93" s="1">
        <v>15.879733052335792</v>
      </c>
      <c r="Z93" s="1">
        <v>24.185330687294964</v>
      </c>
      <c r="AB93" s="16" t="s">
        <v>179</v>
      </c>
      <c r="AC93" s="1">
        <v>18.475982165390764</v>
      </c>
      <c r="AD93" s="1">
        <v>15.879733052335792</v>
      </c>
      <c r="AE93" s="1">
        <v>24.185330687294964</v>
      </c>
    </row>
    <row r="94" spans="1:31" x14ac:dyDescent="0.25">
      <c r="A94" s="2" t="s">
        <v>156</v>
      </c>
      <c r="B94" s="16" t="s">
        <v>181</v>
      </c>
      <c r="C94" s="2">
        <v>3256.5</v>
      </c>
      <c r="D94" s="2">
        <v>15421</v>
      </c>
      <c r="E94" s="2">
        <v>15701</v>
      </c>
      <c r="F94" s="2">
        <v>117.5</v>
      </c>
      <c r="G94" s="2">
        <v>76</v>
      </c>
      <c r="H94" s="2">
        <v>122</v>
      </c>
      <c r="I94" s="2">
        <v>1127</v>
      </c>
      <c r="J94" s="2">
        <v>1767.5</v>
      </c>
      <c r="K94" s="2">
        <v>129</v>
      </c>
      <c r="L94" s="1">
        <f t="shared" si="2"/>
        <v>13.7015503875969</v>
      </c>
      <c r="N94" s="16" t="s">
        <v>181</v>
      </c>
      <c r="O94" s="1">
        <f t="shared" si="4"/>
        <v>2.1501258614286303</v>
      </c>
      <c r="P94" s="1">
        <f t="shared" si="4"/>
        <v>16.946153846153845</v>
      </c>
      <c r="Q94" s="1">
        <f t="shared" si="4"/>
        <v>10.081708002247371</v>
      </c>
      <c r="R94" s="1">
        <f t="shared" si="4"/>
        <v>0.40967531052516887</v>
      </c>
      <c r="S94" s="1">
        <f t="shared" si="4"/>
        <v>0.47077042198993418</v>
      </c>
      <c r="T94" s="1">
        <f t="shared" si="4"/>
        <v>0.48007870142646336</v>
      </c>
      <c r="U94" s="1">
        <f t="shared" si="4"/>
        <v>3.1657303370786516</v>
      </c>
      <c r="W94" s="16" t="s">
        <v>181</v>
      </c>
      <c r="X94" s="1">
        <v>10.576596281652225</v>
      </c>
      <c r="Y94" s="1">
        <v>7.5815009951996251</v>
      </c>
      <c r="Z94" s="1">
        <v>11.99918998825483</v>
      </c>
      <c r="AB94" s="16" t="s">
        <v>181</v>
      </c>
      <c r="AC94" s="1">
        <v>10.576596281652225</v>
      </c>
      <c r="AD94" s="1">
        <v>7.5815009951996251</v>
      </c>
      <c r="AE94" s="1">
        <v>11.99918998825483</v>
      </c>
    </row>
    <row r="95" spans="1:31" x14ac:dyDescent="0.25">
      <c r="A95" s="2" t="s">
        <v>158</v>
      </c>
      <c r="B95" s="16" t="s">
        <v>183</v>
      </c>
      <c r="C95" s="2">
        <v>16190</v>
      </c>
      <c r="D95" s="2">
        <v>25274</v>
      </c>
      <c r="E95" s="2">
        <v>27476</v>
      </c>
      <c r="F95" s="2">
        <v>430.5</v>
      </c>
      <c r="G95" s="2">
        <v>261</v>
      </c>
      <c r="H95" s="2">
        <v>566</v>
      </c>
      <c r="I95" s="2">
        <v>623.5</v>
      </c>
      <c r="J95" s="2">
        <v>1953</v>
      </c>
      <c r="K95" s="2">
        <v>475.5</v>
      </c>
      <c r="L95" s="1">
        <f t="shared" ref="L95:L158" si="5">J95/K95</f>
        <v>4.1072555205047321</v>
      </c>
      <c r="N95" s="16" t="s">
        <v>183</v>
      </c>
      <c r="O95" s="1">
        <f t="shared" si="4"/>
        <v>10.689555564725786</v>
      </c>
      <c r="P95" s="1">
        <f t="shared" si="4"/>
        <v>27.773626373626374</v>
      </c>
      <c r="Q95" s="1">
        <f t="shared" si="4"/>
        <v>17.642507424351873</v>
      </c>
      <c r="R95" s="1">
        <f t="shared" si="4"/>
        <v>1.5009806057964699</v>
      </c>
      <c r="S95" s="1">
        <f t="shared" si="4"/>
        <v>1.6167247386759582</v>
      </c>
      <c r="T95" s="1">
        <f t="shared" si="4"/>
        <v>2.2272503689129364</v>
      </c>
      <c r="U95" s="1">
        <f t="shared" si="4"/>
        <v>1.7514044943820224</v>
      </c>
      <c r="W95" s="16" t="s">
        <v>183</v>
      </c>
      <c r="X95" s="1">
        <v>17.327500630941366</v>
      </c>
      <c r="Y95" s="1">
        <v>22.532256176091792</v>
      </c>
      <c r="Z95" s="1">
        <v>34.638046251670652</v>
      </c>
      <c r="AB95" s="16" t="s">
        <v>183</v>
      </c>
      <c r="AC95" s="1">
        <v>17.327500630941366</v>
      </c>
      <c r="AD95" s="1">
        <v>22.532256176091792</v>
      </c>
      <c r="AE95" s="1">
        <v>34.638046251670652</v>
      </c>
    </row>
    <row r="96" spans="1:31" x14ac:dyDescent="0.25">
      <c r="A96" s="2" t="s">
        <v>160</v>
      </c>
      <c r="B96" s="16" t="s">
        <v>185</v>
      </c>
      <c r="C96" s="2">
        <v>4250</v>
      </c>
      <c r="D96" s="2">
        <v>6834</v>
      </c>
      <c r="E96" s="2">
        <v>8939</v>
      </c>
      <c r="F96" s="2">
        <v>559</v>
      </c>
      <c r="G96" s="2">
        <v>268.5</v>
      </c>
      <c r="H96" s="2">
        <v>388</v>
      </c>
      <c r="I96" s="2">
        <v>451</v>
      </c>
      <c r="J96" s="2">
        <v>2002</v>
      </c>
      <c r="K96" s="2">
        <v>661</v>
      </c>
      <c r="L96" s="1">
        <f t="shared" si="5"/>
        <v>3.0287443267776095</v>
      </c>
      <c r="N96" s="16" t="s">
        <v>185</v>
      </c>
      <c r="O96" s="1">
        <f t="shared" si="4"/>
        <v>2.8060908678248668</v>
      </c>
      <c r="P96" s="1">
        <f t="shared" si="4"/>
        <v>7.5098901098901099</v>
      </c>
      <c r="Q96" s="1">
        <f t="shared" si="4"/>
        <v>5.7397864997190782</v>
      </c>
      <c r="R96" s="1">
        <f t="shared" si="4"/>
        <v>1.9490084985835694</v>
      </c>
      <c r="S96" s="1">
        <f t="shared" si="4"/>
        <v>1.6631823461091755</v>
      </c>
      <c r="T96" s="1">
        <f t="shared" si="4"/>
        <v>1.5268076733890801</v>
      </c>
      <c r="U96" s="1">
        <f t="shared" si="4"/>
        <v>1.2668539325842696</v>
      </c>
      <c r="W96" s="16" t="s">
        <v>185</v>
      </c>
      <c r="X96" s="1">
        <v>13.478590056364094</v>
      </c>
      <c r="Y96" s="1">
        <v>12.121484603676384</v>
      </c>
      <c r="Z96" s="1">
        <v>18.290389210643553</v>
      </c>
      <c r="AB96" s="16" t="s">
        <v>185</v>
      </c>
      <c r="AC96" s="1">
        <v>13.478590056364094</v>
      </c>
      <c r="AD96" s="1">
        <v>12.121484603676384</v>
      </c>
      <c r="AE96" s="1">
        <v>18.290389210643553</v>
      </c>
    </row>
    <row r="97" spans="1:31" x14ac:dyDescent="0.25">
      <c r="A97" s="2" t="s">
        <v>162</v>
      </c>
      <c r="B97" s="16" t="s">
        <v>187</v>
      </c>
      <c r="C97" s="2">
        <v>5192.5</v>
      </c>
      <c r="D97" s="2">
        <v>15939</v>
      </c>
      <c r="E97" s="2">
        <v>12421</v>
      </c>
      <c r="F97" s="2">
        <v>192.5</v>
      </c>
      <c r="G97" s="2">
        <v>110</v>
      </c>
      <c r="H97" s="2">
        <v>254</v>
      </c>
      <c r="I97" s="2">
        <v>273</v>
      </c>
      <c r="J97" s="2">
        <v>1821.5</v>
      </c>
      <c r="K97" s="2">
        <v>239</v>
      </c>
      <c r="L97" s="1">
        <f t="shared" si="5"/>
        <v>7.6213389121338908</v>
      </c>
      <c r="N97" s="16" t="s">
        <v>187</v>
      </c>
      <c r="O97" s="1">
        <f t="shared" si="4"/>
        <v>3.428382783807205</v>
      </c>
      <c r="P97" s="1">
        <f t="shared" si="4"/>
        <v>17.515384615384615</v>
      </c>
      <c r="Q97" s="1">
        <f t="shared" si="4"/>
        <v>7.9755999678946949</v>
      </c>
      <c r="R97" s="1">
        <f t="shared" si="4"/>
        <v>0.67117018958378727</v>
      </c>
      <c r="S97" s="1">
        <f t="shared" si="4"/>
        <v>0.68137824235385214</v>
      </c>
      <c r="T97" s="1">
        <f t="shared" si="4"/>
        <v>0.99950811608460399</v>
      </c>
      <c r="U97" s="1">
        <f t="shared" si="4"/>
        <v>0.7668539325842697</v>
      </c>
      <c r="W97" s="16" t="s">
        <v>187</v>
      </c>
      <c r="X97" s="1">
        <v>16.469925128291411</v>
      </c>
      <c r="Y97" s="1">
        <v>21.184591968153612</v>
      </c>
      <c r="Z97" s="1">
        <v>34.48122797780568</v>
      </c>
      <c r="AB97" s="16" t="s">
        <v>187</v>
      </c>
      <c r="AC97" s="1">
        <v>16.469925128291411</v>
      </c>
      <c r="AD97" s="1">
        <v>21.184591968153612</v>
      </c>
      <c r="AE97" s="1">
        <v>34.48122797780568</v>
      </c>
    </row>
    <row r="98" spans="1:31" x14ac:dyDescent="0.25">
      <c r="A98" s="2" t="s">
        <v>164</v>
      </c>
      <c r="B98" s="16" t="s">
        <v>189</v>
      </c>
      <c r="C98" s="2">
        <v>15430.5</v>
      </c>
      <c r="D98" s="2">
        <v>22368</v>
      </c>
      <c r="E98" s="2">
        <v>49833</v>
      </c>
      <c r="F98" s="2">
        <v>5378</v>
      </c>
      <c r="G98" s="2">
        <v>212.5</v>
      </c>
      <c r="H98" s="2">
        <v>353</v>
      </c>
      <c r="I98" s="2">
        <v>1149.5</v>
      </c>
      <c r="J98" s="2">
        <v>2109</v>
      </c>
      <c r="K98" s="2">
        <v>671</v>
      </c>
      <c r="L98" s="1">
        <f t="shared" si="5"/>
        <v>3.1430700447093889</v>
      </c>
      <c r="N98" s="16" t="s">
        <v>189</v>
      </c>
      <c r="O98" s="1">
        <f t="shared" si="4"/>
        <v>10.188090620228614</v>
      </c>
      <c r="P98" s="1">
        <f t="shared" si="4"/>
        <v>24.580219780219782</v>
      </c>
      <c r="Q98" s="1">
        <f t="shared" si="4"/>
        <v>31.998073681675898</v>
      </c>
      <c r="R98" s="1">
        <f t="shared" si="4"/>
        <v>18.750926127696665</v>
      </c>
      <c r="S98" s="1">
        <f t="shared" si="4"/>
        <v>1.316298877274487</v>
      </c>
      <c r="T98" s="1">
        <f t="shared" si="4"/>
        <v>1.3890801770782095</v>
      </c>
      <c r="U98" s="1">
        <f t="shared" si="4"/>
        <v>3.2289325842696628</v>
      </c>
      <c r="W98" s="16" t="s">
        <v>189</v>
      </c>
      <c r="X98" s="1">
        <v>21.556490283502985</v>
      </c>
      <c r="Y98" s="1">
        <v>23.802365062639034</v>
      </c>
      <c r="Z98" s="1">
        <v>37.791259973269611</v>
      </c>
      <c r="AB98" s="16" t="s">
        <v>189</v>
      </c>
      <c r="AC98" s="1">
        <v>21.556490283502985</v>
      </c>
      <c r="AD98" s="1">
        <v>23.802365062639034</v>
      </c>
      <c r="AE98" s="1">
        <v>37.791259973269611</v>
      </c>
    </row>
    <row r="99" spans="1:31" x14ac:dyDescent="0.25">
      <c r="A99" s="2" t="s">
        <v>166</v>
      </c>
      <c r="B99" s="16" t="s">
        <v>213</v>
      </c>
      <c r="C99" s="2">
        <v>25654.5</v>
      </c>
      <c r="D99" s="2">
        <v>54168</v>
      </c>
      <c r="E99" s="2">
        <v>57442.5</v>
      </c>
      <c r="F99" s="2">
        <v>809</v>
      </c>
      <c r="G99" s="2">
        <v>353</v>
      </c>
      <c r="H99" s="2">
        <v>564</v>
      </c>
      <c r="I99" s="2">
        <v>1669.5</v>
      </c>
      <c r="J99" s="2">
        <v>2074.5</v>
      </c>
      <c r="K99" s="2">
        <v>713</v>
      </c>
      <c r="L99" s="1">
        <f t="shared" si="5"/>
        <v>2.9095371669004209</v>
      </c>
      <c r="N99" s="16" t="s">
        <v>213</v>
      </c>
      <c r="O99" s="1">
        <f t="shared" si="4"/>
        <v>16.93855486320307</v>
      </c>
      <c r="P99" s="1">
        <f t="shared" si="4"/>
        <v>59.525274725274727</v>
      </c>
      <c r="Q99" s="1">
        <f t="shared" si="4"/>
        <v>36.884180110763303</v>
      </c>
      <c r="R99" s="1">
        <f t="shared" si="4"/>
        <v>2.8206580954456308</v>
      </c>
      <c r="S99" s="1">
        <f t="shared" si="4"/>
        <v>2.1866047231900891</v>
      </c>
      <c r="T99" s="1">
        <f t="shared" si="4"/>
        <v>2.2193802262666011</v>
      </c>
      <c r="U99" s="1">
        <f t="shared" si="4"/>
        <v>4.6896067415730336</v>
      </c>
      <c r="W99" s="16" t="s">
        <v>213</v>
      </c>
      <c r="X99" s="1">
        <v>17.086901657272652</v>
      </c>
      <c r="Y99" s="1">
        <v>20.912399016508605</v>
      </c>
      <c r="Z99" s="1">
        <v>33.211129561378641</v>
      </c>
      <c r="AB99" s="16" t="s">
        <v>213</v>
      </c>
      <c r="AC99" s="1">
        <v>17.086901657272652</v>
      </c>
      <c r="AD99" s="1">
        <v>20.912399016508605</v>
      </c>
      <c r="AE99" s="1">
        <v>33.211129561378641</v>
      </c>
    </row>
    <row r="100" spans="1:31" x14ac:dyDescent="0.25">
      <c r="A100" s="2" t="s">
        <v>170</v>
      </c>
      <c r="B100" s="16" t="s">
        <v>214</v>
      </c>
      <c r="C100" s="2">
        <v>4216</v>
      </c>
      <c r="D100" s="2">
        <v>29770</v>
      </c>
      <c r="E100" s="2">
        <v>33645</v>
      </c>
      <c r="F100" s="2">
        <v>197</v>
      </c>
      <c r="G100" s="2">
        <v>127</v>
      </c>
      <c r="H100" s="2">
        <v>184.5</v>
      </c>
      <c r="I100" s="2">
        <v>1649</v>
      </c>
      <c r="J100" s="2">
        <v>1869</v>
      </c>
      <c r="K100" s="2">
        <v>338</v>
      </c>
      <c r="L100" s="1">
        <f t="shared" si="5"/>
        <v>5.5295857988165684</v>
      </c>
      <c r="N100" s="16" t="s">
        <v>214</v>
      </c>
      <c r="O100" s="1">
        <f t="shared" si="4"/>
        <v>2.783642140882268</v>
      </c>
      <c r="P100" s="1">
        <f t="shared" si="4"/>
        <v>32.714285714285715</v>
      </c>
      <c r="Q100" s="1">
        <f t="shared" si="4"/>
        <v>21.603660004815797</v>
      </c>
      <c r="R100" s="1">
        <f t="shared" si="4"/>
        <v>0.68685988232730444</v>
      </c>
      <c r="S100" s="1">
        <f t="shared" si="4"/>
        <v>0.78668215253581109</v>
      </c>
      <c r="T100" s="1">
        <f t="shared" si="4"/>
        <v>0.72602065912444658</v>
      </c>
      <c r="U100" s="1">
        <f t="shared" si="4"/>
        <v>4.632022471910112</v>
      </c>
      <c r="W100" s="16" t="s">
        <v>214</v>
      </c>
      <c r="X100" s="1">
        <v>13.948178682594431</v>
      </c>
      <c r="Y100" s="1">
        <v>20.381126331811263</v>
      </c>
      <c r="Z100" s="1">
        <v>32.396581750435381</v>
      </c>
      <c r="AB100" s="16" t="s">
        <v>214</v>
      </c>
      <c r="AC100" s="1">
        <v>13.948178682594431</v>
      </c>
      <c r="AD100" s="1">
        <v>20.381126331811263</v>
      </c>
      <c r="AE100" s="1">
        <v>32.396581750435381</v>
      </c>
    </row>
    <row r="101" spans="1:31" x14ac:dyDescent="0.25">
      <c r="A101" s="2" t="s">
        <v>653</v>
      </c>
      <c r="B101" s="16">
        <v>48556</v>
      </c>
      <c r="C101" s="2">
        <v>12687</v>
      </c>
      <c r="D101" s="2">
        <v>49613.5</v>
      </c>
      <c r="E101" s="2">
        <v>52058</v>
      </c>
      <c r="F101" s="2">
        <v>711.5</v>
      </c>
      <c r="G101" s="2">
        <v>416</v>
      </c>
      <c r="H101" s="2">
        <v>652</v>
      </c>
      <c r="I101" s="2">
        <v>7061</v>
      </c>
      <c r="J101" s="2">
        <v>2302.5</v>
      </c>
      <c r="K101" s="2">
        <v>945</v>
      </c>
      <c r="L101" s="1">
        <f t="shared" si="5"/>
        <v>2.4365079365079363</v>
      </c>
      <c r="N101" s="16">
        <v>48556</v>
      </c>
      <c r="O101" s="1">
        <f t="shared" ref="O101:U132" si="6">C101/AVERAGE(C$177:C$184)</f>
        <v>8.3766764329633148</v>
      </c>
      <c r="P101" s="1">
        <f t="shared" si="6"/>
        <v>54.520329670329673</v>
      </c>
      <c r="Q101" s="1">
        <f t="shared" si="6"/>
        <v>33.426759772052328</v>
      </c>
      <c r="R101" s="1">
        <f t="shared" si="6"/>
        <v>2.4807147526694271</v>
      </c>
      <c r="S101" s="1">
        <f t="shared" si="6"/>
        <v>2.5768486256291134</v>
      </c>
      <c r="T101" s="1">
        <f t="shared" si="6"/>
        <v>2.5656665027053616</v>
      </c>
      <c r="U101" s="1">
        <f t="shared" si="6"/>
        <v>19.834269662921347</v>
      </c>
      <c r="W101" s="16">
        <v>48556</v>
      </c>
      <c r="X101" s="1">
        <v>17.78531168503407</v>
      </c>
      <c r="Y101" s="1">
        <v>22.091652031378057</v>
      </c>
      <c r="Z101" s="1">
        <v>36.999068486493051</v>
      </c>
      <c r="AB101" s="16">
        <v>48556</v>
      </c>
      <c r="AC101" s="1">
        <v>17.78531168503407</v>
      </c>
      <c r="AD101" s="1">
        <v>22.091652031378057</v>
      </c>
      <c r="AE101" s="1">
        <v>36.999068486493051</v>
      </c>
    </row>
    <row r="102" spans="1:31" x14ac:dyDescent="0.25">
      <c r="A102" s="2" t="s">
        <v>654</v>
      </c>
      <c r="B102" s="16">
        <v>48551</v>
      </c>
      <c r="C102" s="2">
        <v>803</v>
      </c>
      <c r="D102" s="2">
        <v>19624</v>
      </c>
      <c r="E102" s="2">
        <v>19532</v>
      </c>
      <c r="F102" s="2">
        <v>512</v>
      </c>
      <c r="G102" s="2">
        <v>169</v>
      </c>
      <c r="H102" s="2">
        <v>420</v>
      </c>
      <c r="I102" s="2">
        <v>2128</v>
      </c>
      <c r="J102" s="2">
        <v>1943</v>
      </c>
      <c r="K102" s="2">
        <v>415</v>
      </c>
      <c r="L102" s="1">
        <f t="shared" si="5"/>
        <v>4.6819277108433734</v>
      </c>
      <c r="N102" s="16">
        <v>48551</v>
      </c>
      <c r="O102" s="1">
        <f t="shared" si="6"/>
        <v>0.53018610985020431</v>
      </c>
      <c r="P102" s="1">
        <f t="shared" si="6"/>
        <v>21.564835164835166</v>
      </c>
      <c r="Q102" s="1">
        <f t="shared" si="6"/>
        <v>12.541616502126976</v>
      </c>
      <c r="R102" s="1">
        <f t="shared" si="6"/>
        <v>1.7851383743735019</v>
      </c>
      <c r="S102" s="1">
        <f t="shared" si="6"/>
        <v>1.0468447541618273</v>
      </c>
      <c r="T102" s="1">
        <f t="shared" si="6"/>
        <v>1.6527299557304476</v>
      </c>
      <c r="U102" s="1">
        <f t="shared" si="6"/>
        <v>5.9775280898876408</v>
      </c>
      <c r="W102" s="16">
        <v>48551</v>
      </c>
      <c r="X102" s="1">
        <v>20.695213258181205</v>
      </c>
      <c r="Y102" s="1">
        <v>19.020348905280411</v>
      </c>
      <c r="Z102" s="1">
        <v>38.560771131181404</v>
      </c>
      <c r="AB102" s="16">
        <v>48551</v>
      </c>
      <c r="AC102" s="1">
        <v>20.695213258181205</v>
      </c>
      <c r="AD102" s="1">
        <v>19.020348905280411</v>
      </c>
      <c r="AE102" s="1">
        <v>38.560771131181404</v>
      </c>
    </row>
    <row r="103" spans="1:31" x14ac:dyDescent="0.25">
      <c r="A103" s="2" t="s">
        <v>655</v>
      </c>
      <c r="B103" s="16">
        <v>48532</v>
      </c>
      <c r="C103" s="2">
        <v>13833</v>
      </c>
      <c r="D103" s="2">
        <v>17329.5</v>
      </c>
      <c r="E103" s="2">
        <v>17756</v>
      </c>
      <c r="F103" s="2">
        <v>266</v>
      </c>
      <c r="G103" s="2">
        <v>282</v>
      </c>
      <c r="H103" s="2">
        <v>257</v>
      </c>
      <c r="I103" s="2">
        <v>337.5</v>
      </c>
      <c r="J103" s="2">
        <v>1888</v>
      </c>
      <c r="K103" s="2">
        <v>358</v>
      </c>
      <c r="L103" s="1">
        <f t="shared" si="5"/>
        <v>5.2737430167597763</v>
      </c>
      <c r="N103" s="16">
        <v>48532</v>
      </c>
      <c r="O103" s="1">
        <f t="shared" si="6"/>
        <v>9.1333305822638557</v>
      </c>
      <c r="P103" s="1">
        <f t="shared" si="6"/>
        <v>19.043406593406594</v>
      </c>
      <c r="Q103" s="1">
        <f t="shared" si="6"/>
        <v>11.401236054257966</v>
      </c>
      <c r="R103" s="1">
        <f t="shared" si="6"/>
        <v>0.92743517106123341</v>
      </c>
      <c r="S103" s="1">
        <f t="shared" si="6"/>
        <v>1.7468060394889664</v>
      </c>
      <c r="T103" s="1">
        <f t="shared" si="6"/>
        <v>1.0113133300541073</v>
      </c>
      <c r="U103" s="1">
        <f t="shared" si="6"/>
        <v>0.9480337078651685</v>
      </c>
      <c r="W103" s="16">
        <v>48532</v>
      </c>
      <c r="X103" s="1">
        <v>21.370236392697905</v>
      </c>
      <c r="Y103" s="1">
        <v>24.459149982437655</v>
      </c>
      <c r="Z103" s="1">
        <v>40.33145680612369</v>
      </c>
      <c r="AB103" s="16">
        <v>48532</v>
      </c>
      <c r="AC103" s="1">
        <v>21.370236392697905</v>
      </c>
      <c r="AD103" s="1">
        <v>24.459149982437655</v>
      </c>
      <c r="AE103" s="1">
        <v>40.33145680612369</v>
      </c>
    </row>
    <row r="104" spans="1:31" x14ac:dyDescent="0.25">
      <c r="A104" s="2" t="s">
        <v>656</v>
      </c>
      <c r="B104" s="16">
        <v>48525</v>
      </c>
      <c r="C104" s="2">
        <v>3211.5</v>
      </c>
      <c r="D104" s="2">
        <v>773.5</v>
      </c>
      <c r="E104" s="2">
        <v>1455</v>
      </c>
      <c r="F104" s="2">
        <v>85</v>
      </c>
      <c r="G104" s="2">
        <v>69</v>
      </c>
      <c r="H104" s="2">
        <v>76</v>
      </c>
      <c r="I104" s="2">
        <v>520</v>
      </c>
      <c r="J104" s="2">
        <v>1700.5</v>
      </c>
      <c r="K104" s="2">
        <v>84.5</v>
      </c>
      <c r="L104" s="1">
        <f t="shared" si="5"/>
        <v>20.124260355029588</v>
      </c>
      <c r="N104" s="16">
        <v>48525</v>
      </c>
      <c r="O104" s="1">
        <f t="shared" si="6"/>
        <v>2.1204143110634259</v>
      </c>
      <c r="P104" s="1">
        <f t="shared" si="6"/>
        <v>0.85</v>
      </c>
      <c r="Q104" s="1">
        <f t="shared" si="6"/>
        <v>0.93426438718998317</v>
      </c>
      <c r="R104" s="1">
        <f t="shared" si="6"/>
        <v>0.29636086293310088</v>
      </c>
      <c r="S104" s="1">
        <f t="shared" si="6"/>
        <v>0.42740998838559813</v>
      </c>
      <c r="T104" s="1">
        <f t="shared" si="6"/>
        <v>0.29906542056074764</v>
      </c>
      <c r="U104" s="1">
        <f t="shared" si="6"/>
        <v>1.4606741573033708</v>
      </c>
      <c r="W104" s="16">
        <v>48525</v>
      </c>
      <c r="X104" s="1">
        <v>11.515437032051821</v>
      </c>
      <c r="Y104" s="1">
        <v>19.404940873434025</v>
      </c>
      <c r="Z104" s="1">
        <v>34.615689927503951</v>
      </c>
      <c r="AB104" s="16">
        <v>48525</v>
      </c>
      <c r="AC104" s="1">
        <v>11.515437032051821</v>
      </c>
      <c r="AD104" s="1">
        <v>19.404940873434025</v>
      </c>
      <c r="AE104" s="1">
        <v>34.615689927503951</v>
      </c>
    </row>
    <row r="105" spans="1:31" x14ac:dyDescent="0.25">
      <c r="A105" s="2" t="s">
        <v>657</v>
      </c>
      <c r="B105" s="16">
        <v>48535</v>
      </c>
      <c r="C105" s="2">
        <v>4512</v>
      </c>
      <c r="D105" s="2">
        <v>1661</v>
      </c>
      <c r="E105" s="2">
        <v>1571.5</v>
      </c>
      <c r="F105" s="2">
        <v>339.5</v>
      </c>
      <c r="G105" s="2">
        <v>140</v>
      </c>
      <c r="H105" s="2">
        <v>274</v>
      </c>
      <c r="I105" s="2">
        <v>690</v>
      </c>
      <c r="J105" s="2">
        <v>1920</v>
      </c>
      <c r="K105" s="2">
        <v>309</v>
      </c>
      <c r="L105" s="1">
        <f t="shared" si="5"/>
        <v>6.2135922330097086</v>
      </c>
      <c r="N105" s="16">
        <v>48535</v>
      </c>
      <c r="O105" s="1">
        <f t="shared" si="6"/>
        <v>2.9790781166178353</v>
      </c>
      <c r="P105" s="1">
        <f t="shared" si="6"/>
        <v>1.8252747252747252</v>
      </c>
      <c r="Q105" s="1">
        <f t="shared" si="6"/>
        <v>1.0090697487759852</v>
      </c>
      <c r="R105" s="1">
        <f t="shared" si="6"/>
        <v>1.1837001525386794</v>
      </c>
      <c r="S105" s="1">
        <f t="shared" si="6"/>
        <v>0.86720867208672092</v>
      </c>
      <c r="T105" s="1">
        <f t="shared" si="6"/>
        <v>1.0782095425479588</v>
      </c>
      <c r="U105" s="1">
        <f t="shared" si="6"/>
        <v>1.9382022471910112</v>
      </c>
      <c r="W105" s="16">
        <v>48535</v>
      </c>
      <c r="X105" s="1">
        <v>10.00622528812989</v>
      </c>
      <c r="Y105" s="1">
        <v>12.976841119306872</v>
      </c>
      <c r="Z105" s="1">
        <v>23.146895629986634</v>
      </c>
      <c r="AB105" s="16">
        <v>48535</v>
      </c>
      <c r="AC105" s="1">
        <v>10.00622528812989</v>
      </c>
      <c r="AD105" s="1">
        <v>12.976841119306872</v>
      </c>
      <c r="AE105" s="1">
        <v>23.146895629986634</v>
      </c>
    </row>
    <row r="106" spans="1:31" x14ac:dyDescent="0.25">
      <c r="A106" s="2" t="s">
        <v>658</v>
      </c>
      <c r="B106" s="16">
        <v>48523</v>
      </c>
      <c r="C106" s="2">
        <v>2172</v>
      </c>
      <c r="D106" s="2">
        <v>18863</v>
      </c>
      <c r="E106" s="2">
        <v>23890</v>
      </c>
      <c r="F106" s="2">
        <v>611</v>
      </c>
      <c r="G106" s="2">
        <v>366</v>
      </c>
      <c r="H106" s="2">
        <v>619</v>
      </c>
      <c r="I106" s="2">
        <v>856</v>
      </c>
      <c r="J106" s="2">
        <v>2142.5</v>
      </c>
      <c r="K106" s="2">
        <v>814.5</v>
      </c>
      <c r="L106" s="1">
        <f t="shared" si="5"/>
        <v>2.6304481276856966</v>
      </c>
      <c r="N106" s="16">
        <v>48523</v>
      </c>
      <c r="O106" s="1">
        <f t="shared" si="6"/>
        <v>1.4340774976272026</v>
      </c>
      <c r="P106" s="1">
        <f t="shared" si="6"/>
        <v>20.728571428571428</v>
      </c>
      <c r="Q106" s="1">
        <f t="shared" si="6"/>
        <v>15.339914920940686</v>
      </c>
      <c r="R106" s="1">
        <f t="shared" si="6"/>
        <v>2.130311614730878</v>
      </c>
      <c r="S106" s="1">
        <f t="shared" si="6"/>
        <v>2.2671312427409989</v>
      </c>
      <c r="T106" s="1">
        <f t="shared" si="6"/>
        <v>2.4358091490408262</v>
      </c>
      <c r="U106" s="1">
        <f t="shared" si="6"/>
        <v>2.404494382022472</v>
      </c>
      <c r="W106" s="16">
        <v>48523</v>
      </c>
      <c r="X106" s="1">
        <v>20.68747371077648</v>
      </c>
      <c r="Y106" s="1">
        <v>21.646926589392343</v>
      </c>
      <c r="Z106" s="1">
        <v>35.818719371430888</v>
      </c>
      <c r="AB106" s="16">
        <v>48523</v>
      </c>
      <c r="AC106" s="1">
        <v>20.68747371077648</v>
      </c>
      <c r="AD106" s="1">
        <v>21.646926589392343</v>
      </c>
      <c r="AE106" s="1">
        <v>35.818719371430888</v>
      </c>
    </row>
    <row r="107" spans="1:31" x14ac:dyDescent="0.25">
      <c r="A107" s="2" t="s">
        <v>659</v>
      </c>
      <c r="B107" s="16">
        <v>48527</v>
      </c>
      <c r="C107" s="2">
        <v>56474</v>
      </c>
      <c r="D107" s="2">
        <v>3081</v>
      </c>
      <c r="E107" s="2">
        <v>3128</v>
      </c>
      <c r="F107" s="2">
        <v>534</v>
      </c>
      <c r="G107" s="2">
        <v>358</v>
      </c>
      <c r="H107" s="2">
        <v>485</v>
      </c>
      <c r="I107" s="2">
        <v>1812</v>
      </c>
      <c r="J107" s="2">
        <v>2046</v>
      </c>
      <c r="K107" s="2">
        <v>805</v>
      </c>
      <c r="L107" s="1">
        <f t="shared" si="5"/>
        <v>2.5416149068322982</v>
      </c>
      <c r="N107" s="16">
        <v>48527</v>
      </c>
      <c r="O107" s="1">
        <f t="shared" si="6"/>
        <v>37.28733545165683</v>
      </c>
      <c r="P107" s="1">
        <f t="shared" si="6"/>
        <v>3.3857142857142857</v>
      </c>
      <c r="Q107" s="1">
        <f t="shared" si="6"/>
        <v>2.008507905931455</v>
      </c>
      <c r="R107" s="1">
        <f t="shared" si="6"/>
        <v>1.8618435388973633</v>
      </c>
      <c r="S107" s="1">
        <f t="shared" si="6"/>
        <v>2.2175764614789006</v>
      </c>
      <c r="T107" s="1">
        <f t="shared" si="6"/>
        <v>1.9085095917363502</v>
      </c>
      <c r="U107" s="1">
        <f t="shared" si="6"/>
        <v>5.0898876404494384</v>
      </c>
      <c r="W107" s="16">
        <v>48527</v>
      </c>
      <c r="X107" s="1">
        <v>20.594430890889207</v>
      </c>
      <c r="Y107" s="1">
        <v>22.804636459430981</v>
      </c>
      <c r="Z107" s="1">
        <v>37.753999432991776</v>
      </c>
      <c r="AB107" s="16">
        <v>48527</v>
      </c>
      <c r="AC107" s="1">
        <v>20.594430890889207</v>
      </c>
      <c r="AD107" s="1">
        <v>22.804636459430981</v>
      </c>
      <c r="AE107" s="1">
        <v>37.753999432991776</v>
      </c>
    </row>
    <row r="108" spans="1:31" x14ac:dyDescent="0.25">
      <c r="A108" s="2" t="s">
        <v>660</v>
      </c>
      <c r="B108" s="16">
        <v>48531</v>
      </c>
      <c r="C108" s="2">
        <v>4299.5</v>
      </c>
      <c r="D108" s="2">
        <v>16515</v>
      </c>
      <c r="E108" s="2">
        <v>25435</v>
      </c>
      <c r="F108" s="2">
        <v>419</v>
      </c>
      <c r="G108" s="2">
        <v>229</v>
      </c>
      <c r="H108" s="2">
        <v>333</v>
      </c>
      <c r="I108" s="2">
        <v>536</v>
      </c>
      <c r="J108" s="2">
        <v>1949.5</v>
      </c>
      <c r="K108" s="2">
        <v>473.5</v>
      </c>
      <c r="L108" s="1">
        <f t="shared" si="5"/>
        <v>4.1172122492080252</v>
      </c>
      <c r="N108" s="16">
        <v>48531</v>
      </c>
      <c r="O108" s="1">
        <f t="shared" si="6"/>
        <v>2.8387735732265917</v>
      </c>
      <c r="P108" s="1">
        <f t="shared" si="6"/>
        <v>18.14835164835165</v>
      </c>
      <c r="Q108" s="1">
        <f t="shared" si="6"/>
        <v>16.331968857853759</v>
      </c>
      <c r="R108" s="1">
        <f t="shared" si="6"/>
        <v>1.460884724340815</v>
      </c>
      <c r="S108" s="1">
        <f t="shared" si="6"/>
        <v>1.4185056136275649</v>
      </c>
      <c r="T108" s="1">
        <f t="shared" si="6"/>
        <v>1.310378750614855</v>
      </c>
      <c r="U108" s="1">
        <f t="shared" si="6"/>
        <v>1.5056179775280898</v>
      </c>
      <c r="W108" s="16">
        <v>48531</v>
      </c>
      <c r="X108" s="1">
        <v>20.023891646336335</v>
      </c>
      <c r="Y108" s="1">
        <v>23.059407563517151</v>
      </c>
      <c r="Z108" s="1">
        <v>32.292252237657443</v>
      </c>
      <c r="AB108" s="16">
        <v>48531</v>
      </c>
      <c r="AC108" s="1">
        <v>20.023891646336335</v>
      </c>
      <c r="AD108" s="1">
        <v>23.059407563517151</v>
      </c>
      <c r="AE108" s="1">
        <v>32.292252237657443</v>
      </c>
    </row>
    <row r="109" spans="1:31" x14ac:dyDescent="0.25">
      <c r="A109" s="2" t="s">
        <v>661</v>
      </c>
      <c r="B109" s="16">
        <v>48526</v>
      </c>
      <c r="C109" s="2">
        <v>35547</v>
      </c>
      <c r="D109" s="2">
        <v>25989</v>
      </c>
      <c r="E109" s="2">
        <v>29286.5</v>
      </c>
      <c r="F109" s="2">
        <v>176</v>
      </c>
      <c r="G109" s="2">
        <v>118.5</v>
      </c>
      <c r="H109" s="2">
        <v>183.5</v>
      </c>
      <c r="I109" s="2">
        <v>795</v>
      </c>
      <c r="J109" s="2">
        <v>1857</v>
      </c>
      <c r="K109" s="2">
        <v>249</v>
      </c>
      <c r="L109" s="1">
        <f t="shared" si="5"/>
        <v>7.4578313253012052</v>
      </c>
      <c r="N109" s="16">
        <v>48526</v>
      </c>
      <c r="O109" s="1">
        <f t="shared" si="6"/>
        <v>23.470144018487186</v>
      </c>
      <c r="P109" s="1">
        <f t="shared" si="6"/>
        <v>28.559340659340659</v>
      </c>
      <c r="Q109" s="1">
        <f t="shared" si="6"/>
        <v>18.80504053294807</v>
      </c>
      <c r="R109" s="1">
        <f t="shared" si="6"/>
        <v>0.61364131619089124</v>
      </c>
      <c r="S109" s="1">
        <f t="shared" si="6"/>
        <v>0.73403019744483156</v>
      </c>
      <c r="T109" s="1">
        <f t="shared" si="6"/>
        <v>0.72208558780127885</v>
      </c>
      <c r="U109" s="1">
        <f t="shared" si="6"/>
        <v>2.2331460674157304</v>
      </c>
      <c r="W109" s="16">
        <v>48526</v>
      </c>
      <c r="X109" s="1">
        <v>21.168671658113904</v>
      </c>
      <c r="Y109" s="1">
        <v>23.223697459313897</v>
      </c>
      <c r="Z109" s="1">
        <v>38.344011988173826</v>
      </c>
      <c r="AB109" s="16">
        <v>48526</v>
      </c>
      <c r="AC109" s="1">
        <v>21.168671658113904</v>
      </c>
      <c r="AD109" s="1">
        <v>23.223697459313897</v>
      </c>
      <c r="AE109" s="1">
        <v>38.344011988173826</v>
      </c>
    </row>
    <row r="110" spans="1:31" x14ac:dyDescent="0.25">
      <c r="A110" s="2" t="s">
        <v>662</v>
      </c>
      <c r="B110" s="16">
        <v>48533</v>
      </c>
      <c r="C110" s="2">
        <v>4097</v>
      </c>
      <c r="D110" s="2">
        <v>3333</v>
      </c>
      <c r="E110" s="2">
        <v>5982</v>
      </c>
      <c r="F110" s="2">
        <v>1998</v>
      </c>
      <c r="G110" s="2">
        <v>1095</v>
      </c>
      <c r="H110" s="2">
        <v>1522.5</v>
      </c>
      <c r="I110" s="2">
        <v>1295.5</v>
      </c>
      <c r="J110" s="2">
        <v>3406</v>
      </c>
      <c r="K110" s="2">
        <v>1874.5</v>
      </c>
      <c r="L110" s="1">
        <f t="shared" si="5"/>
        <v>1.8170178714323819</v>
      </c>
      <c r="N110" s="16">
        <v>48533</v>
      </c>
      <c r="O110" s="1">
        <f t="shared" si="6"/>
        <v>2.7050715965831715</v>
      </c>
      <c r="P110" s="1">
        <f t="shared" si="6"/>
        <v>3.6626373626373625</v>
      </c>
      <c r="Q110" s="1">
        <f t="shared" si="6"/>
        <v>3.8410787382614977</v>
      </c>
      <c r="R110" s="1">
        <f t="shared" si="6"/>
        <v>6.9662235781215953</v>
      </c>
      <c r="S110" s="1">
        <f t="shared" si="6"/>
        <v>6.7828106852497099</v>
      </c>
      <c r="T110" s="1">
        <f t="shared" si="6"/>
        <v>5.9911460895228723</v>
      </c>
      <c r="U110" s="1">
        <f t="shared" si="6"/>
        <v>3.6390449438202248</v>
      </c>
      <c r="W110" s="16">
        <v>48533</v>
      </c>
      <c r="X110" s="1">
        <v>9.1410784891057464</v>
      </c>
      <c r="Y110" s="1">
        <v>6.8945556726378641</v>
      </c>
      <c r="Z110" s="1">
        <v>10.338989915353773</v>
      </c>
      <c r="AB110" s="16">
        <v>48533</v>
      </c>
      <c r="AC110" s="1">
        <v>9.1410784891057464</v>
      </c>
      <c r="AD110" s="1">
        <v>6.8945556726378641</v>
      </c>
      <c r="AE110" s="1">
        <v>10.338989915353773</v>
      </c>
    </row>
    <row r="111" spans="1:31" x14ac:dyDescent="0.25">
      <c r="A111" s="2" t="s">
        <v>663</v>
      </c>
      <c r="B111" s="16">
        <v>48534</v>
      </c>
      <c r="C111" s="2">
        <v>6638</v>
      </c>
      <c r="D111" s="2">
        <v>39548</v>
      </c>
      <c r="E111" s="2">
        <v>53729.5</v>
      </c>
      <c r="F111" s="2">
        <v>491</v>
      </c>
      <c r="G111" s="2">
        <v>353</v>
      </c>
      <c r="H111" s="2">
        <v>451</v>
      </c>
      <c r="I111" s="2">
        <v>1542</v>
      </c>
      <c r="J111" s="2">
        <v>2106</v>
      </c>
      <c r="K111" s="2">
        <v>825.5</v>
      </c>
      <c r="L111" s="1">
        <f t="shared" si="5"/>
        <v>2.5511811023622046</v>
      </c>
      <c r="N111" s="16">
        <v>48534</v>
      </c>
      <c r="O111" s="1">
        <f t="shared" si="6"/>
        <v>4.3827838072050511</v>
      </c>
      <c r="P111" s="1">
        <f t="shared" si="6"/>
        <v>43.459340659340661</v>
      </c>
      <c r="Q111" s="1">
        <f t="shared" si="6"/>
        <v>34.500040131631749</v>
      </c>
      <c r="R111" s="1">
        <f t="shared" si="6"/>
        <v>1.7119198082370888</v>
      </c>
      <c r="S111" s="1">
        <f t="shared" si="6"/>
        <v>2.1866047231900891</v>
      </c>
      <c r="T111" s="1">
        <f t="shared" si="6"/>
        <v>1.7747171667486472</v>
      </c>
      <c r="U111" s="1">
        <f t="shared" si="6"/>
        <v>4.3314606741573032</v>
      </c>
      <c r="W111" s="16">
        <v>48534</v>
      </c>
      <c r="X111" s="1">
        <v>21.622612938504247</v>
      </c>
      <c r="Y111" s="1">
        <v>24.242969207352768</v>
      </c>
      <c r="Z111" s="1">
        <v>39.599206188489731</v>
      </c>
      <c r="AB111" s="16">
        <v>48534</v>
      </c>
      <c r="AC111" s="1">
        <v>21.622612938504247</v>
      </c>
      <c r="AD111" s="1">
        <v>24.242969207352768</v>
      </c>
      <c r="AE111" s="1">
        <v>39.599206188489731</v>
      </c>
    </row>
    <row r="112" spans="1:31" x14ac:dyDescent="0.25">
      <c r="A112" s="2" t="s">
        <v>664</v>
      </c>
      <c r="B112" s="16">
        <v>48529</v>
      </c>
      <c r="C112" s="2">
        <v>2229.5</v>
      </c>
      <c r="D112" s="2">
        <v>2900.5</v>
      </c>
      <c r="E112" s="2">
        <v>8129</v>
      </c>
      <c r="F112" s="2">
        <v>1171</v>
      </c>
      <c r="G112" s="2">
        <v>713</v>
      </c>
      <c r="H112" s="2">
        <v>976</v>
      </c>
      <c r="I112" s="2">
        <v>1293</v>
      </c>
      <c r="J112" s="2">
        <v>2519.5</v>
      </c>
      <c r="K112" s="2">
        <v>1323</v>
      </c>
      <c r="L112" s="1">
        <f t="shared" si="5"/>
        <v>1.9043839758125471</v>
      </c>
      <c r="N112" s="16">
        <v>48529</v>
      </c>
      <c r="O112" s="1">
        <f t="shared" si="6"/>
        <v>1.472042256427186</v>
      </c>
      <c r="P112" s="1">
        <f t="shared" si="6"/>
        <v>3.1873626373626371</v>
      </c>
      <c r="Q112" s="1">
        <f t="shared" si="6"/>
        <v>5.219680552211253</v>
      </c>
      <c r="R112" s="1">
        <f t="shared" si="6"/>
        <v>4.0828067117018962</v>
      </c>
      <c r="S112" s="1">
        <f t="shared" si="6"/>
        <v>4.4165698799845146</v>
      </c>
      <c r="T112" s="1">
        <f t="shared" si="6"/>
        <v>3.8406296114117069</v>
      </c>
      <c r="U112" s="1">
        <f t="shared" si="6"/>
        <v>3.6320224719101124</v>
      </c>
      <c r="W112" s="16">
        <v>48529</v>
      </c>
      <c r="X112" s="1">
        <v>1.293850424833852</v>
      </c>
      <c r="Y112" s="1">
        <v>1.9489989462592203</v>
      </c>
      <c r="Z112" s="1">
        <v>5.7180349115062166</v>
      </c>
      <c r="AB112" s="16">
        <v>48529</v>
      </c>
      <c r="AC112" s="1">
        <v>1.293850424833852</v>
      </c>
      <c r="AD112" s="1">
        <v>1.9489989462592203</v>
      </c>
      <c r="AE112" s="1">
        <v>5.7180349115062166</v>
      </c>
    </row>
    <row r="113" spans="1:31" x14ac:dyDescent="0.25">
      <c r="A113" s="2" t="s">
        <v>665</v>
      </c>
      <c r="B113" s="16">
        <v>48528</v>
      </c>
      <c r="C113" s="2">
        <v>1173</v>
      </c>
      <c r="D113" s="2">
        <v>1634</v>
      </c>
      <c r="E113" s="2">
        <v>4209</v>
      </c>
      <c r="F113" s="2">
        <v>347</v>
      </c>
      <c r="G113" s="2">
        <v>227.5</v>
      </c>
      <c r="H113" s="2">
        <v>295</v>
      </c>
      <c r="I113" s="2">
        <v>396.5</v>
      </c>
      <c r="J113" s="2">
        <v>1866.5</v>
      </c>
      <c r="K113" s="2">
        <v>399</v>
      </c>
      <c r="L113" s="1">
        <f t="shared" si="5"/>
        <v>4.6779448621553881</v>
      </c>
      <c r="N113" s="16">
        <v>48528</v>
      </c>
      <c r="O113" s="1">
        <f t="shared" si="6"/>
        <v>0.77448107951966327</v>
      </c>
      <c r="P113" s="1">
        <f t="shared" si="6"/>
        <v>1.7956043956043957</v>
      </c>
      <c r="Q113" s="1">
        <f t="shared" si="6"/>
        <v>2.7026246087165906</v>
      </c>
      <c r="R113" s="1">
        <f t="shared" si="6"/>
        <v>1.2098496404445414</v>
      </c>
      <c r="S113" s="1">
        <f t="shared" si="6"/>
        <v>1.4092140921409213</v>
      </c>
      <c r="T113" s="1">
        <f t="shared" si="6"/>
        <v>1.1608460403344811</v>
      </c>
      <c r="U113" s="1">
        <f t="shared" si="6"/>
        <v>1.1137640449438202</v>
      </c>
      <c r="W113" s="16">
        <v>48528</v>
      </c>
      <c r="X113" s="1">
        <v>15.534954151594178</v>
      </c>
      <c r="Y113" s="1">
        <v>8.2163681067790648</v>
      </c>
      <c r="Z113" s="1">
        <v>14.136324976712162</v>
      </c>
      <c r="AB113" s="16">
        <v>48528</v>
      </c>
      <c r="AC113" s="1">
        <v>15.534954151594178</v>
      </c>
      <c r="AD113" s="1">
        <v>8.2163681067790648</v>
      </c>
      <c r="AE113" s="1">
        <v>14.136324976712162</v>
      </c>
    </row>
    <row r="114" spans="1:31" x14ac:dyDescent="0.25">
      <c r="A114" s="2" t="s">
        <v>666</v>
      </c>
      <c r="B114" s="16">
        <v>48505</v>
      </c>
      <c r="C114" s="2">
        <v>2093</v>
      </c>
      <c r="D114" s="2">
        <v>16905</v>
      </c>
      <c r="E114" s="2">
        <v>20846</v>
      </c>
      <c r="F114" s="2">
        <v>675</v>
      </c>
      <c r="G114" s="2">
        <v>403</v>
      </c>
      <c r="H114" s="2">
        <v>580</v>
      </c>
      <c r="I114" s="2">
        <v>1911.5</v>
      </c>
      <c r="J114" s="2">
        <v>2238</v>
      </c>
      <c r="K114" s="2">
        <v>766</v>
      </c>
      <c r="L114" s="1">
        <f t="shared" si="5"/>
        <v>2.9216710182767622</v>
      </c>
      <c r="N114" s="16">
        <v>48505</v>
      </c>
      <c r="O114" s="1">
        <f t="shared" si="6"/>
        <v>1.3819172203193992</v>
      </c>
      <c r="P114" s="1">
        <f t="shared" si="6"/>
        <v>18.576923076923077</v>
      </c>
      <c r="Q114" s="1">
        <f t="shared" si="6"/>
        <v>13.385343928084115</v>
      </c>
      <c r="R114" s="1">
        <f t="shared" si="6"/>
        <v>2.3534539115275659</v>
      </c>
      <c r="S114" s="1">
        <f t="shared" si="6"/>
        <v>2.4963221060782037</v>
      </c>
      <c r="T114" s="1">
        <f t="shared" si="6"/>
        <v>2.2823413674372848</v>
      </c>
      <c r="U114" s="1">
        <f t="shared" si="6"/>
        <v>5.3693820224719104</v>
      </c>
      <c r="W114" s="16">
        <v>48505</v>
      </c>
      <c r="X114" s="1">
        <v>18.55354589046858</v>
      </c>
      <c r="Y114" s="1">
        <v>15.698395972368575</v>
      </c>
      <c r="Z114" s="1">
        <v>25.522498076222107</v>
      </c>
      <c r="AB114" s="16">
        <v>48505</v>
      </c>
      <c r="AC114" s="1">
        <v>18.55354589046858</v>
      </c>
      <c r="AD114" s="1">
        <v>15.698395972368575</v>
      </c>
      <c r="AE114" s="1">
        <v>25.522498076222107</v>
      </c>
    </row>
    <row r="115" spans="1:31" x14ac:dyDescent="0.25">
      <c r="A115" s="2" t="s">
        <v>667</v>
      </c>
      <c r="B115" s="16">
        <v>48511</v>
      </c>
      <c r="C115" s="2">
        <v>1570</v>
      </c>
      <c r="D115" s="2">
        <v>2190.5</v>
      </c>
      <c r="E115" s="2">
        <v>3661</v>
      </c>
      <c r="F115" s="2">
        <v>335.5</v>
      </c>
      <c r="G115" s="2">
        <v>253.5</v>
      </c>
      <c r="H115" s="2">
        <v>299</v>
      </c>
      <c r="I115" s="2">
        <v>447</v>
      </c>
      <c r="J115" s="2">
        <v>1808</v>
      </c>
      <c r="K115" s="2">
        <v>434</v>
      </c>
      <c r="L115" s="1">
        <f t="shared" si="5"/>
        <v>4.1658986175115205</v>
      </c>
      <c r="N115" s="16">
        <v>48511</v>
      </c>
      <c r="O115" s="1">
        <f t="shared" si="6"/>
        <v>1.036602979408245</v>
      </c>
      <c r="P115" s="1">
        <f t="shared" si="6"/>
        <v>2.407142857142857</v>
      </c>
      <c r="Q115" s="1">
        <f t="shared" si="6"/>
        <v>2.3507504615137651</v>
      </c>
      <c r="R115" s="1">
        <f t="shared" si="6"/>
        <v>1.1697537589888864</v>
      </c>
      <c r="S115" s="1">
        <f t="shared" si="6"/>
        <v>1.570267131242741</v>
      </c>
      <c r="T115" s="1">
        <f t="shared" si="6"/>
        <v>1.176586325627152</v>
      </c>
      <c r="U115" s="1">
        <f t="shared" si="6"/>
        <v>1.2556179775280898</v>
      </c>
      <c r="W115" s="16">
        <v>48511</v>
      </c>
      <c r="X115" s="1">
        <v>9.2923361655590142</v>
      </c>
      <c r="Y115" s="1">
        <v>7.8447020255239437</v>
      </c>
      <c r="Z115" s="1">
        <v>10.248916609290834</v>
      </c>
      <c r="AB115" s="16">
        <v>48511</v>
      </c>
      <c r="AC115" s="1">
        <v>9.2923361655590142</v>
      </c>
      <c r="AD115" s="1">
        <v>7.8447020255239437</v>
      </c>
      <c r="AE115" s="1">
        <v>10.248916609290834</v>
      </c>
    </row>
    <row r="116" spans="1:31" x14ac:dyDescent="0.25">
      <c r="A116" s="2" t="s">
        <v>668</v>
      </c>
      <c r="B116" s="16">
        <v>48509</v>
      </c>
      <c r="C116" s="2">
        <v>35189.5</v>
      </c>
      <c r="D116" s="2">
        <v>34405.5</v>
      </c>
      <c r="E116" s="2">
        <v>34567</v>
      </c>
      <c r="F116" s="2">
        <v>1628</v>
      </c>
      <c r="G116" s="2">
        <v>1084</v>
      </c>
      <c r="H116" s="2">
        <v>1450.5</v>
      </c>
      <c r="I116" s="2">
        <v>2659.5</v>
      </c>
      <c r="J116" s="2">
        <v>3160.5</v>
      </c>
      <c r="K116" s="2">
        <v>1926.5</v>
      </c>
      <c r="L116" s="1">
        <f t="shared" si="5"/>
        <v>1.6405398390864261</v>
      </c>
      <c r="N116" s="16">
        <v>48509</v>
      </c>
      <c r="O116" s="1">
        <f t="shared" si="6"/>
        <v>23.234102257252506</v>
      </c>
      <c r="P116" s="1">
        <f t="shared" si="6"/>
        <v>37.808241758241756</v>
      </c>
      <c r="Q116" s="1">
        <f t="shared" si="6"/>
        <v>22.195681836423468</v>
      </c>
      <c r="R116" s="1">
        <f t="shared" si="6"/>
        <v>5.6761821747657439</v>
      </c>
      <c r="S116" s="1">
        <f t="shared" si="6"/>
        <v>6.714672861014324</v>
      </c>
      <c r="T116" s="1">
        <f t="shared" si="6"/>
        <v>5.707820954254796</v>
      </c>
      <c r="U116" s="1">
        <f t="shared" si="6"/>
        <v>7.470505617977528</v>
      </c>
      <c r="W116" s="16">
        <v>48509</v>
      </c>
      <c r="X116" s="1">
        <v>21.541179439724068</v>
      </c>
      <c r="Y116" s="1">
        <v>22.14373024236038</v>
      </c>
      <c r="Z116" s="1">
        <v>38.807014701713172</v>
      </c>
      <c r="AB116" s="16">
        <v>48509</v>
      </c>
      <c r="AC116" s="1">
        <v>21.541179439724068</v>
      </c>
      <c r="AD116" s="1">
        <v>22.14373024236038</v>
      </c>
      <c r="AE116" s="1">
        <v>38.807014701713172</v>
      </c>
    </row>
    <row r="117" spans="1:31" x14ac:dyDescent="0.25">
      <c r="A117" s="2" t="s">
        <v>669</v>
      </c>
      <c r="B117" s="16">
        <v>48507</v>
      </c>
      <c r="C117" s="2">
        <v>7382</v>
      </c>
      <c r="D117" s="2">
        <v>50801</v>
      </c>
      <c r="E117" s="2">
        <v>53384</v>
      </c>
      <c r="F117" s="2">
        <v>497.5</v>
      </c>
      <c r="G117" s="2">
        <v>361</v>
      </c>
      <c r="H117" s="2">
        <v>436</v>
      </c>
      <c r="I117" s="2">
        <v>567.5</v>
      </c>
      <c r="J117" s="2">
        <v>2020</v>
      </c>
      <c r="K117" s="2">
        <v>568</v>
      </c>
      <c r="L117" s="1">
        <f t="shared" si="5"/>
        <v>3.556338028169014</v>
      </c>
      <c r="N117" s="16">
        <v>48507</v>
      </c>
      <c r="O117" s="1">
        <f t="shared" si="6"/>
        <v>4.8740147732430978</v>
      </c>
      <c r="P117" s="1">
        <f t="shared" si="6"/>
        <v>55.825274725274724</v>
      </c>
      <c r="Q117" s="1">
        <f t="shared" si="6"/>
        <v>34.278192471305886</v>
      </c>
      <c r="R117" s="1">
        <f t="shared" si="6"/>
        <v>1.7345826977555023</v>
      </c>
      <c r="S117" s="1">
        <f t="shared" si="6"/>
        <v>2.2361595044521874</v>
      </c>
      <c r="T117" s="1">
        <f t="shared" si="6"/>
        <v>1.7156910969011314</v>
      </c>
      <c r="U117" s="1">
        <f t="shared" si="6"/>
        <v>1.5941011235955056</v>
      </c>
      <c r="W117" s="16">
        <v>48507</v>
      </c>
      <c r="X117" s="1">
        <v>20.772945234289558</v>
      </c>
      <c r="Y117" s="1">
        <v>17.594754712562931</v>
      </c>
      <c r="Z117" s="1">
        <v>31.26126928840468</v>
      </c>
      <c r="AB117" s="16">
        <v>48507</v>
      </c>
      <c r="AC117" s="1">
        <v>20.772945234289558</v>
      </c>
      <c r="AD117" s="1">
        <v>17.594754712562931</v>
      </c>
      <c r="AE117" s="1">
        <v>31.26126928840468</v>
      </c>
    </row>
    <row r="118" spans="1:31" x14ac:dyDescent="0.25">
      <c r="A118" s="2" t="s">
        <v>670</v>
      </c>
      <c r="B118" s="16">
        <v>48508</v>
      </c>
      <c r="C118" s="2">
        <v>4694.5</v>
      </c>
      <c r="D118" s="2">
        <v>6249</v>
      </c>
      <c r="E118" s="2">
        <v>8930</v>
      </c>
      <c r="F118" s="2">
        <v>1059</v>
      </c>
      <c r="G118" s="2">
        <v>601</v>
      </c>
      <c r="H118" s="2">
        <v>777.5</v>
      </c>
      <c r="I118" s="2">
        <v>985</v>
      </c>
      <c r="J118" s="2">
        <v>2496</v>
      </c>
      <c r="K118" s="2">
        <v>1251</v>
      </c>
      <c r="L118" s="1">
        <f t="shared" si="5"/>
        <v>1.9952038369304557</v>
      </c>
      <c r="N118" s="16">
        <v>48508</v>
      </c>
      <c r="O118" s="1">
        <f t="shared" si="6"/>
        <v>3.0995749597656088</v>
      </c>
      <c r="P118" s="1">
        <f t="shared" si="6"/>
        <v>6.8670329670329666</v>
      </c>
      <c r="Q118" s="1">
        <f t="shared" si="6"/>
        <v>5.7340075447467695</v>
      </c>
      <c r="R118" s="1">
        <f t="shared" si="6"/>
        <v>3.6923076923076925</v>
      </c>
      <c r="S118" s="1">
        <f t="shared" si="6"/>
        <v>3.7228029423151376</v>
      </c>
      <c r="T118" s="1">
        <f t="shared" si="6"/>
        <v>3.0595179537629118</v>
      </c>
      <c r="U118" s="1">
        <f t="shared" si="6"/>
        <v>2.7668539325842696</v>
      </c>
      <c r="W118" s="16">
        <v>48508</v>
      </c>
      <c r="X118" s="1">
        <v>10.8792798855893</v>
      </c>
      <c r="Y118" s="1">
        <v>17.521508020138157</v>
      </c>
      <c r="Z118" s="1">
        <v>32.053136770483171</v>
      </c>
      <c r="AB118" s="16">
        <v>48508</v>
      </c>
      <c r="AC118" s="1">
        <v>10.8792798855893</v>
      </c>
      <c r="AD118" s="1">
        <v>17.521508020138157</v>
      </c>
      <c r="AE118" s="1">
        <v>32.053136770483171</v>
      </c>
    </row>
    <row r="119" spans="1:31" x14ac:dyDescent="0.25">
      <c r="A119" s="2" t="s">
        <v>671</v>
      </c>
      <c r="B119" s="16">
        <v>48502</v>
      </c>
      <c r="C119" s="2">
        <v>2116</v>
      </c>
      <c r="D119" s="2">
        <v>6797</v>
      </c>
      <c r="E119" s="2">
        <v>7186.5</v>
      </c>
      <c r="F119" s="2">
        <v>172.5</v>
      </c>
      <c r="G119" s="2">
        <v>111.5</v>
      </c>
      <c r="H119" s="2">
        <v>148.5</v>
      </c>
      <c r="I119" s="2">
        <v>1642.5</v>
      </c>
      <c r="J119" s="2">
        <v>1816.5</v>
      </c>
      <c r="K119" s="2">
        <v>259</v>
      </c>
      <c r="L119" s="1">
        <f t="shared" si="5"/>
        <v>7.0135135135135132</v>
      </c>
      <c r="N119" s="16">
        <v>48502</v>
      </c>
      <c r="O119" s="1">
        <f t="shared" si="6"/>
        <v>1.3971031238393925</v>
      </c>
      <c r="P119" s="1">
        <f t="shared" si="6"/>
        <v>7.4692307692307693</v>
      </c>
      <c r="Q119" s="1">
        <f t="shared" si="6"/>
        <v>4.6144955453888752</v>
      </c>
      <c r="R119" s="1">
        <f t="shared" si="6"/>
        <v>0.60143822183482243</v>
      </c>
      <c r="S119" s="1">
        <f t="shared" si="6"/>
        <v>0.6906697638404955</v>
      </c>
      <c r="T119" s="1">
        <f t="shared" si="6"/>
        <v>0.58435809149040829</v>
      </c>
      <c r="U119" s="1">
        <f t="shared" si="6"/>
        <v>4.61376404494382</v>
      </c>
      <c r="W119" s="16">
        <v>48502</v>
      </c>
      <c r="X119" s="1">
        <v>13.040296121813746</v>
      </c>
      <c r="Y119" s="1">
        <v>12.203723217421848</v>
      </c>
      <c r="Z119" s="1">
        <v>18.805880685269937</v>
      </c>
      <c r="AB119" s="16">
        <v>48502</v>
      </c>
      <c r="AC119" s="1">
        <v>13.040296121813746</v>
      </c>
      <c r="AD119" s="1">
        <v>12.203723217421848</v>
      </c>
      <c r="AE119" s="1">
        <v>18.805880685269937</v>
      </c>
    </row>
    <row r="120" spans="1:31" x14ac:dyDescent="0.25">
      <c r="A120" s="2" t="s">
        <v>672</v>
      </c>
      <c r="B120" s="16">
        <v>48510</v>
      </c>
      <c r="C120" s="2">
        <v>27580</v>
      </c>
      <c r="D120" s="2">
        <v>21595.5</v>
      </c>
      <c r="E120" s="2">
        <v>24582</v>
      </c>
      <c r="F120" s="2">
        <v>184</v>
      </c>
      <c r="G120" s="2">
        <v>114</v>
      </c>
      <c r="H120" s="2">
        <v>158</v>
      </c>
      <c r="I120" s="2">
        <v>503</v>
      </c>
      <c r="J120" s="2">
        <v>1808</v>
      </c>
      <c r="K120" s="2">
        <v>202</v>
      </c>
      <c r="L120" s="1">
        <f t="shared" si="5"/>
        <v>8.9504950495049513</v>
      </c>
      <c r="N120" s="16">
        <v>48510</v>
      </c>
      <c r="O120" s="1">
        <f t="shared" si="6"/>
        <v>18.209879090496429</v>
      </c>
      <c r="P120" s="1">
        <f t="shared" si="6"/>
        <v>23.73131868131868</v>
      </c>
      <c r="Q120" s="1">
        <f t="shared" si="6"/>
        <v>15.784252347700457</v>
      </c>
      <c r="R120" s="1">
        <f t="shared" si="6"/>
        <v>0.64153410329047722</v>
      </c>
      <c r="S120" s="1">
        <f t="shared" si="6"/>
        <v>0.70615563298490125</v>
      </c>
      <c r="T120" s="1">
        <f t="shared" si="6"/>
        <v>0.62174126906050176</v>
      </c>
      <c r="U120" s="1">
        <f t="shared" si="6"/>
        <v>1.4129213483146068</v>
      </c>
      <c r="W120" s="16">
        <v>48510</v>
      </c>
      <c r="X120" s="1">
        <v>21.478926558425169</v>
      </c>
      <c r="Y120" s="1">
        <v>23.975272216368108</v>
      </c>
      <c r="Z120" s="1">
        <v>39.98801182617148</v>
      </c>
      <c r="AB120" s="16">
        <v>48510</v>
      </c>
      <c r="AC120" s="1">
        <v>21.478926558425169</v>
      </c>
      <c r="AD120" s="1">
        <v>23.975272216368108</v>
      </c>
      <c r="AE120" s="1">
        <v>39.98801182617148</v>
      </c>
    </row>
    <row r="121" spans="1:31" x14ac:dyDescent="0.25">
      <c r="A121" s="2" t="s">
        <v>673</v>
      </c>
      <c r="B121" s="16">
        <v>48554</v>
      </c>
      <c r="C121" s="2">
        <v>9252.5</v>
      </c>
      <c r="D121" s="2">
        <v>6794</v>
      </c>
      <c r="E121" s="2">
        <v>5557.5</v>
      </c>
      <c r="F121" s="2">
        <v>1386</v>
      </c>
      <c r="G121" s="2">
        <v>746</v>
      </c>
      <c r="H121" s="2">
        <v>1160.5</v>
      </c>
      <c r="I121" s="2">
        <v>3496</v>
      </c>
      <c r="J121" s="2">
        <v>2872</v>
      </c>
      <c r="K121" s="2">
        <v>1583</v>
      </c>
      <c r="L121" s="1">
        <f t="shared" si="5"/>
        <v>1.8142766898294378</v>
      </c>
      <c r="N121" s="16">
        <v>48554</v>
      </c>
      <c r="O121" s="1">
        <f t="shared" si="6"/>
        <v>6.1090248834234311</v>
      </c>
      <c r="P121" s="1">
        <f t="shared" si="6"/>
        <v>7.4659340659340661</v>
      </c>
      <c r="Q121" s="1">
        <f t="shared" si="6"/>
        <v>3.568504695400915</v>
      </c>
      <c r="R121" s="1">
        <f t="shared" si="6"/>
        <v>4.8324253650032682</v>
      </c>
      <c r="S121" s="1">
        <f t="shared" si="6"/>
        <v>4.6209833526906694</v>
      </c>
      <c r="T121" s="1">
        <f t="shared" si="6"/>
        <v>4.5666502705361536</v>
      </c>
      <c r="U121" s="1">
        <f t="shared" si="6"/>
        <v>9.8202247191011232</v>
      </c>
      <c r="W121" s="16">
        <v>48554</v>
      </c>
      <c r="X121" s="1">
        <v>15.453520652813998</v>
      </c>
      <c r="Y121" s="1">
        <v>13.391593490223627</v>
      </c>
      <c r="Z121" s="1">
        <v>20.270057915839779</v>
      </c>
      <c r="AB121" s="16">
        <v>48554</v>
      </c>
      <c r="AC121" s="1">
        <v>15.453520652813998</v>
      </c>
      <c r="AD121" s="1">
        <v>13.391593490223627</v>
      </c>
      <c r="AE121" s="1">
        <v>20.270057915839779</v>
      </c>
    </row>
    <row r="122" spans="1:31" x14ac:dyDescent="0.25">
      <c r="A122" s="2" t="s">
        <v>674</v>
      </c>
      <c r="B122" s="16">
        <v>48503</v>
      </c>
      <c r="C122" s="2">
        <v>13126</v>
      </c>
      <c r="D122" s="2">
        <v>38164</v>
      </c>
      <c r="E122" s="2">
        <v>45451.5</v>
      </c>
      <c r="F122" s="2">
        <v>610</v>
      </c>
      <c r="G122" s="2">
        <v>297</v>
      </c>
      <c r="H122" s="2">
        <v>510.5</v>
      </c>
      <c r="I122" s="2">
        <v>2684</v>
      </c>
      <c r="J122" s="2">
        <v>2030</v>
      </c>
      <c r="K122" s="2">
        <v>631</v>
      </c>
      <c r="L122" s="1">
        <f t="shared" si="5"/>
        <v>3.2171156893819335</v>
      </c>
      <c r="N122" s="16">
        <v>48503</v>
      </c>
      <c r="O122" s="1">
        <f t="shared" si="6"/>
        <v>8.6665291131927535</v>
      </c>
      <c r="P122" s="1">
        <f t="shared" si="6"/>
        <v>41.938461538461539</v>
      </c>
      <c r="Q122" s="1">
        <f t="shared" si="6"/>
        <v>29.18468576932338</v>
      </c>
      <c r="R122" s="1">
        <f t="shared" si="6"/>
        <v>2.1268250163434299</v>
      </c>
      <c r="S122" s="1">
        <f t="shared" si="6"/>
        <v>1.8397212543554007</v>
      </c>
      <c r="T122" s="1">
        <f t="shared" si="6"/>
        <v>2.0088539104771272</v>
      </c>
      <c r="U122" s="1">
        <f t="shared" si="6"/>
        <v>7.5393258426966296</v>
      </c>
      <c r="W122" s="16">
        <v>48503</v>
      </c>
      <c r="X122" s="1">
        <v>20.68747371077648</v>
      </c>
      <c r="Y122" s="1">
        <v>19.97948717948718</v>
      </c>
      <c r="Z122" s="1">
        <v>32.598436677331819</v>
      </c>
      <c r="AB122" s="16">
        <v>48503</v>
      </c>
      <c r="AC122" s="1">
        <v>20.68747371077648</v>
      </c>
      <c r="AD122" s="1">
        <v>19.97948717948718</v>
      </c>
      <c r="AE122" s="1">
        <v>32.598436677331819</v>
      </c>
    </row>
    <row r="123" spans="1:31" x14ac:dyDescent="0.25">
      <c r="A123" s="2" t="s">
        <v>675</v>
      </c>
      <c r="B123" s="16">
        <v>48506</v>
      </c>
      <c r="C123" s="2">
        <v>3703.5</v>
      </c>
      <c r="D123" s="2">
        <v>19209</v>
      </c>
      <c r="E123" s="2">
        <v>22357</v>
      </c>
      <c r="F123" s="2">
        <v>1377</v>
      </c>
      <c r="G123" s="2">
        <v>768</v>
      </c>
      <c r="H123" s="2">
        <v>1149.5</v>
      </c>
      <c r="I123" s="2">
        <v>1774</v>
      </c>
      <c r="J123" s="2">
        <v>2998.5</v>
      </c>
      <c r="K123" s="2">
        <v>1780</v>
      </c>
      <c r="L123" s="1">
        <f t="shared" si="5"/>
        <v>1.6845505617977528</v>
      </c>
      <c r="N123" s="16">
        <v>48506</v>
      </c>
      <c r="O123" s="1">
        <f t="shared" si="6"/>
        <v>2.445260595056328</v>
      </c>
      <c r="P123" s="1">
        <f t="shared" si="6"/>
        <v>21.10879120879121</v>
      </c>
      <c r="Q123" s="1">
        <f t="shared" si="6"/>
        <v>14.355566257324023</v>
      </c>
      <c r="R123" s="1">
        <f t="shared" si="6"/>
        <v>4.8010459795162346</v>
      </c>
      <c r="S123" s="1">
        <f t="shared" si="6"/>
        <v>4.7572590011614402</v>
      </c>
      <c r="T123" s="1">
        <f t="shared" si="6"/>
        <v>4.5233644859813085</v>
      </c>
      <c r="U123" s="1">
        <f t="shared" si="6"/>
        <v>4.9831460674157304</v>
      </c>
      <c r="W123" s="16">
        <v>48506</v>
      </c>
      <c r="X123" s="1">
        <v>14.836712374863296</v>
      </c>
      <c r="Y123" s="1">
        <v>13.193021894391757</v>
      </c>
      <c r="Z123" s="1">
        <v>21.443278927544448</v>
      </c>
      <c r="AB123" s="16">
        <v>48506</v>
      </c>
      <c r="AC123" s="1">
        <v>14.836712374863296</v>
      </c>
      <c r="AD123" s="1">
        <v>13.193021894391757</v>
      </c>
      <c r="AE123" s="1">
        <v>21.443278927544448</v>
      </c>
    </row>
    <row r="124" spans="1:31" x14ac:dyDescent="0.25">
      <c r="A124" s="2" t="s">
        <v>676</v>
      </c>
      <c r="B124" s="16">
        <v>48512</v>
      </c>
      <c r="C124" s="2">
        <v>2533</v>
      </c>
      <c r="D124" s="2">
        <v>20235.5</v>
      </c>
      <c r="E124" s="2">
        <v>18436.5</v>
      </c>
      <c r="F124" s="2">
        <v>731.5</v>
      </c>
      <c r="G124" s="2">
        <v>389</v>
      </c>
      <c r="H124" s="2">
        <v>502</v>
      </c>
      <c r="I124" s="2">
        <v>1318.5</v>
      </c>
      <c r="J124" s="2">
        <v>2161</v>
      </c>
      <c r="K124" s="2">
        <v>542</v>
      </c>
      <c r="L124" s="1">
        <f t="shared" si="5"/>
        <v>3.9870848708487086</v>
      </c>
      <c r="N124" s="16">
        <v>48512</v>
      </c>
      <c r="O124" s="1">
        <f t="shared" si="6"/>
        <v>1.6724301572236207</v>
      </c>
      <c r="P124" s="1">
        <f t="shared" si="6"/>
        <v>22.236813186813187</v>
      </c>
      <c r="Q124" s="1">
        <f t="shared" si="6"/>
        <v>11.838189260775343</v>
      </c>
      <c r="R124" s="1">
        <f t="shared" si="6"/>
        <v>2.5504467204183916</v>
      </c>
      <c r="S124" s="1">
        <f t="shared" si="6"/>
        <v>2.4096012388695316</v>
      </c>
      <c r="T124" s="1">
        <f t="shared" si="6"/>
        <v>1.9754058042302016</v>
      </c>
      <c r="U124" s="1">
        <f t="shared" si="6"/>
        <v>3.7036516853932584</v>
      </c>
      <c r="W124" s="16">
        <v>48512</v>
      </c>
      <c r="X124" s="1">
        <v>16.563136199209222</v>
      </c>
      <c r="Y124" s="1">
        <v>22.363844983023064</v>
      </c>
      <c r="Z124" s="1">
        <v>35.952857316431086</v>
      </c>
      <c r="AB124" s="16">
        <v>48512</v>
      </c>
      <c r="AC124" s="1">
        <v>16.563136199209222</v>
      </c>
      <c r="AD124" s="1">
        <v>22.363844983023064</v>
      </c>
      <c r="AE124" s="1">
        <v>35.952857316431086</v>
      </c>
    </row>
    <row r="125" spans="1:31" x14ac:dyDescent="0.25">
      <c r="A125" s="2" t="s">
        <v>677</v>
      </c>
      <c r="B125" s="16">
        <v>48504</v>
      </c>
      <c r="C125" s="2">
        <v>6922</v>
      </c>
      <c r="D125" s="2">
        <v>16525</v>
      </c>
      <c r="E125" s="2">
        <v>22091</v>
      </c>
      <c r="F125" s="2">
        <v>168.5</v>
      </c>
      <c r="G125" s="2">
        <v>188</v>
      </c>
      <c r="H125" s="2">
        <v>165.5</v>
      </c>
      <c r="I125" s="2">
        <v>927</v>
      </c>
      <c r="J125" s="2">
        <v>1722</v>
      </c>
      <c r="K125" s="2">
        <v>198</v>
      </c>
      <c r="L125" s="1">
        <f t="shared" si="5"/>
        <v>8.6969696969696972</v>
      </c>
      <c r="N125" s="16">
        <v>48504</v>
      </c>
      <c r="O125" s="1">
        <f t="shared" si="6"/>
        <v>4.5702967028432306</v>
      </c>
      <c r="P125" s="1">
        <f t="shared" si="6"/>
        <v>18.159340659340661</v>
      </c>
      <c r="Q125" s="1">
        <f t="shared" si="6"/>
        <v>14.184766032586886</v>
      </c>
      <c r="R125" s="1">
        <f t="shared" si="6"/>
        <v>0.58749182828502944</v>
      </c>
      <c r="S125" s="1">
        <f t="shared" si="6"/>
        <v>1.1645373596593109</v>
      </c>
      <c r="T125" s="1">
        <f t="shared" si="6"/>
        <v>0.65125430398425976</v>
      </c>
      <c r="U125" s="1">
        <f t="shared" si="6"/>
        <v>2.6039325842696628</v>
      </c>
      <c r="W125" s="16">
        <v>48504</v>
      </c>
      <c r="X125" s="1">
        <v>20.928072684445191</v>
      </c>
      <c r="Y125" s="1">
        <v>23.65118838543496</v>
      </c>
      <c r="Z125" s="1">
        <v>39.614110404600865</v>
      </c>
      <c r="AB125" s="16">
        <v>48504</v>
      </c>
      <c r="AC125" s="1">
        <v>20.928072684445191</v>
      </c>
      <c r="AD125" s="1">
        <v>23.65118838543496</v>
      </c>
      <c r="AE125" s="1">
        <v>39.614110404600865</v>
      </c>
    </row>
    <row r="126" spans="1:31" x14ac:dyDescent="0.25">
      <c r="A126" s="2" t="s">
        <v>678</v>
      </c>
      <c r="B126" s="16">
        <v>48553</v>
      </c>
      <c r="C126" s="2">
        <v>1558.5</v>
      </c>
      <c r="D126" s="2">
        <v>4725.5</v>
      </c>
      <c r="E126" s="2">
        <v>5948.5</v>
      </c>
      <c r="F126" s="2">
        <v>696</v>
      </c>
      <c r="G126" s="2">
        <v>451.5</v>
      </c>
      <c r="H126" s="2">
        <v>597</v>
      </c>
      <c r="I126" s="2">
        <v>562</v>
      </c>
      <c r="J126" s="2">
        <v>2222.5</v>
      </c>
      <c r="K126" s="2">
        <v>678</v>
      </c>
      <c r="L126" s="1">
        <f t="shared" si="5"/>
        <v>3.278023598820059</v>
      </c>
      <c r="N126" s="16">
        <v>48553</v>
      </c>
      <c r="O126" s="1">
        <f t="shared" si="6"/>
        <v>1.0290100276482483</v>
      </c>
      <c r="P126" s="1">
        <f t="shared" si="6"/>
        <v>5.1928571428571431</v>
      </c>
      <c r="Q126" s="1">
        <f t="shared" si="6"/>
        <v>3.819568183642347</v>
      </c>
      <c r="R126" s="1">
        <f t="shared" si="6"/>
        <v>2.426672477663979</v>
      </c>
      <c r="S126" s="1">
        <f t="shared" si="6"/>
        <v>2.7967479674796749</v>
      </c>
      <c r="T126" s="1">
        <f t="shared" si="6"/>
        <v>2.3492375799311365</v>
      </c>
      <c r="U126" s="1">
        <f t="shared" si="6"/>
        <v>1.5786516853932584</v>
      </c>
      <c r="W126" s="16">
        <v>48553</v>
      </c>
      <c r="X126" s="1">
        <v>15.018928240935475</v>
      </c>
      <c r="Y126" s="1">
        <v>14.955438473246693</v>
      </c>
      <c r="Z126" s="1">
        <v>22.518974525130613</v>
      </c>
      <c r="AB126" s="16">
        <v>48553</v>
      </c>
      <c r="AC126" s="1">
        <v>15.018928240935475</v>
      </c>
      <c r="AD126" s="1">
        <v>14.955438473246693</v>
      </c>
      <c r="AE126" s="1">
        <v>22.518974525130613</v>
      </c>
    </row>
    <row r="127" spans="1:31" x14ac:dyDescent="0.25">
      <c r="A127" s="2" t="s">
        <v>679</v>
      </c>
      <c r="B127" s="16">
        <v>48552</v>
      </c>
      <c r="C127" s="2">
        <v>6479.5</v>
      </c>
      <c r="D127" s="2">
        <v>3118</v>
      </c>
      <c r="E127" s="2">
        <v>3334</v>
      </c>
      <c r="F127" s="2">
        <v>124</v>
      </c>
      <c r="G127" s="2">
        <v>145</v>
      </c>
      <c r="H127" s="2">
        <v>125</v>
      </c>
      <c r="I127" s="2">
        <v>636</v>
      </c>
      <c r="J127" s="2">
        <v>1660</v>
      </c>
      <c r="K127" s="2">
        <v>152.5</v>
      </c>
      <c r="L127" s="1">
        <f t="shared" si="5"/>
        <v>10.885245901639344</v>
      </c>
      <c r="N127" s="16">
        <v>48552</v>
      </c>
      <c r="O127" s="1">
        <f t="shared" si="6"/>
        <v>4.2781331242520526</v>
      </c>
      <c r="P127" s="1">
        <f t="shared" si="6"/>
        <v>3.4263736263736262</v>
      </c>
      <c r="Q127" s="1">
        <f t="shared" si="6"/>
        <v>2.1407817641865319</v>
      </c>
      <c r="R127" s="1">
        <f t="shared" si="6"/>
        <v>0.43233820004358248</v>
      </c>
      <c r="S127" s="1">
        <f t="shared" si="6"/>
        <v>0.89818041037553231</v>
      </c>
      <c r="T127" s="1">
        <f t="shared" si="6"/>
        <v>0.49188391539596654</v>
      </c>
      <c r="U127" s="1">
        <f t="shared" si="6"/>
        <v>1.7865168539325842</v>
      </c>
      <c r="W127" s="16">
        <v>48552</v>
      </c>
      <c r="X127" s="1">
        <v>17.09464120467738</v>
      </c>
      <c r="Y127" s="1">
        <v>17.612176560121764</v>
      </c>
      <c r="Z127" s="1">
        <v>28.108055566805717</v>
      </c>
      <c r="AB127" s="16">
        <v>48552</v>
      </c>
      <c r="AC127" s="1">
        <v>17.09464120467738</v>
      </c>
      <c r="AD127" s="1">
        <v>17.612176560121764</v>
      </c>
      <c r="AE127" s="1">
        <v>28.108055566805717</v>
      </c>
    </row>
    <row r="128" spans="1:31" x14ac:dyDescent="0.25">
      <c r="A128" s="2" t="s">
        <v>680</v>
      </c>
      <c r="B128" s="16">
        <v>48555</v>
      </c>
      <c r="C128" s="2">
        <v>1501.5</v>
      </c>
      <c r="D128" s="2">
        <v>8141</v>
      </c>
      <c r="E128" s="2">
        <v>28594.5</v>
      </c>
      <c r="F128" s="2">
        <v>1024.5</v>
      </c>
      <c r="G128" s="2">
        <v>462</v>
      </c>
      <c r="H128" s="2">
        <v>917</v>
      </c>
      <c r="I128" s="2">
        <v>664</v>
      </c>
      <c r="J128" s="2">
        <v>2305</v>
      </c>
      <c r="K128" s="2">
        <v>954.5</v>
      </c>
      <c r="L128" s="1">
        <f t="shared" si="5"/>
        <v>2.4148768988999478</v>
      </c>
      <c r="N128" s="16">
        <v>48555</v>
      </c>
      <c r="O128" s="1">
        <f t="shared" si="6"/>
        <v>0.99137539718565593</v>
      </c>
      <c r="P128" s="1">
        <f t="shared" si="6"/>
        <v>8.9461538461538463</v>
      </c>
      <c r="Q128" s="1">
        <f t="shared" si="6"/>
        <v>18.360703106188296</v>
      </c>
      <c r="R128" s="1">
        <f t="shared" si="6"/>
        <v>3.572020047940728</v>
      </c>
      <c r="S128" s="1">
        <f t="shared" si="6"/>
        <v>2.8617886178861789</v>
      </c>
      <c r="T128" s="1">
        <f t="shared" si="6"/>
        <v>3.6084604033448104</v>
      </c>
      <c r="U128" s="1">
        <f t="shared" si="6"/>
        <v>1.8651685393258426</v>
      </c>
      <c r="W128" s="16">
        <v>48555</v>
      </c>
      <c r="X128" s="1">
        <v>14.029443930344073</v>
      </c>
      <c r="Y128" s="1">
        <v>8.0177965109471963</v>
      </c>
      <c r="Z128" s="1">
        <v>18.947794743023774</v>
      </c>
      <c r="AB128" s="16">
        <v>48555</v>
      </c>
      <c r="AC128" s="1">
        <v>14.029443930344073</v>
      </c>
      <c r="AD128" s="1">
        <v>8.0177965109471963</v>
      </c>
      <c r="AE128" s="1">
        <v>18.947794743023774</v>
      </c>
    </row>
    <row r="129" spans="1:31" x14ac:dyDescent="0.25">
      <c r="A129" s="2" t="s">
        <v>681</v>
      </c>
      <c r="B129" s="16">
        <v>48513</v>
      </c>
      <c r="C129" s="2">
        <v>2165</v>
      </c>
      <c r="D129" s="2">
        <v>45359</v>
      </c>
      <c r="E129" s="2">
        <v>47250</v>
      </c>
      <c r="F129" s="2">
        <v>771</v>
      </c>
      <c r="G129" s="2">
        <v>488</v>
      </c>
      <c r="H129" s="2">
        <v>580</v>
      </c>
      <c r="I129" s="2">
        <v>636</v>
      </c>
      <c r="J129" s="2">
        <v>2299.5</v>
      </c>
      <c r="K129" s="2">
        <v>856</v>
      </c>
      <c r="L129" s="1">
        <f t="shared" si="5"/>
        <v>2.6863317757009346</v>
      </c>
      <c r="N129" s="16">
        <v>48513</v>
      </c>
      <c r="O129" s="1">
        <f t="shared" si="6"/>
        <v>1.4294557009037263</v>
      </c>
      <c r="P129" s="1">
        <f t="shared" si="6"/>
        <v>49.845054945054947</v>
      </c>
      <c r="Q129" s="1">
        <f t="shared" si="6"/>
        <v>30.339513604623164</v>
      </c>
      <c r="R129" s="1">
        <f t="shared" si="6"/>
        <v>2.6881673567225977</v>
      </c>
      <c r="S129" s="1">
        <f t="shared" si="6"/>
        <v>3.0228416569879983</v>
      </c>
      <c r="T129" s="1">
        <f t="shared" si="6"/>
        <v>2.2823413674372848</v>
      </c>
      <c r="U129" s="1">
        <f t="shared" si="6"/>
        <v>1.7865168539325842</v>
      </c>
      <c r="W129" s="16">
        <v>48513</v>
      </c>
      <c r="X129" s="1">
        <v>17.199461596702278</v>
      </c>
      <c r="Y129" s="1">
        <v>22.204238379580847</v>
      </c>
      <c r="Z129" s="1">
        <v>37.103722003969061</v>
      </c>
      <c r="AB129" s="16">
        <v>48513</v>
      </c>
      <c r="AC129" s="1">
        <v>17.199461596702278</v>
      </c>
      <c r="AD129" s="1">
        <v>22.204238379580847</v>
      </c>
      <c r="AE129" s="1">
        <v>37.103722003969061</v>
      </c>
    </row>
    <row r="130" spans="1:31" x14ac:dyDescent="0.25">
      <c r="A130" s="2" t="s">
        <v>682</v>
      </c>
      <c r="B130" s="16">
        <v>48520</v>
      </c>
      <c r="C130" s="2">
        <v>9155</v>
      </c>
      <c r="D130" s="2">
        <v>41669</v>
      </c>
      <c r="E130" s="2">
        <v>43699</v>
      </c>
      <c r="F130" s="2">
        <v>666</v>
      </c>
      <c r="G130" s="2">
        <v>491</v>
      </c>
      <c r="H130" s="2">
        <v>621</v>
      </c>
      <c r="I130" s="2">
        <v>821</v>
      </c>
      <c r="J130" s="2">
        <v>2225</v>
      </c>
      <c r="K130" s="2">
        <v>776</v>
      </c>
      <c r="L130" s="1">
        <f t="shared" si="5"/>
        <v>2.8672680412371134</v>
      </c>
      <c r="N130" s="16">
        <v>48520</v>
      </c>
      <c r="O130" s="1">
        <f t="shared" si="6"/>
        <v>6.0446498576321543</v>
      </c>
      <c r="P130" s="1">
        <f t="shared" si="6"/>
        <v>45.790109890109889</v>
      </c>
      <c r="Q130" s="1">
        <f t="shared" si="6"/>
        <v>28.059394814993176</v>
      </c>
      <c r="R130" s="1">
        <f t="shared" si="6"/>
        <v>2.3220745260405318</v>
      </c>
      <c r="S130" s="1">
        <f t="shared" si="6"/>
        <v>3.0414246999612855</v>
      </c>
      <c r="T130" s="1">
        <f t="shared" si="6"/>
        <v>2.4436792916871619</v>
      </c>
      <c r="U130" s="1">
        <f t="shared" si="6"/>
        <v>2.3061797752808988</v>
      </c>
      <c r="W130" s="16">
        <v>48520</v>
      </c>
      <c r="X130" s="1">
        <v>20.989989063683016</v>
      </c>
      <c r="Y130" s="1">
        <v>22.411427233345041</v>
      </c>
      <c r="Z130" s="1">
        <v>37.917945810214249</v>
      </c>
      <c r="AB130" s="16">
        <v>48520</v>
      </c>
      <c r="AC130" s="1">
        <v>20.989989063683016</v>
      </c>
      <c r="AD130" s="1">
        <v>22.411427233345041</v>
      </c>
      <c r="AE130" s="1">
        <v>37.917945810214249</v>
      </c>
    </row>
    <row r="131" spans="1:31" x14ac:dyDescent="0.25">
      <c r="A131" s="2" t="s">
        <v>683</v>
      </c>
      <c r="B131" s="16">
        <v>48517</v>
      </c>
      <c r="C131" s="2">
        <v>1219</v>
      </c>
      <c r="D131" s="2">
        <v>45889</v>
      </c>
      <c r="E131" s="2">
        <v>56185.5</v>
      </c>
      <c r="F131" s="2">
        <v>133</v>
      </c>
      <c r="G131" s="2">
        <v>82.5</v>
      </c>
      <c r="H131" s="2">
        <v>3443</v>
      </c>
      <c r="I131" s="2">
        <v>198</v>
      </c>
      <c r="J131" s="2">
        <v>1730</v>
      </c>
      <c r="K131" s="2">
        <v>133</v>
      </c>
      <c r="L131" s="1">
        <f t="shared" si="5"/>
        <v>13.007518796992482</v>
      </c>
      <c r="N131" s="16">
        <v>48517</v>
      </c>
      <c r="O131" s="1">
        <f t="shared" si="6"/>
        <v>0.80485288655965004</v>
      </c>
      <c r="P131" s="1">
        <f t="shared" si="6"/>
        <v>50.427472527472524</v>
      </c>
      <c r="Q131" s="1">
        <f t="shared" si="6"/>
        <v>36.07705273296412</v>
      </c>
      <c r="R131" s="1">
        <f t="shared" si="6"/>
        <v>0.4637175855306167</v>
      </c>
      <c r="S131" s="1">
        <f t="shared" si="6"/>
        <v>0.5110336817653891</v>
      </c>
      <c r="T131" s="1">
        <f t="shared" si="6"/>
        <v>13.548450565666503</v>
      </c>
      <c r="U131" s="1">
        <f t="shared" si="6"/>
        <v>0.5561797752808989</v>
      </c>
      <c r="W131" s="16">
        <v>48517</v>
      </c>
      <c r="X131" s="1">
        <v>22.251198788592578</v>
      </c>
      <c r="Y131" s="1">
        <v>23.474159934433906</v>
      </c>
      <c r="Z131" s="1">
        <v>38.62038799562594</v>
      </c>
      <c r="AB131" s="16">
        <v>48517</v>
      </c>
      <c r="AC131" s="1">
        <v>22.251198788592578</v>
      </c>
      <c r="AD131" s="1">
        <v>23.474159934433906</v>
      </c>
      <c r="AE131" s="1">
        <v>38.62038799562594</v>
      </c>
    </row>
    <row r="132" spans="1:31" x14ac:dyDescent="0.25">
      <c r="A132" s="2" t="s">
        <v>684</v>
      </c>
      <c r="B132" s="16">
        <v>48519</v>
      </c>
      <c r="C132" s="2">
        <v>6763</v>
      </c>
      <c r="D132" s="2">
        <v>8951.5</v>
      </c>
      <c r="E132" s="2">
        <v>13354</v>
      </c>
      <c r="F132" s="2">
        <v>215</v>
      </c>
      <c r="G132" s="2">
        <v>102.5</v>
      </c>
      <c r="H132" s="2">
        <v>294</v>
      </c>
      <c r="I132" s="2">
        <v>557</v>
      </c>
      <c r="J132" s="2">
        <v>1709</v>
      </c>
      <c r="K132" s="2">
        <v>285.5</v>
      </c>
      <c r="L132" s="1">
        <f t="shared" si="5"/>
        <v>5.9859894921190895</v>
      </c>
      <c r="N132" s="16">
        <v>48519</v>
      </c>
      <c r="O132" s="1">
        <f t="shared" si="6"/>
        <v>4.4653158915528408</v>
      </c>
      <c r="P132" s="1">
        <f t="shared" si="6"/>
        <v>9.8368131868131865</v>
      </c>
      <c r="Q132" s="1">
        <f t="shared" si="6"/>
        <v>8.5746849666907448</v>
      </c>
      <c r="R132" s="1">
        <f t="shared" si="6"/>
        <v>0.74961865330137289</v>
      </c>
      <c r="S132" s="1">
        <f t="shared" si="6"/>
        <v>0.63492063492063489</v>
      </c>
      <c r="T132" s="1">
        <f t="shared" si="6"/>
        <v>1.1569109690113133</v>
      </c>
      <c r="U132" s="1">
        <f t="shared" si="6"/>
        <v>1.5646067415730338</v>
      </c>
      <c r="W132" s="16">
        <v>48519</v>
      </c>
      <c r="X132" s="1">
        <v>22.212332800538402</v>
      </c>
      <c r="Y132" s="1">
        <v>12.985458377239199</v>
      </c>
      <c r="Z132" s="1">
        <v>22.997205459479162</v>
      </c>
      <c r="AB132" s="16">
        <v>48519</v>
      </c>
      <c r="AC132" s="1">
        <v>22.212332800538402</v>
      </c>
      <c r="AD132" s="1">
        <v>12.985458377239199</v>
      </c>
      <c r="AE132" s="1">
        <v>22.997205459479162</v>
      </c>
    </row>
    <row r="133" spans="1:31" x14ac:dyDescent="0.25">
      <c r="A133" s="2" t="s">
        <v>685</v>
      </c>
      <c r="B133" s="16">
        <v>48521</v>
      </c>
      <c r="C133" s="2">
        <v>7155</v>
      </c>
      <c r="D133" s="2">
        <v>20546</v>
      </c>
      <c r="E133" s="2">
        <v>17872</v>
      </c>
      <c r="F133" s="2">
        <v>973</v>
      </c>
      <c r="G133" s="2">
        <v>524</v>
      </c>
      <c r="H133" s="2">
        <v>781</v>
      </c>
      <c r="I133" s="2">
        <v>1242</v>
      </c>
      <c r="J133" s="2">
        <v>2521.5</v>
      </c>
      <c r="K133" s="2">
        <v>965</v>
      </c>
      <c r="L133" s="1">
        <f t="shared" si="5"/>
        <v>2.6129533678756478</v>
      </c>
      <c r="N133" s="16">
        <v>48521</v>
      </c>
      <c r="O133" s="1">
        <f>C133/AVERAGE(C$177:C$184)</f>
        <v>4.7241365080675113</v>
      </c>
      <c r="P133" s="1">
        <f>D133/AVERAGE(D$177:D$184)</f>
        <v>22.57802197802198</v>
      </c>
      <c r="Q133" s="1">
        <f>E133/AVERAGE(E$177:E$184)</f>
        <v>11.475720362789952</v>
      </c>
      <c r="R133" s="1">
        <f t="shared" ref="R133:U187" si="7">F133/AVERAGE(F$177:F$184)</f>
        <v>3.392460230987143</v>
      </c>
      <c r="S133" s="1">
        <f t="shared" si="7"/>
        <v>3.2458381726674408</v>
      </c>
      <c r="T133" s="1">
        <f t="shared" si="7"/>
        <v>3.0732907033939991</v>
      </c>
      <c r="U133" s="1">
        <f t="shared" si="7"/>
        <v>3.4887640449438204</v>
      </c>
      <c r="W133" s="16">
        <v>48521</v>
      </c>
      <c r="X133" s="1">
        <v>21.890300328089509</v>
      </c>
      <c r="Y133" s="1">
        <v>25.016461772626155</v>
      </c>
      <c r="Z133" s="1">
        <v>42.886881859786968</v>
      </c>
      <c r="AB133" s="16">
        <v>48521</v>
      </c>
      <c r="AC133" s="1">
        <v>21.890300328089509</v>
      </c>
      <c r="AD133" s="1">
        <v>25.016461772626155</v>
      </c>
      <c r="AE133" s="1">
        <v>42.886881859786968</v>
      </c>
    </row>
    <row r="134" spans="1:31" x14ac:dyDescent="0.25">
      <c r="A134" s="2" t="s">
        <v>686</v>
      </c>
      <c r="B134" s="16">
        <v>48518</v>
      </c>
      <c r="C134" s="2">
        <v>4798.5</v>
      </c>
      <c r="D134" s="2">
        <v>17572</v>
      </c>
      <c r="E134" s="2">
        <v>17872</v>
      </c>
      <c r="F134" s="2">
        <v>447</v>
      </c>
      <c r="G134" s="2">
        <v>342</v>
      </c>
      <c r="H134" s="2">
        <v>410</v>
      </c>
      <c r="I134" s="2">
        <v>735</v>
      </c>
      <c r="J134" s="2">
        <v>2044.5</v>
      </c>
      <c r="K134" s="2">
        <v>598</v>
      </c>
      <c r="L134" s="1">
        <f t="shared" si="5"/>
        <v>3.4188963210702341</v>
      </c>
      <c r="N134" s="16">
        <v>48518</v>
      </c>
      <c r="O134" s="1">
        <f t="shared" ref="O134:Q187" si="8">C134/AVERAGE(C$177:C$184)</f>
        <v>3.1682416539429705</v>
      </c>
      <c r="P134" s="1">
        <f t="shared" si="8"/>
        <v>19.309890109890109</v>
      </c>
      <c r="Q134" s="1">
        <f t="shared" si="8"/>
        <v>11.475720362789952</v>
      </c>
      <c r="R134" s="1">
        <f t="shared" si="7"/>
        <v>1.5585094791893659</v>
      </c>
      <c r="S134" s="1">
        <f t="shared" si="7"/>
        <v>2.1184668989547037</v>
      </c>
      <c r="T134" s="1">
        <f t="shared" si="7"/>
        <v>1.6133792424987703</v>
      </c>
      <c r="U134" s="1">
        <f t="shared" si="7"/>
        <v>2.0646067415730336</v>
      </c>
      <c r="W134" s="16">
        <v>48518</v>
      </c>
      <c r="X134" s="1">
        <v>2.0816017498107175</v>
      </c>
      <c r="Y134" s="1">
        <v>8.112586348202786</v>
      </c>
      <c r="Z134" s="1">
        <v>14.494674172775506</v>
      </c>
      <c r="AB134" s="16">
        <v>48518</v>
      </c>
      <c r="AC134" s="1">
        <v>2.0816017498107175</v>
      </c>
      <c r="AD134" s="1">
        <v>8.112586348202786</v>
      </c>
      <c r="AE134" s="1">
        <v>14.494674172775506</v>
      </c>
    </row>
    <row r="135" spans="1:31" x14ac:dyDescent="0.25">
      <c r="A135" s="2" t="s">
        <v>687</v>
      </c>
      <c r="B135" s="16">
        <v>48522</v>
      </c>
      <c r="C135" s="2">
        <v>7292</v>
      </c>
      <c r="D135" s="2">
        <v>5727.5</v>
      </c>
      <c r="E135" s="2">
        <v>7147</v>
      </c>
      <c r="F135" s="2">
        <v>56</v>
      </c>
      <c r="G135" s="2">
        <v>48.5</v>
      </c>
      <c r="H135" s="2">
        <v>92</v>
      </c>
      <c r="I135" s="2">
        <v>162</v>
      </c>
      <c r="J135" s="2">
        <v>1620</v>
      </c>
      <c r="K135" s="2">
        <v>113</v>
      </c>
      <c r="L135" s="1">
        <f t="shared" si="5"/>
        <v>14.336283185840708</v>
      </c>
      <c r="N135" s="16">
        <v>48522</v>
      </c>
      <c r="O135" s="1">
        <f t="shared" si="8"/>
        <v>4.8145916725126892</v>
      </c>
      <c r="P135" s="1">
        <f t="shared" si="8"/>
        <v>6.2939560439560438</v>
      </c>
      <c r="Q135" s="1">
        <f t="shared" si="8"/>
        <v>4.589132354121519</v>
      </c>
      <c r="R135" s="1">
        <f t="shared" si="7"/>
        <v>0.19524950969710175</v>
      </c>
      <c r="S135" s="1">
        <f t="shared" si="7"/>
        <v>0.30042586140147115</v>
      </c>
      <c r="T135" s="1">
        <f t="shared" si="7"/>
        <v>0.36202656173143138</v>
      </c>
      <c r="U135" s="1">
        <f t="shared" si="7"/>
        <v>0.4550561797752809</v>
      </c>
      <c r="W135" s="16">
        <v>48522</v>
      </c>
      <c r="X135" s="1">
        <v>19.686380079077985</v>
      </c>
      <c r="Y135" s="1">
        <v>22.454700854700853</v>
      </c>
      <c r="Z135" s="1">
        <v>36.191972783605365</v>
      </c>
      <c r="AB135" s="16">
        <v>48522</v>
      </c>
      <c r="AC135" s="1">
        <v>19.686380079077985</v>
      </c>
      <c r="AD135" s="1">
        <v>22.454700854700853</v>
      </c>
      <c r="AE135" s="1">
        <v>36.191972783605365</v>
      </c>
    </row>
    <row r="136" spans="1:31" x14ac:dyDescent="0.25">
      <c r="A136" s="2" t="s">
        <v>688</v>
      </c>
      <c r="B136" s="16">
        <v>46503</v>
      </c>
      <c r="C136" s="2">
        <v>3061</v>
      </c>
      <c r="D136" s="2">
        <v>14017</v>
      </c>
      <c r="E136" s="2">
        <v>22115</v>
      </c>
      <c r="F136" s="2">
        <v>632</v>
      </c>
      <c r="G136" s="2">
        <v>294</v>
      </c>
      <c r="H136" s="2">
        <v>398</v>
      </c>
      <c r="I136" s="2">
        <v>454</v>
      </c>
      <c r="J136" s="2">
        <v>2063</v>
      </c>
      <c r="K136" s="2">
        <v>499</v>
      </c>
      <c r="L136" s="1">
        <f t="shared" si="5"/>
        <v>4.1342685370741483</v>
      </c>
      <c r="N136" s="16">
        <v>46503</v>
      </c>
      <c r="O136" s="1">
        <f t="shared" si="8"/>
        <v>2.0210456815086864</v>
      </c>
      <c r="P136" s="1">
        <f t="shared" si="8"/>
        <v>15.403296703296704</v>
      </c>
      <c r="Q136" s="1">
        <f t="shared" si="8"/>
        <v>14.200176579179709</v>
      </c>
      <c r="R136" s="1">
        <f t="shared" si="7"/>
        <v>2.2035301808672911</v>
      </c>
      <c r="S136" s="1">
        <f t="shared" si="7"/>
        <v>1.8211382113821137</v>
      </c>
      <c r="T136" s="1">
        <f t="shared" si="7"/>
        <v>1.5661583866207576</v>
      </c>
      <c r="U136" s="1">
        <f t="shared" si="7"/>
        <v>1.2752808988764044</v>
      </c>
      <c r="W136" s="16">
        <v>46503</v>
      </c>
      <c r="X136" s="1">
        <v>20.175317573820141</v>
      </c>
      <c r="Y136" s="1">
        <v>19.754689146469968</v>
      </c>
      <c r="Z136" s="1">
        <v>33.263618322465675</v>
      </c>
      <c r="AB136" s="16">
        <v>46503</v>
      </c>
      <c r="AC136" s="1">
        <v>20.175317573820141</v>
      </c>
      <c r="AD136" s="1">
        <v>19.754689146469968</v>
      </c>
      <c r="AE136" s="1">
        <v>33.263618322465675</v>
      </c>
    </row>
    <row r="137" spans="1:31" x14ac:dyDescent="0.25">
      <c r="A137" s="2" t="s">
        <v>689</v>
      </c>
      <c r="B137" s="16">
        <v>46508</v>
      </c>
      <c r="C137" s="2">
        <v>3217</v>
      </c>
      <c r="D137" s="2">
        <v>23590</v>
      </c>
      <c r="E137" s="2">
        <v>28318</v>
      </c>
      <c r="F137" s="2">
        <v>940</v>
      </c>
      <c r="G137" s="2">
        <v>727</v>
      </c>
      <c r="H137" s="2">
        <v>833</v>
      </c>
      <c r="I137" s="2">
        <v>1255</v>
      </c>
      <c r="J137" s="2">
        <v>2527.5</v>
      </c>
      <c r="K137" s="2">
        <v>1246.5</v>
      </c>
      <c r="L137" s="1">
        <f t="shared" si="5"/>
        <v>2.0276774969915765</v>
      </c>
      <c r="N137" s="16">
        <v>46508</v>
      </c>
      <c r="O137" s="1">
        <f t="shared" si="8"/>
        <v>2.1240457227747287</v>
      </c>
      <c r="P137" s="1">
        <f t="shared" si="8"/>
        <v>25.923076923076923</v>
      </c>
      <c r="Q137" s="1">
        <f t="shared" si="8"/>
        <v>18.183160767316799</v>
      </c>
      <c r="R137" s="1">
        <f t="shared" si="7"/>
        <v>3.2774024842013509</v>
      </c>
      <c r="S137" s="1">
        <f t="shared" si="7"/>
        <v>4.5032907471931862</v>
      </c>
      <c r="T137" s="1">
        <f t="shared" si="7"/>
        <v>3.2779144121987209</v>
      </c>
      <c r="U137" s="1">
        <f t="shared" si="7"/>
        <v>3.5252808988764044</v>
      </c>
      <c r="W137" s="16">
        <v>46508</v>
      </c>
      <c r="X137" s="1">
        <v>16.679565912341214</v>
      </c>
      <c r="Y137" s="1">
        <v>17.841095890410958</v>
      </c>
      <c r="Z137" s="1">
        <v>29.938358106192538</v>
      </c>
      <c r="AB137" s="16">
        <v>46508</v>
      </c>
      <c r="AC137" s="1">
        <v>16.679565912341214</v>
      </c>
      <c r="AD137" s="1">
        <v>17.841095890410958</v>
      </c>
      <c r="AE137" s="1">
        <v>29.938358106192538</v>
      </c>
    </row>
    <row r="138" spans="1:31" x14ac:dyDescent="0.25">
      <c r="A138" s="2" t="s">
        <v>690</v>
      </c>
      <c r="B138" s="16">
        <v>21519</v>
      </c>
      <c r="C138" s="2">
        <v>1970</v>
      </c>
      <c r="D138" s="2">
        <v>1995</v>
      </c>
      <c r="E138" s="2">
        <v>2516</v>
      </c>
      <c r="F138" s="2">
        <v>275</v>
      </c>
      <c r="G138" s="2">
        <v>140.5</v>
      </c>
      <c r="H138" s="2">
        <v>217</v>
      </c>
      <c r="I138" s="2">
        <v>487</v>
      </c>
      <c r="J138" s="2">
        <v>1852</v>
      </c>
      <c r="K138" s="2">
        <v>243</v>
      </c>
      <c r="L138" s="1">
        <f t="shared" si="5"/>
        <v>7.6213991769547329</v>
      </c>
      <c r="N138" s="16">
        <v>21519</v>
      </c>
      <c r="O138" s="1">
        <f t="shared" si="8"/>
        <v>1.3007056493211735</v>
      </c>
      <c r="P138" s="1">
        <f t="shared" si="8"/>
        <v>2.1923076923076925</v>
      </c>
      <c r="Q138" s="1">
        <f t="shared" si="8"/>
        <v>1.6155389678144314</v>
      </c>
      <c r="R138" s="1">
        <f t="shared" si="7"/>
        <v>0.95881455654826764</v>
      </c>
      <c r="S138" s="1">
        <f t="shared" si="7"/>
        <v>0.87030584591560201</v>
      </c>
      <c r="T138" s="1">
        <f t="shared" si="7"/>
        <v>0.85391047712739798</v>
      </c>
      <c r="U138" s="1">
        <f t="shared" si="7"/>
        <v>1.3679775280898876</v>
      </c>
      <c r="W138" s="16">
        <v>21519</v>
      </c>
      <c r="X138" s="1">
        <v>5.9091444435097165</v>
      </c>
      <c r="Y138" s="1">
        <v>3.6428521250439059</v>
      </c>
      <c r="Z138" s="1">
        <v>6.8031266453363575</v>
      </c>
      <c r="AB138" s="16">
        <v>21519</v>
      </c>
      <c r="AC138" s="1">
        <v>5.9091444435097165</v>
      </c>
      <c r="AD138" s="1">
        <v>3.6428521250439059</v>
      </c>
      <c r="AE138" s="1">
        <v>6.8031266453363575</v>
      </c>
    </row>
    <row r="139" spans="1:31" x14ac:dyDescent="0.25">
      <c r="A139" s="2" t="s">
        <v>691</v>
      </c>
      <c r="B139" s="16">
        <v>21518</v>
      </c>
      <c r="C139" s="2">
        <v>3448.5</v>
      </c>
      <c r="D139" s="2">
        <v>19843.5</v>
      </c>
      <c r="E139" s="2">
        <v>21469</v>
      </c>
      <c r="F139" s="2">
        <v>182</v>
      </c>
      <c r="G139" s="2">
        <v>135</v>
      </c>
      <c r="H139" s="2">
        <v>175</v>
      </c>
      <c r="I139" s="2">
        <v>797</v>
      </c>
      <c r="J139" s="2">
        <v>1816</v>
      </c>
      <c r="K139" s="2">
        <v>290</v>
      </c>
      <c r="L139" s="1">
        <f t="shared" si="5"/>
        <v>6.2620689655172415</v>
      </c>
      <c r="N139" s="16">
        <v>21518</v>
      </c>
      <c r="O139" s="1">
        <f t="shared" si="8"/>
        <v>2.2768951429868363</v>
      </c>
      <c r="P139" s="1">
        <f t="shared" si="8"/>
        <v>21.806043956043958</v>
      </c>
      <c r="Q139" s="1">
        <f t="shared" si="8"/>
        <v>13.785376033389518</v>
      </c>
      <c r="R139" s="1">
        <f t="shared" si="7"/>
        <v>0.63456090651558072</v>
      </c>
      <c r="S139" s="1">
        <f t="shared" si="7"/>
        <v>0.83623693379790942</v>
      </c>
      <c r="T139" s="1">
        <f t="shared" si="7"/>
        <v>0.68863748155435323</v>
      </c>
      <c r="U139" s="1">
        <f t="shared" si="7"/>
        <v>2.2387640449438204</v>
      </c>
      <c r="W139" s="16">
        <v>21518</v>
      </c>
      <c r="X139" s="1">
        <v>21.634054008580801</v>
      </c>
      <c r="Y139" s="1">
        <v>23.430886313078094</v>
      </c>
      <c r="Z139" s="1">
        <v>37.148434652302456</v>
      </c>
      <c r="AB139" s="16">
        <v>21518</v>
      </c>
      <c r="AC139" s="1">
        <v>21.634054008580801</v>
      </c>
      <c r="AD139" s="1">
        <v>23.430886313078094</v>
      </c>
      <c r="AE139" s="1">
        <v>37.148434652302456</v>
      </c>
    </row>
    <row r="140" spans="1:31" x14ac:dyDescent="0.25">
      <c r="A140" s="2" t="s">
        <v>692</v>
      </c>
      <c r="B140" s="16">
        <v>21521</v>
      </c>
      <c r="C140" s="2">
        <v>4299.5</v>
      </c>
      <c r="D140" s="2">
        <v>3384</v>
      </c>
      <c r="E140" s="2">
        <v>6086</v>
      </c>
      <c r="F140" s="2">
        <v>615.5</v>
      </c>
      <c r="G140" s="2">
        <v>322</v>
      </c>
      <c r="H140" s="2">
        <v>627</v>
      </c>
      <c r="I140" s="2">
        <v>595</v>
      </c>
      <c r="J140" s="2">
        <v>2131</v>
      </c>
      <c r="K140" s="2">
        <v>562</v>
      </c>
      <c r="L140" s="1">
        <f t="shared" si="5"/>
        <v>3.7918149466192173</v>
      </c>
      <c r="N140" s="16">
        <v>21521</v>
      </c>
      <c r="O140" s="1">
        <f t="shared" si="8"/>
        <v>2.8387735732265917</v>
      </c>
      <c r="P140" s="1">
        <f t="shared" si="8"/>
        <v>3.7186813186813188</v>
      </c>
      <c r="Q140" s="1">
        <f t="shared" si="8"/>
        <v>3.9078577734970703</v>
      </c>
      <c r="R140" s="1">
        <f t="shared" si="7"/>
        <v>2.1460013074743953</v>
      </c>
      <c r="S140" s="1">
        <f t="shared" si="7"/>
        <v>1.994579945799458</v>
      </c>
      <c r="T140" s="1">
        <f t="shared" si="7"/>
        <v>2.4672897196261681</v>
      </c>
      <c r="U140" s="1">
        <f t="shared" si="7"/>
        <v>1.6713483146067416</v>
      </c>
      <c r="W140" s="16">
        <v>21521</v>
      </c>
      <c r="X140" s="1">
        <v>11.709598721292167</v>
      </c>
      <c r="Y140" s="1">
        <v>6.8773211567732115</v>
      </c>
      <c r="Z140" s="1">
        <v>10.030213438094853</v>
      </c>
      <c r="AB140" s="16">
        <v>21521</v>
      </c>
      <c r="AC140" s="1">
        <v>11.709598721292167</v>
      </c>
      <c r="AD140" s="1">
        <v>6.8773211567732115</v>
      </c>
      <c r="AE140" s="1">
        <v>10.030213438094853</v>
      </c>
    </row>
    <row r="141" spans="1:31" x14ac:dyDescent="0.25">
      <c r="A141" s="2" t="s">
        <v>693</v>
      </c>
      <c r="B141" s="16">
        <v>21517</v>
      </c>
      <c r="C141" s="2">
        <v>27487.5</v>
      </c>
      <c r="D141" s="2">
        <v>55897</v>
      </c>
      <c r="E141" s="2">
        <v>62101</v>
      </c>
      <c r="F141" s="2">
        <v>562.5</v>
      </c>
      <c r="G141" s="2">
        <v>338</v>
      </c>
      <c r="H141" s="2">
        <v>415.5</v>
      </c>
      <c r="I141" s="2">
        <v>2153.5</v>
      </c>
      <c r="J141" s="2">
        <v>2297</v>
      </c>
      <c r="K141" s="2">
        <v>989</v>
      </c>
      <c r="L141" s="1">
        <f t="shared" si="5"/>
        <v>2.3225480283114255</v>
      </c>
      <c r="N141" s="16">
        <v>21517</v>
      </c>
      <c r="O141" s="1">
        <f t="shared" si="8"/>
        <v>18.148805348079065</v>
      </c>
      <c r="P141" s="1">
        <f t="shared" si="8"/>
        <v>61.425274725274726</v>
      </c>
      <c r="Q141" s="1">
        <f t="shared" si="8"/>
        <v>39.875431415041334</v>
      </c>
      <c r="R141" s="1">
        <f t="shared" si="7"/>
        <v>1.9612115929396383</v>
      </c>
      <c r="S141" s="1">
        <f t="shared" si="7"/>
        <v>2.0936895083236546</v>
      </c>
      <c r="T141" s="1">
        <f t="shared" si="7"/>
        <v>1.6350221347761928</v>
      </c>
      <c r="U141" s="1">
        <f t="shared" si="7"/>
        <v>6.0491573033707864</v>
      </c>
      <c r="W141" s="16">
        <v>21517</v>
      </c>
      <c r="X141" s="1">
        <v>20.807773197610835</v>
      </c>
      <c r="Y141" s="1">
        <v>22.549865355344807</v>
      </c>
      <c r="Z141" s="1">
        <v>37.380422016119233</v>
      </c>
      <c r="AB141" s="16">
        <v>21517</v>
      </c>
      <c r="AC141" s="1">
        <v>20.807773197610835</v>
      </c>
      <c r="AD141" s="1">
        <v>22.549865355344807</v>
      </c>
      <c r="AE141" s="1">
        <v>37.380422016119233</v>
      </c>
    </row>
    <row r="142" spans="1:31" x14ac:dyDescent="0.25">
      <c r="A142" s="2" t="s">
        <v>694</v>
      </c>
      <c r="B142" s="16">
        <v>46502</v>
      </c>
      <c r="C142" s="2">
        <v>4548</v>
      </c>
      <c r="D142" s="2">
        <v>42765</v>
      </c>
      <c r="E142" s="2">
        <v>54514</v>
      </c>
      <c r="F142" s="2">
        <v>500.5</v>
      </c>
      <c r="G142" s="2">
        <v>237</v>
      </c>
      <c r="H142" s="2">
        <v>430.5</v>
      </c>
      <c r="I142" s="2">
        <v>1108</v>
      </c>
      <c r="J142" s="2">
        <v>2096</v>
      </c>
      <c r="K142" s="2">
        <v>468.5</v>
      </c>
      <c r="L142" s="1">
        <f t="shared" si="5"/>
        <v>4.4738527214514408</v>
      </c>
      <c r="N142" s="16">
        <v>46502</v>
      </c>
      <c r="O142" s="1">
        <f t="shared" si="8"/>
        <v>3.0028473569099989</v>
      </c>
      <c r="P142" s="1">
        <f t="shared" si="8"/>
        <v>46.994505494505496</v>
      </c>
      <c r="Q142" s="1">
        <f t="shared" si="8"/>
        <v>35.003772373384699</v>
      </c>
      <c r="R142" s="1">
        <f t="shared" si="7"/>
        <v>1.745042492917847</v>
      </c>
      <c r="S142" s="1">
        <f t="shared" si="7"/>
        <v>1.4680603948896631</v>
      </c>
      <c r="T142" s="1">
        <f t="shared" si="7"/>
        <v>1.6940482046237089</v>
      </c>
      <c r="U142" s="1">
        <f t="shared" si="7"/>
        <v>3.1123595505617976</v>
      </c>
      <c r="W142" s="16">
        <v>46502</v>
      </c>
      <c r="X142" s="1">
        <v>21.750483721712797</v>
      </c>
      <c r="Y142" s="1">
        <v>17.011591148577448</v>
      </c>
      <c r="Z142" s="1">
        <v>31.08922279373051</v>
      </c>
      <c r="AB142" s="16">
        <v>46502</v>
      </c>
      <c r="AC142" s="1">
        <v>21.750483721712797</v>
      </c>
      <c r="AD142" s="1">
        <v>17.011591148577448</v>
      </c>
      <c r="AE142" s="1">
        <v>31.08922279373051</v>
      </c>
    </row>
    <row r="143" spans="1:31" x14ac:dyDescent="0.25">
      <c r="A143" s="2" t="s">
        <v>695</v>
      </c>
      <c r="B143" s="16">
        <v>21507</v>
      </c>
      <c r="C143" s="2">
        <v>3504.5</v>
      </c>
      <c r="D143" s="2">
        <v>20546</v>
      </c>
      <c r="E143" s="2">
        <v>13292</v>
      </c>
      <c r="F143" s="2">
        <v>517</v>
      </c>
      <c r="G143" s="2">
        <v>418</v>
      </c>
      <c r="H143" s="2">
        <v>445.5</v>
      </c>
      <c r="I143" s="2">
        <v>800</v>
      </c>
      <c r="J143" s="2">
        <v>2256</v>
      </c>
      <c r="K143" s="2">
        <v>982.5</v>
      </c>
      <c r="L143" s="1">
        <f t="shared" si="5"/>
        <v>2.2961832061068703</v>
      </c>
      <c r="N143" s="16">
        <v>21507</v>
      </c>
      <c r="O143" s="1">
        <f t="shared" si="8"/>
        <v>2.3138695167746461</v>
      </c>
      <c r="P143" s="1">
        <f t="shared" si="8"/>
        <v>22.57802197802198</v>
      </c>
      <c r="Q143" s="1">
        <f t="shared" si="8"/>
        <v>8.5348743879926161</v>
      </c>
      <c r="R143" s="1">
        <f t="shared" si="7"/>
        <v>1.802571366310743</v>
      </c>
      <c r="S143" s="1">
        <f t="shared" si="7"/>
        <v>2.5892373209446382</v>
      </c>
      <c r="T143" s="1">
        <f t="shared" si="7"/>
        <v>1.7530742744712249</v>
      </c>
      <c r="U143" s="1">
        <f t="shared" si="7"/>
        <v>2.2471910112359552</v>
      </c>
      <c r="W143" s="16">
        <v>21507</v>
      </c>
      <c r="X143" s="1">
        <v>18.111213931185329</v>
      </c>
      <c r="Y143" s="1">
        <v>20.605737033134293</v>
      </c>
      <c r="Z143" s="1">
        <v>33.905795634036693</v>
      </c>
      <c r="AB143" s="16">
        <v>21507</v>
      </c>
      <c r="AC143" s="1">
        <v>18.111213931185329</v>
      </c>
      <c r="AD143" s="1">
        <v>20.605737033134293</v>
      </c>
      <c r="AE143" s="1">
        <v>33.905795634036693</v>
      </c>
    </row>
    <row r="144" spans="1:31" x14ac:dyDescent="0.25">
      <c r="A144" s="2" t="s">
        <v>696</v>
      </c>
      <c r="B144" s="16">
        <v>21509</v>
      </c>
      <c r="C144" s="2">
        <v>11849</v>
      </c>
      <c r="D144" s="2">
        <v>15815</v>
      </c>
      <c r="E144" s="2">
        <v>20685</v>
      </c>
      <c r="F144" s="2">
        <v>1026.5</v>
      </c>
      <c r="G144" s="2">
        <v>546</v>
      </c>
      <c r="H144" s="2">
        <v>903</v>
      </c>
      <c r="I144" s="2">
        <v>1023</v>
      </c>
      <c r="J144" s="2">
        <v>2392.5</v>
      </c>
      <c r="K144" s="2">
        <v>1007.5</v>
      </c>
      <c r="L144" s="1">
        <f t="shared" si="5"/>
        <v>2.3746898263027294</v>
      </c>
      <c r="N144" s="16">
        <v>21509</v>
      </c>
      <c r="O144" s="1">
        <f t="shared" si="8"/>
        <v>7.8233813394957288</v>
      </c>
      <c r="P144" s="1">
        <f t="shared" si="8"/>
        <v>17.37912087912088</v>
      </c>
      <c r="Q144" s="1">
        <f t="shared" si="8"/>
        <v>13.281964844690584</v>
      </c>
      <c r="R144" s="1">
        <f t="shared" si="7"/>
        <v>3.5789932447156243</v>
      </c>
      <c r="S144" s="1">
        <f t="shared" si="7"/>
        <v>3.3821138211382116</v>
      </c>
      <c r="T144" s="1">
        <f t="shared" si="7"/>
        <v>3.5533694048204625</v>
      </c>
      <c r="U144" s="1">
        <f t="shared" si="7"/>
        <v>2.8735955056179776</v>
      </c>
      <c r="W144" s="16">
        <v>21509</v>
      </c>
      <c r="X144" s="1">
        <v>8.7063178261966847</v>
      </c>
      <c r="Y144" s="1">
        <v>11.9832338133708</v>
      </c>
      <c r="Z144" s="1">
        <v>20.008586124498805</v>
      </c>
      <c r="AB144" s="16">
        <v>21509</v>
      </c>
      <c r="AC144" s="1">
        <v>8.7063178261966847</v>
      </c>
      <c r="AD144" s="1">
        <v>11.9832338133708</v>
      </c>
      <c r="AE144" s="1">
        <v>20.008586124498805</v>
      </c>
    </row>
    <row r="145" spans="1:31" x14ac:dyDescent="0.25">
      <c r="A145" s="2" t="s">
        <v>697</v>
      </c>
      <c r="B145" s="16">
        <v>21504</v>
      </c>
      <c r="C145" s="2">
        <v>818</v>
      </c>
      <c r="D145" s="2">
        <v>3417.5</v>
      </c>
      <c r="E145" s="2">
        <v>4170</v>
      </c>
      <c r="F145" s="2">
        <v>192</v>
      </c>
      <c r="G145" s="2">
        <v>177</v>
      </c>
      <c r="H145" s="2">
        <v>213.5</v>
      </c>
      <c r="I145" s="2">
        <v>288</v>
      </c>
      <c r="J145" s="2">
        <v>1813.5</v>
      </c>
      <c r="K145" s="2">
        <v>280</v>
      </c>
      <c r="L145" s="1">
        <f t="shared" si="5"/>
        <v>6.4767857142857146</v>
      </c>
      <c r="N145" s="16">
        <v>21504</v>
      </c>
      <c r="O145" s="1">
        <f t="shared" si="8"/>
        <v>0.54008995997193909</v>
      </c>
      <c r="P145" s="1">
        <f t="shared" si="8"/>
        <v>3.7554945054945055</v>
      </c>
      <c r="Q145" s="1">
        <f t="shared" si="8"/>
        <v>2.6775824705032507</v>
      </c>
      <c r="R145" s="1">
        <f t="shared" si="7"/>
        <v>0.6694268903900632</v>
      </c>
      <c r="S145" s="1">
        <f t="shared" si="7"/>
        <v>1.0963995354239258</v>
      </c>
      <c r="T145" s="1">
        <f t="shared" si="7"/>
        <v>0.84013772749631088</v>
      </c>
      <c r="U145" s="1">
        <f t="shared" si="7"/>
        <v>0.8089887640449438</v>
      </c>
      <c r="W145" s="16">
        <v>21504</v>
      </c>
      <c r="X145" s="1">
        <v>11.903423908471439</v>
      </c>
      <c r="Y145" s="1">
        <v>11.408687507317644</v>
      </c>
      <c r="Z145" s="1">
        <v>17.550686484954031</v>
      </c>
      <c r="AB145" s="16">
        <v>21504</v>
      </c>
      <c r="AC145" s="1">
        <v>11.903423908471439</v>
      </c>
      <c r="AD145" s="1">
        <v>11.408687507317644</v>
      </c>
      <c r="AE145" s="1">
        <v>17.550686484954031</v>
      </c>
    </row>
    <row r="146" spans="1:31" x14ac:dyDescent="0.25">
      <c r="A146" s="2" t="s">
        <v>698</v>
      </c>
      <c r="B146" s="16">
        <v>21503</v>
      </c>
      <c r="C146" s="2">
        <v>17779</v>
      </c>
      <c r="D146" s="2">
        <v>22126</v>
      </c>
      <c r="E146" s="2">
        <v>24951</v>
      </c>
      <c r="F146" s="2">
        <v>618</v>
      </c>
      <c r="G146" s="2">
        <v>350.5</v>
      </c>
      <c r="H146" s="2">
        <v>566</v>
      </c>
      <c r="I146" s="2">
        <v>3126</v>
      </c>
      <c r="J146" s="2">
        <v>2250</v>
      </c>
      <c r="K146" s="2">
        <v>659</v>
      </c>
      <c r="L146" s="1">
        <f t="shared" si="5"/>
        <v>3.4142640364188166</v>
      </c>
      <c r="N146" s="16">
        <v>21503</v>
      </c>
      <c r="O146" s="1">
        <f t="shared" si="8"/>
        <v>11.738703420954897</v>
      </c>
      <c r="P146" s="1">
        <f t="shared" si="8"/>
        <v>24.314285714285713</v>
      </c>
      <c r="Q146" s="1">
        <f t="shared" si="8"/>
        <v>16.021189501565132</v>
      </c>
      <c r="R146" s="1">
        <f t="shared" si="7"/>
        <v>2.1547178034430159</v>
      </c>
      <c r="S146" s="1">
        <f t="shared" si="7"/>
        <v>2.1711188540456834</v>
      </c>
      <c r="T146" s="1">
        <f t="shared" si="7"/>
        <v>2.2272503689129364</v>
      </c>
      <c r="U146" s="1">
        <f t="shared" si="7"/>
        <v>8.7808988764044944</v>
      </c>
      <c r="W146" s="16">
        <v>21503</v>
      </c>
      <c r="X146" s="1">
        <v>21.568267855640617</v>
      </c>
      <c r="Y146" s="1">
        <v>23.111485774499474</v>
      </c>
      <c r="Z146" s="1">
        <v>37.395002227532302</v>
      </c>
      <c r="AB146" s="16">
        <v>21503</v>
      </c>
      <c r="AC146" s="1">
        <v>21.568267855640617</v>
      </c>
      <c r="AD146" s="1">
        <v>23.111485774499474</v>
      </c>
      <c r="AE146" s="1">
        <v>37.395002227532302</v>
      </c>
    </row>
    <row r="147" spans="1:31" x14ac:dyDescent="0.25">
      <c r="A147" s="2" t="s">
        <v>699</v>
      </c>
      <c r="B147" s="16">
        <v>21505</v>
      </c>
      <c r="C147" s="2">
        <v>11523</v>
      </c>
      <c r="D147" s="2">
        <v>19832</v>
      </c>
      <c r="E147" s="2">
        <v>29343.5</v>
      </c>
      <c r="F147" s="2">
        <v>242.5</v>
      </c>
      <c r="G147" s="2">
        <v>152</v>
      </c>
      <c r="H147" s="2">
        <v>216</v>
      </c>
      <c r="I147" s="2">
        <v>907</v>
      </c>
      <c r="J147" s="2">
        <v>1921</v>
      </c>
      <c r="K147" s="2">
        <v>275.5</v>
      </c>
      <c r="L147" s="1">
        <f t="shared" si="5"/>
        <v>6.9727767695099816</v>
      </c>
      <c r="N147" s="16">
        <v>21505</v>
      </c>
      <c r="O147" s="1">
        <f t="shared" si="8"/>
        <v>7.6081376635166924</v>
      </c>
      <c r="P147" s="1">
        <f t="shared" si="8"/>
        <v>21.793406593406594</v>
      </c>
      <c r="Q147" s="1">
        <f t="shared" si="8"/>
        <v>18.841640581106027</v>
      </c>
      <c r="R147" s="1">
        <f t="shared" si="7"/>
        <v>0.84550010895619965</v>
      </c>
      <c r="S147" s="1">
        <f t="shared" si="7"/>
        <v>0.94154084397986837</v>
      </c>
      <c r="T147" s="1">
        <f t="shared" si="7"/>
        <v>0.84997540580423026</v>
      </c>
      <c r="U147" s="1">
        <f t="shared" si="7"/>
        <v>2.547752808988764</v>
      </c>
      <c r="W147" s="16">
        <v>21505</v>
      </c>
      <c r="X147" s="1">
        <v>19.604946580297803</v>
      </c>
      <c r="Y147" s="1">
        <v>21.28837372672989</v>
      </c>
      <c r="Z147" s="1">
        <v>35.347940545137902</v>
      </c>
      <c r="AB147" s="16">
        <v>21505</v>
      </c>
      <c r="AC147" s="1">
        <v>19.604946580297803</v>
      </c>
      <c r="AD147" s="1">
        <v>21.28837372672989</v>
      </c>
      <c r="AE147" s="1">
        <v>35.347940545137902</v>
      </c>
    </row>
    <row r="148" spans="1:31" x14ac:dyDescent="0.25">
      <c r="A148" s="2" t="s">
        <v>700</v>
      </c>
      <c r="B148" s="16">
        <v>23016</v>
      </c>
      <c r="C148" s="2">
        <v>10519.5</v>
      </c>
      <c r="D148" s="2">
        <v>8377.5</v>
      </c>
      <c r="E148" s="2">
        <v>9762</v>
      </c>
      <c r="F148" s="2">
        <v>336</v>
      </c>
      <c r="G148" s="2">
        <v>199</v>
      </c>
      <c r="H148" s="2">
        <v>265.5</v>
      </c>
      <c r="I148" s="2">
        <v>1112</v>
      </c>
      <c r="J148" s="2">
        <v>1893</v>
      </c>
      <c r="K148" s="2">
        <v>344</v>
      </c>
      <c r="L148" s="1">
        <f t="shared" si="5"/>
        <v>5.5029069767441863</v>
      </c>
      <c r="N148" s="16">
        <v>23016</v>
      </c>
      <c r="O148" s="1">
        <f t="shared" si="8"/>
        <v>6.9455700903726321</v>
      </c>
      <c r="P148" s="1">
        <f t="shared" si="8"/>
        <v>9.2060439560439562</v>
      </c>
      <c r="Q148" s="1">
        <f t="shared" si="8"/>
        <v>6.2682398266313513</v>
      </c>
      <c r="R148" s="1">
        <f t="shared" si="7"/>
        <v>1.1714970581826105</v>
      </c>
      <c r="S148" s="1">
        <f t="shared" si="7"/>
        <v>1.2326751838946961</v>
      </c>
      <c r="T148" s="1">
        <f t="shared" si="7"/>
        <v>1.0447614363010329</v>
      </c>
      <c r="U148" s="1">
        <f t="shared" si="7"/>
        <v>3.1235955056179776</v>
      </c>
      <c r="W148" s="16">
        <v>23016</v>
      </c>
      <c r="X148" s="1">
        <v>21.083200134600826</v>
      </c>
      <c r="Y148" s="1">
        <v>17.357405456035593</v>
      </c>
      <c r="Z148" s="1">
        <v>28.750232878376735</v>
      </c>
      <c r="AB148" s="16">
        <v>23016</v>
      </c>
      <c r="AC148" s="1">
        <v>21.083200134600826</v>
      </c>
      <c r="AD148" s="1">
        <v>17.357405456035593</v>
      </c>
      <c r="AE148" s="1">
        <v>28.750232878376735</v>
      </c>
    </row>
    <row r="149" spans="1:31" x14ac:dyDescent="0.25">
      <c r="A149" s="2" t="s">
        <v>701</v>
      </c>
      <c r="B149" s="16">
        <v>21516</v>
      </c>
      <c r="C149" s="2">
        <v>10139</v>
      </c>
      <c r="D149" s="2">
        <v>46374</v>
      </c>
      <c r="E149" s="2">
        <v>54318</v>
      </c>
      <c r="F149" s="2">
        <v>662</v>
      </c>
      <c r="G149" s="2">
        <v>323</v>
      </c>
      <c r="H149" s="2">
        <v>698</v>
      </c>
      <c r="I149" s="2">
        <v>996.5</v>
      </c>
      <c r="J149" s="2">
        <v>2334.5</v>
      </c>
      <c r="K149" s="2">
        <v>844</v>
      </c>
      <c r="L149" s="1">
        <f t="shared" si="5"/>
        <v>2.765995260663507</v>
      </c>
      <c r="N149" s="16">
        <v>21516</v>
      </c>
      <c r="O149" s="1">
        <f t="shared" si="8"/>
        <v>6.6943424256179593</v>
      </c>
      <c r="P149" s="1">
        <f t="shared" si="8"/>
        <v>50.960439560439561</v>
      </c>
      <c r="Q149" s="1">
        <f t="shared" si="8"/>
        <v>34.877919576209969</v>
      </c>
      <c r="R149" s="1">
        <f t="shared" si="7"/>
        <v>2.3081281324907388</v>
      </c>
      <c r="S149" s="1">
        <f t="shared" si="7"/>
        <v>2.0007742934572201</v>
      </c>
      <c r="T149" s="1">
        <f t="shared" si="7"/>
        <v>2.7466797835710772</v>
      </c>
      <c r="U149" s="1">
        <f t="shared" si="7"/>
        <v>2.7991573033707864</v>
      </c>
      <c r="W149" s="16">
        <v>21516</v>
      </c>
      <c r="X149" s="1">
        <v>21.377975940102633</v>
      </c>
      <c r="Y149" s="1">
        <v>18.834703196347032</v>
      </c>
      <c r="Z149" s="1">
        <v>30.364424284152122</v>
      </c>
      <c r="AB149" s="16">
        <v>21516</v>
      </c>
      <c r="AC149" s="1">
        <v>21.377975940102633</v>
      </c>
      <c r="AD149" s="1">
        <v>18.834703196347032</v>
      </c>
      <c r="AE149" s="1">
        <v>30.364424284152122</v>
      </c>
    </row>
    <row r="150" spans="1:31" x14ac:dyDescent="0.25">
      <c r="A150" s="2" t="s">
        <v>702</v>
      </c>
      <c r="B150" s="16">
        <v>21511</v>
      </c>
      <c r="C150" s="2">
        <v>2527</v>
      </c>
      <c r="D150" s="2">
        <v>16014</v>
      </c>
      <c r="E150" s="2">
        <v>16280</v>
      </c>
      <c r="F150" s="2">
        <v>440</v>
      </c>
      <c r="G150" s="2">
        <v>258</v>
      </c>
      <c r="H150" s="2">
        <v>386</v>
      </c>
      <c r="I150" s="2">
        <v>3402</v>
      </c>
      <c r="J150" s="2">
        <v>1954</v>
      </c>
      <c r="K150" s="2">
        <v>516</v>
      </c>
      <c r="L150" s="1">
        <f t="shared" si="5"/>
        <v>3.7868217054263567</v>
      </c>
      <c r="N150" s="16">
        <v>21511</v>
      </c>
      <c r="O150" s="1">
        <f t="shared" si="8"/>
        <v>1.6684686171749268</v>
      </c>
      <c r="P150" s="1">
        <f t="shared" si="8"/>
        <v>17.597802197802199</v>
      </c>
      <c r="Q150" s="1">
        <f t="shared" si="8"/>
        <v>10.453487438799261</v>
      </c>
      <c r="R150" s="1">
        <f t="shared" si="7"/>
        <v>1.5341032904772283</v>
      </c>
      <c r="S150" s="1">
        <f t="shared" si="7"/>
        <v>1.5981416957026713</v>
      </c>
      <c r="T150" s="1">
        <f t="shared" si="7"/>
        <v>1.5189375307427446</v>
      </c>
      <c r="U150" s="1">
        <f t="shared" si="7"/>
        <v>9.5561797752808992</v>
      </c>
      <c r="W150" s="16">
        <v>21511</v>
      </c>
      <c r="X150" s="1">
        <v>16.644737949019937</v>
      </c>
      <c r="Y150" s="1">
        <v>20.977403114389414</v>
      </c>
      <c r="Z150" s="1">
        <v>33.861082985703291</v>
      </c>
      <c r="AB150" s="16">
        <v>21511</v>
      </c>
      <c r="AC150" s="1">
        <v>16.644737949019937</v>
      </c>
      <c r="AD150" s="1">
        <v>20.977403114389414</v>
      </c>
      <c r="AE150" s="1">
        <v>33.861082985703291</v>
      </c>
    </row>
    <row r="151" spans="1:31" x14ac:dyDescent="0.25">
      <c r="A151" s="2" t="s">
        <v>703</v>
      </c>
      <c r="B151" s="16">
        <v>21510</v>
      </c>
      <c r="C151" s="2">
        <v>12634</v>
      </c>
      <c r="D151" s="2">
        <v>52035</v>
      </c>
      <c r="E151" s="2">
        <v>56831.5</v>
      </c>
      <c r="F151" s="2">
        <v>672</v>
      </c>
      <c r="G151" s="2">
        <v>494.5</v>
      </c>
      <c r="H151" s="2">
        <v>480.5</v>
      </c>
      <c r="I151" s="2">
        <v>3541.5</v>
      </c>
      <c r="J151" s="2">
        <v>1914</v>
      </c>
      <c r="K151" s="2">
        <v>472</v>
      </c>
      <c r="L151" s="1">
        <f t="shared" si="5"/>
        <v>4.0550847457627119</v>
      </c>
      <c r="N151" s="16">
        <v>21510</v>
      </c>
      <c r="O151" s="1">
        <f t="shared" si="8"/>
        <v>8.3416828291998506</v>
      </c>
      <c r="P151" s="1">
        <f t="shared" si="8"/>
        <v>57.181318681318679</v>
      </c>
      <c r="Q151" s="1">
        <f t="shared" si="8"/>
        <v>36.491853278754313</v>
      </c>
      <c r="R151" s="1">
        <f t="shared" si="7"/>
        <v>2.342994116365221</v>
      </c>
      <c r="S151" s="1">
        <f t="shared" si="7"/>
        <v>3.0631049167634532</v>
      </c>
      <c r="T151" s="1">
        <f t="shared" si="7"/>
        <v>1.8908017707820954</v>
      </c>
      <c r="U151" s="1">
        <f t="shared" si="7"/>
        <v>9.9480337078651679</v>
      </c>
      <c r="W151" s="16">
        <v>21510</v>
      </c>
      <c r="X151" s="1">
        <v>15.965676789770338</v>
      </c>
      <c r="Y151" s="1">
        <v>17.214658705069663</v>
      </c>
      <c r="Z151" s="1">
        <v>29.288404681867888</v>
      </c>
      <c r="AB151" s="16">
        <v>21510</v>
      </c>
      <c r="AC151" s="1">
        <v>15.965676789770338</v>
      </c>
      <c r="AD151" s="1">
        <v>17.214658705069663</v>
      </c>
      <c r="AE151" s="1">
        <v>29.288404681867888</v>
      </c>
    </row>
    <row r="152" spans="1:31" x14ac:dyDescent="0.25">
      <c r="A152" s="2" t="s">
        <v>704</v>
      </c>
      <c r="B152" s="16">
        <v>23013</v>
      </c>
      <c r="C152" s="2">
        <v>58042</v>
      </c>
      <c r="D152" s="2">
        <v>56785.5</v>
      </c>
      <c r="E152" s="2">
        <v>58872</v>
      </c>
      <c r="F152" s="2">
        <v>914</v>
      </c>
      <c r="G152" s="2">
        <v>510.5</v>
      </c>
      <c r="H152" s="2">
        <v>675.5</v>
      </c>
      <c r="I152" s="2">
        <v>735</v>
      </c>
      <c r="J152" s="2">
        <v>2299</v>
      </c>
      <c r="K152" s="2">
        <v>914.5</v>
      </c>
      <c r="L152" s="1">
        <f t="shared" si="5"/>
        <v>2.5139420448332421</v>
      </c>
      <c r="N152" s="16">
        <v>23013</v>
      </c>
      <c r="O152" s="1">
        <f t="shared" si="8"/>
        <v>38.322617917715512</v>
      </c>
      <c r="P152" s="1">
        <f t="shared" si="8"/>
        <v>62.401648351648355</v>
      </c>
      <c r="Q152" s="1">
        <f t="shared" si="8"/>
        <v>37.802070792198414</v>
      </c>
      <c r="R152" s="1">
        <f t="shared" si="7"/>
        <v>3.1867509261276967</v>
      </c>
      <c r="S152" s="1">
        <f t="shared" si="7"/>
        <v>3.1622144792876501</v>
      </c>
      <c r="T152" s="1">
        <f t="shared" si="7"/>
        <v>2.6581406787998034</v>
      </c>
      <c r="U152" s="1">
        <f t="shared" si="7"/>
        <v>2.0646067415730336</v>
      </c>
      <c r="W152" s="16">
        <v>23013</v>
      </c>
      <c r="X152" s="1">
        <v>15.488516867165812</v>
      </c>
      <c r="Y152" s="1">
        <v>17.798009600749328</v>
      </c>
      <c r="Z152" s="1">
        <v>30.095500384755578</v>
      </c>
      <c r="AB152" s="16">
        <v>23013</v>
      </c>
      <c r="AC152" s="1">
        <v>15.488516867165812</v>
      </c>
      <c r="AD152" s="1">
        <v>17.798009600749328</v>
      </c>
      <c r="AE152" s="1">
        <v>30.095500384755578</v>
      </c>
    </row>
    <row r="153" spans="1:31" x14ac:dyDescent="0.25">
      <c r="A153" s="2" t="s">
        <v>705</v>
      </c>
      <c r="B153" s="16">
        <v>46505</v>
      </c>
      <c r="C153" s="2">
        <v>2478.5</v>
      </c>
      <c r="D153" s="2">
        <v>13027.5</v>
      </c>
      <c r="E153" s="2">
        <v>13775</v>
      </c>
      <c r="F153" s="2">
        <v>201</v>
      </c>
      <c r="G153" s="2">
        <v>205</v>
      </c>
      <c r="H153" s="2">
        <v>217</v>
      </c>
      <c r="I153" s="2">
        <v>310</v>
      </c>
      <c r="J153" s="2">
        <v>1799.5</v>
      </c>
      <c r="K153" s="2">
        <v>301</v>
      </c>
      <c r="L153" s="1">
        <f t="shared" si="5"/>
        <v>5.9784053156146175</v>
      </c>
      <c r="N153" s="16">
        <v>46505</v>
      </c>
      <c r="O153" s="1">
        <f t="shared" si="8"/>
        <v>1.6364461684479841</v>
      </c>
      <c r="P153" s="1">
        <f t="shared" si="8"/>
        <v>14.315934065934066</v>
      </c>
      <c r="Q153" s="1">
        <f t="shared" si="8"/>
        <v>8.845011638173208</v>
      </c>
      <c r="R153" s="1">
        <f t="shared" si="7"/>
        <v>0.70080627587709743</v>
      </c>
      <c r="S153" s="1">
        <f t="shared" si="7"/>
        <v>1.2698412698412698</v>
      </c>
      <c r="T153" s="1">
        <f t="shared" si="7"/>
        <v>0.85391047712739798</v>
      </c>
      <c r="U153" s="1">
        <f t="shared" si="7"/>
        <v>0.8707865168539326</v>
      </c>
      <c r="W153" s="16">
        <v>46505</v>
      </c>
      <c r="X153" s="1">
        <v>17.288634642887189</v>
      </c>
      <c r="Y153" s="1">
        <v>16.873340358271864</v>
      </c>
      <c r="Z153" s="1">
        <v>27.390709165282896</v>
      </c>
      <c r="AB153" s="16">
        <v>46505</v>
      </c>
      <c r="AC153" s="1">
        <v>17.288634642887189</v>
      </c>
      <c r="AD153" s="1">
        <v>16.873340358271864</v>
      </c>
      <c r="AE153" s="1">
        <v>27.390709165282896</v>
      </c>
    </row>
    <row r="154" spans="1:31" x14ac:dyDescent="0.25">
      <c r="A154" s="2" t="s">
        <v>706</v>
      </c>
      <c r="B154" s="16">
        <v>21512</v>
      </c>
      <c r="C154" s="2">
        <v>1039.5</v>
      </c>
      <c r="D154" s="2">
        <v>2294</v>
      </c>
      <c r="E154" s="2">
        <v>2827</v>
      </c>
      <c r="F154" s="2">
        <v>417</v>
      </c>
      <c r="G154" s="2">
        <v>180</v>
      </c>
      <c r="H154" s="2">
        <v>313</v>
      </c>
      <c r="I154" s="2">
        <v>289</v>
      </c>
      <c r="J154" s="2">
        <v>1839</v>
      </c>
      <c r="K154" s="2">
        <v>333.5</v>
      </c>
      <c r="L154" s="1">
        <f t="shared" si="5"/>
        <v>5.5142428785607196</v>
      </c>
      <c r="N154" s="16">
        <v>21512</v>
      </c>
      <c r="O154" s="1">
        <f t="shared" si="8"/>
        <v>0.68633681343622333</v>
      </c>
      <c r="P154" s="1">
        <f t="shared" si="8"/>
        <v>2.5208791208791208</v>
      </c>
      <c r="Q154" s="1">
        <f t="shared" si="8"/>
        <v>1.815233967413115</v>
      </c>
      <c r="R154" s="1">
        <f t="shared" si="7"/>
        <v>1.4539115275659185</v>
      </c>
      <c r="S154" s="1">
        <f t="shared" si="7"/>
        <v>1.1149825783972125</v>
      </c>
      <c r="T154" s="1">
        <f t="shared" si="7"/>
        <v>1.2316773241515002</v>
      </c>
      <c r="U154" s="1">
        <f t="shared" si="7"/>
        <v>0.8117977528089888</v>
      </c>
      <c r="W154" s="16">
        <v>21512</v>
      </c>
      <c r="X154" s="1">
        <v>3.9737528392361403</v>
      </c>
      <c r="Y154" s="1">
        <v>8.5880341880341877</v>
      </c>
      <c r="Z154" s="1">
        <v>14.741241748005345</v>
      </c>
      <c r="AB154" s="16">
        <v>21512</v>
      </c>
      <c r="AC154" s="1">
        <v>3.9737528392361403</v>
      </c>
      <c r="AD154" s="1">
        <v>8.5880341880341877</v>
      </c>
      <c r="AE154" s="1">
        <v>14.741241748005345</v>
      </c>
    </row>
    <row r="155" spans="1:31" x14ac:dyDescent="0.25">
      <c r="A155" s="2" t="s">
        <v>707</v>
      </c>
      <c r="B155" s="16">
        <v>23014</v>
      </c>
      <c r="C155" s="2">
        <v>7802.5</v>
      </c>
      <c r="D155" s="2">
        <v>38971</v>
      </c>
      <c r="E155" s="2">
        <v>46316</v>
      </c>
      <c r="F155" s="2">
        <v>516</v>
      </c>
      <c r="G155" s="2">
        <v>342</v>
      </c>
      <c r="H155" s="2">
        <v>491</v>
      </c>
      <c r="I155" s="2">
        <v>897</v>
      </c>
      <c r="J155" s="2">
        <v>2075</v>
      </c>
      <c r="K155" s="2">
        <v>589</v>
      </c>
      <c r="L155" s="1">
        <f t="shared" si="5"/>
        <v>3.5229202037351444</v>
      </c>
      <c r="N155" s="16">
        <v>23014</v>
      </c>
      <c r="O155" s="1">
        <f t="shared" si="8"/>
        <v>5.1516527049890648</v>
      </c>
      <c r="P155" s="1">
        <f t="shared" si="8"/>
        <v>42.825274725274724</v>
      </c>
      <c r="Q155" s="1">
        <f t="shared" si="8"/>
        <v>29.739786499719077</v>
      </c>
      <c r="R155" s="1">
        <f t="shared" si="7"/>
        <v>1.7990847679232949</v>
      </c>
      <c r="S155" s="1">
        <f t="shared" si="7"/>
        <v>2.1184668989547037</v>
      </c>
      <c r="T155" s="1">
        <f t="shared" si="7"/>
        <v>1.9321200196753565</v>
      </c>
      <c r="U155" s="1">
        <f t="shared" si="7"/>
        <v>2.5196629213483148</v>
      </c>
      <c r="W155" s="16">
        <v>23014</v>
      </c>
      <c r="X155" s="1">
        <v>21.424749726592076</v>
      </c>
      <c r="Y155" s="1">
        <v>21.469710806697108</v>
      </c>
      <c r="Z155" s="1">
        <v>37.059009355635659</v>
      </c>
      <c r="AB155" s="16">
        <v>23014</v>
      </c>
      <c r="AC155" s="1">
        <v>21.424749726592076</v>
      </c>
      <c r="AD155" s="1">
        <v>21.469710806697108</v>
      </c>
      <c r="AE155" s="1">
        <v>37.059009355635659</v>
      </c>
    </row>
    <row r="156" spans="1:31" x14ac:dyDescent="0.25">
      <c r="A156" s="2" t="s">
        <v>708</v>
      </c>
      <c r="B156" s="16">
        <v>46507</v>
      </c>
      <c r="C156" s="2">
        <v>2684.5</v>
      </c>
      <c r="D156" s="2">
        <v>17007</v>
      </c>
      <c r="E156" s="2">
        <v>24790</v>
      </c>
      <c r="F156" s="2">
        <v>744</v>
      </c>
      <c r="G156" s="2">
        <v>388</v>
      </c>
      <c r="H156" s="2">
        <v>599.5</v>
      </c>
      <c r="I156" s="2">
        <v>1197.5</v>
      </c>
      <c r="J156" s="2">
        <v>2189</v>
      </c>
      <c r="K156" s="2">
        <v>833.5</v>
      </c>
      <c r="L156" s="1">
        <f t="shared" si="5"/>
        <v>2.6262747450509898</v>
      </c>
      <c r="N156" s="16">
        <v>46507</v>
      </c>
      <c r="O156" s="1">
        <f t="shared" si="8"/>
        <v>1.7724590434531424</v>
      </c>
      <c r="P156" s="1">
        <f t="shared" si="8"/>
        <v>18.689010989010988</v>
      </c>
      <c r="Q156" s="1">
        <f t="shared" si="8"/>
        <v>15.917810418171603</v>
      </c>
      <c r="R156" s="1">
        <f t="shared" si="7"/>
        <v>2.5940292002614949</v>
      </c>
      <c r="S156" s="1">
        <f t="shared" si="7"/>
        <v>2.4034068912117692</v>
      </c>
      <c r="T156" s="1">
        <f t="shared" si="7"/>
        <v>2.3590752582390557</v>
      </c>
      <c r="U156" s="1">
        <f t="shared" si="7"/>
        <v>3.3637640449438204</v>
      </c>
      <c r="W156" s="16">
        <v>46507</v>
      </c>
      <c r="X156" s="1">
        <v>18.487591486497855</v>
      </c>
      <c r="Y156" s="1">
        <v>20.173750146352887</v>
      </c>
      <c r="Z156" s="1">
        <v>32.097849418816573</v>
      </c>
      <c r="AB156" s="16">
        <v>46507</v>
      </c>
      <c r="AC156" s="1">
        <v>18.487591486497855</v>
      </c>
      <c r="AD156" s="1">
        <v>20.173750146352887</v>
      </c>
      <c r="AE156" s="1">
        <v>32.097849418816573</v>
      </c>
    </row>
    <row r="157" spans="1:31" x14ac:dyDescent="0.25">
      <c r="A157" s="2" t="s">
        <v>709</v>
      </c>
      <c r="B157" s="16">
        <v>46504</v>
      </c>
      <c r="C157" s="2">
        <v>7225.5</v>
      </c>
      <c r="D157" s="2">
        <v>7373.5</v>
      </c>
      <c r="E157" s="2">
        <v>15828</v>
      </c>
      <c r="F157" s="2">
        <v>485</v>
      </c>
      <c r="G157" s="2">
        <v>405.5</v>
      </c>
      <c r="H157" s="2">
        <v>395.5</v>
      </c>
      <c r="I157" s="2">
        <v>764</v>
      </c>
      <c r="J157" s="2">
        <v>2019</v>
      </c>
      <c r="K157" s="2">
        <v>674</v>
      </c>
      <c r="L157" s="1">
        <f t="shared" si="5"/>
        <v>2.9955489614243325</v>
      </c>
      <c r="N157" s="16">
        <v>46504</v>
      </c>
      <c r="O157" s="1">
        <f t="shared" si="8"/>
        <v>4.7706846036396646</v>
      </c>
      <c r="P157" s="1">
        <f t="shared" si="8"/>
        <v>8.1027472527472533</v>
      </c>
      <c r="Q157" s="1">
        <f t="shared" si="8"/>
        <v>10.163255477967734</v>
      </c>
      <c r="R157" s="1">
        <f t="shared" si="7"/>
        <v>1.6910002179123993</v>
      </c>
      <c r="S157" s="1">
        <f t="shared" si="7"/>
        <v>2.5118079752226095</v>
      </c>
      <c r="T157" s="1">
        <f t="shared" si="7"/>
        <v>1.5563207083128381</v>
      </c>
      <c r="U157" s="1">
        <f t="shared" si="7"/>
        <v>2.1460674157303372</v>
      </c>
      <c r="W157" s="16">
        <v>46504</v>
      </c>
      <c r="X157" s="1">
        <v>10.584335829056952</v>
      </c>
      <c r="Y157" s="1">
        <v>9.6850485891581783</v>
      </c>
      <c r="Z157" s="1">
        <v>15.92936697582115</v>
      </c>
      <c r="AB157" s="16">
        <v>46504</v>
      </c>
      <c r="AC157" s="1">
        <v>10.584335829056952</v>
      </c>
      <c r="AD157" s="1">
        <v>9.6850485891581783</v>
      </c>
      <c r="AE157" s="1">
        <v>15.92936697582115</v>
      </c>
    </row>
    <row r="158" spans="1:31" x14ac:dyDescent="0.25">
      <c r="A158" s="2" t="s">
        <v>710</v>
      </c>
      <c r="B158" s="16">
        <v>46501</v>
      </c>
      <c r="C158" s="2">
        <v>2965</v>
      </c>
      <c r="D158" s="2">
        <v>7497</v>
      </c>
      <c r="E158" s="2">
        <v>12841</v>
      </c>
      <c r="F158" s="2">
        <v>407</v>
      </c>
      <c r="G158" s="2">
        <v>196</v>
      </c>
      <c r="H158" s="2">
        <v>316</v>
      </c>
      <c r="I158" s="2">
        <v>408</v>
      </c>
      <c r="J158" s="2">
        <v>1906.5</v>
      </c>
      <c r="K158" s="2">
        <v>482.5</v>
      </c>
      <c r="L158" s="1">
        <f t="shared" si="5"/>
        <v>3.9512953367875649</v>
      </c>
      <c r="N158" s="16">
        <v>46501</v>
      </c>
      <c r="O158" s="1">
        <f t="shared" si="8"/>
        <v>1.9576610407295836</v>
      </c>
      <c r="P158" s="1">
        <f t="shared" si="8"/>
        <v>8.2384615384615376</v>
      </c>
      <c r="Q158" s="1">
        <f t="shared" si="8"/>
        <v>8.2452845332691229</v>
      </c>
      <c r="R158" s="1">
        <f t="shared" si="7"/>
        <v>1.419045543691436</v>
      </c>
      <c r="S158" s="1">
        <f t="shared" si="7"/>
        <v>1.2140921409214092</v>
      </c>
      <c r="T158" s="1">
        <f t="shared" si="7"/>
        <v>1.2434825381210035</v>
      </c>
      <c r="U158" s="1">
        <f t="shared" si="7"/>
        <v>1.146067415730337</v>
      </c>
      <c r="W158" s="16">
        <v>46501</v>
      </c>
      <c r="X158" s="1">
        <v>19.865062673508874</v>
      </c>
      <c r="Y158" s="1">
        <v>16.251399133590915</v>
      </c>
      <c r="Z158" s="1">
        <v>25.522498076222107</v>
      </c>
      <c r="AB158" s="16">
        <v>46501</v>
      </c>
      <c r="AC158" s="1">
        <v>19.865062673508874</v>
      </c>
      <c r="AD158" s="1">
        <v>16.251399133590915</v>
      </c>
      <c r="AE158" s="1">
        <v>25.522498076222107</v>
      </c>
    </row>
    <row r="159" spans="1:31" x14ac:dyDescent="0.25">
      <c r="A159" s="2" t="s">
        <v>711</v>
      </c>
      <c r="B159" s="16">
        <v>21508</v>
      </c>
      <c r="C159" s="2">
        <v>4023</v>
      </c>
      <c r="D159" s="2">
        <v>11325</v>
      </c>
      <c r="E159" s="2">
        <v>14407.5</v>
      </c>
      <c r="F159" s="2">
        <v>806</v>
      </c>
      <c r="G159" s="2">
        <v>395.5</v>
      </c>
      <c r="H159" s="2">
        <v>618.5</v>
      </c>
      <c r="I159" s="2">
        <v>612</v>
      </c>
      <c r="J159" s="2">
        <v>2362</v>
      </c>
      <c r="K159" s="2">
        <v>920</v>
      </c>
      <c r="L159" s="1">
        <f t="shared" ref="L159:L187" si="9">J159/K159</f>
        <v>2.5673913043478263</v>
      </c>
      <c r="N159" s="16">
        <v>21508</v>
      </c>
      <c r="O159" s="1">
        <f t="shared" si="8"/>
        <v>2.6562126026492798</v>
      </c>
      <c r="P159" s="1">
        <f t="shared" si="8"/>
        <v>12.445054945054945</v>
      </c>
      <c r="Q159" s="1">
        <f t="shared" si="8"/>
        <v>9.2511437515049355</v>
      </c>
      <c r="R159" s="1">
        <f t="shared" si="7"/>
        <v>2.810198300283286</v>
      </c>
      <c r="S159" s="1">
        <f t="shared" si="7"/>
        <v>2.4498644986449865</v>
      </c>
      <c r="T159" s="1">
        <f t="shared" si="7"/>
        <v>2.4338416133792427</v>
      </c>
      <c r="U159" s="1">
        <f t="shared" si="7"/>
        <v>1.7191011235955056</v>
      </c>
      <c r="W159" s="16">
        <v>21508</v>
      </c>
      <c r="X159" s="1">
        <v>11.220661226550012</v>
      </c>
      <c r="Y159" s="1">
        <v>15.620465987589276</v>
      </c>
      <c r="Z159" s="1">
        <v>22.773318213114091</v>
      </c>
      <c r="AB159" s="16">
        <v>21508</v>
      </c>
      <c r="AC159" s="1">
        <v>11.220661226550012</v>
      </c>
      <c r="AD159" s="1">
        <v>15.620465987589276</v>
      </c>
      <c r="AE159" s="1">
        <v>22.773318213114091</v>
      </c>
    </row>
    <row r="160" spans="1:31" x14ac:dyDescent="0.25">
      <c r="A160" s="2" t="s">
        <v>712</v>
      </c>
      <c r="B160" s="16">
        <v>21506</v>
      </c>
      <c r="C160" s="2">
        <v>2954</v>
      </c>
      <c r="D160" s="2">
        <v>17952.5</v>
      </c>
      <c r="E160" s="2">
        <v>22945</v>
      </c>
      <c r="F160" s="2">
        <v>76.5</v>
      </c>
      <c r="G160" s="2">
        <v>97</v>
      </c>
      <c r="H160" s="2">
        <v>84</v>
      </c>
      <c r="I160" s="2">
        <v>385.5</v>
      </c>
      <c r="J160" s="2">
        <v>1659</v>
      </c>
      <c r="K160" s="2">
        <v>92</v>
      </c>
      <c r="L160" s="1">
        <f t="shared" si="9"/>
        <v>18.032608695652176</v>
      </c>
      <c r="N160" s="16">
        <v>21506</v>
      </c>
      <c r="O160" s="1">
        <f t="shared" si="8"/>
        <v>1.950398217306978</v>
      </c>
      <c r="P160" s="1">
        <f t="shared" si="8"/>
        <v>19.728021978021978</v>
      </c>
      <c r="Q160" s="1">
        <f t="shared" si="8"/>
        <v>14.733124648848221</v>
      </c>
      <c r="R160" s="1">
        <f t="shared" si="7"/>
        <v>0.26672477663979083</v>
      </c>
      <c r="S160" s="1">
        <f t="shared" si="7"/>
        <v>0.6008517228029423</v>
      </c>
      <c r="T160" s="1">
        <f t="shared" si="7"/>
        <v>0.33054599114608951</v>
      </c>
      <c r="U160" s="1">
        <f t="shared" si="7"/>
        <v>1.0828651685393258</v>
      </c>
      <c r="W160" s="16">
        <v>21506</v>
      </c>
      <c r="X160" s="1">
        <v>14.922015647345839</v>
      </c>
      <c r="Y160" s="1">
        <v>15.629457908909965</v>
      </c>
      <c r="Z160" s="1">
        <v>25.44052488761087</v>
      </c>
      <c r="AB160" s="16">
        <v>21506</v>
      </c>
      <c r="AC160" s="1">
        <v>14.922015647345839</v>
      </c>
      <c r="AD160" s="1">
        <v>15.629457908909965</v>
      </c>
      <c r="AE160" s="1">
        <v>25.44052488761087</v>
      </c>
    </row>
    <row r="161" spans="1:31" x14ac:dyDescent="0.25">
      <c r="A161" s="2" t="s">
        <v>172</v>
      </c>
      <c r="B161" s="17" t="s">
        <v>215</v>
      </c>
      <c r="C161" s="2">
        <v>93</v>
      </c>
      <c r="D161" s="2">
        <v>93</v>
      </c>
      <c r="E161" s="2">
        <v>61</v>
      </c>
      <c r="F161" s="2">
        <v>26</v>
      </c>
      <c r="G161" s="2">
        <v>30.5</v>
      </c>
      <c r="H161" s="2">
        <v>35</v>
      </c>
      <c r="I161" s="2">
        <v>28</v>
      </c>
      <c r="J161" s="2">
        <v>1622.5</v>
      </c>
      <c r="K161" s="2">
        <v>31</v>
      </c>
      <c r="L161" s="1">
        <f t="shared" si="9"/>
        <v>52.338709677419352</v>
      </c>
      <c r="N161" s="17" t="s">
        <v>215</v>
      </c>
      <c r="O161" s="1">
        <f t="shared" si="8"/>
        <v>6.140387075475591E-2</v>
      </c>
      <c r="P161" s="1">
        <f t="shared" si="8"/>
        <v>0.1021978021978022</v>
      </c>
      <c r="Q161" s="1">
        <f t="shared" si="8"/>
        <v>3.916847259009551E-2</v>
      </c>
      <c r="R161" s="1">
        <f t="shared" si="7"/>
        <v>9.0651558073654395E-2</v>
      </c>
      <c r="S161" s="1">
        <f t="shared" si="7"/>
        <v>0.1889276035617499</v>
      </c>
      <c r="T161" s="1">
        <f t="shared" si="7"/>
        <v>0.13772749631087064</v>
      </c>
      <c r="U161" s="1">
        <f t="shared" si="7"/>
        <v>7.8651685393258425E-2</v>
      </c>
      <c r="W161" s="17" t="s">
        <v>215</v>
      </c>
      <c r="X161" s="1">
        <v>2.8266173130310424E-2</v>
      </c>
      <c r="Y161" s="1">
        <v>9.4415173867228655E-2</v>
      </c>
      <c r="Z161" s="1">
        <v>4.9248714106354542E-2</v>
      </c>
      <c r="AB161" s="17" t="s">
        <v>215</v>
      </c>
      <c r="AC161" s="1">
        <v>2.8266173130310424E-2</v>
      </c>
      <c r="AD161" s="1">
        <v>9.4415173867228655E-2</v>
      </c>
      <c r="AE161" s="1">
        <v>4.9248714106354542E-2</v>
      </c>
    </row>
    <row r="162" spans="1:31" x14ac:dyDescent="0.25">
      <c r="A162" s="2" t="s">
        <v>174</v>
      </c>
      <c r="B162" s="17" t="s">
        <v>215</v>
      </c>
      <c r="C162" s="2">
        <v>91</v>
      </c>
      <c r="D162" s="2">
        <v>83</v>
      </c>
      <c r="E162" s="2">
        <v>45</v>
      </c>
      <c r="F162" s="2">
        <v>41</v>
      </c>
      <c r="G162" s="2">
        <v>28</v>
      </c>
      <c r="H162" s="2">
        <v>28</v>
      </c>
      <c r="I162" s="2">
        <v>39</v>
      </c>
      <c r="J162" s="2">
        <v>1670.5</v>
      </c>
      <c r="K162" s="2">
        <v>29</v>
      </c>
      <c r="L162" s="1">
        <f t="shared" si="9"/>
        <v>57.603448275862071</v>
      </c>
      <c r="N162" s="17" t="s">
        <v>215</v>
      </c>
      <c r="O162" s="1">
        <f t="shared" si="8"/>
        <v>6.0083357405191266E-2</v>
      </c>
      <c r="P162" s="1">
        <f t="shared" si="8"/>
        <v>9.1208791208791204E-2</v>
      </c>
      <c r="Q162" s="1">
        <f t="shared" si="8"/>
        <v>2.8894774861545871E-2</v>
      </c>
      <c r="R162" s="1">
        <f t="shared" si="7"/>
        <v>0.14295053388537807</v>
      </c>
      <c r="S162" s="1">
        <f t="shared" si="7"/>
        <v>0.17344173441734417</v>
      </c>
      <c r="T162" s="1">
        <f t="shared" si="7"/>
        <v>0.11018199704869651</v>
      </c>
      <c r="U162" s="1">
        <f t="shared" si="7"/>
        <v>0.10955056179775281</v>
      </c>
      <c r="W162" s="17" t="s">
        <v>215</v>
      </c>
      <c r="X162" s="1">
        <v>3.2640699924287038E-2</v>
      </c>
      <c r="Y162" s="1">
        <v>7.9803301721109943E-2</v>
      </c>
      <c r="Z162" s="1">
        <v>4.3416629541128349E-2</v>
      </c>
      <c r="AB162" s="17" t="s">
        <v>215</v>
      </c>
      <c r="AC162" s="1">
        <v>3.2640699924287038E-2</v>
      </c>
      <c r="AD162" s="1">
        <v>7.9803301721109943E-2</v>
      </c>
      <c r="AE162" s="1">
        <v>4.3416629541128349E-2</v>
      </c>
    </row>
    <row r="163" spans="1:31" x14ac:dyDescent="0.25">
      <c r="A163" s="2" t="s">
        <v>176</v>
      </c>
      <c r="B163" s="17" t="s">
        <v>215</v>
      </c>
      <c r="C163" s="2">
        <v>86</v>
      </c>
      <c r="D163" s="2">
        <v>61</v>
      </c>
      <c r="E163" s="2">
        <v>57</v>
      </c>
      <c r="F163" s="2">
        <v>24</v>
      </c>
      <c r="G163" s="2">
        <v>28</v>
      </c>
      <c r="H163" s="2">
        <v>38</v>
      </c>
      <c r="I163" s="2">
        <v>34</v>
      </c>
      <c r="J163" s="2">
        <v>1620.5</v>
      </c>
      <c r="K163" s="2">
        <v>24</v>
      </c>
      <c r="L163" s="1">
        <f t="shared" si="9"/>
        <v>67.520833333333329</v>
      </c>
      <c r="N163" s="17" t="s">
        <v>215</v>
      </c>
      <c r="O163" s="1">
        <f t="shared" si="8"/>
        <v>5.6782074031279661E-2</v>
      </c>
      <c r="P163" s="1">
        <f t="shared" si="8"/>
        <v>6.7032967032967031E-2</v>
      </c>
      <c r="Q163" s="1">
        <f t="shared" si="8"/>
        <v>3.6600048157958101E-2</v>
      </c>
      <c r="R163" s="1">
        <f t="shared" si="7"/>
        <v>8.36783612987579E-2</v>
      </c>
      <c r="S163" s="1">
        <f t="shared" si="7"/>
        <v>0.17344173441734417</v>
      </c>
      <c r="T163" s="1">
        <f t="shared" si="7"/>
        <v>0.14953271028037382</v>
      </c>
      <c r="U163" s="1">
        <f t="shared" si="7"/>
        <v>9.5505617977528087E-2</v>
      </c>
      <c r="W163" s="17" t="s">
        <v>215</v>
      </c>
      <c r="X163" s="1">
        <v>5.1821317405569112E-2</v>
      </c>
      <c r="Y163" s="1">
        <v>0.16803652968036531</v>
      </c>
      <c r="Z163" s="1">
        <v>6.4152930217488149E-2</v>
      </c>
      <c r="AB163" s="17" t="s">
        <v>215</v>
      </c>
      <c r="AC163" s="1">
        <v>5.1821317405569112E-2</v>
      </c>
      <c r="AD163" s="1">
        <v>0.16803652968036531</v>
      </c>
      <c r="AE163" s="1">
        <v>6.4152930217488149E-2</v>
      </c>
    </row>
    <row r="164" spans="1:31" x14ac:dyDescent="0.25">
      <c r="A164" s="2" t="s">
        <v>178</v>
      </c>
      <c r="B164" s="17" t="s">
        <v>215</v>
      </c>
      <c r="C164" s="2">
        <v>88</v>
      </c>
      <c r="D164" s="2">
        <v>70.5</v>
      </c>
      <c r="E164" s="2">
        <v>56</v>
      </c>
      <c r="F164" s="2">
        <v>36</v>
      </c>
      <c r="G164" s="2">
        <v>34</v>
      </c>
      <c r="H164" s="2">
        <v>36</v>
      </c>
      <c r="I164" s="2">
        <v>28.5</v>
      </c>
      <c r="J164" s="2">
        <v>1630</v>
      </c>
      <c r="K164" s="2">
        <v>26.5</v>
      </c>
      <c r="L164" s="1">
        <f t="shared" si="9"/>
        <v>61.509433962264154</v>
      </c>
      <c r="N164" s="17" t="s">
        <v>215</v>
      </c>
      <c r="O164" s="1">
        <f t="shared" si="8"/>
        <v>5.8102587380844305E-2</v>
      </c>
      <c r="P164" s="1">
        <f t="shared" si="8"/>
        <v>7.7472527472527475E-2</v>
      </c>
      <c r="Q164" s="1">
        <f t="shared" si="8"/>
        <v>3.5957942049923752E-2</v>
      </c>
      <c r="R164" s="1">
        <f t="shared" si="7"/>
        <v>0.12551754194813686</v>
      </c>
      <c r="S164" s="1">
        <f t="shared" si="7"/>
        <v>0.21060782036391792</v>
      </c>
      <c r="T164" s="1">
        <f t="shared" si="7"/>
        <v>0.14166256763403837</v>
      </c>
      <c r="U164" s="1">
        <f t="shared" si="7"/>
        <v>8.00561797752809E-2</v>
      </c>
      <c r="W164" s="17" t="s">
        <v>215</v>
      </c>
      <c r="X164" s="1">
        <v>3.4323210229662657E-2</v>
      </c>
      <c r="Y164" s="1">
        <v>0.31621589977754361</v>
      </c>
      <c r="Z164" s="1">
        <v>0.35608116317686606</v>
      </c>
      <c r="AB164" s="17" t="s">
        <v>215</v>
      </c>
      <c r="AC164" s="1">
        <v>3.4323210229662657E-2</v>
      </c>
      <c r="AD164" s="1">
        <v>0.31621589977754361</v>
      </c>
      <c r="AE164" s="1">
        <v>0.35608116317686606</v>
      </c>
    </row>
    <row r="165" spans="1:31" x14ac:dyDescent="0.25">
      <c r="A165" s="2" t="s">
        <v>716</v>
      </c>
      <c r="B165" s="17" t="s">
        <v>215</v>
      </c>
      <c r="C165" s="2">
        <v>84</v>
      </c>
      <c r="D165" s="2">
        <v>64</v>
      </c>
      <c r="E165" s="2">
        <v>48</v>
      </c>
      <c r="F165" s="2">
        <v>31.5</v>
      </c>
      <c r="G165" s="2">
        <v>30.5</v>
      </c>
      <c r="H165" s="2">
        <v>39.5</v>
      </c>
      <c r="I165" s="2">
        <v>37</v>
      </c>
      <c r="J165" s="2">
        <v>1597.5</v>
      </c>
      <c r="K165" s="2">
        <v>25</v>
      </c>
      <c r="L165" s="1">
        <f t="shared" si="9"/>
        <v>63.9</v>
      </c>
      <c r="N165" s="17" t="s">
        <v>215</v>
      </c>
      <c r="O165" s="1">
        <f t="shared" si="8"/>
        <v>5.5461560681715018E-2</v>
      </c>
      <c r="P165" s="1">
        <f t="shared" si="8"/>
        <v>7.032967032967033E-2</v>
      </c>
      <c r="Q165" s="1">
        <f t="shared" si="8"/>
        <v>3.0821093185648928E-2</v>
      </c>
      <c r="R165" s="1">
        <f t="shared" si="7"/>
        <v>0.10982784920461974</v>
      </c>
      <c r="S165" s="1">
        <f t="shared" si="7"/>
        <v>0.1889276035617499</v>
      </c>
      <c r="T165" s="1">
        <f t="shared" si="7"/>
        <v>0.15543531726512544</v>
      </c>
      <c r="U165" s="1">
        <f t="shared" si="7"/>
        <v>0.10393258426966293</v>
      </c>
      <c r="W165" s="17" t="s">
        <v>215</v>
      </c>
      <c r="X165" s="1">
        <v>3.8192983932026581E-2</v>
      </c>
      <c r="Y165" s="1">
        <v>9.5164500643952696E-2</v>
      </c>
      <c r="Z165" s="1">
        <v>5.0220728200558909E-2</v>
      </c>
      <c r="AB165" s="17" t="s">
        <v>215</v>
      </c>
      <c r="AC165" s="1">
        <v>3.8192983932026581E-2</v>
      </c>
      <c r="AD165" s="1">
        <v>9.5164500643952696E-2</v>
      </c>
      <c r="AE165" s="1">
        <v>5.0220728200558909E-2</v>
      </c>
    </row>
    <row r="166" spans="1:31" x14ac:dyDescent="0.25">
      <c r="A166" s="2" t="s">
        <v>717</v>
      </c>
      <c r="B166" s="17" t="s">
        <v>215</v>
      </c>
      <c r="C166" s="2">
        <v>92</v>
      </c>
      <c r="D166" s="2">
        <v>64</v>
      </c>
      <c r="E166" s="2">
        <v>48</v>
      </c>
      <c r="F166" s="2">
        <v>26</v>
      </c>
      <c r="G166" s="2">
        <v>36</v>
      </c>
      <c r="H166" s="2">
        <v>41</v>
      </c>
      <c r="I166" s="2">
        <v>35.5</v>
      </c>
      <c r="J166" s="2">
        <v>1712</v>
      </c>
      <c r="K166" s="2">
        <v>23</v>
      </c>
      <c r="L166" s="1">
        <f t="shared" si="9"/>
        <v>74.434782608695656</v>
      </c>
      <c r="N166" s="17" t="s">
        <v>215</v>
      </c>
      <c r="O166" s="1">
        <f t="shared" si="8"/>
        <v>6.0743614079973592E-2</v>
      </c>
      <c r="P166" s="1">
        <f t="shared" si="8"/>
        <v>7.032967032967033E-2</v>
      </c>
      <c r="Q166" s="1">
        <f t="shared" si="8"/>
        <v>3.0821093185648928E-2</v>
      </c>
      <c r="R166" s="1">
        <f t="shared" si="7"/>
        <v>9.0651558073654395E-2</v>
      </c>
      <c r="S166" s="1">
        <f t="shared" si="7"/>
        <v>0.22299651567944251</v>
      </c>
      <c r="T166" s="1">
        <f t="shared" si="7"/>
        <v>0.16133792424987703</v>
      </c>
      <c r="U166" s="1">
        <f t="shared" si="7"/>
        <v>9.9719101123595499E-2</v>
      </c>
      <c r="W166" s="17" t="s">
        <v>215</v>
      </c>
      <c r="X166" s="1">
        <v>4.9802305039118366E-2</v>
      </c>
      <c r="Y166" s="1">
        <v>0.15286266245170355</v>
      </c>
      <c r="Z166" s="1">
        <v>6.4476934915556269E-2</v>
      </c>
      <c r="AB166" s="17" t="s">
        <v>215</v>
      </c>
      <c r="AC166" s="1">
        <v>4.9802305039118366E-2</v>
      </c>
      <c r="AD166" s="1">
        <v>0.15286266245170355</v>
      </c>
      <c r="AE166" s="1">
        <v>6.4476934915556269E-2</v>
      </c>
    </row>
    <row r="167" spans="1:31" x14ac:dyDescent="0.25">
      <c r="A167" s="2" t="s">
        <v>718</v>
      </c>
      <c r="B167" s="17" t="s">
        <v>215</v>
      </c>
      <c r="C167" s="2">
        <v>80</v>
      </c>
      <c r="D167" s="2">
        <v>102</v>
      </c>
      <c r="E167" s="2">
        <v>86</v>
      </c>
      <c r="F167" s="2">
        <v>34</v>
      </c>
      <c r="G167" s="2">
        <v>25</v>
      </c>
      <c r="H167" s="2">
        <v>40</v>
      </c>
      <c r="I167" s="2">
        <v>33</v>
      </c>
      <c r="J167" s="2">
        <v>1614.5</v>
      </c>
      <c r="K167" s="2">
        <v>32.5</v>
      </c>
      <c r="L167" s="1">
        <f t="shared" si="9"/>
        <v>49.676923076923075</v>
      </c>
      <c r="N167" s="17" t="s">
        <v>215</v>
      </c>
      <c r="O167" s="1">
        <f t="shared" si="8"/>
        <v>5.2820533982585731E-2</v>
      </c>
      <c r="P167" s="1">
        <f t="shared" si="8"/>
        <v>0.11208791208791209</v>
      </c>
      <c r="Q167" s="1">
        <f t="shared" si="8"/>
        <v>5.5221125290954333E-2</v>
      </c>
      <c r="R167" s="1">
        <f t="shared" si="7"/>
        <v>0.11854434517324036</v>
      </c>
      <c r="S167" s="1">
        <f t="shared" si="7"/>
        <v>0.15485869144405731</v>
      </c>
      <c r="T167" s="1">
        <f t="shared" si="7"/>
        <v>0.1574028529267093</v>
      </c>
      <c r="U167" s="1">
        <f t="shared" si="7"/>
        <v>9.269662921348315E-2</v>
      </c>
      <c r="W167" s="17" t="s">
        <v>215</v>
      </c>
      <c r="X167" s="1">
        <v>4.8288045764280307E-2</v>
      </c>
      <c r="Y167" s="1">
        <v>0.24053389532841588</v>
      </c>
      <c r="Z167" s="1">
        <v>0.10821756915475274</v>
      </c>
      <c r="AB167" s="17" t="s">
        <v>215</v>
      </c>
      <c r="AC167" s="1">
        <v>4.8288045764280307E-2</v>
      </c>
      <c r="AD167" s="1">
        <v>0.24053389532841588</v>
      </c>
      <c r="AE167" s="1">
        <v>0.10821756915475274</v>
      </c>
    </row>
    <row r="168" spans="1:31" x14ac:dyDescent="0.25">
      <c r="A168" s="2" t="s">
        <v>719</v>
      </c>
      <c r="B168" s="17" t="s">
        <v>215</v>
      </c>
      <c r="C168" s="2">
        <v>89</v>
      </c>
      <c r="D168" s="2">
        <v>59</v>
      </c>
      <c r="E168" s="2">
        <v>46</v>
      </c>
      <c r="F168" s="2">
        <v>24.5</v>
      </c>
      <c r="G168" s="2">
        <v>34</v>
      </c>
      <c r="H168" s="2">
        <v>40</v>
      </c>
      <c r="I168" s="2">
        <v>37</v>
      </c>
      <c r="J168" s="2">
        <v>1594</v>
      </c>
      <c r="K168" s="2">
        <v>25</v>
      </c>
      <c r="L168" s="1">
        <f t="shared" si="9"/>
        <v>63.76</v>
      </c>
      <c r="N168" s="17" t="s">
        <v>215</v>
      </c>
      <c r="O168" s="1">
        <f t="shared" si="8"/>
        <v>5.8762844055626623E-2</v>
      </c>
      <c r="P168" s="1">
        <f t="shared" si="8"/>
        <v>6.4835164835164841E-2</v>
      </c>
      <c r="Q168" s="1">
        <f t="shared" si="8"/>
        <v>2.9536880969580223E-2</v>
      </c>
      <c r="R168" s="1">
        <f t="shared" si="7"/>
        <v>8.5421660492482024E-2</v>
      </c>
      <c r="S168" s="1">
        <f t="shared" si="7"/>
        <v>0.21060782036391792</v>
      </c>
      <c r="T168" s="1">
        <f t="shared" si="7"/>
        <v>0.1574028529267093</v>
      </c>
      <c r="U168" s="1">
        <f t="shared" si="7"/>
        <v>0.10393258426966293</v>
      </c>
      <c r="W168" s="17" t="s">
        <v>215</v>
      </c>
      <c r="X168" s="1">
        <v>0.15882897282745856</v>
      </c>
      <c r="Y168" s="1">
        <v>0.95576630371150917</v>
      </c>
      <c r="Z168" s="1">
        <v>0.44777449273014458</v>
      </c>
      <c r="AB168" s="17" t="s">
        <v>215</v>
      </c>
      <c r="AC168" s="1">
        <v>0.15882897282745856</v>
      </c>
      <c r="AD168" s="1">
        <v>0.95576630371150917</v>
      </c>
      <c r="AE168" s="1">
        <v>0.44777449273014458</v>
      </c>
    </row>
    <row r="169" spans="1:31" x14ac:dyDescent="0.25">
      <c r="A169" s="2" t="s">
        <v>180</v>
      </c>
      <c r="B169" s="17" t="s">
        <v>216</v>
      </c>
      <c r="C169" s="2">
        <v>16217</v>
      </c>
      <c r="D169" s="2">
        <v>28387</v>
      </c>
      <c r="E169" s="2">
        <v>33586.5</v>
      </c>
      <c r="F169" s="2">
        <v>707</v>
      </c>
      <c r="G169" s="2">
        <v>356</v>
      </c>
      <c r="H169" s="2">
        <v>582</v>
      </c>
      <c r="I169" s="2">
        <v>1106.5</v>
      </c>
      <c r="J169" s="2">
        <v>2193</v>
      </c>
      <c r="K169" s="2">
        <v>703</v>
      </c>
      <c r="L169" s="1">
        <f t="shared" si="9"/>
        <v>3.119487908961593</v>
      </c>
      <c r="N169" s="17" t="s">
        <v>216</v>
      </c>
      <c r="O169" s="1">
        <f t="shared" si="8"/>
        <v>10.707382494944909</v>
      </c>
      <c r="P169" s="1">
        <f t="shared" si="8"/>
        <v>31.194505494505496</v>
      </c>
      <c r="Q169" s="1">
        <f t="shared" si="8"/>
        <v>21.566096797495785</v>
      </c>
      <c r="R169" s="1">
        <f t="shared" si="7"/>
        <v>2.4650250599259098</v>
      </c>
      <c r="S169" s="1">
        <f t="shared" si="7"/>
        <v>2.2051877661633759</v>
      </c>
      <c r="T169" s="1">
        <f t="shared" si="7"/>
        <v>2.2902115100836204</v>
      </c>
      <c r="U169" s="1">
        <f t="shared" si="7"/>
        <v>3.1081460674157304</v>
      </c>
      <c r="W169" s="17" t="s">
        <v>216</v>
      </c>
      <c r="X169" s="1">
        <v>17.327500630941366</v>
      </c>
      <c r="Y169" s="1">
        <v>17.599063341529096</v>
      </c>
      <c r="Z169" s="1">
        <v>29.460451176542058</v>
      </c>
      <c r="AB169" s="17" t="s">
        <v>216</v>
      </c>
      <c r="AC169" s="1">
        <v>17.327500630941366</v>
      </c>
      <c r="AD169" s="1">
        <v>17.599063341529096</v>
      </c>
      <c r="AE169" s="1">
        <v>29.460451176542058</v>
      </c>
    </row>
    <row r="170" spans="1:31" x14ac:dyDescent="0.25">
      <c r="A170" s="2" t="s">
        <v>182</v>
      </c>
      <c r="B170" s="17" t="s">
        <v>216</v>
      </c>
      <c r="C170" s="2">
        <v>16805</v>
      </c>
      <c r="D170" s="2">
        <v>27949</v>
      </c>
      <c r="E170" s="2">
        <v>32837</v>
      </c>
      <c r="F170" s="2">
        <v>623</v>
      </c>
      <c r="G170" s="2">
        <v>386.5</v>
      </c>
      <c r="H170" s="2">
        <v>586</v>
      </c>
      <c r="I170" s="2">
        <v>1156</v>
      </c>
      <c r="J170" s="2">
        <v>2251.5</v>
      </c>
      <c r="K170" s="2">
        <v>699.5</v>
      </c>
      <c r="L170" s="1">
        <f t="shared" si="9"/>
        <v>3.2187276626161543</v>
      </c>
      <c r="N170" s="17" t="s">
        <v>216</v>
      </c>
      <c r="O170" s="1">
        <f t="shared" si="8"/>
        <v>11.095613419716916</v>
      </c>
      <c r="P170" s="1">
        <f t="shared" si="8"/>
        <v>30.713186813186812</v>
      </c>
      <c r="Q170" s="1">
        <f t="shared" si="8"/>
        <v>21.084838269524038</v>
      </c>
      <c r="R170" s="1">
        <f t="shared" si="7"/>
        <v>2.172150795380257</v>
      </c>
      <c r="S170" s="1">
        <f t="shared" si="7"/>
        <v>2.3941153697251258</v>
      </c>
      <c r="T170" s="1">
        <f t="shared" si="7"/>
        <v>2.3059517953762914</v>
      </c>
      <c r="U170" s="1">
        <f t="shared" si="7"/>
        <v>3.2471910112359552</v>
      </c>
      <c r="W170" s="17" t="s">
        <v>216</v>
      </c>
      <c r="X170" s="1">
        <v>18.669807352570036</v>
      </c>
      <c r="Y170" s="1">
        <v>19.396136283807518</v>
      </c>
      <c r="Z170" s="1">
        <v>31.806569195253331</v>
      </c>
      <c r="AB170" s="17" t="s">
        <v>216</v>
      </c>
      <c r="AC170" s="1">
        <v>18.669807352570036</v>
      </c>
      <c r="AD170" s="1">
        <v>19.396136283807518</v>
      </c>
      <c r="AE170" s="1">
        <v>31.806569195253331</v>
      </c>
    </row>
    <row r="171" spans="1:31" x14ac:dyDescent="0.25">
      <c r="A171" s="2" t="s">
        <v>184</v>
      </c>
      <c r="B171" s="17" t="s">
        <v>216</v>
      </c>
      <c r="C171" s="2">
        <v>16537</v>
      </c>
      <c r="D171" s="2">
        <v>28779</v>
      </c>
      <c r="E171" s="2">
        <v>33979</v>
      </c>
      <c r="F171" s="2">
        <v>648</v>
      </c>
      <c r="G171" s="2">
        <v>409</v>
      </c>
      <c r="H171" s="2">
        <v>626</v>
      </c>
      <c r="I171" s="2">
        <v>1073.5</v>
      </c>
      <c r="J171" s="2">
        <v>2181</v>
      </c>
      <c r="K171" s="2">
        <v>723</v>
      </c>
      <c r="L171" s="1">
        <f t="shared" si="9"/>
        <v>3.0165975103734439</v>
      </c>
      <c r="N171" s="17" t="s">
        <v>216</v>
      </c>
      <c r="O171" s="1">
        <f t="shared" si="8"/>
        <v>10.918664630875252</v>
      </c>
      <c r="P171" s="1">
        <f t="shared" si="8"/>
        <v>31.625274725274725</v>
      </c>
      <c r="Q171" s="1">
        <f t="shared" si="8"/>
        <v>21.818123444899271</v>
      </c>
      <c r="R171" s="1">
        <f t="shared" si="7"/>
        <v>2.2593157550664631</v>
      </c>
      <c r="S171" s="1">
        <f t="shared" si="7"/>
        <v>2.5334881920247776</v>
      </c>
      <c r="T171" s="1">
        <f t="shared" si="7"/>
        <v>2.4633546483030004</v>
      </c>
      <c r="U171" s="1">
        <f t="shared" si="7"/>
        <v>3.0154494382022472</v>
      </c>
      <c r="W171" s="17" t="s">
        <v>216</v>
      </c>
      <c r="X171" s="1">
        <v>20.043408765878691</v>
      </c>
      <c r="Y171" s="1">
        <v>20.480599461421381</v>
      </c>
      <c r="Z171" s="1">
        <v>33.935928070957026</v>
      </c>
      <c r="AB171" s="17" t="s">
        <v>216</v>
      </c>
      <c r="AC171" s="1">
        <v>20.043408765878691</v>
      </c>
      <c r="AD171" s="1">
        <v>20.480599461421381</v>
      </c>
      <c r="AE171" s="1">
        <v>33.935928070957026</v>
      </c>
    </row>
    <row r="172" spans="1:31" x14ac:dyDescent="0.25">
      <c r="A172" s="2" t="s">
        <v>186</v>
      </c>
      <c r="B172" s="17" t="s">
        <v>216</v>
      </c>
      <c r="C172" s="2">
        <v>16280</v>
      </c>
      <c r="D172" s="2">
        <v>27176.5</v>
      </c>
      <c r="E172" s="2">
        <v>32030</v>
      </c>
      <c r="F172" s="2">
        <v>617.5</v>
      </c>
      <c r="G172" s="2">
        <v>373</v>
      </c>
      <c r="H172" s="2">
        <v>590</v>
      </c>
      <c r="I172" s="2">
        <v>1130.5</v>
      </c>
      <c r="J172" s="2">
        <v>2181</v>
      </c>
      <c r="K172" s="2">
        <v>709.5</v>
      </c>
      <c r="L172" s="1">
        <f t="shared" si="9"/>
        <v>3.0739957716701904</v>
      </c>
      <c r="N172" s="17" t="s">
        <v>216</v>
      </c>
      <c r="O172" s="1">
        <f t="shared" si="8"/>
        <v>10.748978665456196</v>
      </c>
      <c r="P172" s="1">
        <f t="shared" si="8"/>
        <v>29.864285714285714</v>
      </c>
      <c r="Q172" s="1">
        <f t="shared" si="8"/>
        <v>20.566658640340318</v>
      </c>
      <c r="R172" s="1">
        <f t="shared" si="7"/>
        <v>2.1529745042492916</v>
      </c>
      <c r="S172" s="1">
        <f t="shared" si="7"/>
        <v>2.3104916763453347</v>
      </c>
      <c r="T172" s="1">
        <f t="shared" si="7"/>
        <v>2.3216920806689623</v>
      </c>
      <c r="U172" s="1">
        <f t="shared" si="7"/>
        <v>3.1755617977528088</v>
      </c>
      <c r="W172" s="17" t="s">
        <v>216</v>
      </c>
      <c r="X172" s="1">
        <v>19.445781105409271</v>
      </c>
      <c r="Y172" s="1">
        <v>20.225453693946843</v>
      </c>
      <c r="Z172" s="1">
        <v>33.031954963346969</v>
      </c>
      <c r="AB172" s="17" t="s">
        <v>216</v>
      </c>
      <c r="AC172" s="1">
        <v>19.445781105409271</v>
      </c>
      <c r="AD172" s="1">
        <v>20.225453693946843</v>
      </c>
      <c r="AE172" s="1">
        <v>33.031954963346969</v>
      </c>
    </row>
    <row r="173" spans="1:31" x14ac:dyDescent="0.25">
      <c r="A173" s="2" t="s">
        <v>720</v>
      </c>
      <c r="B173" s="17" t="s">
        <v>216</v>
      </c>
      <c r="C173" s="2">
        <v>17074</v>
      </c>
      <c r="D173" s="2">
        <v>28225</v>
      </c>
      <c r="E173" s="2">
        <v>33345</v>
      </c>
      <c r="F173" s="2">
        <v>670</v>
      </c>
      <c r="G173" s="2">
        <v>379</v>
      </c>
      <c r="H173" s="2">
        <v>573</v>
      </c>
      <c r="I173" s="2">
        <v>1101</v>
      </c>
      <c r="J173" s="2">
        <v>2210.5</v>
      </c>
      <c r="K173" s="2">
        <v>754</v>
      </c>
      <c r="L173" s="1">
        <f t="shared" si="9"/>
        <v>2.9316976127320955</v>
      </c>
      <c r="N173" s="17" t="s">
        <v>216</v>
      </c>
      <c r="O173" s="1">
        <f t="shared" si="8"/>
        <v>11.27322246523336</v>
      </c>
      <c r="P173" s="1">
        <f t="shared" si="8"/>
        <v>31.016483516483518</v>
      </c>
      <c r="Q173" s="1">
        <f t="shared" si="8"/>
        <v>21.411028172405491</v>
      </c>
      <c r="R173" s="1">
        <f t="shared" si="7"/>
        <v>2.3360209195903248</v>
      </c>
      <c r="S173" s="1">
        <f t="shared" si="7"/>
        <v>2.3476577622919086</v>
      </c>
      <c r="T173" s="1">
        <f t="shared" si="7"/>
        <v>2.2547958681751106</v>
      </c>
      <c r="U173" s="1">
        <f t="shared" si="7"/>
        <v>3.0926966292134832</v>
      </c>
      <c r="W173" s="17" t="s">
        <v>216</v>
      </c>
      <c r="X173" s="1">
        <v>20.439135189703038</v>
      </c>
      <c r="Y173" s="1">
        <v>21.011872146118723</v>
      </c>
      <c r="Z173" s="1">
        <v>34.847353286622656</v>
      </c>
      <c r="AB173" s="17" t="s">
        <v>216</v>
      </c>
      <c r="AC173" s="1">
        <v>20.439135189703038</v>
      </c>
      <c r="AD173" s="1">
        <v>21.011872146118723</v>
      </c>
      <c r="AE173" s="1">
        <v>34.847353286622656</v>
      </c>
    </row>
    <row r="174" spans="1:31" x14ac:dyDescent="0.25">
      <c r="A174" s="2" t="s">
        <v>721</v>
      </c>
      <c r="B174" s="17" t="s">
        <v>216</v>
      </c>
      <c r="C174" s="2">
        <v>16700</v>
      </c>
      <c r="D174" s="2">
        <v>27718</v>
      </c>
      <c r="E174" s="2">
        <v>32907</v>
      </c>
      <c r="F174" s="2">
        <v>571.5</v>
      </c>
      <c r="G174" s="2">
        <v>359</v>
      </c>
      <c r="H174" s="2">
        <v>571</v>
      </c>
      <c r="I174" s="2">
        <v>1082</v>
      </c>
      <c r="J174" s="2">
        <v>2210</v>
      </c>
      <c r="K174" s="2">
        <v>686</v>
      </c>
      <c r="L174" s="1">
        <f t="shared" si="9"/>
        <v>3.2215743440233235</v>
      </c>
      <c r="N174" s="17" t="s">
        <v>216</v>
      </c>
      <c r="O174" s="1">
        <f t="shared" si="8"/>
        <v>11.026286468864772</v>
      </c>
      <c r="P174" s="1">
        <f t="shared" si="8"/>
        <v>30.459340659340658</v>
      </c>
      <c r="Q174" s="1">
        <f t="shared" si="8"/>
        <v>21.129785697086444</v>
      </c>
      <c r="R174" s="1">
        <f t="shared" si="7"/>
        <v>1.9925909784266724</v>
      </c>
      <c r="S174" s="1">
        <f t="shared" si="7"/>
        <v>2.2237708091366626</v>
      </c>
      <c r="T174" s="1">
        <f t="shared" si="7"/>
        <v>2.2469257255287753</v>
      </c>
      <c r="U174" s="1">
        <f t="shared" si="7"/>
        <v>3.0393258426966292</v>
      </c>
      <c r="W174" s="17" t="s">
        <v>216</v>
      </c>
      <c r="X174" s="1">
        <v>19.934718600151427</v>
      </c>
      <c r="Y174" s="1">
        <v>20.985833040627561</v>
      </c>
      <c r="Z174" s="1">
        <v>34.144911101210965</v>
      </c>
      <c r="AB174" s="17" t="s">
        <v>216</v>
      </c>
      <c r="AC174" s="1">
        <v>19.934718600151427</v>
      </c>
      <c r="AD174" s="1">
        <v>20.985833040627561</v>
      </c>
      <c r="AE174" s="1">
        <v>34.144911101210965</v>
      </c>
    </row>
    <row r="175" spans="1:31" x14ac:dyDescent="0.25">
      <c r="A175" s="2" t="s">
        <v>722</v>
      </c>
      <c r="B175" s="17" t="s">
        <v>216</v>
      </c>
      <c r="C175" s="2">
        <v>16145.5</v>
      </c>
      <c r="D175" s="2">
        <v>27372</v>
      </c>
      <c r="E175" s="2">
        <v>32215</v>
      </c>
      <c r="F175" s="2">
        <v>569</v>
      </c>
      <c r="G175" s="2">
        <v>381</v>
      </c>
      <c r="H175" s="2">
        <v>557.5</v>
      </c>
      <c r="I175" s="2">
        <v>1042</v>
      </c>
      <c r="J175" s="2">
        <v>2180</v>
      </c>
      <c r="K175" s="2">
        <v>728.5</v>
      </c>
      <c r="L175" s="1">
        <f t="shared" si="9"/>
        <v>2.9924502402196294</v>
      </c>
      <c r="N175" s="17" t="s">
        <v>216</v>
      </c>
      <c r="O175" s="1">
        <f t="shared" si="8"/>
        <v>10.660174142697974</v>
      </c>
      <c r="P175" s="1">
        <f t="shared" si="8"/>
        <v>30.079120879120879</v>
      </c>
      <c r="Q175" s="1">
        <f t="shared" si="8"/>
        <v>20.68544827032667</v>
      </c>
      <c r="R175" s="1">
        <f t="shared" si="7"/>
        <v>1.9838744824580519</v>
      </c>
      <c r="S175" s="1">
        <f t="shared" si="7"/>
        <v>2.3600464576074334</v>
      </c>
      <c r="T175" s="1">
        <f t="shared" si="7"/>
        <v>2.193802262666011</v>
      </c>
      <c r="U175" s="1">
        <f t="shared" si="7"/>
        <v>2.9269662921348316</v>
      </c>
      <c r="W175" s="17" t="s">
        <v>216</v>
      </c>
      <c r="X175" s="1">
        <v>18.844451922268025</v>
      </c>
      <c r="Y175" s="1">
        <v>19.266690083128438</v>
      </c>
      <c r="Z175" s="1">
        <v>31.365598801182617</v>
      </c>
      <c r="AB175" s="17" t="s">
        <v>216</v>
      </c>
      <c r="AC175" s="1">
        <v>18.844451922268025</v>
      </c>
      <c r="AD175" s="1">
        <v>19.266690083128438</v>
      </c>
      <c r="AE175" s="1">
        <v>31.365598801182617</v>
      </c>
    </row>
    <row r="176" spans="1:31" x14ac:dyDescent="0.25">
      <c r="A176" s="2" t="s">
        <v>723</v>
      </c>
      <c r="B176" s="17" t="s">
        <v>216</v>
      </c>
      <c r="C176" s="2">
        <v>16260</v>
      </c>
      <c r="D176" s="2">
        <v>27995</v>
      </c>
      <c r="E176" s="2">
        <v>32849</v>
      </c>
      <c r="F176" s="2">
        <v>602</v>
      </c>
      <c r="G176" s="2">
        <v>364</v>
      </c>
      <c r="H176" s="2">
        <v>558.5</v>
      </c>
      <c r="I176" s="2">
        <v>1085</v>
      </c>
      <c r="J176" s="2">
        <v>2234</v>
      </c>
      <c r="K176" s="2">
        <v>766</v>
      </c>
      <c r="L176" s="1">
        <f t="shared" si="9"/>
        <v>2.9164490861618799</v>
      </c>
      <c r="N176" s="17" t="s">
        <v>216</v>
      </c>
      <c r="O176" s="1">
        <f t="shared" si="8"/>
        <v>10.73577353196055</v>
      </c>
      <c r="P176" s="1">
        <f t="shared" si="8"/>
        <v>30.763736263736263</v>
      </c>
      <c r="Q176" s="1">
        <f t="shared" si="8"/>
        <v>21.092543542820451</v>
      </c>
      <c r="R176" s="1">
        <f t="shared" si="7"/>
        <v>2.0989322292438439</v>
      </c>
      <c r="S176" s="1">
        <f t="shared" si="7"/>
        <v>2.2547425474254741</v>
      </c>
      <c r="T176" s="1">
        <f t="shared" si="7"/>
        <v>2.1977373339891786</v>
      </c>
      <c r="U176" s="1">
        <f t="shared" si="7"/>
        <v>3.047752808988764</v>
      </c>
      <c r="W176" s="17" t="s">
        <v>216</v>
      </c>
      <c r="X176" s="1">
        <v>18.735930007571298</v>
      </c>
      <c r="Y176" s="1">
        <v>19.698676969909847</v>
      </c>
      <c r="Z176" s="1">
        <v>32.187274715483376</v>
      </c>
      <c r="AB176" s="17" t="s">
        <v>216</v>
      </c>
      <c r="AC176" s="1">
        <v>18.735930007571298</v>
      </c>
      <c r="AD176" s="1">
        <v>19.698676969909847</v>
      </c>
      <c r="AE176" s="1">
        <v>32.187274715483376</v>
      </c>
    </row>
    <row r="177" spans="1:31" x14ac:dyDescent="0.25">
      <c r="A177" s="2" t="s">
        <v>188</v>
      </c>
      <c r="B177" s="17" t="s">
        <v>217</v>
      </c>
      <c r="C177" s="2">
        <v>1440</v>
      </c>
      <c r="D177" s="2">
        <v>932</v>
      </c>
      <c r="E177" s="2">
        <v>1555.5</v>
      </c>
      <c r="F177" s="2">
        <v>272</v>
      </c>
      <c r="G177" s="2">
        <v>157.5</v>
      </c>
      <c r="H177" s="2">
        <v>236</v>
      </c>
      <c r="I177" s="2">
        <v>353.5</v>
      </c>
      <c r="J177" s="2">
        <v>1735.5</v>
      </c>
      <c r="K177" s="2">
        <v>363.5</v>
      </c>
      <c r="L177" s="1">
        <f t="shared" si="9"/>
        <v>4.7744154057771668</v>
      </c>
      <c r="N177" s="17" t="s">
        <v>217</v>
      </c>
      <c r="O177" s="1">
        <f t="shared" si="8"/>
        <v>0.95076961168654317</v>
      </c>
      <c r="P177" s="1">
        <f t="shared" si="8"/>
        <v>1.0241758241758241</v>
      </c>
      <c r="Q177" s="1">
        <f t="shared" si="8"/>
        <v>0.99879605104743563</v>
      </c>
      <c r="R177" s="1">
        <f t="shared" si="7"/>
        <v>0.9483547613859229</v>
      </c>
      <c r="S177" s="1">
        <f t="shared" si="7"/>
        <v>0.97560975609756095</v>
      </c>
      <c r="T177" s="1">
        <f t="shared" si="7"/>
        <v>0.9286768322675848</v>
      </c>
      <c r="U177" s="1">
        <f t="shared" si="7"/>
        <v>0.9929775280898876</v>
      </c>
      <c r="W177" s="17" t="s">
        <v>217</v>
      </c>
      <c r="X177" s="1">
        <v>0.94893581223184997</v>
      </c>
      <c r="Y177" s="1">
        <v>1.1067556492214026</v>
      </c>
      <c r="Z177" s="1">
        <v>1.0983759264509336</v>
      </c>
      <c r="AB177" s="17" t="s">
        <v>217</v>
      </c>
      <c r="AC177" s="1">
        <v>0.94893581223184997</v>
      </c>
      <c r="AD177" s="1">
        <v>1.1067556492214026</v>
      </c>
      <c r="AE177" s="1">
        <v>1.0983759264509336</v>
      </c>
    </row>
    <row r="178" spans="1:31" x14ac:dyDescent="0.25">
      <c r="A178" s="2" t="s">
        <v>190</v>
      </c>
      <c r="B178" s="17" t="s">
        <v>217</v>
      </c>
      <c r="C178" s="2">
        <v>1561.5</v>
      </c>
      <c r="D178" s="2">
        <v>928</v>
      </c>
      <c r="E178" s="2">
        <v>1616.5</v>
      </c>
      <c r="F178" s="2">
        <v>294</v>
      </c>
      <c r="G178" s="2">
        <v>183</v>
      </c>
      <c r="H178" s="2">
        <v>261</v>
      </c>
      <c r="I178" s="2">
        <v>368</v>
      </c>
      <c r="J178" s="2">
        <v>1868.5</v>
      </c>
      <c r="K178" s="2">
        <v>355</v>
      </c>
      <c r="L178" s="1">
        <f t="shared" si="9"/>
        <v>5.2633802816901412</v>
      </c>
      <c r="N178" s="17" t="s">
        <v>217</v>
      </c>
      <c r="O178" s="1">
        <f t="shared" si="8"/>
        <v>1.0309907976725952</v>
      </c>
      <c r="P178" s="1">
        <f t="shared" si="8"/>
        <v>1.0197802197802197</v>
      </c>
      <c r="Q178" s="1">
        <f t="shared" si="8"/>
        <v>1.037964523637531</v>
      </c>
      <c r="R178" s="1">
        <f t="shared" si="7"/>
        <v>1.0250599259097843</v>
      </c>
      <c r="S178" s="1">
        <f t="shared" si="7"/>
        <v>1.1335656213704994</v>
      </c>
      <c r="T178" s="1">
        <f t="shared" si="7"/>
        <v>1.0270536153467782</v>
      </c>
      <c r="U178" s="1">
        <f t="shared" si="7"/>
        <v>1.0337078651685394</v>
      </c>
      <c r="W178" s="17" t="s">
        <v>217</v>
      </c>
      <c r="X178" s="1">
        <v>0.91410784891057462</v>
      </c>
      <c r="Y178" s="1">
        <v>0.87296569488350306</v>
      </c>
      <c r="Z178" s="1">
        <v>0.86444453444574942</v>
      </c>
      <c r="AB178" s="17" t="s">
        <v>217</v>
      </c>
      <c r="AC178" s="1">
        <v>0.91410784891057462</v>
      </c>
      <c r="AD178" s="1">
        <v>0.87296569488350306</v>
      </c>
      <c r="AE178" s="1">
        <v>0.86444453444574942</v>
      </c>
    </row>
    <row r="179" spans="1:31" x14ac:dyDescent="0.25">
      <c r="A179" s="2" t="s">
        <v>191</v>
      </c>
      <c r="B179" s="17" t="s">
        <v>217</v>
      </c>
      <c r="C179" s="2">
        <v>1525.5</v>
      </c>
      <c r="D179" s="2">
        <v>888</v>
      </c>
      <c r="E179" s="2">
        <v>1579</v>
      </c>
      <c r="F179" s="2">
        <v>278</v>
      </c>
      <c r="G179" s="2">
        <v>156</v>
      </c>
      <c r="H179" s="2">
        <v>250.5</v>
      </c>
      <c r="I179" s="2">
        <v>366</v>
      </c>
      <c r="J179" s="2">
        <v>1925</v>
      </c>
      <c r="K179" s="2">
        <v>341</v>
      </c>
      <c r="L179" s="1">
        <f t="shared" si="9"/>
        <v>5.645161290322581</v>
      </c>
      <c r="N179" s="17" t="s">
        <v>217</v>
      </c>
      <c r="O179" s="1">
        <f t="shared" si="8"/>
        <v>1.0072215573804317</v>
      </c>
      <c r="P179" s="1">
        <f t="shared" si="8"/>
        <v>0.9758241758241758</v>
      </c>
      <c r="Q179" s="1">
        <f t="shared" si="8"/>
        <v>1.0138855445862429</v>
      </c>
      <c r="R179" s="1">
        <f t="shared" si="7"/>
        <v>0.96927435171061238</v>
      </c>
      <c r="S179" s="1">
        <f t="shared" si="7"/>
        <v>0.96631823461091759</v>
      </c>
      <c r="T179" s="1">
        <f t="shared" si="7"/>
        <v>0.985735366453517</v>
      </c>
      <c r="U179" s="1">
        <f t="shared" si="7"/>
        <v>1.0280898876404494</v>
      </c>
      <c r="W179" s="17" t="s">
        <v>217</v>
      </c>
      <c r="X179" s="1">
        <v>0.97619247917893492</v>
      </c>
      <c r="Y179" s="1">
        <v>0.90780939000117078</v>
      </c>
      <c r="Z179" s="1">
        <v>0.94738973715118868</v>
      </c>
      <c r="AB179" s="17" t="s">
        <v>217</v>
      </c>
      <c r="AC179" s="1">
        <v>0.97619247917893492</v>
      </c>
      <c r="AD179" s="1">
        <v>0.90780939000117078</v>
      </c>
      <c r="AE179" s="1">
        <v>0.94738973715118868</v>
      </c>
    </row>
    <row r="180" spans="1:31" x14ac:dyDescent="0.25">
      <c r="A180" s="2" t="s">
        <v>192</v>
      </c>
      <c r="B180" s="17" t="s">
        <v>217</v>
      </c>
      <c r="C180" s="2">
        <v>1451</v>
      </c>
      <c r="D180" s="2">
        <v>912</v>
      </c>
      <c r="E180" s="2">
        <v>1530</v>
      </c>
      <c r="F180" s="2">
        <v>266.5</v>
      </c>
      <c r="G180" s="2">
        <v>152</v>
      </c>
      <c r="H180" s="2">
        <v>247.5</v>
      </c>
      <c r="I180" s="2">
        <v>345</v>
      </c>
      <c r="J180" s="2">
        <v>1824</v>
      </c>
      <c r="K180" s="2">
        <v>327</v>
      </c>
      <c r="L180" s="1">
        <f t="shared" si="9"/>
        <v>5.5779816513761471</v>
      </c>
      <c r="N180" s="17" t="s">
        <v>217</v>
      </c>
      <c r="O180" s="1">
        <f t="shared" si="8"/>
        <v>0.95803243510914871</v>
      </c>
      <c r="P180" s="1">
        <f t="shared" si="8"/>
        <v>1.0021978021978022</v>
      </c>
      <c r="Q180" s="1">
        <f t="shared" si="8"/>
        <v>0.98242234529255956</v>
      </c>
      <c r="R180" s="1">
        <f t="shared" si="7"/>
        <v>0.92917847025495748</v>
      </c>
      <c r="S180" s="1">
        <f t="shared" si="7"/>
        <v>0.94154084397986837</v>
      </c>
      <c r="T180" s="1">
        <f t="shared" si="7"/>
        <v>0.97393015248401382</v>
      </c>
      <c r="U180" s="1">
        <f t="shared" si="7"/>
        <v>0.9691011235955056</v>
      </c>
      <c r="W180" s="17" t="s">
        <v>217</v>
      </c>
      <c r="X180" s="1">
        <v>0.86430554387145619</v>
      </c>
      <c r="Y180" s="1">
        <v>0.79016508605549707</v>
      </c>
      <c r="Z180" s="1">
        <v>0.95451784050868738</v>
      </c>
      <c r="AB180" s="17" t="s">
        <v>217</v>
      </c>
      <c r="AC180" s="1">
        <v>0.86430554387145619</v>
      </c>
      <c r="AD180" s="1">
        <v>0.79016508605549707</v>
      </c>
      <c r="AE180" s="1">
        <v>0.95451784050868738</v>
      </c>
    </row>
    <row r="181" spans="1:31" x14ac:dyDescent="0.25">
      <c r="A181" s="2" t="s">
        <v>724</v>
      </c>
      <c r="B181" s="17" t="s">
        <v>217</v>
      </c>
      <c r="C181" s="2">
        <v>1547.5</v>
      </c>
      <c r="D181" s="2">
        <v>953</v>
      </c>
      <c r="E181" s="2">
        <v>1609</v>
      </c>
      <c r="F181" s="2">
        <v>305</v>
      </c>
      <c r="G181" s="2">
        <v>166</v>
      </c>
      <c r="H181" s="2">
        <v>273</v>
      </c>
      <c r="I181" s="2">
        <v>366</v>
      </c>
      <c r="J181" s="2">
        <v>1874.5</v>
      </c>
      <c r="K181" s="2">
        <v>345</v>
      </c>
      <c r="L181" s="1">
        <f t="shared" si="9"/>
        <v>5.4333333333333336</v>
      </c>
      <c r="N181" s="17" t="s">
        <v>217</v>
      </c>
      <c r="O181" s="1">
        <f t="shared" si="8"/>
        <v>1.0217472042256428</v>
      </c>
      <c r="P181" s="1">
        <f t="shared" si="8"/>
        <v>1.0472527472527473</v>
      </c>
      <c r="Q181" s="1">
        <f t="shared" si="8"/>
        <v>1.0331487278272735</v>
      </c>
      <c r="R181" s="1">
        <f t="shared" si="7"/>
        <v>1.063412508171715</v>
      </c>
      <c r="S181" s="1">
        <f t="shared" si="7"/>
        <v>1.0282617111885404</v>
      </c>
      <c r="T181" s="1">
        <f t="shared" si="7"/>
        <v>1.0742744712247909</v>
      </c>
      <c r="U181" s="1">
        <f t="shared" si="7"/>
        <v>1.0280898876404494</v>
      </c>
      <c r="W181" s="17" t="s">
        <v>217</v>
      </c>
      <c r="X181" s="1">
        <v>1.2654160006730042</v>
      </c>
      <c r="Y181" s="1">
        <v>1.2727315302657769</v>
      </c>
      <c r="Z181" s="1">
        <v>1.1343404479364951</v>
      </c>
      <c r="AB181" s="17" t="s">
        <v>217</v>
      </c>
      <c r="AC181" s="1">
        <v>1.2654160006730042</v>
      </c>
      <c r="AD181" s="1">
        <v>1.2727315302657769</v>
      </c>
      <c r="AE181" s="1">
        <v>1.1343404479364951</v>
      </c>
    </row>
    <row r="182" spans="1:31" x14ac:dyDescent="0.25">
      <c r="A182" s="2" t="s">
        <v>725</v>
      </c>
      <c r="B182" s="17" t="s">
        <v>217</v>
      </c>
      <c r="C182" s="2">
        <v>1491</v>
      </c>
      <c r="D182" s="2">
        <v>888</v>
      </c>
      <c r="E182" s="2">
        <v>1516</v>
      </c>
      <c r="F182" s="2">
        <v>279</v>
      </c>
      <c r="G182" s="2">
        <v>161.5</v>
      </c>
      <c r="H182" s="2">
        <v>261</v>
      </c>
      <c r="I182" s="2">
        <v>354</v>
      </c>
      <c r="J182" s="2">
        <v>1820</v>
      </c>
      <c r="K182" s="2">
        <v>347</v>
      </c>
      <c r="L182" s="1">
        <f t="shared" si="9"/>
        <v>5.2449567723342936</v>
      </c>
      <c r="N182" s="17" t="s">
        <v>217</v>
      </c>
      <c r="O182" s="1">
        <f t="shared" si="8"/>
        <v>0.98444270210044149</v>
      </c>
      <c r="P182" s="1">
        <f t="shared" si="8"/>
        <v>0.9758241758241758</v>
      </c>
      <c r="Q182" s="1">
        <f t="shared" si="8"/>
        <v>0.97343285978007865</v>
      </c>
      <c r="R182" s="1">
        <f t="shared" si="7"/>
        <v>0.97276095009806063</v>
      </c>
      <c r="S182" s="1">
        <f t="shared" si="7"/>
        <v>1.0003871467286101</v>
      </c>
      <c r="T182" s="1">
        <f t="shared" si="7"/>
        <v>1.0270536153467782</v>
      </c>
      <c r="U182" s="1">
        <f t="shared" si="7"/>
        <v>0.9943820224719101</v>
      </c>
      <c r="W182" s="17" t="s">
        <v>217</v>
      </c>
      <c r="X182" s="1">
        <v>1.1580718431900396</v>
      </c>
      <c r="Y182" s="1">
        <v>1.1509659290481209</v>
      </c>
      <c r="Z182" s="1">
        <v>1.0510712405329878</v>
      </c>
      <c r="AB182" s="17" t="s">
        <v>217</v>
      </c>
      <c r="AC182" s="1">
        <v>1.1580718431900396</v>
      </c>
      <c r="AD182" s="1">
        <v>1.1509659290481209</v>
      </c>
      <c r="AE182" s="1">
        <v>1.0510712405329878</v>
      </c>
    </row>
    <row r="183" spans="1:31" x14ac:dyDescent="0.25">
      <c r="A183" s="2" t="s">
        <v>726</v>
      </c>
      <c r="B183" s="17" t="s">
        <v>217</v>
      </c>
      <c r="C183" s="2">
        <v>1613</v>
      </c>
      <c r="D183" s="2">
        <v>909</v>
      </c>
      <c r="E183" s="2">
        <v>1530.5</v>
      </c>
      <c r="F183" s="2">
        <v>299</v>
      </c>
      <c r="G183" s="2">
        <v>138</v>
      </c>
      <c r="H183" s="2">
        <v>261</v>
      </c>
      <c r="I183" s="2">
        <v>338</v>
      </c>
      <c r="J183" s="2">
        <v>1733</v>
      </c>
      <c r="K183" s="2">
        <v>326</v>
      </c>
      <c r="L183" s="1">
        <f t="shared" si="9"/>
        <v>5.3159509202453989</v>
      </c>
      <c r="N183" s="17" t="s">
        <v>217</v>
      </c>
      <c r="O183" s="1">
        <f t="shared" si="8"/>
        <v>1.0649940164238847</v>
      </c>
      <c r="P183" s="1">
        <f t="shared" si="8"/>
        <v>0.99890109890109891</v>
      </c>
      <c r="Q183" s="1">
        <f t="shared" si="8"/>
        <v>0.98274339834657676</v>
      </c>
      <c r="R183" s="1">
        <f t="shared" si="7"/>
        <v>1.0424929178470255</v>
      </c>
      <c r="S183" s="1">
        <f t="shared" si="7"/>
        <v>0.85481997677119625</v>
      </c>
      <c r="T183" s="1">
        <f t="shared" si="7"/>
        <v>1.0270536153467782</v>
      </c>
      <c r="U183" s="1">
        <f t="shared" si="7"/>
        <v>0.949438202247191</v>
      </c>
      <c r="W183" s="17" t="s">
        <v>217</v>
      </c>
      <c r="X183" s="1">
        <v>1.0562799697148144</v>
      </c>
      <c r="Y183" s="1">
        <v>1.0271396791944738</v>
      </c>
      <c r="Z183" s="1">
        <v>1.0264468834798104</v>
      </c>
      <c r="AB183" s="17" t="s">
        <v>217</v>
      </c>
      <c r="AC183" s="1">
        <v>1.0562799697148144</v>
      </c>
      <c r="AD183" s="1">
        <v>1.0271396791944738</v>
      </c>
      <c r="AE183" s="1">
        <v>1.0264468834798104</v>
      </c>
    </row>
    <row r="184" spans="1:31" x14ac:dyDescent="0.25">
      <c r="A184" s="2" t="s">
        <v>727</v>
      </c>
      <c r="B184" s="17" t="s">
        <v>217</v>
      </c>
      <c r="C184" s="2">
        <v>1487</v>
      </c>
      <c r="D184" s="2">
        <v>870</v>
      </c>
      <c r="E184" s="2">
        <v>1522.5</v>
      </c>
      <c r="F184" s="2">
        <v>301</v>
      </c>
      <c r="G184" s="2">
        <v>177.5</v>
      </c>
      <c r="H184" s="2">
        <v>243</v>
      </c>
      <c r="I184" s="2">
        <v>357.5</v>
      </c>
      <c r="J184" s="2">
        <v>1761</v>
      </c>
      <c r="K184" s="2">
        <v>314</v>
      </c>
      <c r="L184" s="1">
        <f t="shared" si="9"/>
        <v>5.6082802547770703</v>
      </c>
      <c r="N184" s="17" t="s">
        <v>217</v>
      </c>
      <c r="O184" s="1">
        <f t="shared" si="8"/>
        <v>0.98180167540131225</v>
      </c>
      <c r="P184" s="1">
        <f t="shared" si="8"/>
        <v>0.95604395604395609</v>
      </c>
      <c r="Q184" s="1">
        <f t="shared" si="8"/>
        <v>0.97760654948230197</v>
      </c>
      <c r="R184" s="1">
        <f t="shared" si="7"/>
        <v>1.049466114621922</v>
      </c>
      <c r="S184" s="1">
        <f t="shared" si="7"/>
        <v>1.0994967092528067</v>
      </c>
      <c r="T184" s="1">
        <f t="shared" si="7"/>
        <v>0.956222331529759</v>
      </c>
      <c r="U184" s="1">
        <f t="shared" si="7"/>
        <v>1.0042134831460674</v>
      </c>
      <c r="W184" s="17" t="s">
        <v>217</v>
      </c>
      <c r="X184" s="1">
        <v>0.81669050222932615</v>
      </c>
      <c r="Y184" s="1">
        <v>0.87146704133005504</v>
      </c>
      <c r="Z184" s="1">
        <v>0.92341338949414764</v>
      </c>
      <c r="AB184" s="17" t="s">
        <v>217</v>
      </c>
      <c r="AC184" s="1">
        <v>0.81669050222932615</v>
      </c>
      <c r="AD184" s="1">
        <v>0.87146704133005504</v>
      </c>
      <c r="AE184" s="1">
        <v>0.92341338949414764</v>
      </c>
    </row>
    <row r="185" spans="1:31" x14ac:dyDescent="0.25">
      <c r="A185" s="2" t="s">
        <v>713</v>
      </c>
      <c r="B185" s="17" t="s">
        <v>219</v>
      </c>
      <c r="C185" s="2">
        <v>1358</v>
      </c>
      <c r="D185" s="2">
        <v>843</v>
      </c>
      <c r="E185" s="2">
        <v>1400.5</v>
      </c>
      <c r="F185" s="2">
        <v>283</v>
      </c>
      <c r="G185" s="2">
        <v>138</v>
      </c>
      <c r="H185" s="2">
        <v>230</v>
      </c>
      <c r="I185" s="2">
        <v>327</v>
      </c>
      <c r="J185" s="2">
        <v>1765.5</v>
      </c>
      <c r="K185" s="2">
        <v>328.5</v>
      </c>
      <c r="L185" s="1">
        <f t="shared" si="9"/>
        <v>5.3744292237442925</v>
      </c>
      <c r="N185" s="17" t="s">
        <v>219</v>
      </c>
      <c r="O185" s="1">
        <f t="shared" si="8"/>
        <v>0.89662856435439275</v>
      </c>
      <c r="P185" s="1">
        <f t="shared" si="8"/>
        <v>0.92637362637362641</v>
      </c>
      <c r="Q185" s="1">
        <f t="shared" si="8"/>
        <v>0.89926960430211089</v>
      </c>
      <c r="R185" s="1">
        <f t="shared" si="7"/>
        <v>0.98670734364785351</v>
      </c>
      <c r="S185" s="1">
        <f t="shared" si="7"/>
        <v>0.85481997677119625</v>
      </c>
      <c r="T185" s="1">
        <f t="shared" si="7"/>
        <v>0.90506640432857843</v>
      </c>
      <c r="U185" s="1">
        <f t="shared" si="7"/>
        <v>0.9185393258426966</v>
      </c>
      <c r="W185" s="17" t="s">
        <v>219</v>
      </c>
      <c r="X185" s="1">
        <v>1.3672078741482292</v>
      </c>
      <c r="Y185" s="1">
        <v>1.3682706942980916</v>
      </c>
      <c r="Z185" s="1">
        <v>1.0594953626827588</v>
      </c>
      <c r="AB185" s="17" t="s">
        <v>219</v>
      </c>
      <c r="AC185" s="1">
        <v>1.3672078741482292</v>
      </c>
      <c r="AD185" s="1">
        <v>1.3682706942980916</v>
      </c>
      <c r="AE185" s="1">
        <v>1.0594953626827588</v>
      </c>
    </row>
    <row r="186" spans="1:31" x14ac:dyDescent="0.25">
      <c r="A186" s="2" t="s">
        <v>714</v>
      </c>
      <c r="B186" s="17" t="s">
        <v>219</v>
      </c>
      <c r="C186" s="2">
        <v>1514</v>
      </c>
      <c r="D186" s="2">
        <v>904</v>
      </c>
      <c r="E186" s="2">
        <v>1539</v>
      </c>
      <c r="F186" s="2">
        <v>293</v>
      </c>
      <c r="G186" s="2">
        <v>165</v>
      </c>
      <c r="H186" s="2">
        <v>268</v>
      </c>
      <c r="I186" s="2">
        <v>341.5</v>
      </c>
      <c r="J186" s="2">
        <v>1893</v>
      </c>
      <c r="K186" s="2">
        <v>306</v>
      </c>
      <c r="L186" s="1">
        <f t="shared" si="9"/>
        <v>6.1862745098039218</v>
      </c>
      <c r="N186" s="17" t="s">
        <v>219</v>
      </c>
      <c r="O186" s="1">
        <f t="shared" si="8"/>
        <v>0.99962860562043498</v>
      </c>
      <c r="P186" s="1">
        <f t="shared" si="8"/>
        <v>0.99340659340659343</v>
      </c>
      <c r="Q186" s="1">
        <f t="shared" si="8"/>
        <v>0.98820130026486874</v>
      </c>
      <c r="R186" s="1">
        <f t="shared" si="7"/>
        <v>1.021573327522336</v>
      </c>
      <c r="S186" s="1">
        <f t="shared" si="7"/>
        <v>1.0220673635307782</v>
      </c>
      <c r="T186" s="1">
        <f t="shared" si="7"/>
        <v>1.0545991146089524</v>
      </c>
      <c r="U186" s="1">
        <f t="shared" si="7"/>
        <v>0.9592696629213483</v>
      </c>
      <c r="W186" s="17" t="s">
        <v>219</v>
      </c>
      <c r="X186" s="1">
        <v>1.4688314965929166</v>
      </c>
      <c r="Y186" s="1">
        <v>1.5132654255941926</v>
      </c>
      <c r="Z186" s="1">
        <v>1.14211656069013</v>
      </c>
      <c r="AB186" s="17" t="s">
        <v>219</v>
      </c>
      <c r="AC186" s="1">
        <v>1.4688314965929166</v>
      </c>
      <c r="AD186" s="1">
        <v>1.5132654255941926</v>
      </c>
      <c r="AE186" s="1">
        <v>1.14211656069013</v>
      </c>
    </row>
    <row r="187" spans="1:31" x14ac:dyDescent="0.25">
      <c r="A187" s="2" t="s">
        <v>715</v>
      </c>
      <c r="B187" s="17" t="s">
        <v>219</v>
      </c>
      <c r="C187" s="2">
        <v>1305</v>
      </c>
      <c r="D187" s="2">
        <v>842</v>
      </c>
      <c r="E187" s="2">
        <v>1424.5</v>
      </c>
      <c r="F187" s="2">
        <v>279</v>
      </c>
      <c r="G187" s="2">
        <v>171.5</v>
      </c>
      <c r="H187" s="2">
        <v>250</v>
      </c>
      <c r="I187" s="2">
        <v>322.5</v>
      </c>
      <c r="J187" s="2">
        <v>1727</v>
      </c>
      <c r="K187" s="2">
        <v>317</v>
      </c>
      <c r="L187" s="1">
        <f t="shared" si="9"/>
        <v>5.44794952681388</v>
      </c>
      <c r="N187" s="17" t="s">
        <v>219</v>
      </c>
      <c r="O187" s="1">
        <f t="shared" si="8"/>
        <v>0.8616349605909297</v>
      </c>
      <c r="P187" s="1">
        <f t="shared" si="8"/>
        <v>0.92527472527472532</v>
      </c>
      <c r="Q187" s="1">
        <f t="shared" si="8"/>
        <v>0.91468015089493537</v>
      </c>
      <c r="R187" s="1">
        <f t="shared" si="7"/>
        <v>0.97276095009806063</v>
      </c>
      <c r="S187" s="1">
        <f t="shared" si="7"/>
        <v>1.0623306233062331</v>
      </c>
      <c r="T187" s="1">
        <f t="shared" si="7"/>
        <v>0.98376783079193308</v>
      </c>
      <c r="U187" s="1">
        <f t="shared" si="7"/>
        <v>0.9058988764044944</v>
      </c>
      <c r="W187" s="17" t="s">
        <v>219</v>
      </c>
      <c r="X187" s="1">
        <v>0.95566585345335242</v>
      </c>
      <c r="Y187" s="1">
        <v>1.2513757171291418</v>
      </c>
      <c r="Z187" s="1">
        <v>1.1489206593495607</v>
      </c>
      <c r="AB187" s="17" t="s">
        <v>219</v>
      </c>
      <c r="AC187" s="1">
        <v>0.95566585345335242</v>
      </c>
      <c r="AD187" s="1">
        <v>1.2513757171291418</v>
      </c>
      <c r="AE187" s="1">
        <v>1.1489206593495607</v>
      </c>
    </row>
    <row r="189" spans="1:31" x14ac:dyDescent="0.25">
      <c r="A189" s="26" t="s">
        <v>201</v>
      </c>
      <c r="B189" s="26"/>
      <c r="C189" s="2">
        <f>AVERAGE(C5:C82)</f>
        <v>1997.5128205128206</v>
      </c>
      <c r="D189" s="2">
        <f>AVERAGE(D5:D82)</f>
        <v>986.42307692307691</v>
      </c>
      <c r="E189" s="2">
        <f>AVERAGE(E5:E82)</f>
        <v>1679.0641025641025</v>
      </c>
    </row>
    <row r="190" spans="1:31" x14ac:dyDescent="0.25">
      <c r="A190" s="26" t="s">
        <v>200</v>
      </c>
      <c r="B190" s="26"/>
      <c r="C190" s="2">
        <f>STDEV(C5:C82)</f>
        <v>3019.2279652797015</v>
      </c>
      <c r="D190" s="2">
        <f>STDEV(D5:D82)</f>
        <v>1112.8438942488892</v>
      </c>
      <c r="E190" s="2">
        <f>STDEV(E5:E82)</f>
        <v>1928.3020041513516</v>
      </c>
    </row>
    <row r="191" spans="1:31" x14ac:dyDescent="0.25">
      <c r="A191" s="26" t="s">
        <v>198</v>
      </c>
      <c r="B191" s="26"/>
      <c r="C191" s="2">
        <v>2</v>
      </c>
      <c r="D191" s="2">
        <v>2</v>
      </c>
      <c r="E191" s="2">
        <v>2</v>
      </c>
    </row>
    <row r="192" spans="1:31" x14ac:dyDescent="0.25">
      <c r="A192" s="26" t="s">
        <v>199</v>
      </c>
      <c r="B192" s="26"/>
      <c r="C192" s="2">
        <f>C189+C190*C191</f>
        <v>8035.9687510722233</v>
      </c>
      <c r="D192" s="2">
        <f t="shared" ref="D192:E192" si="10">D189+D190*D191</f>
        <v>3212.1108654208556</v>
      </c>
      <c r="E192" s="2">
        <f t="shared" si="10"/>
        <v>5535.6681108668054</v>
      </c>
    </row>
    <row r="193" spans="1:5" x14ac:dyDescent="0.25">
      <c r="A193" s="24" t="s">
        <v>220</v>
      </c>
      <c r="B193" s="24"/>
      <c r="C193" s="2">
        <f>C192/AVERAGE(C$177:C$184)</f>
        <v>5.3058020062375926</v>
      </c>
      <c r="D193" s="2">
        <f t="shared" ref="D193:E193" si="11">D192/AVERAGE(D$177:D$184)</f>
        <v>3.5297921598031379</v>
      </c>
      <c r="E193" s="2">
        <f t="shared" si="11"/>
        <v>3.5544863060385619</v>
      </c>
    </row>
    <row r="194" spans="1:5" x14ac:dyDescent="0.25">
      <c r="A194" s="24" t="s">
        <v>258</v>
      </c>
      <c r="B194" s="24"/>
      <c r="C194" s="2">
        <f>C193-0.2*C193</f>
        <v>4.2446416049900737</v>
      </c>
      <c r="D194" s="2">
        <f t="shared" ref="D194:E194" si="12">D193-0.2*D193</f>
        <v>2.8238337278425103</v>
      </c>
      <c r="E194" s="2">
        <f t="shared" si="12"/>
        <v>2.8435890448308494</v>
      </c>
    </row>
    <row r="195" spans="1:5" x14ac:dyDescent="0.25">
      <c r="A195" s="24" t="s">
        <v>257</v>
      </c>
      <c r="B195" s="24"/>
      <c r="C195" s="2">
        <f>C193+0.2*C193</f>
        <v>6.3669624074851114</v>
      </c>
      <c r="D195" s="2">
        <f t="shared" ref="D195:E195" si="13">D193+0.2*D193</f>
        <v>4.2357505917637654</v>
      </c>
      <c r="E195" s="2">
        <f t="shared" si="13"/>
        <v>4.2653835672462748</v>
      </c>
    </row>
  </sheetData>
  <mergeCells count="10">
    <mergeCell ref="W2:Z2"/>
    <mergeCell ref="AB2:AE2"/>
    <mergeCell ref="A189:B189"/>
    <mergeCell ref="A190:B190"/>
    <mergeCell ref="A191:B191"/>
    <mergeCell ref="A192:B192"/>
    <mergeCell ref="A193:B193"/>
    <mergeCell ref="A194:B194"/>
    <mergeCell ref="A195:B195"/>
    <mergeCell ref="N2:Q2"/>
  </mergeCells>
  <conditionalFormatting sqref="C5:E187">
    <cfRule type="cellIs" dxfId="8" priority="5" operator="greaterThanOrEqual">
      <formula>C$192</formula>
    </cfRule>
  </conditionalFormatting>
  <conditionalFormatting sqref="O5:Q187">
    <cfRule type="cellIs" dxfId="7" priority="4" operator="greaterThanOrEqual">
      <formula>C$193</formula>
    </cfRule>
  </conditionalFormatting>
  <conditionalFormatting sqref="X5:Z187">
    <cfRule type="cellIs" dxfId="6" priority="3" operator="greaterThanOrEqual">
      <formula>C$194</formula>
    </cfRule>
  </conditionalFormatting>
  <conditionalFormatting sqref="AC5:AE187">
    <cfRule type="cellIs" dxfId="5" priority="2" operator="greaterThanOrEqual">
      <formula>C$195</formula>
    </cfRule>
  </conditionalFormatting>
  <conditionalFormatting sqref="L5:M1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0CE3A-F2A0-40EE-8C54-430E85AF7C1D}">
  <dimension ref="A2:AA195"/>
  <sheetViews>
    <sheetView topLeftCell="A163" zoomScale="80" zoomScaleNormal="80" workbookViewId="0">
      <selection activeCell="O204" sqref="O204"/>
    </sheetView>
  </sheetViews>
  <sheetFormatPr defaultColWidth="9.140625" defaultRowHeight="15" x14ac:dyDescent="0.25"/>
  <cols>
    <col min="1" max="1" width="9.140625" style="1"/>
    <col min="2" max="2" width="25.42578125" style="1" bestFit="1" customWidth="1"/>
    <col min="3" max="3" width="12.85546875" style="1" bestFit="1" customWidth="1"/>
    <col min="4" max="4" width="9.42578125" style="1" bestFit="1" customWidth="1"/>
    <col min="5" max="9" width="11.42578125" style="1" bestFit="1" customWidth="1"/>
    <col min="10" max="10" width="16.5703125" style="1" bestFit="1" customWidth="1"/>
    <col min="11" max="11" width="7.140625" style="1" bestFit="1" customWidth="1"/>
    <col min="12" max="13" width="9.140625" style="1"/>
    <col min="14" max="14" width="25.42578125" style="1" bestFit="1" customWidth="1"/>
    <col min="15" max="15" width="15.42578125" style="1" bestFit="1" customWidth="1"/>
    <col min="16" max="16" width="10" style="1" bestFit="1" customWidth="1"/>
    <col min="17" max="17" width="12.140625" style="1" bestFit="1" customWidth="1"/>
    <col min="18" max="18" width="9.140625" style="1"/>
    <col min="19" max="19" width="25.42578125" style="1" bestFit="1" customWidth="1"/>
    <col min="20" max="20" width="15.42578125" style="1" bestFit="1" customWidth="1"/>
    <col min="21" max="22" width="13" style="1" bestFit="1" customWidth="1"/>
    <col min="23" max="23" width="9.140625" style="1"/>
    <col min="24" max="24" width="25.42578125" style="1" bestFit="1" customWidth="1"/>
    <col min="25" max="25" width="15.42578125" style="1" bestFit="1" customWidth="1"/>
    <col min="26" max="27" width="13" style="1" bestFit="1" customWidth="1"/>
    <col min="28" max="16384" width="9.140625" style="1"/>
  </cols>
  <sheetData>
    <row r="2" spans="1:27" ht="18.75" x14ac:dyDescent="0.25">
      <c r="N2" s="25" t="s">
        <v>259</v>
      </c>
      <c r="O2" s="25"/>
      <c r="P2" s="25"/>
      <c r="Q2" s="25"/>
      <c r="S2" s="25" t="s">
        <v>260</v>
      </c>
      <c r="T2" s="25"/>
      <c r="U2" s="25"/>
      <c r="V2" s="25"/>
      <c r="X2" s="25" t="s">
        <v>261</v>
      </c>
      <c r="Y2" s="25"/>
      <c r="Z2" s="25"/>
      <c r="AA2" s="25"/>
    </row>
    <row r="3" spans="1:27" x14ac:dyDescent="0.25">
      <c r="A3" s="4" t="s">
        <v>0</v>
      </c>
      <c r="B3" s="4" t="s">
        <v>1</v>
      </c>
      <c r="C3" s="5" t="s">
        <v>194</v>
      </c>
      <c r="D3" s="4" t="s">
        <v>202</v>
      </c>
      <c r="E3" s="5" t="s">
        <v>193</v>
      </c>
      <c r="F3" s="6" t="s">
        <v>195</v>
      </c>
      <c r="G3" s="5" t="s">
        <v>196</v>
      </c>
      <c r="H3" s="6" t="s">
        <v>197</v>
      </c>
      <c r="I3" s="5" t="s">
        <v>203</v>
      </c>
      <c r="N3" s="4" t="s">
        <v>246</v>
      </c>
      <c r="O3" s="5" t="s">
        <v>194</v>
      </c>
      <c r="P3" s="4" t="s">
        <v>202</v>
      </c>
      <c r="Q3" s="5" t="s">
        <v>193</v>
      </c>
      <c r="S3" s="4" t="s">
        <v>246</v>
      </c>
      <c r="T3" s="5" t="s">
        <v>194</v>
      </c>
      <c r="U3" s="4" t="s">
        <v>202</v>
      </c>
      <c r="V3" s="5" t="s">
        <v>193</v>
      </c>
      <c r="X3" s="4" t="s">
        <v>246</v>
      </c>
      <c r="Y3" s="5" t="s">
        <v>194</v>
      </c>
      <c r="Z3" s="4" t="s">
        <v>202</v>
      </c>
      <c r="AA3" s="5" t="s">
        <v>193</v>
      </c>
    </row>
    <row r="4" spans="1:27" x14ac:dyDescent="0.25">
      <c r="A4" s="2" t="s">
        <v>2</v>
      </c>
      <c r="B4" s="2" t="s">
        <v>3</v>
      </c>
      <c r="C4" s="2" t="s">
        <v>211</v>
      </c>
      <c r="D4" s="2" t="s">
        <v>204</v>
      </c>
      <c r="E4" s="9" t="s">
        <v>209</v>
      </c>
      <c r="F4" s="7" t="s">
        <v>212</v>
      </c>
      <c r="G4" s="9" t="s">
        <v>206</v>
      </c>
      <c r="H4" s="7" t="s">
        <v>205</v>
      </c>
      <c r="I4" s="9" t="s">
        <v>207</v>
      </c>
      <c r="J4" s="2" t="s">
        <v>208</v>
      </c>
      <c r="K4" s="2" t="s">
        <v>210</v>
      </c>
      <c r="N4" s="2" t="s">
        <v>3</v>
      </c>
      <c r="O4" s="2" t="s">
        <v>211</v>
      </c>
      <c r="P4" s="2" t="s">
        <v>204</v>
      </c>
      <c r="Q4" s="9" t="s">
        <v>209</v>
      </c>
      <c r="S4" s="2" t="s">
        <v>3</v>
      </c>
      <c r="T4" s="2" t="s">
        <v>211</v>
      </c>
      <c r="U4" s="2" t="s">
        <v>204</v>
      </c>
      <c r="V4" s="9" t="s">
        <v>209</v>
      </c>
      <c r="X4" s="2" t="s">
        <v>3</v>
      </c>
      <c r="Y4" s="2" t="s">
        <v>211</v>
      </c>
      <c r="Z4" s="2" t="s">
        <v>204</v>
      </c>
      <c r="AA4" s="9" t="s">
        <v>209</v>
      </c>
    </row>
    <row r="5" spans="1:27" x14ac:dyDescent="0.25">
      <c r="A5" s="1" t="s">
        <v>728</v>
      </c>
      <c r="B5" s="1">
        <v>48540</v>
      </c>
      <c r="C5" s="23">
        <v>8378.5</v>
      </c>
      <c r="D5" s="23">
        <v>15110.5</v>
      </c>
      <c r="E5" s="23">
        <v>11332</v>
      </c>
      <c r="F5" s="1">
        <v>165</v>
      </c>
      <c r="G5" s="1">
        <v>134.5</v>
      </c>
      <c r="H5" s="1">
        <v>146</v>
      </c>
      <c r="I5" s="1">
        <v>5748</v>
      </c>
      <c r="J5" s="1">
        <v>1848.5</v>
      </c>
      <c r="K5" s="1">
        <v>267</v>
      </c>
      <c r="N5" s="2">
        <v>48540</v>
      </c>
      <c r="O5" s="2">
        <f>C5/AVERAGE(C$97:C$100)</f>
        <v>5.1691216164108891</v>
      </c>
      <c r="P5" s="2">
        <f t="shared" ref="P5:Q20" si="0">D5/AVERAGE(D$97:D$100)</f>
        <v>15.638292367399741</v>
      </c>
      <c r="Q5" s="2">
        <f t="shared" si="0"/>
        <v>6.9569488143657434</v>
      </c>
      <c r="S5" s="2">
        <v>48540</v>
      </c>
      <c r="T5" s="2">
        <v>18.167919972404277</v>
      </c>
      <c r="U5" s="2">
        <v>17.381417182028166</v>
      </c>
      <c r="V5" s="2">
        <v>30.73042314270841</v>
      </c>
      <c r="X5" s="2">
        <v>48540</v>
      </c>
      <c r="Y5" s="2">
        <v>18.167919972404277</v>
      </c>
      <c r="Z5" s="2">
        <v>17.381417182028166</v>
      </c>
      <c r="AA5" s="2">
        <v>30.73042314270841</v>
      </c>
    </row>
    <row r="6" spans="1:27" x14ac:dyDescent="0.25">
      <c r="A6" s="1" t="s">
        <v>729</v>
      </c>
      <c r="B6" s="1">
        <v>48592</v>
      </c>
      <c r="C6" s="23">
        <v>4471.5</v>
      </c>
      <c r="D6" s="23">
        <v>14776</v>
      </c>
      <c r="E6" s="23">
        <v>25089</v>
      </c>
      <c r="F6" s="1">
        <v>560</v>
      </c>
      <c r="G6" s="1">
        <v>595</v>
      </c>
      <c r="H6" s="1">
        <v>563</v>
      </c>
      <c r="I6" s="1">
        <v>767</v>
      </c>
      <c r="J6" s="1">
        <v>2167.5</v>
      </c>
      <c r="K6" s="1">
        <v>766</v>
      </c>
      <c r="N6" s="2">
        <v>48592</v>
      </c>
      <c r="O6" s="2">
        <f>C6/AVERAGE(C$97:C$100)</f>
        <v>2.7586951492249558</v>
      </c>
      <c r="P6" s="2">
        <f t="shared" si="0"/>
        <v>15.292108667529108</v>
      </c>
      <c r="Q6" s="2">
        <f t="shared" si="0"/>
        <v>15.402655206814519</v>
      </c>
      <c r="S6" s="2">
        <v>48592</v>
      </c>
      <c r="T6" s="2">
        <v>17.767230079337704</v>
      </c>
      <c r="U6" s="2">
        <v>18.501601967066538</v>
      </c>
      <c r="V6" s="2">
        <v>34.105451029969508</v>
      </c>
      <c r="X6" s="2">
        <v>48592</v>
      </c>
      <c r="Y6" s="2">
        <v>17.767230079337704</v>
      </c>
      <c r="Z6" s="2">
        <v>18.501601967066538</v>
      </c>
      <c r="AA6" s="2">
        <v>34.105451029969508</v>
      </c>
    </row>
    <row r="7" spans="1:27" x14ac:dyDescent="0.25">
      <c r="A7" s="1" t="s">
        <v>730</v>
      </c>
      <c r="B7" s="1">
        <v>48562</v>
      </c>
      <c r="C7" s="23">
        <v>5713.5</v>
      </c>
      <c r="D7" s="23">
        <v>22161</v>
      </c>
      <c r="E7" s="23">
        <v>28594</v>
      </c>
      <c r="F7" s="1">
        <v>456</v>
      </c>
      <c r="G7" s="1">
        <v>307</v>
      </c>
      <c r="H7" s="1">
        <v>408</v>
      </c>
      <c r="I7" s="1">
        <v>1070.5</v>
      </c>
      <c r="J7" s="1">
        <v>2116</v>
      </c>
      <c r="K7" s="1">
        <v>755</v>
      </c>
      <c r="N7" s="2">
        <v>48562</v>
      </c>
      <c r="O7" s="2">
        <f t="shared" ref="O7:Q70" si="1">C7/AVERAGE(C$97:C$100)</f>
        <v>3.5249479447829106</v>
      </c>
      <c r="P7" s="2">
        <f t="shared" si="0"/>
        <v>22.935058214747738</v>
      </c>
      <c r="Q7" s="2">
        <f t="shared" si="0"/>
        <v>17.554447087713914</v>
      </c>
      <c r="S7" s="2">
        <v>48562</v>
      </c>
      <c r="T7" s="2">
        <v>9.176405657123146</v>
      </c>
      <c r="U7" s="2">
        <v>7.0376275985396024</v>
      </c>
      <c r="V7" s="2">
        <v>15.475273295158772</v>
      </c>
      <c r="X7" s="2">
        <v>48562</v>
      </c>
      <c r="Y7" s="2">
        <v>9.176405657123146</v>
      </c>
      <c r="Z7" s="2">
        <v>7.0376275985396024</v>
      </c>
      <c r="AA7" s="2">
        <v>15.475273295158772</v>
      </c>
    </row>
    <row r="8" spans="1:27" x14ac:dyDescent="0.25">
      <c r="A8" s="1" t="s">
        <v>731</v>
      </c>
      <c r="B8" s="1">
        <v>48539</v>
      </c>
      <c r="C8" s="23">
        <v>9526.5</v>
      </c>
      <c r="D8" s="23">
        <v>1872</v>
      </c>
      <c r="E8" s="23">
        <v>3618</v>
      </c>
      <c r="F8" s="1">
        <v>508</v>
      </c>
      <c r="G8" s="1">
        <v>293.5</v>
      </c>
      <c r="H8" s="1">
        <v>425</v>
      </c>
      <c r="I8" s="1">
        <v>766</v>
      </c>
      <c r="J8" s="1">
        <v>2015</v>
      </c>
      <c r="K8" s="1">
        <v>634</v>
      </c>
      <c r="N8" s="2">
        <v>48539</v>
      </c>
      <c r="O8" s="2">
        <f t="shared" si="1"/>
        <v>5.8773810441890957</v>
      </c>
      <c r="P8" s="2">
        <f t="shared" si="0"/>
        <v>1.9373868046571798</v>
      </c>
      <c r="Q8" s="2">
        <f t="shared" si="0"/>
        <v>2.2211649144348091</v>
      </c>
      <c r="S8" s="2">
        <v>48539</v>
      </c>
      <c r="T8" s="2">
        <v>2.3450845119006556</v>
      </c>
      <c r="U8" s="2">
        <v>0.97936070337530734</v>
      </c>
      <c r="V8" s="2">
        <v>2.0887930393396297</v>
      </c>
      <c r="X8" s="2">
        <v>48539</v>
      </c>
      <c r="Y8" s="2">
        <v>2.3450845119006556</v>
      </c>
      <c r="Z8" s="2">
        <v>0.97936070337530734</v>
      </c>
      <c r="AA8" s="2">
        <v>2.0887930393396297</v>
      </c>
    </row>
    <row r="9" spans="1:27" x14ac:dyDescent="0.25">
      <c r="A9" s="1" t="s">
        <v>732</v>
      </c>
      <c r="B9" s="1">
        <v>48652</v>
      </c>
      <c r="C9" s="23">
        <v>4637.5</v>
      </c>
      <c r="D9" s="23">
        <v>7380</v>
      </c>
      <c r="E9" s="23">
        <v>9815</v>
      </c>
      <c r="F9" s="1">
        <v>1976</v>
      </c>
      <c r="G9" s="1">
        <v>1510</v>
      </c>
      <c r="H9" s="1">
        <v>1911</v>
      </c>
      <c r="I9" s="1">
        <v>2600</v>
      </c>
      <c r="J9" s="1">
        <v>3673</v>
      </c>
      <c r="K9" s="1">
        <v>2205</v>
      </c>
      <c r="N9" s="2">
        <v>48652</v>
      </c>
      <c r="O9" s="2">
        <f t="shared" si="1"/>
        <v>2.8611089689211076</v>
      </c>
      <c r="P9" s="2">
        <f t="shared" si="0"/>
        <v>7.6377749029754201</v>
      </c>
      <c r="Q9" s="2">
        <f t="shared" si="0"/>
        <v>6.0256311871690587</v>
      </c>
      <c r="S9" s="2">
        <v>48652</v>
      </c>
      <c r="T9" s="2">
        <v>14.81117626767851</v>
      </c>
      <c r="U9" s="2">
        <v>13.869309291408985</v>
      </c>
      <c r="V9" s="2">
        <v>25.002751543095115</v>
      </c>
      <c r="X9" s="2">
        <v>48652</v>
      </c>
      <c r="Y9" s="2">
        <v>14.81117626767851</v>
      </c>
      <c r="Z9" s="2">
        <v>13.869309291408985</v>
      </c>
      <c r="AA9" s="2">
        <v>25.002751543095115</v>
      </c>
    </row>
    <row r="10" spans="1:27" x14ac:dyDescent="0.25">
      <c r="A10" s="1" t="s">
        <v>733</v>
      </c>
      <c r="B10" s="1">
        <v>48670</v>
      </c>
      <c r="C10" s="23">
        <v>1074.5</v>
      </c>
      <c r="D10" s="23">
        <v>1473</v>
      </c>
      <c r="E10" s="23">
        <v>2168</v>
      </c>
      <c r="F10" s="1">
        <v>448</v>
      </c>
      <c r="G10" s="1">
        <v>196</v>
      </c>
      <c r="H10" s="1">
        <v>272</v>
      </c>
      <c r="I10" s="1">
        <v>983</v>
      </c>
      <c r="J10" s="1">
        <v>1910</v>
      </c>
      <c r="K10" s="1">
        <v>310.5</v>
      </c>
      <c r="N10" s="2">
        <v>48670</v>
      </c>
      <c r="O10" s="2">
        <f t="shared" si="1"/>
        <v>0.66291354978021133</v>
      </c>
      <c r="P10" s="2">
        <f t="shared" si="0"/>
        <v>1.524450194049159</v>
      </c>
      <c r="Q10" s="2">
        <f t="shared" si="0"/>
        <v>1.3309799708387691</v>
      </c>
      <c r="S10" s="2">
        <v>48670</v>
      </c>
      <c r="T10" s="2">
        <v>16.131631597102448</v>
      </c>
      <c r="U10" s="2">
        <v>2.4209820430668354</v>
      </c>
      <c r="V10" s="2">
        <v>5.0277385290399348</v>
      </c>
      <c r="X10" s="2">
        <v>48670</v>
      </c>
      <c r="Y10" s="2">
        <v>16.131631597102448</v>
      </c>
      <c r="Z10" s="2">
        <v>2.4209820430668354</v>
      </c>
      <c r="AA10" s="2">
        <v>5.0277385290399348</v>
      </c>
    </row>
    <row r="11" spans="1:27" x14ac:dyDescent="0.25">
      <c r="A11" s="1" t="s">
        <v>734</v>
      </c>
      <c r="B11" s="1">
        <v>48685</v>
      </c>
      <c r="C11" s="23">
        <v>6756</v>
      </c>
      <c r="D11" s="23">
        <v>1457</v>
      </c>
      <c r="E11" s="23">
        <v>12951.5</v>
      </c>
      <c r="F11" s="1">
        <v>771</v>
      </c>
      <c r="G11" s="1">
        <v>430</v>
      </c>
      <c r="H11" s="1">
        <v>627</v>
      </c>
      <c r="I11" s="1">
        <v>702.5</v>
      </c>
      <c r="J11" s="1">
        <v>2368</v>
      </c>
      <c r="K11" s="1">
        <v>757</v>
      </c>
      <c r="N11" s="12">
        <v>48685</v>
      </c>
      <c r="O11" s="2">
        <f t="shared" si="1"/>
        <v>4.1681190714891647</v>
      </c>
      <c r="P11" s="2">
        <f t="shared" si="0"/>
        <v>1.5078913324708927</v>
      </c>
      <c r="Q11" s="2">
        <f t="shared" si="0"/>
        <v>7.9511933082649069</v>
      </c>
      <c r="S11" s="12">
        <v>48685</v>
      </c>
      <c r="T11" s="2">
        <v>3.0367713004484305</v>
      </c>
      <c r="U11" s="2">
        <v>0.79651292750167646</v>
      </c>
      <c r="V11" s="2">
        <v>6.5180337621774376</v>
      </c>
      <c r="X11" s="12">
        <v>48685</v>
      </c>
      <c r="Y11" s="2">
        <v>3.0367713004484305</v>
      </c>
      <c r="Z11" s="2">
        <v>0.79651292750167646</v>
      </c>
      <c r="AA11" s="2">
        <v>6.5180337621774376</v>
      </c>
    </row>
    <row r="12" spans="1:27" x14ac:dyDescent="0.25">
      <c r="A12" s="1" t="s">
        <v>735</v>
      </c>
      <c r="B12" s="1">
        <v>48707</v>
      </c>
      <c r="C12" s="23">
        <v>4096</v>
      </c>
      <c r="D12" s="23">
        <v>32699</v>
      </c>
      <c r="E12" s="23">
        <v>38060.5</v>
      </c>
      <c r="F12" s="1">
        <v>729.5</v>
      </c>
      <c r="G12" s="1">
        <v>336</v>
      </c>
      <c r="H12" s="1">
        <v>689.5</v>
      </c>
      <c r="I12" s="1">
        <v>585</v>
      </c>
      <c r="J12" s="1">
        <v>2337.5</v>
      </c>
      <c r="K12" s="1">
        <v>846</v>
      </c>
      <c r="N12" s="2">
        <v>48707</v>
      </c>
      <c r="O12" s="2">
        <f t="shared" si="1"/>
        <v>2.5270301534664918</v>
      </c>
      <c r="P12" s="2">
        <f t="shared" si="0"/>
        <v>33.841138421733504</v>
      </c>
      <c r="Q12" s="2">
        <f t="shared" si="0"/>
        <v>23.366126928094545</v>
      </c>
      <c r="S12" s="2">
        <v>48707</v>
      </c>
      <c r="T12" s="2">
        <v>18.22531907554329</v>
      </c>
      <c r="U12" s="2">
        <v>11.900305491394084</v>
      </c>
      <c r="V12" s="2">
        <v>22.389529263032646</v>
      </c>
      <c r="X12" s="2">
        <v>48707</v>
      </c>
      <c r="Y12" s="2">
        <v>18.22531907554329</v>
      </c>
      <c r="Z12" s="2">
        <v>11.900305491394084</v>
      </c>
      <c r="AA12" s="2">
        <v>22.389529263032646</v>
      </c>
    </row>
    <row r="13" spans="1:27" x14ac:dyDescent="0.25">
      <c r="A13" s="1" t="s">
        <v>736</v>
      </c>
      <c r="B13" s="1">
        <v>48682</v>
      </c>
      <c r="C13" s="23">
        <v>3867</v>
      </c>
      <c r="D13" s="23">
        <v>2509</v>
      </c>
      <c r="E13" s="23">
        <v>2462</v>
      </c>
      <c r="F13" s="1">
        <v>671</v>
      </c>
      <c r="G13" s="1">
        <v>341</v>
      </c>
      <c r="H13" s="1">
        <v>672</v>
      </c>
      <c r="I13" s="1">
        <v>1591.5</v>
      </c>
      <c r="J13" s="1">
        <v>2251</v>
      </c>
      <c r="K13" s="1">
        <v>848</v>
      </c>
      <c r="N13" s="2">
        <v>48682</v>
      </c>
      <c r="O13" s="2">
        <f t="shared" si="1"/>
        <v>2.3857484383434873</v>
      </c>
      <c r="P13" s="2">
        <f t="shared" si="0"/>
        <v>2.5966364812419145</v>
      </c>
      <c r="Q13" s="2">
        <f t="shared" si="0"/>
        <v>1.5114726421610007</v>
      </c>
      <c r="S13" s="2">
        <v>48682</v>
      </c>
      <c r="T13" s="2">
        <v>1.3203173508106243</v>
      </c>
      <c r="U13" s="2">
        <v>1.7173086953282171</v>
      </c>
      <c r="V13" s="2">
        <v>1.5563322674202424</v>
      </c>
      <c r="X13" s="2">
        <v>48682</v>
      </c>
      <c r="Y13" s="2">
        <v>1.3203173508106243</v>
      </c>
      <c r="Z13" s="2">
        <v>1.7173086953282171</v>
      </c>
      <c r="AA13" s="2">
        <v>1.5563322674202424</v>
      </c>
    </row>
    <row r="14" spans="1:27" x14ac:dyDescent="0.25">
      <c r="A14" s="1" t="s">
        <v>737</v>
      </c>
      <c r="B14" s="1">
        <v>48651</v>
      </c>
      <c r="C14" s="23">
        <v>3337.5</v>
      </c>
      <c r="D14" s="23">
        <v>5676</v>
      </c>
      <c r="E14" s="23">
        <v>7839</v>
      </c>
      <c r="F14" s="1">
        <v>620</v>
      </c>
      <c r="G14" s="1">
        <v>302.5</v>
      </c>
      <c r="H14" s="1">
        <v>561</v>
      </c>
      <c r="I14" s="1">
        <v>467</v>
      </c>
      <c r="J14" s="1">
        <v>2221</v>
      </c>
      <c r="K14" s="1">
        <v>741</v>
      </c>
      <c r="N14" s="2">
        <v>48651</v>
      </c>
      <c r="O14" s="2">
        <f t="shared" si="1"/>
        <v>2.0590730315416055</v>
      </c>
      <c r="P14" s="2">
        <f t="shared" si="0"/>
        <v>5.8742561448900386</v>
      </c>
      <c r="Q14" s="2">
        <f t="shared" si="0"/>
        <v>4.8125239812754206</v>
      </c>
      <c r="S14" s="2">
        <v>48651</v>
      </c>
      <c r="T14" s="2">
        <v>17.80213866850638</v>
      </c>
      <c r="U14" s="2">
        <v>12.591014082408167</v>
      </c>
      <c r="V14" s="2">
        <v>25.35286681044099</v>
      </c>
      <c r="X14" s="2">
        <v>48651</v>
      </c>
      <c r="Y14" s="2">
        <v>17.80213866850638</v>
      </c>
      <c r="Z14" s="2">
        <v>12.591014082408167</v>
      </c>
      <c r="AA14" s="2">
        <v>25.35286681044099</v>
      </c>
    </row>
    <row r="15" spans="1:27" x14ac:dyDescent="0.25">
      <c r="A15" s="1" t="s">
        <v>738</v>
      </c>
      <c r="B15" s="1">
        <v>48590</v>
      </c>
      <c r="C15" s="23">
        <v>2221</v>
      </c>
      <c r="D15" s="23">
        <v>37495.5</v>
      </c>
      <c r="E15" s="23">
        <v>41554</v>
      </c>
      <c r="F15" s="1">
        <v>217</v>
      </c>
      <c r="G15" s="1">
        <v>157</v>
      </c>
      <c r="H15" s="1">
        <v>184.5</v>
      </c>
      <c r="I15" s="1">
        <v>374</v>
      </c>
      <c r="J15" s="1">
        <v>1784.5</v>
      </c>
      <c r="K15" s="1">
        <v>261</v>
      </c>
      <c r="N15" s="2">
        <v>48590</v>
      </c>
      <c r="O15" s="2">
        <f t="shared" si="1"/>
        <v>1.3702475514768258</v>
      </c>
      <c r="P15" s="2">
        <f t="shared" si="0"/>
        <v>38.805174644243209</v>
      </c>
      <c r="Q15" s="2">
        <f t="shared" si="0"/>
        <v>25.510858721510246</v>
      </c>
      <c r="S15" s="2">
        <v>48590</v>
      </c>
      <c r="T15" s="2">
        <v>18.066229734391168</v>
      </c>
      <c r="U15" s="2">
        <v>18.646002533343268</v>
      </c>
      <c r="V15" s="2">
        <v>36.712426563545769</v>
      </c>
      <c r="X15" s="2">
        <v>48590</v>
      </c>
      <c r="Y15" s="2">
        <v>18.066229734391168</v>
      </c>
      <c r="Z15" s="2">
        <v>18.646002533343268</v>
      </c>
      <c r="AA15" s="2">
        <v>36.712426563545769</v>
      </c>
    </row>
    <row r="16" spans="1:27" x14ac:dyDescent="0.25">
      <c r="A16" s="1" t="s">
        <v>739</v>
      </c>
      <c r="B16" s="1">
        <v>48538</v>
      </c>
      <c r="C16" s="23">
        <v>5971.5</v>
      </c>
      <c r="D16" s="23">
        <v>575</v>
      </c>
      <c r="E16" s="23">
        <v>1856</v>
      </c>
      <c r="F16" s="1">
        <v>210</v>
      </c>
      <c r="G16" s="1">
        <v>151</v>
      </c>
      <c r="H16" s="1">
        <v>168</v>
      </c>
      <c r="I16" s="1">
        <v>236</v>
      </c>
      <c r="J16" s="1">
        <v>1883.5</v>
      </c>
      <c r="K16" s="1">
        <v>255.5</v>
      </c>
      <c r="N16" s="2">
        <v>48538</v>
      </c>
      <c r="O16" s="2">
        <f t="shared" si="1"/>
        <v>3.6841212308166886</v>
      </c>
      <c r="P16" s="2">
        <f t="shared" si="0"/>
        <v>0.59508408796895218</v>
      </c>
      <c r="Q16" s="2">
        <f t="shared" si="0"/>
        <v>1.1394367278029314</v>
      </c>
      <c r="S16" s="2">
        <v>48538</v>
      </c>
      <c r="T16" s="2">
        <v>1.422835460503622</v>
      </c>
      <c r="U16" s="2">
        <v>4.5524178526190298</v>
      </c>
      <c r="V16" s="2">
        <v>1.0744403956272774</v>
      </c>
      <c r="X16" s="2">
        <v>48538</v>
      </c>
      <c r="Y16" s="2">
        <v>1.422835460503622</v>
      </c>
      <c r="Z16" s="2">
        <v>4.5524178526190298</v>
      </c>
      <c r="AA16" s="2">
        <v>1.0744403956272774</v>
      </c>
    </row>
    <row r="17" spans="1:27" x14ac:dyDescent="0.25">
      <c r="A17" s="1" t="s">
        <v>740</v>
      </c>
      <c r="B17" s="1">
        <v>48659</v>
      </c>
      <c r="C17" s="23">
        <v>1203.5</v>
      </c>
      <c r="D17" s="23">
        <v>1606</v>
      </c>
      <c r="E17" s="23">
        <v>1560.5</v>
      </c>
      <c r="F17" s="1">
        <v>136</v>
      </c>
      <c r="G17" s="1">
        <v>150</v>
      </c>
      <c r="H17" s="1">
        <v>121.5</v>
      </c>
      <c r="I17" s="1">
        <v>150</v>
      </c>
      <c r="J17" s="1">
        <v>1755</v>
      </c>
      <c r="K17" s="1">
        <v>167</v>
      </c>
      <c r="N17" s="2">
        <v>48659</v>
      </c>
      <c r="O17" s="2">
        <f t="shared" si="1"/>
        <v>0.74250019279710033</v>
      </c>
      <c r="P17" s="2">
        <f t="shared" si="0"/>
        <v>1.6620957309184994</v>
      </c>
      <c r="Q17" s="2">
        <f t="shared" si="0"/>
        <v>0.95802317550456606</v>
      </c>
      <c r="S17" s="2">
        <v>48659</v>
      </c>
      <c r="T17" s="2">
        <v>15.75315626077958</v>
      </c>
      <c r="U17" s="2">
        <v>14.831383652484911</v>
      </c>
      <c r="V17" s="2">
        <v>33.618502268163901</v>
      </c>
      <c r="X17" s="2">
        <v>48659</v>
      </c>
      <c r="Y17" s="2">
        <v>15.75315626077958</v>
      </c>
      <c r="Z17" s="2">
        <v>14.831383652484911</v>
      </c>
      <c r="AA17" s="2">
        <v>33.618502268163901</v>
      </c>
    </row>
    <row r="18" spans="1:27" x14ac:dyDescent="0.25">
      <c r="A18" s="1" t="s">
        <v>741</v>
      </c>
      <c r="B18" s="1">
        <v>48684</v>
      </c>
      <c r="C18" s="23">
        <v>36019.5</v>
      </c>
      <c r="D18" s="23">
        <v>16224</v>
      </c>
      <c r="E18" s="23">
        <v>25423.5</v>
      </c>
      <c r="F18" s="1">
        <v>216</v>
      </c>
      <c r="G18" s="1">
        <v>136</v>
      </c>
      <c r="H18" s="1">
        <v>274</v>
      </c>
      <c r="I18" s="1">
        <v>550</v>
      </c>
      <c r="J18" s="1">
        <v>1937.5</v>
      </c>
      <c r="K18" s="1">
        <v>264.5</v>
      </c>
      <c r="N18" s="2">
        <v>48684</v>
      </c>
      <c r="O18" s="2">
        <f t="shared" si="1"/>
        <v>22.222256497262283</v>
      </c>
      <c r="P18" s="2">
        <f t="shared" si="0"/>
        <v>16.790685640362224</v>
      </c>
      <c r="Q18" s="2">
        <f t="shared" si="0"/>
        <v>15.608011664492365</v>
      </c>
      <c r="S18" s="2">
        <v>48684</v>
      </c>
      <c r="T18" s="2">
        <v>17.989927561228011</v>
      </c>
      <c r="U18" s="2">
        <v>19.178600700394902</v>
      </c>
      <c r="V18" s="2">
        <v>38.399643043057928</v>
      </c>
      <c r="X18" s="2">
        <v>48684</v>
      </c>
      <c r="Y18" s="2">
        <v>17.989927561228011</v>
      </c>
      <c r="Z18" s="2">
        <v>19.178600700394902</v>
      </c>
      <c r="AA18" s="2">
        <v>38.399643043057928</v>
      </c>
    </row>
    <row r="19" spans="1:27" x14ac:dyDescent="0.25">
      <c r="A19" s="1" t="s">
        <v>742</v>
      </c>
      <c r="B19" s="1">
        <v>48673</v>
      </c>
      <c r="C19" s="23">
        <v>3048</v>
      </c>
      <c r="D19" s="23">
        <v>1871.5</v>
      </c>
      <c r="E19" s="23">
        <v>7474.5</v>
      </c>
      <c r="F19" s="1">
        <v>577</v>
      </c>
      <c r="G19" s="1">
        <v>345</v>
      </c>
      <c r="H19" s="1">
        <v>458</v>
      </c>
      <c r="I19" s="1">
        <v>1134.5</v>
      </c>
      <c r="J19" s="1">
        <v>2140.5</v>
      </c>
      <c r="K19" s="1">
        <v>764</v>
      </c>
      <c r="N19" s="2">
        <v>48673</v>
      </c>
      <c r="O19" s="2">
        <f t="shared" si="1"/>
        <v>1.8804657977944013</v>
      </c>
      <c r="P19" s="2">
        <f t="shared" si="0"/>
        <v>1.9368693402328589</v>
      </c>
      <c r="Q19" s="2">
        <f t="shared" si="0"/>
        <v>4.5887499040748985</v>
      </c>
      <c r="S19" s="2">
        <v>48673</v>
      </c>
      <c r="T19" s="2">
        <v>1.1147292169713694</v>
      </c>
      <c r="U19" s="2">
        <v>1.127337754265703</v>
      </c>
      <c r="V19" s="2">
        <v>3.7670855953000668</v>
      </c>
      <c r="X19" s="2">
        <v>48673</v>
      </c>
      <c r="Y19" s="2">
        <v>1.1147292169713694</v>
      </c>
      <c r="Z19" s="2">
        <v>1.127337754265703</v>
      </c>
      <c r="AA19" s="2">
        <v>3.7670855953000668</v>
      </c>
    </row>
    <row r="20" spans="1:27" x14ac:dyDescent="0.25">
      <c r="A20" s="1" t="s">
        <v>743</v>
      </c>
      <c r="B20" s="1">
        <v>48547</v>
      </c>
      <c r="C20" s="23">
        <v>6192</v>
      </c>
      <c r="D20" s="23">
        <v>3452.5</v>
      </c>
      <c r="E20" s="23">
        <v>8803.5</v>
      </c>
      <c r="F20" s="1">
        <v>2698</v>
      </c>
      <c r="G20" s="1">
        <v>1200</v>
      </c>
      <c r="H20" s="1">
        <v>1873.5</v>
      </c>
      <c r="I20" s="1">
        <v>1451</v>
      </c>
      <c r="J20" s="1">
        <v>3407.5</v>
      </c>
      <c r="K20" s="1">
        <v>2243</v>
      </c>
      <c r="N20" s="2">
        <v>48547</v>
      </c>
      <c r="O20" s="2">
        <f t="shared" si="1"/>
        <v>3.8201588648106735</v>
      </c>
      <c r="P20" s="2">
        <f t="shared" si="0"/>
        <v>3.573091849935317</v>
      </c>
      <c r="Q20" s="2">
        <f t="shared" si="0"/>
        <v>5.404650448929476</v>
      </c>
      <c r="S20" s="2">
        <v>48547</v>
      </c>
      <c r="T20" s="2">
        <v>1.5423249396343566</v>
      </c>
      <c r="U20" s="2">
        <v>1.1650398629014231</v>
      </c>
      <c r="V20" s="2">
        <v>3.8408566966609654</v>
      </c>
      <c r="X20" s="2">
        <v>48547</v>
      </c>
      <c r="Y20" s="2">
        <v>1.5423249396343566</v>
      </c>
      <c r="Z20" s="2">
        <v>1.1650398629014231</v>
      </c>
      <c r="AA20" s="2">
        <v>3.8408566966609654</v>
      </c>
    </row>
    <row r="21" spans="1:27" x14ac:dyDescent="0.25">
      <c r="A21" s="1" t="s">
        <v>744</v>
      </c>
      <c r="B21" s="1">
        <v>48668</v>
      </c>
      <c r="C21" s="23">
        <v>8052</v>
      </c>
      <c r="D21" s="23">
        <v>7897.5</v>
      </c>
      <c r="E21" s="23">
        <v>13675</v>
      </c>
      <c r="F21" s="1">
        <v>684</v>
      </c>
      <c r="G21" s="1">
        <v>435</v>
      </c>
      <c r="H21" s="1">
        <v>679</v>
      </c>
      <c r="I21" s="1">
        <v>1130</v>
      </c>
      <c r="J21" s="1">
        <v>2364</v>
      </c>
      <c r="K21" s="1">
        <v>813.5</v>
      </c>
      <c r="N21" s="2">
        <v>48668</v>
      </c>
      <c r="O21" s="2">
        <f t="shared" si="1"/>
        <v>4.9676872059844221</v>
      </c>
      <c r="P21" s="2">
        <f t="shared" si="1"/>
        <v>8.1733505821474779</v>
      </c>
      <c r="Q21" s="2">
        <f t="shared" si="1"/>
        <v>8.3953648990867933</v>
      </c>
      <c r="S21" s="2">
        <v>48668</v>
      </c>
      <c r="T21" s="2">
        <v>18.00896860986547</v>
      </c>
      <c r="U21" s="2">
        <v>17.432978168541837</v>
      </c>
      <c r="V21" s="2">
        <v>31.883096601472449</v>
      </c>
      <c r="X21" s="2">
        <v>48668</v>
      </c>
      <c r="Y21" s="2">
        <v>18.00896860986547</v>
      </c>
      <c r="Z21" s="2">
        <v>17.432978168541837</v>
      </c>
      <c r="AA21" s="2">
        <v>31.883096601472449</v>
      </c>
    </row>
    <row r="22" spans="1:27" x14ac:dyDescent="0.25">
      <c r="A22" s="1" t="s">
        <v>745</v>
      </c>
      <c r="B22" s="1">
        <v>48581</v>
      </c>
      <c r="C22" s="23">
        <v>3089.5</v>
      </c>
      <c r="D22" s="23">
        <v>14785</v>
      </c>
      <c r="E22" s="23">
        <v>17998.5</v>
      </c>
      <c r="F22" s="1">
        <v>1354</v>
      </c>
      <c r="G22" s="1">
        <v>542</v>
      </c>
      <c r="H22" s="1">
        <v>1154</v>
      </c>
      <c r="I22" s="1">
        <v>914</v>
      </c>
      <c r="J22" s="1">
        <v>2603</v>
      </c>
      <c r="K22" s="1">
        <v>1249</v>
      </c>
      <c r="N22" s="2">
        <v>48581</v>
      </c>
      <c r="O22" s="2">
        <f t="shared" si="1"/>
        <v>1.9060692527184391</v>
      </c>
      <c r="P22" s="2">
        <f t="shared" si="1"/>
        <v>15.301423027166882</v>
      </c>
      <c r="Q22" s="2">
        <f t="shared" si="1"/>
        <v>11.049650832629883</v>
      </c>
      <c r="S22" s="2">
        <v>48581</v>
      </c>
      <c r="T22" s="2">
        <v>7.712728527078303</v>
      </c>
      <c r="U22" s="2">
        <v>6.7628343640563298</v>
      </c>
      <c r="V22" s="2">
        <v>11.036811184650851</v>
      </c>
      <c r="X22" s="2">
        <v>48581</v>
      </c>
      <c r="Y22" s="2">
        <v>7.712728527078303</v>
      </c>
      <c r="Z22" s="2">
        <v>6.7628343640563298</v>
      </c>
      <c r="AA22" s="2">
        <v>11.036811184650851</v>
      </c>
    </row>
    <row r="23" spans="1:27" x14ac:dyDescent="0.25">
      <c r="A23" s="1" t="s">
        <v>746</v>
      </c>
      <c r="B23" s="1">
        <v>48541</v>
      </c>
      <c r="C23" s="23">
        <v>18021.5</v>
      </c>
      <c r="D23" s="23">
        <v>15330</v>
      </c>
      <c r="E23" s="23">
        <v>13831</v>
      </c>
      <c r="F23" s="1">
        <v>390.5</v>
      </c>
      <c r="G23" s="1">
        <v>181</v>
      </c>
      <c r="H23" s="1">
        <v>259.5</v>
      </c>
      <c r="I23" s="1">
        <v>686</v>
      </c>
      <c r="J23" s="1">
        <v>1891</v>
      </c>
      <c r="K23" s="1">
        <v>445.5</v>
      </c>
      <c r="N23" s="2">
        <v>48541</v>
      </c>
      <c r="O23" s="2">
        <f t="shared" si="1"/>
        <v>11.118377419603609</v>
      </c>
      <c r="P23" s="2">
        <f t="shared" si="1"/>
        <v>15.865459249676585</v>
      </c>
      <c r="Q23" s="2">
        <f t="shared" si="1"/>
        <v>8.4911365206047122</v>
      </c>
      <c r="S23" s="2">
        <v>48541</v>
      </c>
      <c r="T23" s="2">
        <v>16.920869265263885</v>
      </c>
      <c r="U23" s="2">
        <v>19.422546755085314</v>
      </c>
      <c r="V23" s="2">
        <v>38.488584814456757</v>
      </c>
      <c r="X23" s="2">
        <v>48541</v>
      </c>
      <c r="Y23" s="2">
        <v>16.920869265263885</v>
      </c>
      <c r="Z23" s="2">
        <v>19.422546755085314</v>
      </c>
      <c r="AA23" s="2">
        <v>38.488584814456757</v>
      </c>
    </row>
    <row r="24" spans="1:27" x14ac:dyDescent="0.25">
      <c r="A24" s="1" t="s">
        <v>747</v>
      </c>
      <c r="B24" s="1">
        <v>48681</v>
      </c>
      <c r="C24" s="23">
        <v>3144</v>
      </c>
      <c r="D24" s="23">
        <v>13519.5</v>
      </c>
      <c r="E24" s="23">
        <v>16051</v>
      </c>
      <c r="F24" s="1">
        <v>431</v>
      </c>
      <c r="G24" s="1">
        <v>214</v>
      </c>
      <c r="H24" s="1">
        <v>286.5</v>
      </c>
      <c r="I24" s="1">
        <v>779.5</v>
      </c>
      <c r="J24" s="1">
        <v>2116.5</v>
      </c>
      <c r="K24" s="1">
        <v>651</v>
      </c>
      <c r="N24" s="2">
        <v>48681</v>
      </c>
      <c r="O24" s="2">
        <f t="shared" si="1"/>
        <v>1.939693067016272</v>
      </c>
      <c r="P24" s="2">
        <f t="shared" si="1"/>
        <v>13.991720569210866</v>
      </c>
      <c r="Q24" s="2">
        <f t="shared" si="1"/>
        <v>9.8540403652827866</v>
      </c>
      <c r="S24" s="2">
        <v>48681</v>
      </c>
      <c r="T24" s="2">
        <v>17.267609520524317</v>
      </c>
      <c r="U24" s="2">
        <v>18.288652112361223</v>
      </c>
      <c r="V24" s="2">
        <v>35.14836022904737</v>
      </c>
      <c r="X24" s="2">
        <v>48681</v>
      </c>
      <c r="Y24" s="2">
        <v>17.267609520524317</v>
      </c>
      <c r="Z24" s="2">
        <v>18.288652112361223</v>
      </c>
      <c r="AA24" s="2">
        <v>35.14836022904737</v>
      </c>
    </row>
    <row r="25" spans="1:27" x14ac:dyDescent="0.25">
      <c r="A25" s="1" t="s">
        <v>748</v>
      </c>
      <c r="B25" s="1">
        <v>48680</v>
      </c>
      <c r="C25" s="23">
        <v>3429.5</v>
      </c>
      <c r="D25" s="23">
        <v>5482.5</v>
      </c>
      <c r="E25" s="23">
        <v>7279.5</v>
      </c>
      <c r="F25" s="1">
        <v>783</v>
      </c>
      <c r="G25" s="1">
        <v>443</v>
      </c>
      <c r="H25" s="1">
        <v>657</v>
      </c>
      <c r="I25" s="1">
        <v>917.5</v>
      </c>
      <c r="J25" s="1">
        <v>2400.5</v>
      </c>
      <c r="K25" s="1">
        <v>1331.5</v>
      </c>
      <c r="N25" s="2">
        <v>48680</v>
      </c>
      <c r="O25" s="2">
        <f t="shared" si="1"/>
        <v>2.1158324978792318</v>
      </c>
      <c r="P25" s="2">
        <f t="shared" si="1"/>
        <v>5.6739974126778785</v>
      </c>
      <c r="Q25" s="2">
        <f t="shared" si="1"/>
        <v>4.4690353771774998</v>
      </c>
      <c r="S25" s="2">
        <v>48680</v>
      </c>
      <c r="T25" s="2">
        <v>9.0235253535701965</v>
      </c>
      <c r="U25" s="2">
        <v>9.1888830936591912</v>
      </c>
      <c r="V25" s="2">
        <v>16.154086413326393</v>
      </c>
      <c r="X25" s="2">
        <v>48680</v>
      </c>
      <c r="Y25" s="2">
        <v>9.0235253535701965</v>
      </c>
      <c r="Z25" s="2">
        <v>9.1888830936591912</v>
      </c>
      <c r="AA25" s="2">
        <v>16.154086413326393</v>
      </c>
    </row>
    <row r="26" spans="1:27" x14ac:dyDescent="0.25">
      <c r="A26" s="1" t="s">
        <v>749</v>
      </c>
      <c r="B26" s="1">
        <v>48584</v>
      </c>
      <c r="C26" s="23">
        <v>2453</v>
      </c>
      <c r="D26" s="23">
        <v>3005.5</v>
      </c>
      <c r="E26" s="23">
        <v>3641</v>
      </c>
      <c r="F26" s="1">
        <v>194</v>
      </c>
      <c r="G26" s="1">
        <v>161</v>
      </c>
      <c r="H26" s="1">
        <v>188.5</v>
      </c>
      <c r="I26" s="1">
        <v>229</v>
      </c>
      <c r="J26" s="1">
        <v>1873</v>
      </c>
      <c r="K26" s="1">
        <v>292.5</v>
      </c>
      <c r="N26" s="2">
        <v>48584</v>
      </c>
      <c r="O26" s="2">
        <f t="shared" si="1"/>
        <v>1.5133801187630138</v>
      </c>
      <c r="P26" s="2">
        <f t="shared" si="1"/>
        <v>3.1104786545924967</v>
      </c>
      <c r="Q26" s="2">
        <f t="shared" si="1"/>
        <v>2.2352850894021947</v>
      </c>
      <c r="S26" s="2">
        <v>48584</v>
      </c>
      <c r="T26" s="2">
        <v>13.866298723697827</v>
      </c>
      <c r="U26" s="2">
        <v>12.051560986513673</v>
      </c>
      <c r="V26" s="2">
        <v>23.349743437197887</v>
      </c>
      <c r="X26" s="2">
        <v>48584</v>
      </c>
      <c r="Y26" s="2">
        <v>13.866298723697827</v>
      </c>
      <c r="Z26" s="2">
        <v>12.051560986513673</v>
      </c>
      <c r="AA26" s="2">
        <v>23.349743437197887</v>
      </c>
    </row>
    <row r="27" spans="1:27" x14ac:dyDescent="0.25">
      <c r="A27" s="1" t="s">
        <v>750</v>
      </c>
      <c r="B27" s="1">
        <v>48566</v>
      </c>
      <c r="C27" s="23">
        <v>4125</v>
      </c>
      <c r="D27" s="23">
        <v>8282</v>
      </c>
      <c r="E27" s="23">
        <v>14787</v>
      </c>
      <c r="F27" s="1">
        <v>878</v>
      </c>
      <c r="G27" s="1">
        <v>490</v>
      </c>
      <c r="H27" s="1">
        <v>699</v>
      </c>
      <c r="I27" s="1">
        <v>723.5</v>
      </c>
      <c r="J27" s="1">
        <v>2518</v>
      </c>
      <c r="K27" s="1">
        <v>1427</v>
      </c>
      <c r="N27" s="2">
        <v>48566</v>
      </c>
      <c r="O27" s="2">
        <f t="shared" si="1"/>
        <v>2.5449217243772653</v>
      </c>
      <c r="P27" s="2">
        <f t="shared" si="1"/>
        <v>8.5712807244501938</v>
      </c>
      <c r="Q27" s="2">
        <f t="shared" si="1"/>
        <v>9.0780446627273417</v>
      </c>
      <c r="S27" s="2">
        <v>48566</v>
      </c>
      <c r="T27" s="2">
        <v>6.9298378751293548</v>
      </c>
      <c r="U27" s="2">
        <v>9.6185083078757163</v>
      </c>
      <c r="V27" s="2">
        <v>18.355915817654495</v>
      </c>
      <c r="X27" s="2">
        <v>48566</v>
      </c>
      <c r="Y27" s="2">
        <v>6.9298378751293548</v>
      </c>
      <c r="Z27" s="2">
        <v>9.6185083078757163</v>
      </c>
      <c r="AA27" s="2">
        <v>18.355915817654495</v>
      </c>
    </row>
    <row r="28" spans="1:27" x14ac:dyDescent="0.25">
      <c r="A28" s="1" t="s">
        <v>751</v>
      </c>
      <c r="B28" s="1">
        <v>48667</v>
      </c>
      <c r="C28" s="23">
        <v>3102</v>
      </c>
      <c r="D28" s="23">
        <v>13177.5</v>
      </c>
      <c r="E28" s="23">
        <v>17779</v>
      </c>
      <c r="F28" s="1">
        <v>1845</v>
      </c>
      <c r="G28" s="1">
        <v>1067</v>
      </c>
      <c r="H28" s="1">
        <v>1607</v>
      </c>
      <c r="I28" s="1">
        <v>1194.5</v>
      </c>
      <c r="J28" s="1">
        <v>3540.5</v>
      </c>
      <c r="K28" s="1">
        <v>2211</v>
      </c>
      <c r="N28" s="2">
        <v>48667</v>
      </c>
      <c r="O28" s="2">
        <f t="shared" si="1"/>
        <v>1.9137811367317035</v>
      </c>
      <c r="P28" s="2">
        <f t="shared" si="1"/>
        <v>13.637774902975421</v>
      </c>
      <c r="Q28" s="2">
        <f t="shared" si="1"/>
        <v>10.914895249788964</v>
      </c>
      <c r="S28" s="2">
        <v>48667</v>
      </c>
      <c r="T28" s="2">
        <v>15.189789582614695</v>
      </c>
      <c r="U28" s="2">
        <v>12.769540272706951</v>
      </c>
      <c r="V28" s="2">
        <v>24.755856324830816</v>
      </c>
      <c r="X28" s="2">
        <v>48667</v>
      </c>
      <c r="Y28" s="2">
        <v>15.189789582614695</v>
      </c>
      <c r="Z28" s="2">
        <v>12.769540272706951</v>
      </c>
      <c r="AA28" s="2">
        <v>24.755856324830816</v>
      </c>
    </row>
    <row r="29" spans="1:27" x14ac:dyDescent="0.25">
      <c r="A29" s="1" t="s">
        <v>752</v>
      </c>
      <c r="B29" s="1">
        <v>48585</v>
      </c>
      <c r="C29" s="23">
        <v>2867</v>
      </c>
      <c r="D29" s="23">
        <v>15517</v>
      </c>
      <c r="E29" s="23">
        <v>10283.5</v>
      </c>
      <c r="F29" s="1">
        <v>1438.5</v>
      </c>
      <c r="G29" s="1">
        <v>744.5</v>
      </c>
      <c r="H29" s="1">
        <v>1272</v>
      </c>
      <c r="I29" s="1">
        <v>1919.5</v>
      </c>
      <c r="J29" s="1">
        <v>3092</v>
      </c>
      <c r="K29" s="1">
        <v>1934.5</v>
      </c>
      <c r="N29" s="2">
        <v>48585</v>
      </c>
      <c r="O29" s="2">
        <f t="shared" si="1"/>
        <v>1.7687977172823321</v>
      </c>
      <c r="P29" s="2">
        <f t="shared" si="1"/>
        <v>16.058990944372574</v>
      </c>
      <c r="Q29" s="2">
        <f t="shared" si="1"/>
        <v>6.3132530120481931</v>
      </c>
      <c r="S29" s="2">
        <v>48585</v>
      </c>
      <c r="T29" s="2">
        <v>8.8198689203173508</v>
      </c>
      <c r="U29" s="2">
        <v>16.742120557335518</v>
      </c>
      <c r="V29" s="2">
        <v>30.703056443816465</v>
      </c>
      <c r="X29" s="2">
        <v>48585</v>
      </c>
      <c r="Y29" s="2">
        <v>8.8198689203173508</v>
      </c>
      <c r="Z29" s="2">
        <v>16.742120557335518</v>
      </c>
      <c r="AA29" s="2">
        <v>30.703056443816465</v>
      </c>
    </row>
    <row r="30" spans="1:27" x14ac:dyDescent="0.25">
      <c r="A30" s="1" t="s">
        <v>753</v>
      </c>
      <c r="B30" s="1">
        <v>48657</v>
      </c>
      <c r="C30" s="23">
        <v>1022</v>
      </c>
      <c r="D30" s="23">
        <v>1624.5</v>
      </c>
      <c r="E30" s="23">
        <v>3379</v>
      </c>
      <c r="F30" s="1">
        <v>558</v>
      </c>
      <c r="G30" s="1">
        <v>311</v>
      </c>
      <c r="H30" s="1">
        <v>451.5</v>
      </c>
      <c r="I30" s="1">
        <v>805.5</v>
      </c>
      <c r="J30" s="1">
        <v>2198</v>
      </c>
      <c r="K30" s="1">
        <v>710</v>
      </c>
      <c r="N30" s="2">
        <v>48657</v>
      </c>
      <c r="O30" s="2">
        <f t="shared" si="1"/>
        <v>0.63052363692450064</v>
      </c>
      <c r="P30" s="2">
        <f t="shared" si="1"/>
        <v>1.6812419146183699</v>
      </c>
      <c r="Q30" s="2">
        <f t="shared" si="1"/>
        <v>2.0744378789041518</v>
      </c>
      <c r="S30" s="2">
        <v>48657</v>
      </c>
      <c r="T30" s="2">
        <v>1.4760952052431873</v>
      </c>
      <c r="U30" s="2">
        <v>1.335817003203934</v>
      </c>
      <c r="V30" s="2">
        <v>2.0013385885327581</v>
      </c>
      <c r="X30" s="2">
        <v>48657</v>
      </c>
      <c r="Y30" s="2">
        <v>1.4760952052431873</v>
      </c>
      <c r="Z30" s="2">
        <v>1.335817003203934</v>
      </c>
      <c r="AA30" s="2">
        <v>2.0013385885327581</v>
      </c>
    </row>
    <row r="31" spans="1:27" x14ac:dyDescent="0.25">
      <c r="A31" s="1" t="s">
        <v>754</v>
      </c>
      <c r="B31" s="1">
        <v>48679</v>
      </c>
      <c r="C31" s="23">
        <v>6557.5</v>
      </c>
      <c r="D31" s="23">
        <v>5821</v>
      </c>
      <c r="E31" s="23">
        <v>6888</v>
      </c>
      <c r="F31" s="1">
        <v>307</v>
      </c>
      <c r="G31" s="1">
        <v>166</v>
      </c>
      <c r="H31" s="1">
        <v>234</v>
      </c>
      <c r="I31" s="1">
        <v>343</v>
      </c>
      <c r="J31" s="1">
        <v>1912</v>
      </c>
      <c r="K31" s="1">
        <v>370</v>
      </c>
      <c r="N31" s="2">
        <v>48679</v>
      </c>
      <c r="O31" s="2">
        <f t="shared" si="1"/>
        <v>4.0456543533585254</v>
      </c>
      <c r="P31" s="2">
        <f t="shared" si="1"/>
        <v>6.0243208279430789</v>
      </c>
      <c r="Q31" s="2">
        <f t="shared" si="1"/>
        <v>4.2286854424065687</v>
      </c>
      <c r="S31" s="2">
        <v>48679</v>
      </c>
      <c r="T31" s="2">
        <v>15.116660917557779</v>
      </c>
      <c r="U31" s="2">
        <v>12.360777885403472</v>
      </c>
      <c r="V31" s="2">
        <v>22.595374432959023</v>
      </c>
      <c r="X31" s="2">
        <v>48679</v>
      </c>
      <c r="Y31" s="2">
        <v>15.116660917557779</v>
      </c>
      <c r="Z31" s="2">
        <v>12.360777885403472</v>
      </c>
      <c r="AA31" s="2">
        <v>22.595374432959023</v>
      </c>
    </row>
    <row r="32" spans="1:27" x14ac:dyDescent="0.25">
      <c r="A32" s="1" t="s">
        <v>755</v>
      </c>
      <c r="B32" s="1">
        <v>48655</v>
      </c>
      <c r="C32" s="23">
        <v>1553.5</v>
      </c>
      <c r="D32" s="23">
        <v>6098</v>
      </c>
      <c r="E32" s="23">
        <v>6470.5</v>
      </c>
      <c r="F32" s="1">
        <v>549</v>
      </c>
      <c r="G32" s="1">
        <v>318</v>
      </c>
      <c r="H32" s="1">
        <v>478</v>
      </c>
      <c r="I32" s="1">
        <v>999</v>
      </c>
      <c r="J32" s="1">
        <v>2134.5</v>
      </c>
      <c r="K32" s="1">
        <v>736</v>
      </c>
      <c r="N32" s="2">
        <v>48655</v>
      </c>
      <c r="O32" s="2">
        <f t="shared" si="1"/>
        <v>0.95843294516850464</v>
      </c>
      <c r="P32" s="2">
        <f t="shared" si="1"/>
        <v>6.310996119016818</v>
      </c>
      <c r="Q32" s="2">
        <f t="shared" si="1"/>
        <v>3.9723735707159848</v>
      </c>
      <c r="S32" s="2">
        <v>48655</v>
      </c>
      <c r="T32" s="2">
        <v>15.93432218006209</v>
      </c>
      <c r="U32" s="2">
        <v>14.92079576782654</v>
      </c>
      <c r="V32" s="2">
        <v>28.933442403510078</v>
      </c>
      <c r="X32" s="2">
        <v>48655</v>
      </c>
      <c r="Y32" s="2">
        <v>15.93432218006209</v>
      </c>
      <c r="Z32" s="2">
        <v>14.92079576782654</v>
      </c>
      <c r="AA32" s="2">
        <v>28.933442403510078</v>
      </c>
    </row>
    <row r="33" spans="1:27" x14ac:dyDescent="0.25">
      <c r="A33" s="1" t="s">
        <v>756</v>
      </c>
      <c r="B33" s="1">
        <v>48709</v>
      </c>
      <c r="C33" s="23">
        <v>1576.5</v>
      </c>
      <c r="D33" s="23">
        <v>4583</v>
      </c>
      <c r="E33" s="23">
        <v>2515</v>
      </c>
      <c r="F33" s="1">
        <v>200</v>
      </c>
      <c r="G33" s="1">
        <v>164.5</v>
      </c>
      <c r="H33" s="1">
        <v>226</v>
      </c>
      <c r="I33" s="1">
        <v>2600.5</v>
      </c>
      <c r="J33" s="1">
        <v>1798</v>
      </c>
      <c r="K33" s="1">
        <v>292</v>
      </c>
      <c r="N33" s="2">
        <v>48709</v>
      </c>
      <c r="O33" s="2">
        <f t="shared" si="1"/>
        <v>0.97262281175291121</v>
      </c>
      <c r="P33" s="2">
        <f t="shared" si="1"/>
        <v>4.7430789133247089</v>
      </c>
      <c r="Q33" s="2">
        <f t="shared" si="1"/>
        <v>1.5440104366510627</v>
      </c>
      <c r="S33" s="2">
        <v>48709</v>
      </c>
      <c r="T33" s="2">
        <v>2.4545015522593996</v>
      </c>
      <c r="U33" s="2">
        <v>1.8889799567841443</v>
      </c>
      <c r="V33" s="2">
        <v>1.3635755187030565</v>
      </c>
      <c r="X33" s="2">
        <v>48709</v>
      </c>
      <c r="Y33" s="2">
        <v>2.4545015522593996</v>
      </c>
      <c r="Z33" s="2">
        <v>1.8889799567841443</v>
      </c>
      <c r="AA33" s="2">
        <v>1.3635755187030565</v>
      </c>
    </row>
    <row r="34" spans="1:27" x14ac:dyDescent="0.25">
      <c r="A34" s="1" t="s">
        <v>757</v>
      </c>
      <c r="B34" s="1">
        <v>48686</v>
      </c>
      <c r="C34" s="23">
        <v>1992</v>
      </c>
      <c r="D34" s="23">
        <v>2143</v>
      </c>
      <c r="E34" s="23">
        <v>3573</v>
      </c>
      <c r="F34" s="1">
        <v>570</v>
      </c>
      <c r="G34" s="1">
        <v>503</v>
      </c>
      <c r="H34" s="1">
        <v>503</v>
      </c>
      <c r="I34" s="1">
        <v>629</v>
      </c>
      <c r="J34" s="1">
        <v>2194.5</v>
      </c>
      <c r="K34" s="1">
        <v>742</v>
      </c>
      <c r="N34" s="2">
        <v>48686</v>
      </c>
      <c r="O34" s="2">
        <f t="shared" si="1"/>
        <v>1.2289658363538212</v>
      </c>
      <c r="P34" s="2">
        <f t="shared" si="1"/>
        <v>2.2178525226390686</v>
      </c>
      <c r="Q34" s="2">
        <f t="shared" si="1"/>
        <v>2.1935384851507944</v>
      </c>
      <c r="S34" s="2">
        <v>48686</v>
      </c>
      <c r="T34" s="2">
        <v>16.195377716453951</v>
      </c>
      <c r="U34" s="2">
        <v>10.123537739363684</v>
      </c>
      <c r="V34" s="2">
        <v>16.257008998289582</v>
      </c>
      <c r="X34" s="2">
        <v>48686</v>
      </c>
      <c r="Y34" s="2">
        <v>16.195377716453951</v>
      </c>
      <c r="Z34" s="2">
        <v>10.123537739363684</v>
      </c>
      <c r="AA34" s="2">
        <v>16.257008998289582</v>
      </c>
    </row>
    <row r="35" spans="1:27" x14ac:dyDescent="0.25">
      <c r="A35" s="1" t="s">
        <v>758</v>
      </c>
      <c r="B35" s="1">
        <v>48687</v>
      </c>
      <c r="C35" s="23">
        <v>4055</v>
      </c>
      <c r="D35" s="23">
        <v>603</v>
      </c>
      <c r="E35" s="23">
        <v>672</v>
      </c>
      <c r="F35" s="1">
        <v>101.5</v>
      </c>
      <c r="G35" s="1">
        <v>85</v>
      </c>
      <c r="H35" s="1">
        <v>104</v>
      </c>
      <c r="I35" s="1">
        <v>219</v>
      </c>
      <c r="J35" s="1">
        <v>1736.5</v>
      </c>
      <c r="K35" s="1">
        <v>320</v>
      </c>
      <c r="N35" s="2">
        <v>48687</v>
      </c>
      <c r="O35" s="2">
        <f t="shared" si="1"/>
        <v>2.5017351739029845</v>
      </c>
      <c r="P35" s="2">
        <f t="shared" si="1"/>
        <v>0.62406209573091853</v>
      </c>
      <c r="Q35" s="2">
        <f t="shared" si="1"/>
        <v>0.41255467730795797</v>
      </c>
      <c r="S35" s="2">
        <v>48687</v>
      </c>
      <c r="T35" s="2">
        <v>1.2128320110382891</v>
      </c>
      <c r="U35" s="2">
        <v>1.0035019745175471</v>
      </c>
      <c r="V35" s="2">
        <v>0.65858555811705211</v>
      </c>
      <c r="X35" s="2">
        <v>48687</v>
      </c>
      <c r="Y35" s="2">
        <v>1.2128320110382891</v>
      </c>
      <c r="Z35" s="2">
        <v>1.0035019745175471</v>
      </c>
      <c r="AA35" s="2">
        <v>0.65858555811705211</v>
      </c>
    </row>
    <row r="36" spans="1:27" x14ac:dyDescent="0.25">
      <c r="A36" s="1" t="s">
        <v>759</v>
      </c>
      <c r="B36" s="1">
        <v>48683</v>
      </c>
      <c r="C36" s="23">
        <v>6469.5</v>
      </c>
      <c r="D36" s="23">
        <v>1383</v>
      </c>
      <c r="E36" s="23">
        <v>3177.5</v>
      </c>
      <c r="F36" s="1">
        <v>153</v>
      </c>
      <c r="G36" s="1">
        <v>90</v>
      </c>
      <c r="H36" s="1">
        <v>128.5</v>
      </c>
      <c r="I36" s="1">
        <v>174.5</v>
      </c>
      <c r="J36" s="1">
        <v>1756.5</v>
      </c>
      <c r="K36" s="1">
        <v>160</v>
      </c>
      <c r="N36" s="2">
        <v>48683</v>
      </c>
      <c r="O36" s="2">
        <f t="shared" si="1"/>
        <v>3.9913626899051438</v>
      </c>
      <c r="P36" s="2">
        <f t="shared" si="1"/>
        <v>1.4313065976714101</v>
      </c>
      <c r="Q36" s="2">
        <f t="shared" si="1"/>
        <v>1.9507328677768399</v>
      </c>
      <c r="S36" s="2">
        <v>48683</v>
      </c>
      <c r="T36" s="2">
        <v>12.052707830286305</v>
      </c>
      <c r="U36" s="2">
        <v>6.7971090082706205</v>
      </c>
      <c r="V36" s="2">
        <v>12.820406038521604</v>
      </c>
      <c r="X36" s="2">
        <v>48683</v>
      </c>
      <c r="Y36" s="2">
        <v>12.052707830286305</v>
      </c>
      <c r="Z36" s="2">
        <v>6.7971090082706205</v>
      </c>
      <c r="AA36" s="2">
        <v>12.820406038521604</v>
      </c>
    </row>
    <row r="37" spans="1:27" x14ac:dyDescent="0.25">
      <c r="A37" s="1" t="s">
        <v>760</v>
      </c>
      <c r="B37" s="1">
        <v>48544</v>
      </c>
      <c r="C37" s="23">
        <v>10162</v>
      </c>
      <c r="D37" s="23">
        <v>59610</v>
      </c>
      <c r="E37" s="23">
        <v>61858.5</v>
      </c>
      <c r="F37" s="1">
        <v>213</v>
      </c>
      <c r="G37" s="1">
        <v>147</v>
      </c>
      <c r="H37" s="1">
        <v>134</v>
      </c>
      <c r="I37" s="1">
        <v>905.5</v>
      </c>
      <c r="J37" s="1">
        <v>1853</v>
      </c>
      <c r="K37" s="1">
        <v>195.5</v>
      </c>
      <c r="N37" s="2">
        <v>48544</v>
      </c>
      <c r="O37" s="2">
        <f t="shared" si="1"/>
        <v>6.2694532274234591</v>
      </c>
      <c r="P37" s="2">
        <f t="shared" si="1"/>
        <v>61.692108667529105</v>
      </c>
      <c r="Q37" s="2">
        <f t="shared" si="1"/>
        <v>37.976210574783209</v>
      </c>
      <c r="S37" s="2">
        <v>48544</v>
      </c>
      <c r="T37" s="2">
        <v>15.673542600896861</v>
      </c>
      <c r="U37" s="2">
        <v>18.913940838983681</v>
      </c>
      <c r="V37" s="2">
        <v>34.565033092883169</v>
      </c>
      <c r="X37" s="2">
        <v>48544</v>
      </c>
      <c r="Y37" s="2">
        <v>15.673542600896861</v>
      </c>
      <c r="Z37" s="2">
        <v>18.913940838983681</v>
      </c>
      <c r="AA37" s="2">
        <v>34.565033092883169</v>
      </c>
    </row>
    <row r="38" spans="1:27" x14ac:dyDescent="0.25">
      <c r="A38" s="1" t="s">
        <v>761</v>
      </c>
      <c r="B38" s="1">
        <v>48697</v>
      </c>
      <c r="C38" s="23">
        <v>1759</v>
      </c>
      <c r="D38" s="23">
        <v>10213</v>
      </c>
      <c r="E38" s="23">
        <v>12751</v>
      </c>
      <c r="F38" s="1">
        <v>414.5</v>
      </c>
      <c r="G38" s="1">
        <v>212.5</v>
      </c>
      <c r="H38" s="1">
        <v>361</v>
      </c>
      <c r="I38" s="1">
        <v>463</v>
      </c>
      <c r="J38" s="1">
        <v>1941</v>
      </c>
      <c r="K38" s="1">
        <v>466</v>
      </c>
      <c r="N38" s="2">
        <v>48697</v>
      </c>
      <c r="O38" s="2">
        <f t="shared" si="1"/>
        <v>1.0852163183465722</v>
      </c>
      <c r="P38" s="2">
        <f t="shared" si="1"/>
        <v>10.569728331177231</v>
      </c>
      <c r="Q38" s="2">
        <f t="shared" si="1"/>
        <v>7.8281022177883512</v>
      </c>
      <c r="S38" s="2">
        <v>48697</v>
      </c>
      <c r="T38" s="2">
        <v>16.958951362538805</v>
      </c>
      <c r="U38" s="2">
        <v>11.539378585798376</v>
      </c>
      <c r="V38" s="2">
        <v>20.866512976872166</v>
      </c>
      <c r="X38" s="2">
        <v>48697</v>
      </c>
      <c r="Y38" s="2">
        <v>16.958951362538805</v>
      </c>
      <c r="Z38" s="2">
        <v>11.539378585798376</v>
      </c>
      <c r="AA38" s="2">
        <v>20.866512976872166</v>
      </c>
    </row>
    <row r="39" spans="1:27" x14ac:dyDescent="0.25">
      <c r="A39" s="1" t="s">
        <v>762</v>
      </c>
      <c r="B39" s="1">
        <v>48678</v>
      </c>
      <c r="C39" s="23">
        <v>3871</v>
      </c>
      <c r="D39" s="23">
        <v>15765.5</v>
      </c>
      <c r="E39" s="23">
        <v>19716</v>
      </c>
      <c r="F39" s="1">
        <v>788</v>
      </c>
      <c r="G39" s="1">
        <v>454.5</v>
      </c>
      <c r="H39" s="1">
        <v>648.5</v>
      </c>
      <c r="I39" s="1">
        <v>4286</v>
      </c>
      <c r="J39" s="1">
        <v>2395</v>
      </c>
      <c r="K39" s="1">
        <v>896</v>
      </c>
      <c r="N39" s="2">
        <v>48678</v>
      </c>
      <c r="O39" s="2">
        <f t="shared" si="1"/>
        <v>2.3882162412277319</v>
      </c>
      <c r="P39" s="2">
        <f t="shared" si="1"/>
        <v>16.316170763260025</v>
      </c>
      <c r="Q39" s="2">
        <f t="shared" si="1"/>
        <v>12.104059550303123</v>
      </c>
      <c r="S39" s="2">
        <v>48678</v>
      </c>
      <c r="T39" s="2">
        <v>17.891134874094515</v>
      </c>
      <c r="U39" s="2">
        <v>20.443186051710008</v>
      </c>
      <c r="V39" s="2">
        <v>38.694429984383135</v>
      </c>
      <c r="X39" s="2">
        <v>48678</v>
      </c>
      <c r="Y39" s="2">
        <v>17.891134874094515</v>
      </c>
      <c r="Z39" s="2">
        <v>20.443186051710008</v>
      </c>
      <c r="AA39" s="2">
        <v>38.694429984383135</v>
      </c>
    </row>
    <row r="40" spans="1:27" x14ac:dyDescent="0.25">
      <c r="A40" s="1" t="s">
        <v>763</v>
      </c>
      <c r="B40" s="1">
        <v>48586</v>
      </c>
      <c r="C40" s="23">
        <v>5873</v>
      </c>
      <c r="D40" s="23">
        <v>43076</v>
      </c>
      <c r="E40" s="23">
        <v>50617</v>
      </c>
      <c r="F40" s="1">
        <v>611</v>
      </c>
      <c r="G40" s="1">
        <v>254</v>
      </c>
      <c r="H40" s="1">
        <v>497</v>
      </c>
      <c r="I40" s="1">
        <v>280</v>
      </c>
      <c r="J40" s="1">
        <v>2223</v>
      </c>
      <c r="K40" s="1">
        <v>572</v>
      </c>
      <c r="N40" s="2">
        <v>48586</v>
      </c>
      <c r="O40" s="2">
        <f t="shared" si="1"/>
        <v>3.6233515847921649</v>
      </c>
      <c r="P40" s="2">
        <f t="shared" si="1"/>
        <v>44.580595084087967</v>
      </c>
      <c r="Q40" s="2">
        <f t="shared" si="1"/>
        <v>31.074821579310875</v>
      </c>
      <c r="S40" s="2">
        <v>48586</v>
      </c>
      <c r="T40" s="2">
        <v>17.534874094515349</v>
      </c>
      <c r="U40" s="2">
        <v>18.34349154310409</v>
      </c>
      <c r="V40" s="2">
        <v>35.943779281624153</v>
      </c>
      <c r="X40" s="2">
        <v>48586</v>
      </c>
      <c r="Y40" s="2">
        <v>17.534874094515349</v>
      </c>
      <c r="Z40" s="2">
        <v>18.34349154310409</v>
      </c>
      <c r="AA40" s="2">
        <v>35.943779281624153</v>
      </c>
    </row>
    <row r="41" spans="1:27" x14ac:dyDescent="0.25">
      <c r="A41" s="1" t="s">
        <v>764</v>
      </c>
      <c r="B41" s="1">
        <v>48542</v>
      </c>
      <c r="C41" s="23">
        <v>4044.5</v>
      </c>
      <c r="D41" s="23">
        <v>815</v>
      </c>
      <c r="E41" s="23">
        <v>3101</v>
      </c>
      <c r="F41" s="1">
        <v>366</v>
      </c>
      <c r="G41" s="1">
        <v>223</v>
      </c>
      <c r="H41" s="1">
        <v>375</v>
      </c>
      <c r="I41" s="1">
        <v>260.5</v>
      </c>
      <c r="J41" s="1">
        <v>2113</v>
      </c>
      <c r="K41" s="1">
        <v>439</v>
      </c>
      <c r="N41" s="2">
        <v>48542</v>
      </c>
      <c r="O41" s="2">
        <f t="shared" si="1"/>
        <v>2.4952571913318424</v>
      </c>
      <c r="P41" s="2">
        <f t="shared" si="1"/>
        <v>0.84346701164294957</v>
      </c>
      <c r="Q41" s="2">
        <f t="shared" si="1"/>
        <v>1.9037679379940142</v>
      </c>
      <c r="S41" s="2">
        <v>48542</v>
      </c>
      <c r="T41" s="2">
        <v>1.457054156605726</v>
      </c>
      <c r="U41" s="2">
        <v>0.76894419193800756</v>
      </c>
      <c r="V41" s="2">
        <v>1.6640142782776828</v>
      </c>
      <c r="X41" s="2">
        <v>48542</v>
      </c>
      <c r="Y41" s="2">
        <v>1.457054156605726</v>
      </c>
      <c r="Z41" s="2">
        <v>0.76894419193800756</v>
      </c>
      <c r="AA41" s="2">
        <v>1.6640142782776828</v>
      </c>
    </row>
    <row r="42" spans="1:27" x14ac:dyDescent="0.25">
      <c r="A42" s="1" t="s">
        <v>765</v>
      </c>
      <c r="B42" s="1">
        <v>48708</v>
      </c>
      <c r="C42" s="23">
        <v>1612</v>
      </c>
      <c r="D42" s="23">
        <v>14985.5</v>
      </c>
      <c r="E42" s="23">
        <v>19601</v>
      </c>
      <c r="F42" s="1">
        <v>114</v>
      </c>
      <c r="G42" s="1">
        <v>93</v>
      </c>
      <c r="H42" s="1">
        <v>147.5</v>
      </c>
      <c r="I42" s="1">
        <v>450.5</v>
      </c>
      <c r="J42" s="1">
        <v>1782</v>
      </c>
      <c r="K42" s="1">
        <v>166</v>
      </c>
      <c r="N42" s="2">
        <v>48708</v>
      </c>
      <c r="O42" s="2">
        <f t="shared" si="1"/>
        <v>0.99452456235058229</v>
      </c>
      <c r="P42" s="2">
        <f t="shared" si="1"/>
        <v>15.508926261319534</v>
      </c>
      <c r="Q42" s="2">
        <f t="shared" si="1"/>
        <v>12.033458675466196</v>
      </c>
      <c r="S42" s="2">
        <v>48708</v>
      </c>
      <c r="T42" s="2">
        <v>15.202483615039668</v>
      </c>
      <c r="U42" s="2">
        <v>17.676775203040012</v>
      </c>
      <c r="V42" s="2">
        <v>29.832081505168439</v>
      </c>
      <c r="X42" s="2">
        <v>48708</v>
      </c>
      <c r="Y42" s="2">
        <v>15.202483615039668</v>
      </c>
      <c r="Z42" s="2">
        <v>17.676775203040012</v>
      </c>
      <c r="AA42" s="2">
        <v>29.832081505168439</v>
      </c>
    </row>
    <row r="43" spans="1:27" x14ac:dyDescent="0.25">
      <c r="A43" s="1" t="s">
        <v>766</v>
      </c>
      <c r="B43" s="1">
        <v>48546</v>
      </c>
      <c r="C43" s="23">
        <v>7103</v>
      </c>
      <c r="D43" s="23">
        <v>4287</v>
      </c>
      <c r="E43" s="23">
        <v>8463</v>
      </c>
      <c r="F43" s="1">
        <v>814.5</v>
      </c>
      <c r="G43" s="1">
        <v>504.5</v>
      </c>
      <c r="H43" s="1">
        <v>697.5</v>
      </c>
      <c r="I43" s="1">
        <v>802</v>
      </c>
      <c r="J43" s="1">
        <v>2296</v>
      </c>
      <c r="K43" s="1">
        <v>937</v>
      </c>
      <c r="N43" s="2">
        <v>48546</v>
      </c>
      <c r="O43" s="2">
        <f t="shared" si="1"/>
        <v>4.3822009716973858</v>
      </c>
      <c r="P43" s="2">
        <f t="shared" si="1"/>
        <v>4.4367399741267786</v>
      </c>
      <c r="Q43" s="2">
        <f t="shared" si="1"/>
        <v>5.1956104673470955</v>
      </c>
      <c r="S43" s="2">
        <v>48546</v>
      </c>
      <c r="T43" s="2">
        <v>17.665401862711281</v>
      </c>
      <c r="U43" s="2">
        <v>5.7661873183816406</v>
      </c>
      <c r="V43" s="2">
        <v>11.160556257901391</v>
      </c>
      <c r="X43" s="2">
        <v>48546</v>
      </c>
      <c r="Y43" s="2">
        <v>17.665401862711281</v>
      </c>
      <c r="Z43" s="2">
        <v>5.7661873183816406</v>
      </c>
      <c r="AA43" s="2">
        <v>11.160556257901391</v>
      </c>
    </row>
    <row r="44" spans="1:27" x14ac:dyDescent="0.25">
      <c r="A44" s="1" t="s">
        <v>767</v>
      </c>
      <c r="B44" s="1">
        <v>48689</v>
      </c>
      <c r="C44" s="23">
        <v>13230</v>
      </c>
      <c r="D44" s="23">
        <v>45555.5</v>
      </c>
      <c r="E44" s="23">
        <v>51170</v>
      </c>
      <c r="F44" s="1">
        <v>3655.5</v>
      </c>
      <c r="G44" s="1">
        <v>780</v>
      </c>
      <c r="H44" s="1">
        <v>967.5</v>
      </c>
      <c r="I44" s="1">
        <v>1261</v>
      </c>
      <c r="J44" s="1">
        <v>2798</v>
      </c>
      <c r="K44" s="1">
        <v>1259</v>
      </c>
      <c r="N44" s="2">
        <v>48689</v>
      </c>
      <c r="O44" s="2">
        <f t="shared" si="1"/>
        <v>8.1622580396390845</v>
      </c>
      <c r="P44" s="2">
        <f t="shared" si="1"/>
        <v>47.146701164294953</v>
      </c>
      <c r="Q44" s="2">
        <f t="shared" si="1"/>
        <v>31.414319699178883</v>
      </c>
      <c r="S44" s="2">
        <v>48689</v>
      </c>
      <c r="T44" s="2">
        <v>16.653466712659537</v>
      </c>
      <c r="U44" s="2">
        <v>16.948364503390209</v>
      </c>
      <c r="V44" s="2">
        <v>30.703056443816465</v>
      </c>
      <c r="X44" s="2">
        <v>48689</v>
      </c>
      <c r="Y44" s="2">
        <v>16.653466712659537</v>
      </c>
      <c r="Z44" s="2">
        <v>16.948364503390209</v>
      </c>
      <c r="AA44" s="2">
        <v>30.703056443816465</v>
      </c>
    </row>
    <row r="45" spans="1:27" x14ac:dyDescent="0.25">
      <c r="A45" s="1" t="s">
        <v>768</v>
      </c>
      <c r="B45" s="1">
        <v>48690</v>
      </c>
      <c r="C45" s="23">
        <v>3456.5</v>
      </c>
      <c r="D45" s="23">
        <v>8429.5</v>
      </c>
      <c r="E45" s="23">
        <v>15681</v>
      </c>
      <c r="F45" s="1">
        <v>365</v>
      </c>
      <c r="G45" s="1">
        <v>256</v>
      </c>
      <c r="H45" s="1">
        <v>337.5</v>
      </c>
      <c r="I45" s="1">
        <v>1025</v>
      </c>
      <c r="J45" s="1">
        <v>2005</v>
      </c>
      <c r="K45" s="1">
        <v>552</v>
      </c>
      <c r="N45" s="2">
        <v>48690</v>
      </c>
      <c r="O45" s="2">
        <f t="shared" si="1"/>
        <v>2.1324901673478829</v>
      </c>
      <c r="P45" s="2">
        <f t="shared" si="1"/>
        <v>8.7239327296248383</v>
      </c>
      <c r="Q45" s="2">
        <f t="shared" si="1"/>
        <v>9.6268897245031084</v>
      </c>
      <c r="S45" s="2">
        <v>48690</v>
      </c>
      <c r="T45" s="2">
        <v>18.206278026905828</v>
      </c>
      <c r="U45" s="2">
        <v>20.343640563296326</v>
      </c>
      <c r="V45" s="2">
        <v>38.591507399419946</v>
      </c>
      <c r="X45" s="2">
        <v>48690</v>
      </c>
      <c r="Y45" s="2">
        <v>18.206278026905828</v>
      </c>
      <c r="Z45" s="2">
        <v>20.343640563296326</v>
      </c>
      <c r="AA45" s="2">
        <v>38.591507399419946</v>
      </c>
    </row>
    <row r="46" spans="1:27" x14ac:dyDescent="0.25">
      <c r="A46" s="1" t="s">
        <v>769</v>
      </c>
      <c r="B46" s="1">
        <v>48664</v>
      </c>
      <c r="C46" s="23">
        <v>3012</v>
      </c>
      <c r="D46" s="23">
        <v>62827</v>
      </c>
      <c r="E46" s="23">
        <v>63669</v>
      </c>
      <c r="F46" s="1">
        <v>159.5</v>
      </c>
      <c r="G46" s="1">
        <v>94</v>
      </c>
      <c r="H46" s="1">
        <v>159</v>
      </c>
      <c r="I46" s="1">
        <v>595</v>
      </c>
      <c r="J46" s="1">
        <v>1799</v>
      </c>
      <c r="K46" s="1">
        <v>291</v>
      </c>
      <c r="N46" s="2">
        <v>48664</v>
      </c>
      <c r="O46" s="2">
        <f t="shared" si="1"/>
        <v>1.8582555718361995</v>
      </c>
      <c r="P46" s="2">
        <f t="shared" si="1"/>
        <v>65.021474773609313</v>
      </c>
      <c r="Q46" s="2">
        <f t="shared" si="1"/>
        <v>39.087713912976746</v>
      </c>
      <c r="S46" s="2">
        <v>48664</v>
      </c>
      <c r="T46" s="2">
        <v>13.551155570886513</v>
      </c>
      <c r="U46" s="2">
        <v>17.3228522464794</v>
      </c>
      <c r="V46" s="2">
        <v>33.913289209489108</v>
      </c>
      <c r="X46" s="2">
        <v>48664</v>
      </c>
      <c r="Y46" s="2">
        <v>13.551155570886513</v>
      </c>
      <c r="Z46" s="2">
        <v>17.3228522464794</v>
      </c>
      <c r="AA46" s="2">
        <v>33.913289209489108</v>
      </c>
    </row>
    <row r="47" spans="1:27" x14ac:dyDescent="0.25">
      <c r="A47" s="1" t="s">
        <v>770</v>
      </c>
      <c r="B47" s="1">
        <v>48691</v>
      </c>
      <c r="C47" s="23">
        <v>2149</v>
      </c>
      <c r="D47" s="23">
        <v>4425</v>
      </c>
      <c r="E47" s="23">
        <v>7311</v>
      </c>
      <c r="F47" s="1">
        <v>474.5</v>
      </c>
      <c r="G47" s="1">
        <v>303</v>
      </c>
      <c r="H47" s="1">
        <v>408.5</v>
      </c>
      <c r="I47" s="1">
        <v>715</v>
      </c>
      <c r="J47" s="1">
        <v>2173</v>
      </c>
      <c r="K47" s="1">
        <v>814</v>
      </c>
      <c r="N47" s="2">
        <v>48691</v>
      </c>
      <c r="O47" s="2">
        <f t="shared" si="1"/>
        <v>1.3258270995604227</v>
      </c>
      <c r="P47" s="2">
        <f t="shared" si="1"/>
        <v>4.579560155239327</v>
      </c>
      <c r="Q47" s="2">
        <f t="shared" si="1"/>
        <v>4.4883738776763105</v>
      </c>
      <c r="S47" s="2">
        <v>48691</v>
      </c>
      <c r="T47" s="2">
        <v>18.396964470507072</v>
      </c>
      <c r="U47" s="2">
        <v>19.346993517621637</v>
      </c>
      <c r="V47" s="2">
        <v>36.156466126273521</v>
      </c>
      <c r="X47" s="2">
        <v>48691</v>
      </c>
      <c r="Y47" s="2">
        <v>18.396964470507072</v>
      </c>
      <c r="Z47" s="2">
        <v>19.346993517621637</v>
      </c>
      <c r="AA47" s="2">
        <v>36.156466126273521</v>
      </c>
    </row>
    <row r="48" spans="1:27" x14ac:dyDescent="0.25">
      <c r="A48" s="1" t="s">
        <v>771</v>
      </c>
      <c r="B48" s="1">
        <v>48536</v>
      </c>
      <c r="C48" s="23">
        <v>12661</v>
      </c>
      <c r="D48" s="23">
        <v>19843.5</v>
      </c>
      <c r="E48" s="23">
        <v>21561</v>
      </c>
      <c r="F48" s="1">
        <v>477.5</v>
      </c>
      <c r="G48" s="1">
        <v>992.5</v>
      </c>
      <c r="H48" s="1">
        <v>460.5</v>
      </c>
      <c r="I48" s="1">
        <v>6851</v>
      </c>
      <c r="J48" s="1">
        <v>2193</v>
      </c>
      <c r="K48" s="1">
        <v>653</v>
      </c>
      <c r="N48" s="2">
        <v>48536</v>
      </c>
      <c r="O48" s="2">
        <f t="shared" si="1"/>
        <v>7.8112130793552863</v>
      </c>
      <c r="P48" s="2">
        <f t="shared" si="1"/>
        <v>20.536610608020698</v>
      </c>
      <c r="Q48" s="2">
        <f t="shared" si="1"/>
        <v>13.23674315094774</v>
      </c>
      <c r="S48" s="2">
        <v>48536</v>
      </c>
      <c r="T48" s="2">
        <v>18.250707140393239</v>
      </c>
      <c r="U48" s="2">
        <v>17.415691826242455</v>
      </c>
      <c r="V48" s="2">
        <v>33.995984234401725</v>
      </c>
      <c r="X48" s="2">
        <v>48536</v>
      </c>
      <c r="Y48" s="2">
        <v>18.250707140393239</v>
      </c>
      <c r="Z48" s="2">
        <v>17.415691826242455</v>
      </c>
      <c r="AA48" s="2">
        <v>33.995984234401725</v>
      </c>
    </row>
    <row r="49" spans="1:27" x14ac:dyDescent="0.25">
      <c r="A49" s="1" t="s">
        <v>772</v>
      </c>
      <c r="B49" s="1">
        <v>48578</v>
      </c>
      <c r="C49" s="23">
        <v>2609.5</v>
      </c>
      <c r="D49" s="23">
        <v>5939</v>
      </c>
      <c r="E49" s="23">
        <v>6988.5</v>
      </c>
      <c r="F49" s="1">
        <v>611</v>
      </c>
      <c r="G49" s="1">
        <v>312</v>
      </c>
      <c r="H49" s="1">
        <v>470</v>
      </c>
      <c r="I49" s="1">
        <v>707</v>
      </c>
      <c r="J49" s="1">
        <v>2171.5</v>
      </c>
      <c r="K49" s="1">
        <v>647</v>
      </c>
      <c r="N49" s="2">
        <v>48578</v>
      </c>
      <c r="O49" s="2">
        <f t="shared" si="1"/>
        <v>1.6099329066090846</v>
      </c>
      <c r="P49" s="2">
        <f t="shared" si="1"/>
        <v>6.1464424320827939</v>
      </c>
      <c r="Q49" s="2">
        <f t="shared" si="1"/>
        <v>4.2903844678075362</v>
      </c>
      <c r="S49" s="2">
        <v>48578</v>
      </c>
      <c r="T49" s="2">
        <v>8.0943773715074165</v>
      </c>
      <c r="U49" s="2">
        <v>4.2153341777810898</v>
      </c>
      <c r="V49" s="2">
        <v>8.2537368929872841</v>
      </c>
      <c r="X49" s="2">
        <v>48578</v>
      </c>
      <c r="Y49" s="2">
        <v>8.0943773715074165</v>
      </c>
      <c r="Z49" s="2">
        <v>4.2153341777810898</v>
      </c>
      <c r="AA49" s="2">
        <v>8.2537368929872841</v>
      </c>
    </row>
    <row r="50" spans="1:27" x14ac:dyDescent="0.25">
      <c r="A50" s="1" t="s">
        <v>773</v>
      </c>
      <c r="B50" s="1">
        <v>48595</v>
      </c>
      <c r="C50" s="23">
        <v>776</v>
      </c>
      <c r="D50" s="23">
        <v>9179</v>
      </c>
      <c r="E50" s="23">
        <v>11760.5</v>
      </c>
      <c r="F50" s="1">
        <v>122.5</v>
      </c>
      <c r="G50" s="1">
        <v>73.5</v>
      </c>
      <c r="H50" s="1">
        <v>79</v>
      </c>
      <c r="I50" s="1">
        <v>127</v>
      </c>
      <c r="J50" s="1">
        <v>1698</v>
      </c>
      <c r="K50" s="1">
        <v>100</v>
      </c>
      <c r="N50" s="2">
        <v>48595</v>
      </c>
      <c r="O50" s="2">
        <f t="shared" si="1"/>
        <v>0.47875375954345645</v>
      </c>
      <c r="P50" s="2">
        <f t="shared" si="1"/>
        <v>9.4996119016817602</v>
      </c>
      <c r="Q50" s="2">
        <f t="shared" si="1"/>
        <v>7.2200138132146421</v>
      </c>
      <c r="S50" s="2">
        <v>48595</v>
      </c>
      <c r="T50" s="2">
        <v>2.3242497412901</v>
      </c>
      <c r="U50" s="2">
        <v>12.291930556590419</v>
      </c>
      <c r="V50" s="2">
        <v>23.184948315609429</v>
      </c>
      <c r="X50" s="2">
        <v>48595</v>
      </c>
      <c r="Y50" s="2">
        <v>2.3242497412901</v>
      </c>
      <c r="Z50" s="2">
        <v>12.291930556590419</v>
      </c>
      <c r="AA50" s="2">
        <v>23.184948315609429</v>
      </c>
    </row>
    <row r="51" spans="1:27" x14ac:dyDescent="0.25">
      <c r="A51" s="1" t="s">
        <v>774</v>
      </c>
      <c r="B51" s="1">
        <v>48693</v>
      </c>
      <c r="C51" s="23">
        <v>1511</v>
      </c>
      <c r="D51" s="23">
        <v>8575</v>
      </c>
      <c r="E51" s="23">
        <v>4562</v>
      </c>
      <c r="F51" s="1">
        <v>683</v>
      </c>
      <c r="G51" s="1">
        <v>358.5</v>
      </c>
      <c r="H51" s="1">
        <v>452.5</v>
      </c>
      <c r="I51" s="1">
        <v>364</v>
      </c>
      <c r="J51" s="1">
        <v>2243</v>
      </c>
      <c r="K51" s="1">
        <v>574</v>
      </c>
      <c r="N51" s="2">
        <v>48693</v>
      </c>
      <c r="O51" s="2">
        <f t="shared" si="1"/>
        <v>0.93221253952340555</v>
      </c>
      <c r="P51" s="2">
        <f t="shared" si="1"/>
        <v>8.8745148771021984</v>
      </c>
      <c r="Q51" s="2">
        <f t="shared" si="1"/>
        <v>2.8007060087483691</v>
      </c>
      <c r="S51" s="2">
        <v>48693</v>
      </c>
      <c r="T51" s="2">
        <v>13.347637116246982</v>
      </c>
      <c r="U51" s="2">
        <v>15.965427315401238</v>
      </c>
      <c r="V51" s="2">
        <v>33.344240351007663</v>
      </c>
      <c r="X51" s="2">
        <v>48693</v>
      </c>
      <c r="Y51" s="2">
        <v>13.347637116246982</v>
      </c>
      <c r="Z51" s="2">
        <v>15.965427315401238</v>
      </c>
      <c r="AA51" s="2">
        <v>33.344240351007663</v>
      </c>
    </row>
    <row r="52" spans="1:27" x14ac:dyDescent="0.25">
      <c r="A52" s="1" t="s">
        <v>775</v>
      </c>
      <c r="B52" s="1">
        <v>48596</v>
      </c>
      <c r="C52" s="23">
        <v>1796</v>
      </c>
      <c r="D52" s="23">
        <v>5533</v>
      </c>
      <c r="E52" s="23">
        <v>6782</v>
      </c>
      <c r="F52" s="1">
        <v>955</v>
      </c>
      <c r="G52" s="1">
        <v>532.5</v>
      </c>
      <c r="H52" s="1">
        <v>648.5</v>
      </c>
      <c r="I52" s="1">
        <v>704.5</v>
      </c>
      <c r="J52" s="1">
        <v>2367.5</v>
      </c>
      <c r="K52" s="1">
        <v>951</v>
      </c>
      <c r="N52" s="2">
        <v>48596</v>
      </c>
      <c r="O52" s="2">
        <f t="shared" si="1"/>
        <v>1.1080434950258349</v>
      </c>
      <c r="P52" s="2">
        <f t="shared" si="1"/>
        <v>5.7262613195342817</v>
      </c>
      <c r="Q52" s="2">
        <f t="shared" si="1"/>
        <v>4.1636098534264443</v>
      </c>
      <c r="S52" s="2">
        <v>48596</v>
      </c>
      <c r="T52" s="2">
        <v>13.767644015177648</v>
      </c>
      <c r="U52" s="2">
        <v>14.529170702630207</v>
      </c>
      <c r="V52" s="2">
        <v>24.365285937383803</v>
      </c>
      <c r="X52" s="2">
        <v>48596</v>
      </c>
      <c r="Y52" s="2">
        <v>13.767644015177648</v>
      </c>
      <c r="Z52" s="2">
        <v>14.529170702630207</v>
      </c>
      <c r="AA52" s="2">
        <v>24.365285937383803</v>
      </c>
    </row>
    <row r="53" spans="1:27" x14ac:dyDescent="0.25">
      <c r="A53" s="1" t="s">
        <v>776</v>
      </c>
      <c r="B53" s="1">
        <v>48654</v>
      </c>
      <c r="C53" s="23">
        <v>6941.5</v>
      </c>
      <c r="D53" s="23">
        <v>22645</v>
      </c>
      <c r="E53" s="23">
        <v>27153</v>
      </c>
      <c r="F53" s="1">
        <v>687.5</v>
      </c>
      <c r="G53" s="1">
        <v>396</v>
      </c>
      <c r="H53" s="1">
        <v>566</v>
      </c>
      <c r="I53" s="1">
        <v>863</v>
      </c>
      <c r="J53" s="1">
        <v>2211</v>
      </c>
      <c r="K53" s="1">
        <v>1058.5</v>
      </c>
      <c r="N53" s="2">
        <v>48654</v>
      </c>
      <c r="O53" s="2">
        <f t="shared" si="1"/>
        <v>4.2825634302460092</v>
      </c>
      <c r="P53" s="2">
        <f t="shared" si="1"/>
        <v>23.435963777490297</v>
      </c>
      <c r="Q53" s="2">
        <f t="shared" si="1"/>
        <v>16.669787429974676</v>
      </c>
      <c r="S53" s="2">
        <v>48654</v>
      </c>
      <c r="T53" s="2">
        <v>17.25808899620559</v>
      </c>
      <c r="U53" s="2">
        <v>13.749049996274495</v>
      </c>
      <c r="V53" s="2">
        <v>27.972930765226444</v>
      </c>
      <c r="X53" s="2">
        <v>48654</v>
      </c>
      <c r="Y53" s="2">
        <v>17.25808899620559</v>
      </c>
      <c r="Z53" s="2">
        <v>13.749049996274495</v>
      </c>
      <c r="AA53" s="2">
        <v>27.972930765226444</v>
      </c>
    </row>
    <row r="54" spans="1:27" x14ac:dyDescent="0.25">
      <c r="A54" s="1" t="s">
        <v>777</v>
      </c>
      <c r="B54" s="1">
        <v>48694</v>
      </c>
      <c r="C54" s="23">
        <v>549.5</v>
      </c>
      <c r="D54" s="23">
        <v>199.5</v>
      </c>
      <c r="E54" s="23">
        <v>384.5</v>
      </c>
      <c r="F54" s="1">
        <v>76</v>
      </c>
      <c r="G54" s="1">
        <v>44.5</v>
      </c>
      <c r="H54" s="1">
        <v>63.5</v>
      </c>
      <c r="I54" s="1">
        <v>121</v>
      </c>
      <c r="J54" s="1">
        <v>1711</v>
      </c>
      <c r="K54" s="1">
        <v>65</v>
      </c>
      <c r="N54" s="2">
        <v>48694</v>
      </c>
      <c r="O54" s="2">
        <f t="shared" si="1"/>
        <v>0.33901442122310482</v>
      </c>
      <c r="P54" s="2">
        <f t="shared" si="1"/>
        <v>0.20646830530401034</v>
      </c>
      <c r="Q54" s="2">
        <f t="shared" si="1"/>
        <v>0.23605249021563962</v>
      </c>
      <c r="S54" s="2">
        <v>48694</v>
      </c>
      <c r="T54" s="2">
        <v>0.94749913763366678</v>
      </c>
      <c r="U54" s="2">
        <v>0.70024588331718951</v>
      </c>
      <c r="V54" s="2">
        <v>1.0113780025284449</v>
      </c>
      <c r="X54" s="2">
        <v>48694</v>
      </c>
      <c r="Y54" s="2">
        <v>0.94749913763366678</v>
      </c>
      <c r="Z54" s="2">
        <v>0.70024588331718951</v>
      </c>
      <c r="AA54" s="2">
        <v>1.0113780025284449</v>
      </c>
    </row>
    <row r="55" spans="1:27" x14ac:dyDescent="0.25">
      <c r="A55" s="1" t="s">
        <v>778</v>
      </c>
      <c r="B55" s="1">
        <v>48594</v>
      </c>
      <c r="C55" s="23">
        <v>2032</v>
      </c>
      <c r="D55" s="23">
        <v>8239</v>
      </c>
      <c r="E55" s="23">
        <v>11201.5</v>
      </c>
      <c r="F55" s="1">
        <v>569</v>
      </c>
      <c r="G55" s="1">
        <v>395</v>
      </c>
      <c r="H55" s="1">
        <v>516.5</v>
      </c>
      <c r="I55" s="1">
        <v>380</v>
      </c>
      <c r="J55" s="1">
        <v>2092</v>
      </c>
      <c r="K55" s="1">
        <v>625</v>
      </c>
      <c r="N55" s="2">
        <v>48594</v>
      </c>
      <c r="O55" s="2">
        <f t="shared" si="1"/>
        <v>1.2536438651962674</v>
      </c>
      <c r="P55" s="2">
        <f t="shared" si="1"/>
        <v>8.5267787839586031</v>
      </c>
      <c r="Q55" s="2">
        <f t="shared" si="1"/>
        <v>6.8768321694420997</v>
      </c>
      <c r="S55" s="2">
        <v>48594</v>
      </c>
      <c r="T55" s="2">
        <v>12.781234908589168</v>
      </c>
      <c r="U55" s="2">
        <v>11.237016615751434</v>
      </c>
      <c r="V55" s="2">
        <v>23.164423291440471</v>
      </c>
      <c r="X55" s="2">
        <v>48594</v>
      </c>
      <c r="Y55" s="2">
        <v>12.781234908589168</v>
      </c>
      <c r="Z55" s="2">
        <v>11.237016615751434</v>
      </c>
      <c r="AA55" s="2">
        <v>23.164423291440471</v>
      </c>
    </row>
    <row r="56" spans="1:27" x14ac:dyDescent="0.25">
      <c r="A56" s="1" t="s">
        <v>779</v>
      </c>
      <c r="B56" s="1">
        <v>48675</v>
      </c>
      <c r="C56" s="23">
        <v>1643.5</v>
      </c>
      <c r="D56" s="23">
        <v>3777</v>
      </c>
      <c r="E56" s="23">
        <v>5036</v>
      </c>
      <c r="F56" s="1">
        <v>844</v>
      </c>
      <c r="G56" s="1">
        <v>1180</v>
      </c>
      <c r="H56" s="1">
        <v>794.5</v>
      </c>
      <c r="I56" s="1">
        <v>814</v>
      </c>
      <c r="J56" s="1">
        <v>2281</v>
      </c>
      <c r="K56" s="1">
        <v>868</v>
      </c>
      <c r="N56" s="2">
        <v>48675</v>
      </c>
      <c r="O56" s="2">
        <f t="shared" si="1"/>
        <v>1.0139585100640087</v>
      </c>
      <c r="P56" s="2">
        <f t="shared" si="1"/>
        <v>3.9089262613195341</v>
      </c>
      <c r="Q56" s="2">
        <f t="shared" si="1"/>
        <v>3.0917043972066609</v>
      </c>
      <c r="S56" s="2">
        <v>48675</v>
      </c>
      <c r="T56" s="2">
        <v>5.2085546740255264</v>
      </c>
      <c r="U56" s="2">
        <v>9.072051262946129</v>
      </c>
      <c r="V56" s="2">
        <v>16.325425745519446</v>
      </c>
      <c r="X56" s="2">
        <v>48675</v>
      </c>
      <c r="Y56" s="2">
        <v>5.2085546740255264</v>
      </c>
      <c r="Z56" s="2">
        <v>9.072051262946129</v>
      </c>
      <c r="AA56" s="2">
        <v>16.325425745519446</v>
      </c>
    </row>
    <row r="57" spans="1:27" x14ac:dyDescent="0.25">
      <c r="A57" s="1" t="s">
        <v>780</v>
      </c>
      <c r="B57" s="1">
        <v>48514</v>
      </c>
      <c r="C57" s="23">
        <v>3294</v>
      </c>
      <c r="D57" s="23">
        <v>22299</v>
      </c>
      <c r="E57" s="23">
        <v>28548</v>
      </c>
      <c r="F57" s="1">
        <v>660</v>
      </c>
      <c r="G57" s="1">
        <v>382</v>
      </c>
      <c r="H57" s="1">
        <v>593</v>
      </c>
      <c r="I57" s="1">
        <v>522.5</v>
      </c>
      <c r="J57" s="1">
        <v>2357</v>
      </c>
      <c r="K57" s="1">
        <v>753.5</v>
      </c>
      <c r="N57" s="2">
        <v>48514</v>
      </c>
      <c r="O57" s="2">
        <f t="shared" si="1"/>
        <v>2.0322356751754453</v>
      </c>
      <c r="P57" s="2">
        <f t="shared" si="1"/>
        <v>23.077878395860285</v>
      </c>
      <c r="Q57" s="2">
        <f t="shared" si="1"/>
        <v>17.526206737779141</v>
      </c>
      <c r="S57" s="2">
        <v>48514</v>
      </c>
      <c r="T57" s="2">
        <v>9.3385305277681958</v>
      </c>
      <c r="U57" s="2">
        <v>13.23716563594367</v>
      </c>
      <c r="V57" s="2">
        <v>27.067747452963488</v>
      </c>
      <c r="X57" s="2">
        <v>48514</v>
      </c>
      <c r="Y57" s="2">
        <v>9.3385305277681958</v>
      </c>
      <c r="Z57" s="2">
        <v>13.23716563594367</v>
      </c>
      <c r="AA57" s="2">
        <v>27.067747452963488</v>
      </c>
    </row>
    <row r="58" spans="1:27" x14ac:dyDescent="0.25">
      <c r="A58" s="1" t="s">
        <v>781</v>
      </c>
      <c r="B58" s="1">
        <v>48549</v>
      </c>
      <c r="C58" s="23">
        <v>3154</v>
      </c>
      <c r="D58" s="23">
        <v>1671</v>
      </c>
      <c r="E58" s="23">
        <v>3627</v>
      </c>
      <c r="F58" s="1">
        <v>588.5</v>
      </c>
      <c r="G58" s="1">
        <v>340</v>
      </c>
      <c r="H58" s="1">
        <v>453</v>
      </c>
      <c r="I58" s="1">
        <v>886</v>
      </c>
      <c r="J58" s="1">
        <v>2142</v>
      </c>
      <c r="K58" s="1">
        <v>770</v>
      </c>
      <c r="N58" s="2">
        <v>48549</v>
      </c>
      <c r="O58" s="2">
        <f t="shared" si="1"/>
        <v>1.9458625742268836</v>
      </c>
      <c r="P58" s="2">
        <f t="shared" si="1"/>
        <v>1.729366106080207</v>
      </c>
      <c r="Q58" s="2">
        <f t="shared" si="1"/>
        <v>2.2266902002916122</v>
      </c>
      <c r="S58" s="2">
        <v>48549</v>
      </c>
      <c r="T58" s="2">
        <v>1.4436702311141774</v>
      </c>
      <c r="U58" s="2">
        <v>1.0109529841293494</v>
      </c>
      <c r="V58" s="2">
        <v>2.3957760095188516</v>
      </c>
      <c r="X58" s="2">
        <v>48549</v>
      </c>
      <c r="Y58" s="2">
        <v>1.4436702311141774</v>
      </c>
      <c r="Z58" s="2">
        <v>1.0109529841293494</v>
      </c>
      <c r="AA58" s="2">
        <v>2.3957760095188516</v>
      </c>
    </row>
    <row r="59" spans="1:27" x14ac:dyDescent="0.25">
      <c r="A59" s="1" t="s">
        <v>782</v>
      </c>
      <c r="B59" s="1">
        <v>48662</v>
      </c>
      <c r="C59" s="23">
        <v>2590</v>
      </c>
      <c r="D59" s="23">
        <v>1319</v>
      </c>
      <c r="E59" s="23">
        <v>5394</v>
      </c>
      <c r="F59" s="1">
        <v>224</v>
      </c>
      <c r="G59" s="1">
        <v>120</v>
      </c>
      <c r="H59" s="1">
        <v>175</v>
      </c>
      <c r="I59" s="1">
        <v>249</v>
      </c>
      <c r="J59" s="1">
        <v>1846.5</v>
      </c>
      <c r="K59" s="1">
        <v>218</v>
      </c>
      <c r="N59" s="2">
        <v>48662</v>
      </c>
      <c r="O59" s="2">
        <f t="shared" si="1"/>
        <v>1.5979023675483921</v>
      </c>
      <c r="P59" s="2">
        <f t="shared" si="1"/>
        <v>1.365071151358344</v>
      </c>
      <c r="Q59" s="2">
        <f t="shared" si="1"/>
        <v>3.3114879901772696</v>
      </c>
      <c r="S59" s="2">
        <v>48662</v>
      </c>
      <c r="T59" s="2">
        <v>1.4420144877543981</v>
      </c>
      <c r="U59" s="2">
        <v>0.7611951419417331</v>
      </c>
      <c r="V59" s="2">
        <v>2.9074142931508886</v>
      </c>
      <c r="X59" s="2">
        <v>48662</v>
      </c>
      <c r="Y59" s="2">
        <v>1.4420144877543981</v>
      </c>
      <c r="Z59" s="2">
        <v>0.7611951419417331</v>
      </c>
      <c r="AA59" s="2">
        <v>2.9074142931508886</v>
      </c>
    </row>
    <row r="60" spans="1:27" x14ac:dyDescent="0.25">
      <c r="A60" s="1" t="s">
        <v>783</v>
      </c>
      <c r="B60" s="1">
        <v>48588</v>
      </c>
      <c r="C60" s="23">
        <v>1766</v>
      </c>
      <c r="D60" s="23">
        <v>4337</v>
      </c>
      <c r="E60" s="23">
        <v>4627</v>
      </c>
      <c r="F60" s="1">
        <v>200</v>
      </c>
      <c r="G60" s="1">
        <v>140.5</v>
      </c>
      <c r="H60" s="1">
        <v>296.5</v>
      </c>
      <c r="I60" s="1">
        <v>697</v>
      </c>
      <c r="J60" s="1">
        <v>1760.5</v>
      </c>
      <c r="K60" s="1">
        <v>220</v>
      </c>
      <c r="N60" s="2">
        <v>48588</v>
      </c>
      <c r="O60" s="2">
        <f t="shared" si="1"/>
        <v>1.0895349733940001</v>
      </c>
      <c r="P60" s="2">
        <f t="shared" si="1"/>
        <v>4.4884864165588612</v>
      </c>
      <c r="Q60" s="2">
        <f t="shared" si="1"/>
        <v>2.8406108510475021</v>
      </c>
      <c r="S60" s="2">
        <v>48588</v>
      </c>
      <c r="T60" s="2">
        <v>13.172542255950328</v>
      </c>
      <c r="U60" s="2">
        <v>18.721406750614708</v>
      </c>
      <c r="V60" s="2">
        <v>37.775265858555812</v>
      </c>
      <c r="X60" s="2">
        <v>48588</v>
      </c>
      <c r="Y60" s="2">
        <v>13.172542255950328</v>
      </c>
      <c r="Z60" s="2">
        <v>18.721406750614708</v>
      </c>
      <c r="AA60" s="2">
        <v>37.775265858555812</v>
      </c>
    </row>
    <row r="61" spans="1:27" x14ac:dyDescent="0.25">
      <c r="A61" s="1" t="s">
        <v>784</v>
      </c>
      <c r="B61" s="1">
        <v>48658</v>
      </c>
      <c r="C61" s="23">
        <v>14779.5</v>
      </c>
      <c r="D61" s="23">
        <v>34060</v>
      </c>
      <c r="E61" s="23">
        <v>38902</v>
      </c>
      <c r="F61" s="1">
        <v>564</v>
      </c>
      <c r="G61" s="1">
        <v>325</v>
      </c>
      <c r="H61" s="1">
        <v>465</v>
      </c>
      <c r="I61" s="1">
        <v>866</v>
      </c>
      <c r="J61" s="1">
        <v>2157</v>
      </c>
      <c r="K61" s="1">
        <v>580.5</v>
      </c>
      <c r="N61" s="2">
        <v>48658</v>
      </c>
      <c r="O61" s="2">
        <f t="shared" si="1"/>
        <v>9.1182231819233444</v>
      </c>
      <c r="P61" s="2">
        <f t="shared" si="1"/>
        <v>35.2496765847348</v>
      </c>
      <c r="Q61" s="2">
        <f t="shared" si="1"/>
        <v>23.882741155705624</v>
      </c>
      <c r="S61" s="2">
        <v>48658</v>
      </c>
      <c r="T61" s="2">
        <v>17.977233528803037</v>
      </c>
      <c r="U61" s="2">
        <v>16.81782281499143</v>
      </c>
      <c r="V61" s="2">
        <v>31.793857365955233</v>
      </c>
      <c r="X61" s="2">
        <v>48658</v>
      </c>
      <c r="Y61" s="2">
        <v>17.977233528803037</v>
      </c>
      <c r="Z61" s="2">
        <v>16.81782281499143</v>
      </c>
      <c r="AA61" s="2">
        <v>31.793857365955233</v>
      </c>
    </row>
    <row r="62" spans="1:27" x14ac:dyDescent="0.25">
      <c r="A62" s="1" t="s">
        <v>785</v>
      </c>
      <c r="B62" s="1">
        <v>48543</v>
      </c>
      <c r="C62" s="23">
        <v>11691.5</v>
      </c>
      <c r="D62" s="23">
        <v>22760</v>
      </c>
      <c r="E62" s="23">
        <v>29033</v>
      </c>
      <c r="F62" s="1">
        <v>315</v>
      </c>
      <c r="G62" s="1">
        <v>161.5</v>
      </c>
      <c r="H62" s="1">
        <v>276</v>
      </c>
      <c r="I62" s="1">
        <v>259.5</v>
      </c>
      <c r="J62" s="1">
        <v>1905</v>
      </c>
      <c r="K62" s="1">
        <v>279</v>
      </c>
      <c r="N62" s="2">
        <v>48543</v>
      </c>
      <c r="O62" s="2">
        <f t="shared" si="1"/>
        <v>7.2130793552864967</v>
      </c>
      <c r="P62" s="2">
        <f t="shared" si="1"/>
        <v>23.554980595084089</v>
      </c>
      <c r="Q62" s="2">
        <f t="shared" si="1"/>
        <v>17.823958253395748</v>
      </c>
      <c r="S62" s="2">
        <v>48543</v>
      </c>
      <c r="T62" s="2">
        <v>16.173025181096929</v>
      </c>
      <c r="U62" s="2">
        <v>16.852097459205723</v>
      </c>
      <c r="V62" s="2">
        <v>32.514017996579163</v>
      </c>
      <c r="X62" s="2">
        <v>48543</v>
      </c>
      <c r="Y62" s="2">
        <v>16.173025181096929</v>
      </c>
      <c r="Z62" s="2">
        <v>16.852097459205723</v>
      </c>
      <c r="AA62" s="2">
        <v>32.514017996579163</v>
      </c>
    </row>
    <row r="63" spans="1:27" x14ac:dyDescent="0.25">
      <c r="A63" s="1" t="s">
        <v>786</v>
      </c>
      <c r="B63" s="1">
        <v>48696</v>
      </c>
      <c r="C63" s="23">
        <v>6285.5</v>
      </c>
      <c r="D63" s="23">
        <v>1504.5</v>
      </c>
      <c r="E63" s="23">
        <v>3242</v>
      </c>
      <c r="F63" s="1">
        <v>222.5</v>
      </c>
      <c r="G63" s="1">
        <v>140</v>
      </c>
      <c r="H63" s="1">
        <v>196</v>
      </c>
      <c r="I63" s="1">
        <v>444.5</v>
      </c>
      <c r="J63" s="1">
        <v>1790</v>
      </c>
      <c r="K63" s="1">
        <v>285</v>
      </c>
      <c r="N63" s="2">
        <v>48696</v>
      </c>
      <c r="O63" s="2">
        <f t="shared" si="1"/>
        <v>3.8778437572298912</v>
      </c>
      <c r="P63" s="2">
        <f t="shared" si="1"/>
        <v>1.5570504527813713</v>
      </c>
      <c r="Q63" s="2">
        <f t="shared" si="1"/>
        <v>1.9903307497505947</v>
      </c>
      <c r="S63" s="2">
        <v>48696</v>
      </c>
      <c r="T63" s="2">
        <v>13.722938944463609</v>
      </c>
      <c r="U63" s="2">
        <v>7.1958870426942854</v>
      </c>
      <c r="V63" s="2">
        <v>12.436082397560794</v>
      </c>
      <c r="X63" s="2">
        <v>48696</v>
      </c>
      <c r="Y63" s="2">
        <v>13.722938944463609</v>
      </c>
      <c r="Z63" s="2">
        <v>7.1958870426942854</v>
      </c>
      <c r="AA63" s="2">
        <v>12.436082397560794</v>
      </c>
    </row>
    <row r="64" spans="1:27" x14ac:dyDescent="0.25">
      <c r="A64" s="1" t="s">
        <v>787</v>
      </c>
      <c r="B64" s="1">
        <v>48666</v>
      </c>
      <c r="C64" s="23">
        <v>5758.5</v>
      </c>
      <c r="D64" s="23">
        <v>3648.5</v>
      </c>
      <c r="E64" s="23">
        <v>5887.5</v>
      </c>
      <c r="F64" s="1">
        <v>506</v>
      </c>
      <c r="G64" s="1">
        <v>409.5</v>
      </c>
      <c r="H64" s="1">
        <v>429</v>
      </c>
      <c r="I64" s="1">
        <v>913.5</v>
      </c>
      <c r="J64" s="1">
        <v>2101</v>
      </c>
      <c r="K64" s="1">
        <v>541</v>
      </c>
      <c r="N64" s="2">
        <v>48666</v>
      </c>
      <c r="O64" s="2">
        <f t="shared" si="1"/>
        <v>3.5527107272306626</v>
      </c>
      <c r="P64" s="2">
        <f t="shared" si="1"/>
        <v>3.7759379042690817</v>
      </c>
      <c r="Q64" s="2">
        <f t="shared" si="1"/>
        <v>3.6144578313253013</v>
      </c>
      <c r="S64" s="2">
        <v>48666</v>
      </c>
      <c r="T64" s="2">
        <v>16.6152466367713</v>
      </c>
      <c r="U64" s="2">
        <v>12.64257506892184</v>
      </c>
      <c r="V64" s="2">
        <v>25.393916858778908</v>
      </c>
      <c r="X64" s="2">
        <v>48666</v>
      </c>
      <c r="Y64" s="2">
        <v>16.6152466367713</v>
      </c>
      <c r="Z64" s="2">
        <v>12.64257506892184</v>
      </c>
      <c r="AA64" s="2">
        <v>25.393916858778908</v>
      </c>
    </row>
    <row r="65" spans="1:27" x14ac:dyDescent="0.25">
      <c r="A65" s="1" t="s">
        <v>788</v>
      </c>
      <c r="B65" s="1">
        <v>48579</v>
      </c>
      <c r="C65" s="23">
        <v>1025</v>
      </c>
      <c r="D65" s="23">
        <v>2253</v>
      </c>
      <c r="E65" s="23">
        <v>2706.5</v>
      </c>
      <c r="F65" s="1">
        <v>188.5</v>
      </c>
      <c r="G65" s="1">
        <v>129</v>
      </c>
      <c r="H65" s="1">
        <v>168</v>
      </c>
      <c r="I65" s="1">
        <v>459</v>
      </c>
      <c r="J65" s="1">
        <v>1746</v>
      </c>
      <c r="K65" s="1">
        <v>234.5</v>
      </c>
      <c r="N65" s="2">
        <v>48579</v>
      </c>
      <c r="O65" s="2">
        <f t="shared" si="1"/>
        <v>0.63237448908768412</v>
      </c>
      <c r="P65" s="2">
        <f t="shared" si="1"/>
        <v>2.3316946959896505</v>
      </c>
      <c r="Q65" s="2">
        <f t="shared" si="1"/>
        <v>1.6615762412708157</v>
      </c>
      <c r="S65" s="2">
        <v>48579</v>
      </c>
      <c r="T65" s="2">
        <v>0.99744739565367369</v>
      </c>
      <c r="U65" s="2">
        <v>1.1075180686983086</v>
      </c>
      <c r="V65" s="2">
        <v>1.4409161894846434</v>
      </c>
      <c r="X65" s="2">
        <v>48579</v>
      </c>
      <c r="Y65" s="2">
        <v>0.99744739565367369</v>
      </c>
      <c r="Z65" s="2">
        <v>1.1075180686983086</v>
      </c>
      <c r="AA65" s="2">
        <v>1.4409161894846434</v>
      </c>
    </row>
    <row r="66" spans="1:27" x14ac:dyDescent="0.25">
      <c r="A66" s="1" t="s">
        <v>789</v>
      </c>
      <c r="B66" s="1">
        <v>48582</v>
      </c>
      <c r="C66" s="23">
        <v>2080.5</v>
      </c>
      <c r="D66" s="23">
        <v>1273</v>
      </c>
      <c r="E66" s="23">
        <v>1770</v>
      </c>
      <c r="F66" s="1">
        <v>703</v>
      </c>
      <c r="G66" s="1">
        <v>210</v>
      </c>
      <c r="H66" s="1">
        <v>327</v>
      </c>
      <c r="I66" s="1">
        <v>361</v>
      </c>
      <c r="J66" s="1">
        <v>1936</v>
      </c>
      <c r="K66" s="1">
        <v>361</v>
      </c>
      <c r="N66" s="2">
        <v>48582</v>
      </c>
      <c r="O66" s="2">
        <f t="shared" si="1"/>
        <v>1.2835659751677335</v>
      </c>
      <c r="P66" s="2">
        <f t="shared" si="1"/>
        <v>1.317464424320828</v>
      </c>
      <c r="Q66" s="2">
        <f t="shared" si="1"/>
        <v>1.086639551837925</v>
      </c>
      <c r="S66" s="2">
        <v>48582</v>
      </c>
      <c r="T66" s="2">
        <v>0.85215591583304584</v>
      </c>
      <c r="U66" s="2">
        <v>0.5729826391476045</v>
      </c>
      <c r="V66" s="2">
        <v>0.85580426861009895</v>
      </c>
      <c r="X66" s="2">
        <v>48582</v>
      </c>
      <c r="Y66" s="2">
        <v>0.85215591583304584</v>
      </c>
      <c r="Z66" s="2">
        <v>0.5729826391476045</v>
      </c>
      <c r="AA66" s="2">
        <v>0.85580426861009895</v>
      </c>
    </row>
    <row r="67" spans="1:27" x14ac:dyDescent="0.25">
      <c r="A67" s="1" t="s">
        <v>790</v>
      </c>
      <c r="B67" s="1">
        <v>48676</v>
      </c>
      <c r="C67" s="23">
        <v>1735</v>
      </c>
      <c r="D67" s="23">
        <v>10139</v>
      </c>
      <c r="E67" s="23">
        <v>13696</v>
      </c>
      <c r="F67" s="1">
        <v>186.5</v>
      </c>
      <c r="G67" s="1">
        <v>59</v>
      </c>
      <c r="H67" s="1">
        <v>72.5</v>
      </c>
      <c r="I67" s="1">
        <v>174</v>
      </c>
      <c r="J67" s="1">
        <v>1777</v>
      </c>
      <c r="K67" s="1">
        <v>101</v>
      </c>
      <c r="N67" s="2">
        <v>48676</v>
      </c>
      <c r="O67" s="2">
        <f t="shared" si="1"/>
        <v>1.0704095010411043</v>
      </c>
      <c r="P67" s="2">
        <f t="shared" si="1"/>
        <v>10.493143596377749</v>
      </c>
      <c r="Q67" s="2">
        <f t="shared" si="1"/>
        <v>8.4082572327526659</v>
      </c>
      <c r="S67" s="2">
        <v>48676</v>
      </c>
      <c r="T67" s="2">
        <v>10.429803380476026</v>
      </c>
      <c r="U67" s="2">
        <v>6.9173683034051114</v>
      </c>
      <c r="V67" s="2">
        <v>12.799881014352644</v>
      </c>
      <c r="X67" s="2">
        <v>48676</v>
      </c>
      <c r="Y67" s="2">
        <v>10.429803380476026</v>
      </c>
      <c r="Z67" s="2">
        <v>6.9173683034051114</v>
      </c>
      <c r="AA67" s="2">
        <v>12.799881014352644</v>
      </c>
    </row>
    <row r="68" spans="1:27" x14ac:dyDescent="0.25">
      <c r="A68" s="1" t="s">
        <v>791</v>
      </c>
      <c r="B68" s="1">
        <v>48702</v>
      </c>
      <c r="C68" s="23">
        <v>1011</v>
      </c>
      <c r="D68" s="23">
        <v>1672.5</v>
      </c>
      <c r="E68" s="23">
        <v>1372</v>
      </c>
      <c r="F68" s="1">
        <v>214</v>
      </c>
      <c r="G68" s="1">
        <v>123</v>
      </c>
      <c r="H68" s="1">
        <v>162</v>
      </c>
      <c r="I68" s="1">
        <v>231.5</v>
      </c>
      <c r="J68" s="1">
        <v>1798</v>
      </c>
      <c r="K68" s="1">
        <v>214.5</v>
      </c>
      <c r="N68" s="2">
        <v>48702</v>
      </c>
      <c r="O68" s="2">
        <f t="shared" si="1"/>
        <v>0.62373717899282799</v>
      </c>
      <c r="P68" s="2">
        <f t="shared" si="1"/>
        <v>1.7309184993531694</v>
      </c>
      <c r="Q68" s="2">
        <f t="shared" si="1"/>
        <v>0.8422991328370808</v>
      </c>
      <c r="S68" s="2">
        <v>48702</v>
      </c>
      <c r="T68" s="2">
        <v>0.78206278026905829</v>
      </c>
      <c r="U68" s="2">
        <v>1.0240667610461218</v>
      </c>
      <c r="V68" s="2">
        <v>0.81029225849631892</v>
      </c>
      <c r="X68" s="2">
        <v>48702</v>
      </c>
      <c r="Y68" s="2">
        <v>0.78206278026905829</v>
      </c>
      <c r="Z68" s="2">
        <v>1.0240667610461218</v>
      </c>
      <c r="AA68" s="2">
        <v>0.81029225849631892</v>
      </c>
    </row>
    <row r="69" spans="1:27" x14ac:dyDescent="0.25">
      <c r="A69" s="1" t="s">
        <v>792</v>
      </c>
      <c r="B69" s="1">
        <v>48705</v>
      </c>
      <c r="C69" s="23">
        <v>10927</v>
      </c>
      <c r="D69" s="23">
        <v>2230</v>
      </c>
      <c r="E69" s="23">
        <v>4810</v>
      </c>
      <c r="F69" s="1">
        <v>751</v>
      </c>
      <c r="G69" s="1">
        <v>482</v>
      </c>
      <c r="H69" s="1">
        <v>696.5</v>
      </c>
      <c r="I69" s="1">
        <v>742.5</v>
      </c>
      <c r="J69" s="1">
        <v>2327.5</v>
      </c>
      <c r="K69" s="1">
        <v>1004</v>
      </c>
      <c r="N69" s="2">
        <v>48705</v>
      </c>
      <c r="O69" s="2">
        <f t="shared" si="1"/>
        <v>6.7414205290352429</v>
      </c>
      <c r="P69" s="2">
        <f t="shared" si="1"/>
        <v>2.3078913324708927</v>
      </c>
      <c r="Q69" s="2">
        <f t="shared" si="1"/>
        <v>2.95295833013583</v>
      </c>
      <c r="S69" s="2">
        <v>48705</v>
      </c>
      <c r="T69" s="2">
        <v>4.7663332183511553</v>
      </c>
      <c r="U69" s="2">
        <v>4.9184114447507641</v>
      </c>
      <c r="V69" s="2">
        <v>9.7249944225477805</v>
      </c>
      <c r="X69" s="2">
        <v>48705</v>
      </c>
      <c r="Y69" s="2">
        <v>4.7663332183511553</v>
      </c>
      <c r="Z69" s="2">
        <v>4.9184114447507641</v>
      </c>
      <c r="AA69" s="2">
        <v>9.7249944225477805</v>
      </c>
    </row>
    <row r="70" spans="1:27" x14ac:dyDescent="0.25">
      <c r="A70" s="1" t="s">
        <v>793</v>
      </c>
      <c r="B70" s="1">
        <v>48704</v>
      </c>
      <c r="C70" s="23">
        <v>1316</v>
      </c>
      <c r="D70" s="23">
        <v>6975.5</v>
      </c>
      <c r="E70" s="23">
        <v>13868</v>
      </c>
      <c r="F70" s="1">
        <v>597</v>
      </c>
      <c r="G70" s="1">
        <v>288.5</v>
      </c>
      <c r="H70" s="1">
        <v>441</v>
      </c>
      <c r="I70" s="1">
        <v>377</v>
      </c>
      <c r="J70" s="1">
        <v>2008</v>
      </c>
      <c r="K70" s="1">
        <v>629</v>
      </c>
      <c r="N70" s="2">
        <v>48704</v>
      </c>
      <c r="O70" s="2">
        <f t="shared" si="1"/>
        <v>0.8119071489164803</v>
      </c>
      <c r="P70" s="2">
        <f t="shared" si="1"/>
        <v>7.2191461836998707</v>
      </c>
      <c r="Q70" s="2">
        <f t="shared" si="1"/>
        <v>8.5138515846826799</v>
      </c>
      <c r="S70" s="2">
        <v>48704</v>
      </c>
      <c r="T70" s="2">
        <v>14.598137288720249</v>
      </c>
      <c r="U70" s="2">
        <v>13.285150137843678</v>
      </c>
      <c r="V70" s="2">
        <v>25.434966907116831</v>
      </c>
      <c r="X70" s="2">
        <v>48704</v>
      </c>
      <c r="Y70" s="2">
        <v>14.598137288720249</v>
      </c>
      <c r="Z70" s="2">
        <v>13.285150137843678</v>
      </c>
      <c r="AA70" s="2">
        <v>25.434966907116831</v>
      </c>
    </row>
    <row r="71" spans="1:27" x14ac:dyDescent="0.25">
      <c r="A71" s="1" t="s">
        <v>794</v>
      </c>
      <c r="B71" s="1">
        <v>48587</v>
      </c>
      <c r="C71" s="23">
        <v>2350</v>
      </c>
      <c r="D71" s="23">
        <v>901</v>
      </c>
      <c r="E71" s="23">
        <v>984.5</v>
      </c>
      <c r="F71" s="1">
        <v>92</v>
      </c>
      <c r="G71" s="1">
        <v>75</v>
      </c>
      <c r="H71" s="1">
        <v>179</v>
      </c>
      <c r="I71" s="1">
        <v>315</v>
      </c>
      <c r="J71" s="1">
        <v>1708</v>
      </c>
      <c r="K71" s="1">
        <v>118.5</v>
      </c>
      <c r="N71" s="2">
        <v>48587</v>
      </c>
      <c r="O71" s="2">
        <f t="shared" ref="O71:Q100" si="2">C71/AVERAGE(C$97:C$100)</f>
        <v>1.4498341944937148</v>
      </c>
      <c r="P71" s="2">
        <f t="shared" si="2"/>
        <v>0.93247089262613192</v>
      </c>
      <c r="Q71" s="2">
        <f t="shared" si="2"/>
        <v>0.60440488066917353</v>
      </c>
      <c r="S71" s="2">
        <v>48587</v>
      </c>
      <c r="T71" s="2">
        <v>1.9885477750948604</v>
      </c>
      <c r="U71" s="2">
        <v>0.85537590343491543</v>
      </c>
      <c r="V71" s="2">
        <v>1.6241540864133264</v>
      </c>
      <c r="X71" s="2">
        <v>48587</v>
      </c>
      <c r="Y71" s="2">
        <v>1.9885477750948604</v>
      </c>
      <c r="Z71" s="2">
        <v>0.85537590343491543</v>
      </c>
      <c r="AA71" s="2">
        <v>1.6241540864133264</v>
      </c>
    </row>
    <row r="72" spans="1:27" x14ac:dyDescent="0.25">
      <c r="A72" s="1" t="s">
        <v>795</v>
      </c>
      <c r="B72" s="1">
        <v>48577</v>
      </c>
      <c r="C72" s="23">
        <v>9272</v>
      </c>
      <c r="D72" s="23">
        <v>12411.5</v>
      </c>
      <c r="E72" s="23">
        <v>13863</v>
      </c>
      <c r="F72" s="1">
        <v>256</v>
      </c>
      <c r="G72" s="1">
        <v>126.5</v>
      </c>
      <c r="H72" s="1">
        <v>233.5</v>
      </c>
      <c r="I72" s="1">
        <v>340</v>
      </c>
      <c r="J72" s="1">
        <v>1841</v>
      </c>
      <c r="K72" s="1">
        <v>273</v>
      </c>
      <c r="N72" s="2">
        <v>48577</v>
      </c>
      <c r="O72" s="2">
        <f t="shared" si="2"/>
        <v>5.7203670856790314</v>
      </c>
      <c r="P72" s="2">
        <f t="shared" si="2"/>
        <v>12.845019404915911</v>
      </c>
      <c r="Q72" s="2">
        <f t="shared" si="2"/>
        <v>8.5107819814289005</v>
      </c>
      <c r="S72" s="2">
        <v>48577</v>
      </c>
      <c r="T72" s="2">
        <v>18.257054156605726</v>
      </c>
      <c r="U72" s="2">
        <v>13.793756053945309</v>
      </c>
      <c r="V72" s="2">
        <v>27.424406930913957</v>
      </c>
      <c r="X72" s="2">
        <v>48577</v>
      </c>
      <c r="Y72" s="2">
        <v>18.257054156605726</v>
      </c>
      <c r="Z72" s="2">
        <v>13.793756053945309</v>
      </c>
      <c r="AA72" s="2">
        <v>27.424406930913957</v>
      </c>
    </row>
    <row r="73" spans="1:27" x14ac:dyDescent="0.25">
      <c r="A73" s="1" t="s">
        <v>796</v>
      </c>
      <c r="B73" s="1">
        <v>48550</v>
      </c>
      <c r="C73" s="23">
        <v>51354.5</v>
      </c>
      <c r="D73" s="23">
        <v>49256</v>
      </c>
      <c r="E73" s="23">
        <v>49244.5</v>
      </c>
      <c r="F73" s="1">
        <v>592.5</v>
      </c>
      <c r="G73" s="1">
        <v>118.5</v>
      </c>
      <c r="H73" s="1">
        <v>154</v>
      </c>
      <c r="I73" s="1">
        <v>35524</v>
      </c>
      <c r="J73" s="1">
        <v>1866</v>
      </c>
      <c r="K73" s="1">
        <v>190</v>
      </c>
      <c r="N73" s="2">
        <v>48550</v>
      </c>
      <c r="O73" s="2">
        <f t="shared" si="2"/>
        <v>31.683195804735096</v>
      </c>
      <c r="P73" s="2">
        <f t="shared" si="2"/>
        <v>50.976455368693401</v>
      </c>
      <c r="Q73" s="2">
        <f t="shared" si="2"/>
        <v>30.232215486148416</v>
      </c>
      <c r="S73" s="2">
        <v>48550</v>
      </c>
      <c r="T73" s="2">
        <v>17.54439461883408</v>
      </c>
      <c r="U73" s="2">
        <v>19.628641680947769</v>
      </c>
      <c r="V73" s="2">
        <v>36.767159961329668</v>
      </c>
      <c r="X73" s="2">
        <v>48550</v>
      </c>
      <c r="Y73" s="2">
        <v>17.54439461883408</v>
      </c>
      <c r="Z73" s="2">
        <v>19.628641680947769</v>
      </c>
      <c r="AA73" s="2">
        <v>36.767159961329668</v>
      </c>
    </row>
    <row r="74" spans="1:27" x14ac:dyDescent="0.25">
      <c r="A74" s="1" t="s">
        <v>797</v>
      </c>
      <c r="B74" s="1">
        <v>48580</v>
      </c>
      <c r="C74" s="23">
        <v>2919</v>
      </c>
      <c r="D74" s="23">
        <v>12959</v>
      </c>
      <c r="E74" s="23">
        <v>18044.5</v>
      </c>
      <c r="F74" s="1">
        <v>70</v>
      </c>
      <c r="G74" s="1">
        <v>50</v>
      </c>
      <c r="H74" s="1">
        <v>68</v>
      </c>
      <c r="I74" s="1">
        <v>163.5</v>
      </c>
      <c r="J74" s="1">
        <v>1776</v>
      </c>
      <c r="K74" s="1">
        <v>99</v>
      </c>
      <c r="N74" s="2">
        <v>48580</v>
      </c>
      <c r="O74" s="2">
        <f t="shared" si="2"/>
        <v>1.800879154777512</v>
      </c>
      <c r="P74" s="2">
        <f t="shared" si="2"/>
        <v>13.411642949547218</v>
      </c>
      <c r="Q74" s="2">
        <f t="shared" si="2"/>
        <v>11.077891182564654</v>
      </c>
      <c r="S74" s="2">
        <v>48580</v>
      </c>
      <c r="T74" s="2">
        <v>14.846222835460503</v>
      </c>
      <c r="U74" s="2">
        <v>13.425974219506744</v>
      </c>
      <c r="V74" s="2">
        <v>24.859076373912398</v>
      </c>
      <c r="X74" s="2">
        <v>48580</v>
      </c>
      <c r="Y74" s="2">
        <v>14.846222835460503</v>
      </c>
      <c r="Z74" s="2">
        <v>13.425974219506744</v>
      </c>
      <c r="AA74" s="2">
        <v>24.859076373912398</v>
      </c>
    </row>
    <row r="75" spans="1:27" x14ac:dyDescent="0.25">
      <c r="A75" s="1" t="s">
        <v>798</v>
      </c>
      <c r="B75" s="1">
        <v>48583</v>
      </c>
      <c r="C75" s="23">
        <v>1355.5</v>
      </c>
      <c r="D75" s="23">
        <v>1712</v>
      </c>
      <c r="E75" s="23">
        <v>15045</v>
      </c>
      <c r="F75" s="1">
        <v>172.5</v>
      </c>
      <c r="G75" s="1">
        <v>109</v>
      </c>
      <c r="H75" s="1">
        <v>191</v>
      </c>
      <c r="I75" s="1">
        <v>356</v>
      </c>
      <c r="J75" s="1">
        <v>1717.5</v>
      </c>
      <c r="K75" s="1">
        <v>245</v>
      </c>
      <c r="N75" s="2">
        <v>48583</v>
      </c>
      <c r="O75" s="2">
        <f t="shared" si="2"/>
        <v>0.83627670239839591</v>
      </c>
      <c r="P75" s="2">
        <f t="shared" si="2"/>
        <v>1.7717981888745149</v>
      </c>
      <c r="Q75" s="2">
        <f t="shared" si="2"/>
        <v>9.2364361906223618</v>
      </c>
      <c r="S75" s="2">
        <v>48583</v>
      </c>
      <c r="T75" s="2">
        <v>1.0322180062090376</v>
      </c>
      <c r="U75" s="2">
        <v>0.81484241114671041</v>
      </c>
      <c r="V75" s="2">
        <v>7.0002230980887932</v>
      </c>
      <c r="X75" s="2">
        <v>48583</v>
      </c>
      <c r="Y75" s="2">
        <v>1.0322180062090376</v>
      </c>
      <c r="Z75" s="2">
        <v>0.81484241114671041</v>
      </c>
      <c r="AA75" s="2">
        <v>7.0002230980887932</v>
      </c>
    </row>
    <row r="76" spans="1:27" x14ac:dyDescent="0.25">
      <c r="A76" s="1" t="s">
        <v>799</v>
      </c>
      <c r="B76" s="1">
        <v>48597</v>
      </c>
      <c r="C76" s="23">
        <v>4938</v>
      </c>
      <c r="D76" s="23">
        <v>15253.5</v>
      </c>
      <c r="E76" s="23">
        <v>16524.5</v>
      </c>
      <c r="F76" s="1">
        <v>132.5</v>
      </c>
      <c r="G76" s="1">
        <v>88</v>
      </c>
      <c r="H76" s="1">
        <v>129</v>
      </c>
      <c r="I76" s="1">
        <v>332</v>
      </c>
      <c r="J76" s="1">
        <v>1745</v>
      </c>
      <c r="K76" s="1">
        <v>181.5</v>
      </c>
      <c r="N76" s="2">
        <v>48597</v>
      </c>
      <c r="O76" s="2">
        <f t="shared" si="2"/>
        <v>3.0465026605999848</v>
      </c>
      <c r="P76" s="2">
        <f t="shared" si="2"/>
        <v>15.786287192755498</v>
      </c>
      <c r="Q76" s="2">
        <f t="shared" si="2"/>
        <v>10.144731793415701</v>
      </c>
      <c r="S76" s="2">
        <v>48597</v>
      </c>
      <c r="T76" s="2">
        <v>18.062918247671611</v>
      </c>
      <c r="U76" s="2">
        <v>18.800536472692048</v>
      </c>
      <c r="V76" s="2">
        <v>37.631590689373091</v>
      </c>
      <c r="X76" s="2">
        <v>48597</v>
      </c>
      <c r="Y76" s="2">
        <v>18.062918247671611</v>
      </c>
      <c r="Z76" s="2">
        <v>18.800536472692048</v>
      </c>
      <c r="AA76" s="2">
        <v>37.631590689373091</v>
      </c>
    </row>
    <row r="77" spans="1:27" x14ac:dyDescent="0.25">
      <c r="A77" s="1" t="s">
        <v>800</v>
      </c>
      <c r="B77" s="1">
        <v>48695</v>
      </c>
      <c r="C77" s="23">
        <v>1474</v>
      </c>
      <c r="D77" s="23">
        <v>1103.5</v>
      </c>
      <c r="E77" s="23">
        <v>2016</v>
      </c>
      <c r="F77" s="1">
        <v>812.5</v>
      </c>
      <c r="G77" s="1">
        <v>548</v>
      </c>
      <c r="H77" s="1">
        <v>668</v>
      </c>
      <c r="I77" s="1">
        <v>666</v>
      </c>
      <c r="J77" s="1">
        <v>2335.5</v>
      </c>
      <c r="K77" s="1">
        <v>851.5</v>
      </c>
      <c r="N77" s="2">
        <v>48695</v>
      </c>
      <c r="O77" s="2">
        <f t="shared" si="2"/>
        <v>0.90938536284414284</v>
      </c>
      <c r="P77" s="2">
        <f t="shared" si="2"/>
        <v>1.1420439844760673</v>
      </c>
      <c r="Q77" s="2">
        <f t="shared" si="2"/>
        <v>1.2376640319238739</v>
      </c>
      <c r="S77" s="2">
        <v>48695</v>
      </c>
      <c r="T77" s="2">
        <v>1.2175232838909968</v>
      </c>
      <c r="U77" s="2">
        <v>0.55808061992399971</v>
      </c>
      <c r="V77" s="2">
        <v>1.0316055625790139</v>
      </c>
      <c r="X77" s="2">
        <v>48695</v>
      </c>
      <c r="Y77" s="2">
        <v>1.2175232838909968</v>
      </c>
      <c r="Z77" s="2">
        <v>0.55808061992399971</v>
      </c>
      <c r="AA77" s="2">
        <v>1.0316055625790139</v>
      </c>
    </row>
    <row r="78" spans="1:27" x14ac:dyDescent="0.25">
      <c r="A78" s="1" t="s">
        <v>801</v>
      </c>
      <c r="B78" s="1">
        <v>48713</v>
      </c>
      <c r="C78" s="23">
        <v>4782</v>
      </c>
      <c r="D78" s="23">
        <v>3967</v>
      </c>
      <c r="E78" s="23">
        <v>11119.5</v>
      </c>
      <c r="F78" s="1">
        <v>380</v>
      </c>
      <c r="G78" s="1">
        <v>226</v>
      </c>
      <c r="H78" s="1">
        <v>326</v>
      </c>
      <c r="I78" s="1">
        <v>577</v>
      </c>
      <c r="J78" s="1">
        <v>1997</v>
      </c>
      <c r="K78" s="1">
        <v>470</v>
      </c>
      <c r="N78" s="2">
        <v>48713</v>
      </c>
      <c r="O78" s="2">
        <f t="shared" si="2"/>
        <v>2.9502583481144442</v>
      </c>
      <c r="P78" s="2">
        <f t="shared" si="2"/>
        <v>4.1055627425614487</v>
      </c>
      <c r="Q78" s="2">
        <f t="shared" si="2"/>
        <v>6.8264906760801169</v>
      </c>
      <c r="S78" s="2">
        <v>48713</v>
      </c>
      <c r="T78" s="2">
        <v>7.6775439806829944</v>
      </c>
      <c r="U78" s="2">
        <v>7.2920050666865359</v>
      </c>
      <c r="V78" s="2">
        <v>13.156837956421507</v>
      </c>
      <c r="X78" s="2">
        <v>48713</v>
      </c>
      <c r="Y78" s="2">
        <v>7.6775439806829944</v>
      </c>
      <c r="Z78" s="2">
        <v>7.2920050666865359</v>
      </c>
      <c r="AA78" s="2">
        <v>13.156837956421507</v>
      </c>
    </row>
    <row r="79" spans="1:27" x14ac:dyDescent="0.25">
      <c r="A79" s="1" t="s">
        <v>802</v>
      </c>
      <c r="B79" s="1">
        <v>48692</v>
      </c>
      <c r="C79" s="23">
        <v>1602</v>
      </c>
      <c r="D79" s="23">
        <v>16961.5</v>
      </c>
      <c r="E79" s="23">
        <v>21492</v>
      </c>
      <c r="F79" s="1">
        <v>332</v>
      </c>
      <c r="G79" s="1">
        <v>277</v>
      </c>
      <c r="H79" s="1">
        <v>300</v>
      </c>
      <c r="I79" s="1">
        <v>338</v>
      </c>
      <c r="J79" s="1">
        <v>1994</v>
      </c>
      <c r="K79" s="1">
        <v>382</v>
      </c>
      <c r="N79" s="2">
        <v>48692</v>
      </c>
      <c r="O79" s="2">
        <f t="shared" si="2"/>
        <v>0.98835505513997068</v>
      </c>
      <c r="P79" s="2">
        <f t="shared" si="2"/>
        <v>17.553945666235446</v>
      </c>
      <c r="Q79" s="2">
        <f t="shared" si="2"/>
        <v>13.194382626045584</v>
      </c>
      <c r="S79" s="2">
        <v>48692</v>
      </c>
      <c r="T79" s="2">
        <v>15.788064849948258</v>
      </c>
      <c r="U79" s="2">
        <v>12.216377319126742</v>
      </c>
      <c r="V79" s="2">
        <v>22.087900646984458</v>
      </c>
      <c r="X79" s="2">
        <v>48692</v>
      </c>
      <c r="Y79" s="2">
        <v>15.788064849948258</v>
      </c>
      <c r="Z79" s="2">
        <v>12.216377319126742</v>
      </c>
      <c r="AA79" s="2">
        <v>22.087900646984458</v>
      </c>
    </row>
    <row r="80" spans="1:27" x14ac:dyDescent="0.25">
      <c r="A80" s="1" t="s">
        <v>803</v>
      </c>
      <c r="B80" s="1">
        <v>48706</v>
      </c>
      <c r="C80" s="23">
        <v>4290.5</v>
      </c>
      <c r="D80" s="23">
        <v>1469</v>
      </c>
      <c r="E80" s="23">
        <v>1830.5</v>
      </c>
      <c r="F80" s="1">
        <v>860</v>
      </c>
      <c r="G80" s="1">
        <v>527</v>
      </c>
      <c r="H80" s="1">
        <v>767</v>
      </c>
      <c r="I80" s="1">
        <v>663</v>
      </c>
      <c r="J80" s="1">
        <v>2488</v>
      </c>
      <c r="K80" s="1">
        <v>1104.5</v>
      </c>
      <c r="N80" s="2">
        <v>48706</v>
      </c>
      <c r="O80" s="2">
        <f t="shared" si="2"/>
        <v>2.6470270687128865</v>
      </c>
      <c r="P80" s="2">
        <f t="shared" si="2"/>
        <v>1.5203104786545925</v>
      </c>
      <c r="Q80" s="2">
        <f t="shared" si="2"/>
        <v>1.1237817512086563</v>
      </c>
      <c r="S80" s="2">
        <v>48706</v>
      </c>
      <c r="T80" s="2">
        <v>1.5161090031045188</v>
      </c>
      <c r="U80" s="2">
        <v>0.97339989568586538</v>
      </c>
      <c r="V80" s="2">
        <v>1.3650628392950099</v>
      </c>
      <c r="X80" s="2">
        <v>48706</v>
      </c>
      <c r="Y80" s="2">
        <v>1.5161090031045188</v>
      </c>
      <c r="Z80" s="2">
        <v>0.97339989568586538</v>
      </c>
      <c r="AA80" s="2">
        <v>1.3650628392950099</v>
      </c>
    </row>
    <row r="81" spans="1:27" x14ac:dyDescent="0.25">
      <c r="A81" s="1" t="s">
        <v>804</v>
      </c>
      <c r="B81" s="1">
        <v>48698</v>
      </c>
      <c r="C81" s="23">
        <v>2316.5</v>
      </c>
      <c r="D81" s="23">
        <v>38268.5</v>
      </c>
      <c r="E81" s="23">
        <v>32053</v>
      </c>
      <c r="F81" s="1">
        <v>161</v>
      </c>
      <c r="G81" s="1">
        <v>103.5</v>
      </c>
      <c r="H81" s="1">
        <v>122</v>
      </c>
      <c r="I81" s="1">
        <v>579</v>
      </c>
      <c r="J81" s="1">
        <v>1789</v>
      </c>
      <c r="K81" s="1">
        <v>182</v>
      </c>
      <c r="N81" s="2">
        <v>48698</v>
      </c>
      <c r="O81" s="2">
        <f t="shared" si="2"/>
        <v>1.4291663453381662</v>
      </c>
      <c r="P81" s="2">
        <f t="shared" si="2"/>
        <v>39.605174644243206</v>
      </c>
      <c r="Q81" s="2">
        <f t="shared" si="2"/>
        <v>19.677998618678537</v>
      </c>
      <c r="S81" s="2">
        <v>48698</v>
      </c>
      <c r="T81" s="2">
        <v>14.006347016212487</v>
      </c>
      <c r="U81" s="2">
        <v>18.075404217271441</v>
      </c>
      <c r="V81" s="2">
        <v>33.515877147319102</v>
      </c>
      <c r="X81" s="2">
        <v>48698</v>
      </c>
      <c r="Y81" s="2">
        <v>14.006347016212487</v>
      </c>
      <c r="Z81" s="2">
        <v>18.075404217271441</v>
      </c>
      <c r="AA81" s="2">
        <v>33.515877147319102</v>
      </c>
    </row>
    <row r="82" spans="1:27" x14ac:dyDescent="0.25">
      <c r="A82" s="1" t="s">
        <v>805</v>
      </c>
      <c r="B82" s="1">
        <v>48699</v>
      </c>
      <c r="C82" s="23">
        <v>582</v>
      </c>
      <c r="D82" s="23">
        <v>7205</v>
      </c>
      <c r="E82" s="23">
        <v>7331</v>
      </c>
      <c r="F82" s="1">
        <v>84.5</v>
      </c>
      <c r="G82" s="1">
        <v>58</v>
      </c>
      <c r="H82" s="1">
        <v>76.5</v>
      </c>
      <c r="I82" s="1">
        <v>131</v>
      </c>
      <c r="J82" s="1">
        <v>1713</v>
      </c>
      <c r="K82" s="1">
        <v>184</v>
      </c>
      <c r="N82" s="2">
        <v>48699</v>
      </c>
      <c r="O82" s="2">
        <f t="shared" si="2"/>
        <v>0.35906531965759236</v>
      </c>
      <c r="P82" s="2">
        <f t="shared" si="2"/>
        <v>7.4566623544631305</v>
      </c>
      <c r="Q82" s="2">
        <f t="shared" si="2"/>
        <v>4.5006522906914279</v>
      </c>
      <c r="S82" s="2">
        <v>48699</v>
      </c>
      <c r="T82" s="2">
        <v>17.076647119696446</v>
      </c>
      <c r="U82" s="2">
        <v>19.360703375307356</v>
      </c>
      <c r="V82" s="2">
        <v>37.795790882724773</v>
      </c>
      <c r="X82" s="2">
        <v>48699</v>
      </c>
      <c r="Y82" s="2">
        <v>17.076647119696446</v>
      </c>
      <c r="Z82" s="2">
        <v>19.360703375307356</v>
      </c>
      <c r="AA82" s="2">
        <v>37.795790882724773</v>
      </c>
    </row>
    <row r="83" spans="1:27" x14ac:dyDescent="0.25">
      <c r="A83" s="1" t="s">
        <v>806</v>
      </c>
      <c r="B83" s="1">
        <v>48700</v>
      </c>
      <c r="C83" s="23">
        <v>3817</v>
      </c>
      <c r="D83" s="23">
        <v>4645</v>
      </c>
      <c r="E83" s="23">
        <v>5066</v>
      </c>
      <c r="F83" s="1">
        <v>585</v>
      </c>
      <c r="G83" s="1">
        <v>387.5</v>
      </c>
      <c r="H83" s="1">
        <v>710</v>
      </c>
      <c r="I83" s="1">
        <v>945</v>
      </c>
      <c r="J83" s="1">
        <v>2179</v>
      </c>
      <c r="K83" s="1">
        <v>794</v>
      </c>
      <c r="N83" s="2">
        <v>48700</v>
      </c>
      <c r="O83" s="2">
        <f t="shared" si="2"/>
        <v>2.3549009022904297</v>
      </c>
      <c r="P83" s="2">
        <f t="shared" si="2"/>
        <v>4.8072445019404917</v>
      </c>
      <c r="Q83" s="2">
        <f t="shared" si="2"/>
        <v>3.1101220167293375</v>
      </c>
      <c r="S83" s="2">
        <v>48700</v>
      </c>
      <c r="T83" s="2">
        <v>16.40841669541221</v>
      </c>
      <c r="U83" s="2">
        <v>9.6837791520751058</v>
      </c>
      <c r="V83" s="2">
        <v>18.013237153268388</v>
      </c>
      <c r="X83" s="2">
        <v>48700</v>
      </c>
      <c r="Y83" s="2">
        <v>16.40841669541221</v>
      </c>
      <c r="Z83" s="2">
        <v>9.6837791520751058</v>
      </c>
      <c r="AA83" s="2">
        <v>18.013237153268388</v>
      </c>
    </row>
    <row r="84" spans="1:27" x14ac:dyDescent="0.25">
      <c r="A84" s="1" t="s">
        <v>807</v>
      </c>
      <c r="B84" s="1">
        <v>48701</v>
      </c>
      <c r="C84" s="23">
        <v>3488.5</v>
      </c>
      <c r="D84" s="23">
        <v>31339</v>
      </c>
      <c r="E84" s="23">
        <v>37242</v>
      </c>
      <c r="F84" s="1">
        <v>876</v>
      </c>
      <c r="G84" s="1">
        <v>450.5</v>
      </c>
      <c r="H84" s="1">
        <v>806</v>
      </c>
      <c r="I84" s="1">
        <v>825.5</v>
      </c>
      <c r="J84" s="1">
        <v>2379</v>
      </c>
      <c r="K84" s="1">
        <v>996</v>
      </c>
      <c r="N84" s="2">
        <v>48701</v>
      </c>
      <c r="O84" s="2">
        <f t="shared" si="2"/>
        <v>2.15223259042184</v>
      </c>
      <c r="P84" s="2">
        <f t="shared" si="2"/>
        <v>32.433635187580855</v>
      </c>
      <c r="Q84" s="2">
        <f t="shared" si="2"/>
        <v>22.863632875450847</v>
      </c>
      <c r="S84" s="2">
        <v>48701</v>
      </c>
      <c r="T84" s="2">
        <v>16.825250086236633</v>
      </c>
      <c r="U84" s="2">
        <v>19.25758140228001</v>
      </c>
      <c r="V84" s="2">
        <v>36.986688480702014</v>
      </c>
      <c r="X84" s="2">
        <v>48701</v>
      </c>
      <c r="Y84" s="2">
        <v>16.825250086236633</v>
      </c>
      <c r="Z84" s="2">
        <v>19.25758140228001</v>
      </c>
      <c r="AA84" s="2">
        <v>36.986688480702014</v>
      </c>
    </row>
    <row r="85" spans="1:27" x14ac:dyDescent="0.25">
      <c r="A85" s="1" t="s">
        <v>808</v>
      </c>
      <c r="B85" s="1">
        <v>48703</v>
      </c>
      <c r="C85" s="23">
        <v>1274</v>
      </c>
      <c r="D85" s="23">
        <v>11287</v>
      </c>
      <c r="E85" s="23">
        <v>13095.5</v>
      </c>
      <c r="F85" s="1">
        <v>892.5</v>
      </c>
      <c r="G85" s="1">
        <v>301</v>
      </c>
      <c r="H85" s="1">
        <v>556.5</v>
      </c>
      <c r="I85" s="1">
        <v>402</v>
      </c>
      <c r="J85" s="1">
        <v>2309</v>
      </c>
      <c r="K85" s="1">
        <v>626.5</v>
      </c>
      <c r="N85" s="2">
        <v>48703</v>
      </c>
      <c r="O85" s="2">
        <f t="shared" si="2"/>
        <v>0.7859952186319118</v>
      </c>
      <c r="P85" s="2">
        <f t="shared" si="2"/>
        <v>11.68124191461837</v>
      </c>
      <c r="Q85" s="2">
        <f t="shared" si="2"/>
        <v>8.039597881973755</v>
      </c>
      <c r="S85" s="2">
        <v>48703</v>
      </c>
      <c r="T85" s="2">
        <v>12.103483959986201</v>
      </c>
      <c r="U85" s="2">
        <v>9.2440205647865294</v>
      </c>
      <c r="V85" s="2">
        <v>15.584740090726557</v>
      </c>
      <c r="X85" s="2">
        <v>48703</v>
      </c>
      <c r="Y85" s="2">
        <v>12.103483959986201</v>
      </c>
      <c r="Z85" s="2">
        <v>9.2440205647865294</v>
      </c>
      <c r="AA85" s="2">
        <v>15.584740090726557</v>
      </c>
    </row>
    <row r="86" spans="1:27" x14ac:dyDescent="0.25">
      <c r="A86" s="1" t="s">
        <v>809</v>
      </c>
      <c r="B86" s="1" t="s">
        <v>222</v>
      </c>
      <c r="C86" s="23">
        <v>1493</v>
      </c>
      <c r="D86" s="23">
        <v>863.5</v>
      </c>
      <c r="E86" s="23">
        <v>1469</v>
      </c>
      <c r="F86" s="1">
        <v>284</v>
      </c>
      <c r="G86" s="1">
        <v>173</v>
      </c>
      <c r="H86" s="1">
        <v>250.5</v>
      </c>
      <c r="I86" s="1">
        <v>344</v>
      </c>
      <c r="J86" s="1">
        <v>1929</v>
      </c>
      <c r="K86" s="1">
        <v>341</v>
      </c>
      <c r="N86" s="2" t="s">
        <v>222</v>
      </c>
      <c r="O86" s="2">
        <f t="shared" si="2"/>
        <v>0.92110742654430477</v>
      </c>
      <c r="P86" s="2">
        <f t="shared" si="2"/>
        <v>0.89366106080206986</v>
      </c>
      <c r="Q86" s="2">
        <f t="shared" si="2"/>
        <v>0.90184943596040212</v>
      </c>
      <c r="S86" s="2" t="s">
        <v>222</v>
      </c>
      <c r="T86" s="2">
        <v>1.1700586409106588</v>
      </c>
      <c r="U86" s="2">
        <v>1.112137694657626</v>
      </c>
      <c r="V86" s="2">
        <v>1.068491113259463</v>
      </c>
      <c r="X86" s="2" t="s">
        <v>222</v>
      </c>
      <c r="Y86" s="2">
        <v>1.1700586409106588</v>
      </c>
      <c r="Z86" s="2">
        <v>1.112137694657626</v>
      </c>
      <c r="AA86" s="2">
        <v>1.068491113259463</v>
      </c>
    </row>
    <row r="87" spans="1:27" x14ac:dyDescent="0.25">
      <c r="A87" s="1" t="s">
        <v>810</v>
      </c>
      <c r="B87" s="1" t="s">
        <v>222</v>
      </c>
      <c r="C87" s="23">
        <v>1534</v>
      </c>
      <c r="D87" s="23">
        <v>902</v>
      </c>
      <c r="E87" s="23">
        <v>1511</v>
      </c>
      <c r="F87" s="1">
        <v>265</v>
      </c>
      <c r="G87" s="1">
        <v>165.5</v>
      </c>
      <c r="H87" s="1">
        <v>279</v>
      </c>
      <c r="I87" s="1">
        <v>335.5</v>
      </c>
      <c r="J87" s="1">
        <v>1885</v>
      </c>
      <c r="K87" s="1">
        <v>326</v>
      </c>
      <c r="N87" s="2" t="s">
        <v>222</v>
      </c>
      <c r="O87" s="2">
        <f t="shared" si="2"/>
        <v>0.94640240610781212</v>
      </c>
      <c r="P87" s="2">
        <f t="shared" si="2"/>
        <v>0.93350582147477357</v>
      </c>
      <c r="Q87" s="2">
        <f t="shared" si="2"/>
        <v>0.92763410329214946</v>
      </c>
      <c r="S87" s="2" t="s">
        <v>222</v>
      </c>
      <c r="T87" s="2">
        <v>1.1318385650224214</v>
      </c>
      <c r="U87" s="2">
        <v>1.1596751359809254</v>
      </c>
      <c r="V87" s="2">
        <v>1.0482635532088942</v>
      </c>
      <c r="X87" s="2" t="s">
        <v>222</v>
      </c>
      <c r="Y87" s="2">
        <v>1.1318385650224214</v>
      </c>
      <c r="Z87" s="2">
        <v>1.1596751359809254</v>
      </c>
      <c r="AA87" s="2">
        <v>1.0482635532088942</v>
      </c>
    </row>
    <row r="88" spans="1:27" x14ac:dyDescent="0.25">
      <c r="A88" s="1" t="s">
        <v>811</v>
      </c>
      <c r="B88" s="1" t="s">
        <v>222</v>
      </c>
      <c r="C88" s="23">
        <v>1543</v>
      </c>
      <c r="D88" s="23">
        <v>827</v>
      </c>
      <c r="E88" s="23">
        <v>1520</v>
      </c>
      <c r="F88" s="1">
        <v>295</v>
      </c>
      <c r="G88" s="1">
        <v>177.5</v>
      </c>
      <c r="H88" s="1">
        <v>233</v>
      </c>
      <c r="I88" s="1">
        <v>338</v>
      </c>
      <c r="J88" s="1">
        <v>1838.5</v>
      </c>
      <c r="K88" s="1">
        <v>316</v>
      </c>
      <c r="N88" s="2" t="s">
        <v>222</v>
      </c>
      <c r="O88" s="2">
        <f t="shared" si="2"/>
        <v>0.95195496259736256</v>
      </c>
      <c r="P88" s="2">
        <f t="shared" si="2"/>
        <v>0.85588615782664945</v>
      </c>
      <c r="Q88" s="2">
        <f t="shared" si="2"/>
        <v>0.93315938914895247</v>
      </c>
      <c r="S88" s="2" t="s">
        <v>222</v>
      </c>
      <c r="T88" s="2">
        <v>1.1123835805450155</v>
      </c>
      <c r="U88" s="2">
        <v>1.0517845168020268</v>
      </c>
      <c r="V88" s="2">
        <v>1.0268461366847623</v>
      </c>
      <c r="X88" s="2" t="s">
        <v>222</v>
      </c>
      <c r="Y88" s="2">
        <v>1.1123835805450155</v>
      </c>
      <c r="Z88" s="2">
        <v>1.0517845168020268</v>
      </c>
      <c r="AA88" s="2">
        <v>1.0268461366847623</v>
      </c>
    </row>
    <row r="89" spans="1:27" x14ac:dyDescent="0.25">
      <c r="A89" s="1" t="s">
        <v>812</v>
      </c>
      <c r="B89" s="1" t="s">
        <v>215</v>
      </c>
      <c r="C89" s="23">
        <v>87</v>
      </c>
      <c r="D89" s="23">
        <v>65.5</v>
      </c>
      <c r="E89" s="23">
        <v>53</v>
      </c>
      <c r="F89" s="1">
        <v>32</v>
      </c>
      <c r="G89" s="1">
        <v>28</v>
      </c>
      <c r="H89" s="1">
        <v>33</v>
      </c>
      <c r="I89" s="1">
        <v>33</v>
      </c>
      <c r="J89" s="1">
        <v>1679</v>
      </c>
      <c r="K89" s="1">
        <v>31</v>
      </c>
      <c r="N89" s="2" t="s">
        <v>215</v>
      </c>
      <c r="O89" s="2">
        <f t="shared" si="2"/>
        <v>5.3674712732320509E-2</v>
      </c>
      <c r="P89" s="2">
        <f t="shared" si="2"/>
        <v>6.7787839586028464E-2</v>
      </c>
      <c r="Q89" s="2">
        <f t="shared" si="2"/>
        <v>3.2537794490062159E-2</v>
      </c>
      <c r="S89" s="2" t="s">
        <v>215</v>
      </c>
      <c r="T89" s="2">
        <v>2.9389444636081407E-2</v>
      </c>
      <c r="U89" s="2">
        <v>0.14633782877579912</v>
      </c>
      <c r="V89" s="2">
        <v>6.1872536625269578E-2</v>
      </c>
      <c r="X89" s="2" t="s">
        <v>215</v>
      </c>
      <c r="Y89" s="2">
        <v>2.9389444636081407E-2</v>
      </c>
      <c r="Z89" s="2">
        <v>0.14633782877579912</v>
      </c>
      <c r="AA89" s="2">
        <v>6.1872536625269578E-2</v>
      </c>
    </row>
    <row r="90" spans="1:27" x14ac:dyDescent="0.25">
      <c r="A90" s="1" t="s">
        <v>813</v>
      </c>
      <c r="B90" s="1" t="s">
        <v>215</v>
      </c>
      <c r="C90" s="23">
        <v>100</v>
      </c>
      <c r="D90" s="23">
        <v>66.5</v>
      </c>
      <c r="E90" s="23">
        <v>47</v>
      </c>
      <c r="F90" s="1">
        <v>32</v>
      </c>
      <c r="G90" s="1">
        <v>24.5</v>
      </c>
      <c r="H90" s="1">
        <v>39</v>
      </c>
      <c r="I90" s="1">
        <v>32</v>
      </c>
      <c r="J90" s="1">
        <v>1625</v>
      </c>
      <c r="K90" s="1">
        <v>26.5</v>
      </c>
      <c r="N90" s="2" t="s">
        <v>215</v>
      </c>
      <c r="O90" s="2">
        <f t="shared" si="2"/>
        <v>6.1695072106115523E-2</v>
      </c>
      <c r="P90" s="2">
        <f t="shared" si="2"/>
        <v>6.8822768434670112E-2</v>
      </c>
      <c r="Q90" s="2">
        <f t="shared" si="2"/>
        <v>2.8854270585526819E-2</v>
      </c>
      <c r="S90" s="2" t="s">
        <v>215</v>
      </c>
      <c r="T90" s="2">
        <v>2.5250086236633322E-2</v>
      </c>
      <c r="U90" s="2">
        <v>0.12815736532300126</v>
      </c>
      <c r="V90" s="2">
        <v>6.1277608388488142E-2</v>
      </c>
      <c r="X90" s="2" t="s">
        <v>215</v>
      </c>
      <c r="Y90" s="2">
        <v>2.5250086236633322E-2</v>
      </c>
      <c r="Z90" s="2">
        <v>0.12815736532300126</v>
      </c>
      <c r="AA90" s="2">
        <v>6.1277608388488142E-2</v>
      </c>
    </row>
    <row r="91" spans="1:27" x14ac:dyDescent="0.25">
      <c r="A91" s="1" t="s">
        <v>814</v>
      </c>
      <c r="B91" s="1" t="s">
        <v>215</v>
      </c>
      <c r="C91" s="23">
        <v>93</v>
      </c>
      <c r="D91" s="23">
        <v>66</v>
      </c>
      <c r="E91" s="23">
        <v>43</v>
      </c>
      <c r="F91" s="1">
        <v>35.5</v>
      </c>
      <c r="G91" s="1">
        <v>28</v>
      </c>
      <c r="H91" s="1">
        <v>36.5</v>
      </c>
      <c r="I91" s="1">
        <v>34</v>
      </c>
      <c r="J91" s="1">
        <v>1677</v>
      </c>
      <c r="K91" s="1">
        <v>21.5</v>
      </c>
      <c r="N91" s="2" t="s">
        <v>215</v>
      </c>
      <c r="O91" s="2">
        <f t="shared" si="2"/>
        <v>5.7376417058687436E-2</v>
      </c>
      <c r="P91" s="2">
        <f t="shared" si="2"/>
        <v>6.8305304010349288E-2</v>
      </c>
      <c r="Q91" s="2">
        <f t="shared" si="2"/>
        <v>2.639858798250326E-2</v>
      </c>
      <c r="S91" s="2" t="s">
        <v>215</v>
      </c>
      <c r="T91" s="2">
        <v>2.2076578130389789E-2</v>
      </c>
      <c r="U91" s="2">
        <v>9.000819611057298E-2</v>
      </c>
      <c r="V91" s="2">
        <v>4.3429761285044992E-2</v>
      </c>
      <c r="X91" s="2" t="s">
        <v>215</v>
      </c>
      <c r="Y91" s="2">
        <v>2.2076578130389789E-2</v>
      </c>
      <c r="Z91" s="2">
        <v>9.000819611057298E-2</v>
      </c>
      <c r="AA91" s="2">
        <v>4.3429761285044992E-2</v>
      </c>
    </row>
    <row r="92" spans="1:27" x14ac:dyDescent="0.25">
      <c r="A92" s="1" t="s">
        <v>815</v>
      </c>
      <c r="B92" s="1" t="s">
        <v>215</v>
      </c>
      <c r="C92" s="23">
        <v>89</v>
      </c>
      <c r="D92" s="23">
        <v>68</v>
      </c>
      <c r="E92" s="23">
        <v>39</v>
      </c>
      <c r="F92" s="1">
        <v>32</v>
      </c>
      <c r="G92" s="1">
        <v>28</v>
      </c>
      <c r="H92" s="1">
        <v>42</v>
      </c>
      <c r="I92" s="1">
        <v>31.5</v>
      </c>
      <c r="J92" s="1">
        <v>1628</v>
      </c>
      <c r="K92" s="1">
        <v>25</v>
      </c>
      <c r="N92" s="2" t="s">
        <v>215</v>
      </c>
      <c r="O92" s="2">
        <f t="shared" si="2"/>
        <v>5.4908614174442816E-2</v>
      </c>
      <c r="P92" s="2">
        <f t="shared" si="2"/>
        <v>7.0375161707632597E-2</v>
      </c>
      <c r="Q92" s="2">
        <f t="shared" si="2"/>
        <v>2.3942905379479702E-2</v>
      </c>
      <c r="S92" s="2" t="s">
        <v>215</v>
      </c>
      <c r="T92" s="2">
        <v>2.1800620903759917E-2</v>
      </c>
      <c r="U92" s="2">
        <v>0.10491021533417778</v>
      </c>
      <c r="V92" s="2">
        <v>5.9195359559753108E-2</v>
      </c>
      <c r="X92" s="2" t="s">
        <v>215</v>
      </c>
      <c r="Y92" s="2">
        <v>2.1800620903759917E-2</v>
      </c>
      <c r="Z92" s="2">
        <v>0.10491021533417778</v>
      </c>
      <c r="AA92" s="2">
        <v>5.9195359559753108E-2</v>
      </c>
    </row>
    <row r="93" spans="1:27" x14ac:dyDescent="0.25">
      <c r="A93" s="1" t="s">
        <v>816</v>
      </c>
      <c r="B93" s="1" t="s">
        <v>216</v>
      </c>
      <c r="C93" s="23">
        <v>17526</v>
      </c>
      <c r="D93" s="23">
        <v>29194</v>
      </c>
      <c r="E93" s="23">
        <v>34936</v>
      </c>
      <c r="F93" s="1">
        <v>723</v>
      </c>
      <c r="G93" s="1">
        <v>431</v>
      </c>
      <c r="H93" s="1">
        <v>674</v>
      </c>
      <c r="I93" s="1">
        <v>1227</v>
      </c>
      <c r="J93" s="1">
        <v>2290.5</v>
      </c>
      <c r="K93" s="1">
        <v>825</v>
      </c>
      <c r="N93" s="2" t="s">
        <v>216</v>
      </c>
      <c r="O93" s="2">
        <f t="shared" si="2"/>
        <v>10.812678337317807</v>
      </c>
      <c r="P93" s="2">
        <f t="shared" si="2"/>
        <v>30.213712807244502</v>
      </c>
      <c r="Q93" s="2">
        <f t="shared" si="2"/>
        <v>21.447931854807766</v>
      </c>
      <c r="S93" s="2" t="s">
        <v>216</v>
      </c>
      <c r="T93" s="2">
        <v>16.863470162124869</v>
      </c>
      <c r="U93" s="2">
        <v>16.432754638253485</v>
      </c>
      <c r="V93" s="2">
        <v>32.431917899903326</v>
      </c>
      <c r="X93" s="2" t="s">
        <v>216</v>
      </c>
      <c r="Y93" s="2">
        <v>16.863470162124869</v>
      </c>
      <c r="Z93" s="2">
        <v>16.432754638253485</v>
      </c>
      <c r="AA93" s="2">
        <v>32.431917899903326</v>
      </c>
    </row>
    <row r="94" spans="1:27" x14ac:dyDescent="0.25">
      <c r="A94" s="1" t="s">
        <v>817</v>
      </c>
      <c r="B94" s="1" t="s">
        <v>216</v>
      </c>
      <c r="C94" s="23">
        <v>16915.5</v>
      </c>
      <c r="D94" s="23">
        <v>27787</v>
      </c>
      <c r="E94" s="23">
        <v>33552</v>
      </c>
      <c r="F94" s="1">
        <v>663</v>
      </c>
      <c r="G94" s="1">
        <v>369</v>
      </c>
      <c r="H94" s="1">
        <v>589</v>
      </c>
      <c r="I94" s="1">
        <v>1095</v>
      </c>
      <c r="J94" s="1">
        <v>2314</v>
      </c>
      <c r="K94" s="1">
        <v>781</v>
      </c>
      <c r="N94" s="2" t="s">
        <v>216</v>
      </c>
      <c r="O94" s="2">
        <f t="shared" si="2"/>
        <v>10.436029922109972</v>
      </c>
      <c r="P94" s="2">
        <f t="shared" si="2"/>
        <v>28.757567917205691</v>
      </c>
      <c r="Q94" s="2">
        <f t="shared" si="2"/>
        <v>20.598265674161613</v>
      </c>
      <c r="S94" s="2" t="s">
        <v>216</v>
      </c>
      <c r="T94" s="2">
        <v>10.805381165919282</v>
      </c>
      <c r="U94" s="2">
        <v>11.168467327322853</v>
      </c>
      <c r="V94" s="2">
        <v>21.044991447906597</v>
      </c>
      <c r="X94" s="2" t="s">
        <v>216</v>
      </c>
      <c r="Y94" s="2">
        <v>10.805381165919282</v>
      </c>
      <c r="Z94" s="2">
        <v>11.168467327322853</v>
      </c>
      <c r="AA94" s="2">
        <v>21.044991447906597</v>
      </c>
    </row>
    <row r="95" spans="1:27" x14ac:dyDescent="0.25">
      <c r="A95" s="1" t="s">
        <v>818</v>
      </c>
      <c r="B95" s="1" t="s">
        <v>216</v>
      </c>
      <c r="C95" s="23">
        <v>17083</v>
      </c>
      <c r="D95" s="23">
        <v>29033</v>
      </c>
      <c r="E95" s="23">
        <v>34083</v>
      </c>
      <c r="F95" s="1">
        <v>645.5</v>
      </c>
      <c r="G95" s="1">
        <v>363.5</v>
      </c>
      <c r="H95" s="1">
        <v>575.5</v>
      </c>
      <c r="I95" s="1">
        <v>1052</v>
      </c>
      <c r="J95" s="1">
        <v>2236</v>
      </c>
      <c r="K95" s="1">
        <v>770</v>
      </c>
      <c r="N95" s="2" t="s">
        <v>216</v>
      </c>
      <c r="O95" s="2">
        <f t="shared" si="2"/>
        <v>10.539369167887715</v>
      </c>
      <c r="P95" s="2">
        <f t="shared" si="2"/>
        <v>30.047089262613195</v>
      </c>
      <c r="Q95" s="2">
        <f t="shared" si="2"/>
        <v>20.924257539712993</v>
      </c>
      <c r="S95" s="2" t="s">
        <v>216</v>
      </c>
      <c r="T95" s="2">
        <v>16.472024836150396</v>
      </c>
      <c r="U95" s="2">
        <v>16.680426197749796</v>
      </c>
      <c r="V95" s="2">
        <v>31.553803822413922</v>
      </c>
      <c r="X95" s="2" t="s">
        <v>216</v>
      </c>
      <c r="Y95" s="2">
        <v>16.472024836150396</v>
      </c>
      <c r="Z95" s="2">
        <v>16.680426197749796</v>
      </c>
      <c r="AA95" s="2">
        <v>31.553803822413922</v>
      </c>
    </row>
    <row r="96" spans="1:27" x14ac:dyDescent="0.25">
      <c r="A96" s="1" t="s">
        <v>819</v>
      </c>
      <c r="B96" s="1" t="s">
        <v>216</v>
      </c>
      <c r="C96" s="23">
        <v>16518</v>
      </c>
      <c r="D96" s="23">
        <v>28249</v>
      </c>
      <c r="E96" s="23">
        <v>32653</v>
      </c>
      <c r="F96" s="1">
        <v>566.5</v>
      </c>
      <c r="G96" s="1">
        <v>401</v>
      </c>
      <c r="H96" s="1">
        <v>603.5</v>
      </c>
      <c r="I96" s="1">
        <v>1051.5</v>
      </c>
      <c r="J96" s="1">
        <v>2131</v>
      </c>
      <c r="K96" s="1">
        <v>708</v>
      </c>
      <c r="N96" s="2" t="s">
        <v>216</v>
      </c>
      <c r="O96" s="2">
        <f t="shared" si="2"/>
        <v>10.190792010488162</v>
      </c>
      <c r="P96" s="2">
        <f t="shared" si="2"/>
        <v>29.235705045278138</v>
      </c>
      <c r="Q96" s="2">
        <f t="shared" si="2"/>
        <v>20.046351009132071</v>
      </c>
      <c r="S96" s="2" t="s">
        <v>216</v>
      </c>
      <c r="T96" s="2">
        <v>17.082994135908933</v>
      </c>
      <c r="U96" s="2">
        <v>17.034200134118173</v>
      </c>
      <c r="V96" s="2">
        <v>33.351082025730648</v>
      </c>
      <c r="X96" s="2" t="s">
        <v>216</v>
      </c>
      <c r="Y96" s="2">
        <v>17.082994135908933</v>
      </c>
      <c r="Z96" s="2">
        <v>17.034200134118173</v>
      </c>
      <c r="AA96" s="2">
        <v>33.351082025730648</v>
      </c>
    </row>
    <row r="97" spans="1:27" x14ac:dyDescent="0.25">
      <c r="A97" s="1" t="s">
        <v>820</v>
      </c>
      <c r="B97" s="1" t="s">
        <v>217</v>
      </c>
      <c r="C97" s="23">
        <v>1651.5</v>
      </c>
      <c r="D97" s="23">
        <v>964</v>
      </c>
      <c r="E97" s="23">
        <v>1648</v>
      </c>
      <c r="F97" s="1">
        <v>311</v>
      </c>
      <c r="G97" s="1">
        <v>177</v>
      </c>
      <c r="H97" s="1">
        <v>267</v>
      </c>
      <c r="I97" s="1">
        <v>386</v>
      </c>
      <c r="J97" s="1">
        <v>1925.5</v>
      </c>
      <c r="K97" s="1">
        <v>369.5</v>
      </c>
      <c r="N97" s="2" t="s">
        <v>217</v>
      </c>
      <c r="O97" s="2">
        <f t="shared" si="2"/>
        <v>1.0188941158324978</v>
      </c>
      <c r="P97" s="2">
        <f t="shared" si="2"/>
        <v>0.99767141009055627</v>
      </c>
      <c r="Q97" s="2">
        <f t="shared" si="2"/>
        <v>1.0117412324457065</v>
      </c>
      <c r="S97" s="2" t="s">
        <v>217</v>
      </c>
      <c r="T97" s="2">
        <v>1.0727837185236289</v>
      </c>
      <c r="U97" s="2">
        <v>1.0416511437299754</v>
      </c>
      <c r="V97" s="2">
        <v>1.0357700602364839</v>
      </c>
      <c r="X97" s="2" t="s">
        <v>217</v>
      </c>
      <c r="Y97" s="2">
        <v>1.0727837185236289</v>
      </c>
      <c r="Z97" s="2">
        <v>1.0416511437299754</v>
      </c>
      <c r="AA97" s="2">
        <v>1.0357700602364839</v>
      </c>
    </row>
    <row r="98" spans="1:27" x14ac:dyDescent="0.25">
      <c r="A98" s="1" t="s">
        <v>821</v>
      </c>
      <c r="B98" s="1" t="s">
        <v>217</v>
      </c>
      <c r="C98" s="23">
        <v>1656</v>
      </c>
      <c r="D98" s="23">
        <v>986</v>
      </c>
      <c r="E98" s="23">
        <v>1594</v>
      </c>
      <c r="F98" s="1">
        <v>316.5</v>
      </c>
      <c r="G98" s="1">
        <v>166</v>
      </c>
      <c r="H98" s="1">
        <v>275</v>
      </c>
      <c r="I98" s="1">
        <v>381</v>
      </c>
      <c r="J98" s="1">
        <v>1879</v>
      </c>
      <c r="K98" s="1">
        <v>402</v>
      </c>
      <c r="N98" s="2" t="s">
        <v>217</v>
      </c>
      <c r="O98" s="2">
        <f t="shared" si="2"/>
        <v>1.0216703940772731</v>
      </c>
      <c r="P98" s="2">
        <f t="shared" si="2"/>
        <v>1.0204398447606726</v>
      </c>
      <c r="Q98" s="2">
        <f t="shared" si="2"/>
        <v>0.9785895173048883</v>
      </c>
      <c r="S98" s="2" t="s">
        <v>217</v>
      </c>
      <c r="T98" s="2">
        <v>1.0861676440151777</v>
      </c>
      <c r="U98" s="2">
        <v>0.96743908799642353</v>
      </c>
      <c r="V98" s="2">
        <v>0.97330259537443298</v>
      </c>
      <c r="X98" s="2" t="s">
        <v>217</v>
      </c>
      <c r="Y98" s="2">
        <v>1.0861676440151777</v>
      </c>
      <c r="Z98" s="2">
        <v>0.96743908799642353</v>
      </c>
      <c r="AA98" s="2">
        <v>0.97330259537443298</v>
      </c>
    </row>
    <row r="99" spans="1:27" x14ac:dyDescent="0.25">
      <c r="A99" s="1" t="s">
        <v>822</v>
      </c>
      <c r="B99" s="1" t="s">
        <v>217</v>
      </c>
      <c r="C99" s="23">
        <v>1623</v>
      </c>
      <c r="D99" s="23">
        <v>971</v>
      </c>
      <c r="E99" s="23">
        <v>1696</v>
      </c>
      <c r="F99" s="1">
        <v>309</v>
      </c>
      <c r="G99" s="1">
        <v>175</v>
      </c>
      <c r="H99" s="1">
        <v>266</v>
      </c>
      <c r="I99" s="1">
        <v>401</v>
      </c>
      <c r="J99" s="1">
        <v>1984</v>
      </c>
      <c r="K99" s="1">
        <v>382</v>
      </c>
      <c r="N99" s="2" t="s">
        <v>217</v>
      </c>
      <c r="O99" s="2">
        <f t="shared" si="2"/>
        <v>1.001311020282255</v>
      </c>
      <c r="P99" s="2">
        <f t="shared" si="2"/>
        <v>1.0049159120310478</v>
      </c>
      <c r="Q99" s="2">
        <f t="shared" si="2"/>
        <v>1.0412094236819891</v>
      </c>
      <c r="S99" s="2" t="s">
        <v>217</v>
      </c>
      <c r="T99" s="2">
        <v>1.1535012073128665</v>
      </c>
      <c r="U99" s="2">
        <v>1.0052902168243798</v>
      </c>
      <c r="V99" s="2">
        <v>0.97925187774224731</v>
      </c>
      <c r="X99" s="2" t="s">
        <v>217</v>
      </c>
      <c r="Y99" s="2">
        <v>1.1535012073128665</v>
      </c>
      <c r="Z99" s="2">
        <v>1.0052902168243798</v>
      </c>
      <c r="AA99" s="2">
        <v>0.97925187774224731</v>
      </c>
    </row>
    <row r="100" spans="1:27" x14ac:dyDescent="0.25">
      <c r="A100" s="1" t="s">
        <v>823</v>
      </c>
      <c r="B100" s="1" t="s">
        <v>217</v>
      </c>
      <c r="C100" s="23">
        <v>1553</v>
      </c>
      <c r="D100" s="23">
        <v>944</v>
      </c>
      <c r="E100" s="23">
        <v>1577.5</v>
      </c>
      <c r="F100" s="1">
        <v>276</v>
      </c>
      <c r="G100" s="1">
        <v>167</v>
      </c>
      <c r="H100" s="1">
        <v>247</v>
      </c>
      <c r="I100" s="1">
        <v>374.5</v>
      </c>
      <c r="J100" s="1">
        <v>1867.5</v>
      </c>
      <c r="K100" s="1">
        <v>337.5</v>
      </c>
      <c r="N100" s="2" t="s">
        <v>217</v>
      </c>
      <c r="O100" s="2">
        <f t="shared" si="2"/>
        <v>0.95812446980797406</v>
      </c>
      <c r="P100" s="2">
        <f t="shared" si="2"/>
        <v>0.97697283311772321</v>
      </c>
      <c r="Q100" s="2">
        <f t="shared" si="2"/>
        <v>0.96845982656741614</v>
      </c>
      <c r="S100" s="2" t="s">
        <v>217</v>
      </c>
      <c r="T100" s="2">
        <v>0.68754743014832698</v>
      </c>
      <c r="U100" s="2">
        <v>0.98561955144922142</v>
      </c>
      <c r="V100" s="2">
        <v>1.0116754666468357</v>
      </c>
      <c r="X100" s="2" t="s">
        <v>217</v>
      </c>
      <c r="Y100" s="2">
        <v>0.68754743014832698</v>
      </c>
      <c r="Z100" s="2">
        <v>0.98561955144922142</v>
      </c>
      <c r="AA100" s="2">
        <v>1.0116754666468357</v>
      </c>
    </row>
    <row r="101" spans="1:27" x14ac:dyDescent="0.25">
      <c r="A101" s="1" t="s">
        <v>824</v>
      </c>
      <c r="B101" s="1" t="s">
        <v>223</v>
      </c>
      <c r="C101" s="23">
        <v>5248.5</v>
      </c>
      <c r="D101" s="23">
        <v>4372</v>
      </c>
      <c r="E101" s="23">
        <v>9152</v>
      </c>
      <c r="F101" s="1">
        <v>2379</v>
      </c>
      <c r="G101" s="1">
        <v>1012</v>
      </c>
      <c r="H101" s="1">
        <v>1590</v>
      </c>
      <c r="I101" s="1">
        <v>2430</v>
      </c>
      <c r="J101" s="1">
        <v>3637</v>
      </c>
      <c r="K101" s="1">
        <v>2474</v>
      </c>
      <c r="N101" s="12" t="s">
        <v>223</v>
      </c>
      <c r="O101" s="2">
        <f>C101/AVERAGE(C$190:C$193)</f>
        <v>3.253874767513949</v>
      </c>
      <c r="P101" s="2">
        <f t="shared" ref="P101:Q116" si="3">D101/AVERAGE(D$190:D$193)</f>
        <v>4.0341407151095732</v>
      </c>
      <c r="Q101" s="2">
        <f t="shared" si="3"/>
        <v>5.2371959942775392</v>
      </c>
      <c r="S101" s="12" t="s">
        <v>223</v>
      </c>
      <c r="T101" s="2">
        <v>3.3324978067426998</v>
      </c>
      <c r="U101" s="2">
        <v>1.5865254384441743</v>
      </c>
      <c r="V101" s="2">
        <v>3.6075669704501521</v>
      </c>
      <c r="X101" s="12" t="s">
        <v>223</v>
      </c>
      <c r="Y101" s="2">
        <v>3.3324978067426998</v>
      </c>
      <c r="Z101" s="2">
        <v>1.5865254384441743</v>
      </c>
      <c r="AA101" s="2">
        <v>3.6075669704501521</v>
      </c>
    </row>
    <row r="102" spans="1:27" x14ac:dyDescent="0.25">
      <c r="A102" s="1" t="s">
        <v>825</v>
      </c>
      <c r="B102" s="1" t="s">
        <v>224</v>
      </c>
      <c r="C102" s="23">
        <v>14157.5</v>
      </c>
      <c r="D102" s="23">
        <v>2354</v>
      </c>
      <c r="E102" s="23">
        <v>2001</v>
      </c>
      <c r="F102" s="1">
        <v>740</v>
      </c>
      <c r="G102" s="1">
        <v>415</v>
      </c>
      <c r="H102" s="1">
        <v>587</v>
      </c>
      <c r="I102" s="1">
        <v>1319.5</v>
      </c>
      <c r="J102" s="1">
        <v>2634.5</v>
      </c>
      <c r="K102" s="1">
        <v>1409</v>
      </c>
      <c r="N102" s="2" t="s">
        <v>224</v>
      </c>
      <c r="O102" s="2">
        <f t="shared" ref="O102:Q165" si="4">C102/AVERAGE(C$190:C$193)</f>
        <v>8.7771233725976447</v>
      </c>
      <c r="P102" s="2">
        <f t="shared" si="3"/>
        <v>2.172087658592849</v>
      </c>
      <c r="Q102" s="2">
        <f t="shared" si="3"/>
        <v>1.1450643776824034</v>
      </c>
      <c r="S102" s="2" t="s">
        <v>224</v>
      </c>
      <c r="T102" s="2">
        <v>14.852111793457826</v>
      </c>
      <c r="U102" s="2">
        <v>16.862371939572842</v>
      </c>
      <c r="V102" s="2">
        <v>32.415354874344104</v>
      </c>
      <c r="X102" s="2" t="s">
        <v>224</v>
      </c>
      <c r="Y102" s="2">
        <v>14.852111793457826</v>
      </c>
      <c r="Z102" s="2">
        <v>16.862371939572842</v>
      </c>
      <c r="AA102" s="2">
        <v>32.415354874344104</v>
      </c>
    </row>
    <row r="103" spans="1:27" x14ac:dyDescent="0.25">
      <c r="A103" s="1" t="s">
        <v>826</v>
      </c>
      <c r="B103" s="1" t="s">
        <v>225</v>
      </c>
      <c r="C103" s="23">
        <v>47907.5</v>
      </c>
      <c r="D103" s="23">
        <v>36446.5</v>
      </c>
      <c r="E103" s="23">
        <v>38602</v>
      </c>
      <c r="F103" s="1">
        <v>357</v>
      </c>
      <c r="G103" s="1">
        <v>274.5</v>
      </c>
      <c r="H103" s="1">
        <v>333</v>
      </c>
      <c r="I103" s="1">
        <v>16537</v>
      </c>
      <c r="J103" s="1">
        <v>2003</v>
      </c>
      <c r="K103" s="1">
        <v>464.5</v>
      </c>
      <c r="N103" s="2" t="s">
        <v>225</v>
      </c>
      <c r="O103" s="2">
        <f t="shared" si="4"/>
        <v>29.700867947923125</v>
      </c>
      <c r="P103" s="2">
        <f t="shared" si="3"/>
        <v>33.629988465974627</v>
      </c>
      <c r="Q103" s="2">
        <f t="shared" si="3"/>
        <v>22.089842632331901</v>
      </c>
      <c r="S103" s="2" t="s">
        <v>225</v>
      </c>
      <c r="T103" s="2">
        <v>15.886827923298659</v>
      </c>
      <c r="U103" s="2">
        <v>15.135822191352666</v>
      </c>
      <c r="V103" s="2">
        <v>29.027064346865508</v>
      </c>
      <c r="X103" s="2" t="s">
        <v>225</v>
      </c>
      <c r="Y103" s="2">
        <v>15.886827923298659</v>
      </c>
      <c r="Z103" s="2">
        <v>15.135822191352666</v>
      </c>
      <c r="AA103" s="2">
        <v>29.027064346865508</v>
      </c>
    </row>
    <row r="104" spans="1:27" x14ac:dyDescent="0.25">
      <c r="A104" s="1" t="s">
        <v>827</v>
      </c>
      <c r="B104" s="1" t="s">
        <v>226</v>
      </c>
      <c r="C104" s="23">
        <v>2915</v>
      </c>
      <c r="D104" s="23">
        <v>15719.5</v>
      </c>
      <c r="E104" s="23">
        <v>25205</v>
      </c>
      <c r="F104" s="1">
        <v>285</v>
      </c>
      <c r="G104" s="1">
        <v>238</v>
      </c>
      <c r="H104" s="1">
        <v>291</v>
      </c>
      <c r="I104" s="1">
        <v>821</v>
      </c>
      <c r="J104" s="1">
        <v>1937</v>
      </c>
      <c r="K104" s="1">
        <v>410</v>
      </c>
      <c r="N104" s="2" t="s">
        <v>226</v>
      </c>
      <c r="O104" s="2">
        <f t="shared" si="4"/>
        <v>1.8071915685058897</v>
      </c>
      <c r="P104" s="2">
        <f t="shared" si="3"/>
        <v>14.50472895040369</v>
      </c>
      <c r="Q104" s="2">
        <f t="shared" si="3"/>
        <v>14.423462088698141</v>
      </c>
      <c r="S104" s="2" t="s">
        <v>226</v>
      </c>
      <c r="T104" s="2">
        <v>15.924426619877178</v>
      </c>
      <c r="U104" s="2">
        <v>18.095641604445216</v>
      </c>
      <c r="V104" s="2">
        <v>34.376691521679092</v>
      </c>
      <c r="X104" s="2" t="s">
        <v>226</v>
      </c>
      <c r="Y104" s="2">
        <v>15.924426619877178</v>
      </c>
      <c r="Z104" s="2">
        <v>18.095641604445216</v>
      </c>
      <c r="AA104" s="2">
        <v>34.376691521679092</v>
      </c>
    </row>
    <row r="105" spans="1:27" x14ac:dyDescent="0.25">
      <c r="A105" s="1" t="s">
        <v>828</v>
      </c>
      <c r="B105" s="1" t="s">
        <v>227</v>
      </c>
      <c r="C105" s="23">
        <v>5435</v>
      </c>
      <c r="D105" s="23">
        <v>21595.5</v>
      </c>
      <c r="E105" s="23">
        <v>29770</v>
      </c>
      <c r="F105" s="1">
        <v>1316</v>
      </c>
      <c r="G105" s="1">
        <v>603.5</v>
      </c>
      <c r="H105" s="1">
        <v>1178</v>
      </c>
      <c r="I105" s="1">
        <v>999</v>
      </c>
      <c r="J105" s="1">
        <v>2921</v>
      </c>
      <c r="K105" s="1">
        <v>1633</v>
      </c>
      <c r="N105" s="2" t="s">
        <v>227</v>
      </c>
      <c r="O105" s="2">
        <f t="shared" si="4"/>
        <v>3.3694978301301921</v>
      </c>
      <c r="P105" s="2">
        <f t="shared" si="3"/>
        <v>19.926643598615918</v>
      </c>
      <c r="Q105" s="2">
        <f t="shared" si="3"/>
        <v>17.03576537911302</v>
      </c>
      <c r="S105" s="2" t="s">
        <v>227</v>
      </c>
      <c r="T105" s="2">
        <v>15.253791201905001</v>
      </c>
      <c r="U105" s="2">
        <v>14.83785379406147</v>
      </c>
      <c r="V105" s="2">
        <v>28.192764429715549</v>
      </c>
      <c r="X105" s="2" t="s">
        <v>227</v>
      </c>
      <c r="Y105" s="2">
        <v>15.253791201905001</v>
      </c>
      <c r="Z105" s="2">
        <v>14.83785379406147</v>
      </c>
      <c r="AA105" s="2">
        <v>28.192764429715549</v>
      </c>
    </row>
    <row r="106" spans="1:27" x14ac:dyDescent="0.25">
      <c r="A106" s="1" t="s">
        <v>829</v>
      </c>
      <c r="B106" s="1" t="s">
        <v>228</v>
      </c>
      <c r="C106" s="23">
        <v>3661</v>
      </c>
      <c r="D106" s="23">
        <v>5491</v>
      </c>
      <c r="E106" s="23">
        <v>5432</v>
      </c>
      <c r="F106" s="1">
        <v>1364</v>
      </c>
      <c r="G106" s="1">
        <v>703.5</v>
      </c>
      <c r="H106" s="1">
        <v>1057</v>
      </c>
      <c r="I106" s="1">
        <v>1017</v>
      </c>
      <c r="J106" s="1">
        <v>2580</v>
      </c>
      <c r="K106" s="1">
        <v>1296.5</v>
      </c>
      <c r="N106" s="2" t="s">
        <v>228</v>
      </c>
      <c r="O106" s="2">
        <f t="shared" si="4"/>
        <v>2.2696838189708619</v>
      </c>
      <c r="P106" s="2">
        <f t="shared" si="3"/>
        <v>5.0666666666666664</v>
      </c>
      <c r="Q106" s="2">
        <f t="shared" si="3"/>
        <v>3.1084406294706723</v>
      </c>
      <c r="S106" s="2" t="s">
        <v>228</v>
      </c>
      <c r="T106" s="2">
        <v>12.967915778919664</v>
      </c>
      <c r="U106" s="2">
        <v>14.203577009897552</v>
      </c>
      <c r="V106" s="2">
        <v>25.066003866335265</v>
      </c>
      <c r="X106" s="2" t="s">
        <v>228</v>
      </c>
      <c r="Y106" s="2">
        <v>12.967915778919664</v>
      </c>
      <c r="Z106" s="2">
        <v>14.203577009897552</v>
      </c>
      <c r="AA106" s="2">
        <v>25.066003866335265</v>
      </c>
    </row>
    <row r="107" spans="1:27" x14ac:dyDescent="0.25">
      <c r="A107" s="1" t="s">
        <v>830</v>
      </c>
      <c r="B107" s="1" t="s">
        <v>229</v>
      </c>
      <c r="C107" s="23">
        <v>4106.5</v>
      </c>
      <c r="D107" s="23">
        <v>38233</v>
      </c>
      <c r="E107" s="23">
        <v>39974.5</v>
      </c>
      <c r="F107" s="1">
        <v>1186</v>
      </c>
      <c r="G107" s="1">
        <v>653.5</v>
      </c>
      <c r="H107" s="1">
        <v>1056.5</v>
      </c>
      <c r="I107" s="1">
        <v>2670</v>
      </c>
      <c r="J107" s="1">
        <v>3093</v>
      </c>
      <c r="K107" s="1">
        <v>2064</v>
      </c>
      <c r="N107" s="2" t="s">
        <v>229</v>
      </c>
      <c r="O107" s="2">
        <f t="shared" si="4"/>
        <v>2.5458772473651581</v>
      </c>
      <c r="P107" s="2">
        <f t="shared" si="3"/>
        <v>35.278431372549022</v>
      </c>
      <c r="Q107" s="2">
        <f t="shared" si="3"/>
        <v>22.87525035765379</v>
      </c>
      <c r="S107" s="2" t="s">
        <v>229</v>
      </c>
      <c r="T107" s="2">
        <v>10.028575009399674</v>
      </c>
      <c r="U107" s="2">
        <v>12.428963361694739</v>
      </c>
      <c r="V107" s="2">
        <v>22.862745098039216</v>
      </c>
      <c r="X107" s="2" t="s">
        <v>229</v>
      </c>
      <c r="Y107" s="2">
        <v>10.028575009399674</v>
      </c>
      <c r="Z107" s="2">
        <v>12.428963361694739</v>
      </c>
      <c r="AA107" s="2">
        <v>22.862745098039216</v>
      </c>
    </row>
    <row r="108" spans="1:27" x14ac:dyDescent="0.25">
      <c r="A108" s="1" t="s">
        <v>831</v>
      </c>
      <c r="B108" s="1" t="s">
        <v>230</v>
      </c>
      <c r="C108" s="23">
        <v>4478.5</v>
      </c>
      <c r="D108" s="23">
        <v>15358</v>
      </c>
      <c r="E108" s="23">
        <v>19289.5</v>
      </c>
      <c r="F108" s="1">
        <v>777</v>
      </c>
      <c r="G108" s="1">
        <v>397.5</v>
      </c>
      <c r="H108" s="1">
        <v>634.5</v>
      </c>
      <c r="I108" s="1">
        <v>1565</v>
      </c>
      <c r="J108" s="1">
        <v>2241</v>
      </c>
      <c r="K108" s="1">
        <v>970.5</v>
      </c>
      <c r="N108" s="2" t="s">
        <v>230</v>
      </c>
      <c r="O108" s="2">
        <f t="shared" si="4"/>
        <v>2.7765034097954122</v>
      </c>
      <c r="P108" s="2">
        <f t="shared" si="3"/>
        <v>14.17116493656286</v>
      </c>
      <c r="Q108" s="2">
        <f t="shared" si="3"/>
        <v>11.038340486409156</v>
      </c>
      <c r="S108" s="2" t="s">
        <v>230</v>
      </c>
      <c r="T108" s="2">
        <v>11.092116806617371</v>
      </c>
      <c r="U108" s="2">
        <v>14.024101406494182</v>
      </c>
      <c r="V108" s="2">
        <v>25.944766639049988</v>
      </c>
      <c r="X108" s="2" t="s">
        <v>230</v>
      </c>
      <c r="Y108" s="2">
        <v>11.092116806617371</v>
      </c>
      <c r="Z108" s="2">
        <v>14.024101406494182</v>
      </c>
      <c r="AA108" s="2">
        <v>25.944766639049988</v>
      </c>
    </row>
    <row r="109" spans="1:27" x14ac:dyDescent="0.25">
      <c r="A109" s="1" t="s">
        <v>832</v>
      </c>
      <c r="B109" s="1" t="s">
        <v>231</v>
      </c>
      <c r="C109" s="23">
        <v>20408</v>
      </c>
      <c r="D109" s="23">
        <v>44586.5</v>
      </c>
      <c r="E109" s="23">
        <v>58688</v>
      </c>
      <c r="F109" s="1">
        <v>379</v>
      </c>
      <c r="G109" s="1">
        <v>206</v>
      </c>
      <c r="H109" s="1">
        <v>303</v>
      </c>
      <c r="I109" s="1">
        <v>978</v>
      </c>
      <c r="J109" s="1">
        <v>1972.5</v>
      </c>
      <c r="K109" s="1">
        <v>391</v>
      </c>
      <c r="N109" s="2" t="s">
        <v>231</v>
      </c>
      <c r="O109" s="2">
        <f t="shared" si="4"/>
        <v>12.652200867947924</v>
      </c>
      <c r="P109" s="2">
        <f t="shared" si="3"/>
        <v>41.140945790080735</v>
      </c>
      <c r="Q109" s="2">
        <f t="shared" si="3"/>
        <v>33.58397711015737</v>
      </c>
      <c r="S109" s="2" t="s">
        <v>231</v>
      </c>
      <c r="T109" s="2">
        <v>15.626644942975311</v>
      </c>
      <c r="U109" s="2">
        <v>12.560375065115471</v>
      </c>
      <c r="V109" s="2">
        <v>26.619718309859156</v>
      </c>
      <c r="X109" s="2" t="s">
        <v>231</v>
      </c>
      <c r="Y109" s="2">
        <v>15.626644942975311</v>
      </c>
      <c r="Z109" s="2">
        <v>12.560375065115471</v>
      </c>
      <c r="AA109" s="2">
        <v>26.619718309859156</v>
      </c>
    </row>
    <row r="110" spans="1:27" x14ac:dyDescent="0.25">
      <c r="A110" s="1" t="s">
        <v>833</v>
      </c>
      <c r="B110" s="1" t="s">
        <v>232</v>
      </c>
      <c r="C110" s="23">
        <v>7574</v>
      </c>
      <c r="D110" s="23">
        <v>33979</v>
      </c>
      <c r="E110" s="23">
        <v>37611</v>
      </c>
      <c r="F110" s="1">
        <v>502</v>
      </c>
      <c r="G110" s="1">
        <v>275</v>
      </c>
      <c r="H110" s="1">
        <v>338</v>
      </c>
      <c r="I110" s="1">
        <v>474.5</v>
      </c>
      <c r="J110" s="1">
        <v>1818.5</v>
      </c>
      <c r="K110" s="1">
        <v>503</v>
      </c>
      <c r="N110" s="2" t="s">
        <v>232</v>
      </c>
      <c r="O110" s="2">
        <f t="shared" si="4"/>
        <v>4.695598264104154</v>
      </c>
      <c r="P110" s="2">
        <f t="shared" si="3"/>
        <v>31.353171856978086</v>
      </c>
      <c r="Q110" s="2">
        <f t="shared" si="3"/>
        <v>21.522746781115881</v>
      </c>
      <c r="S110" s="2" t="s">
        <v>232</v>
      </c>
      <c r="T110" s="2">
        <v>15.164306304048127</v>
      </c>
      <c r="U110" s="2">
        <v>16.522868553568326</v>
      </c>
      <c r="V110" s="2">
        <v>29.498481082573875</v>
      </c>
      <c r="X110" s="2" t="s">
        <v>232</v>
      </c>
      <c r="Y110" s="2">
        <v>15.164306304048127</v>
      </c>
      <c r="Z110" s="2">
        <v>16.522868553568326</v>
      </c>
      <c r="AA110" s="2">
        <v>29.498481082573875</v>
      </c>
    </row>
    <row r="111" spans="1:27" x14ac:dyDescent="0.25">
      <c r="A111" s="1" t="s">
        <v>834</v>
      </c>
      <c r="B111" s="1" t="s">
        <v>233</v>
      </c>
      <c r="C111" s="23">
        <v>4299</v>
      </c>
      <c r="D111" s="23">
        <v>11276</v>
      </c>
      <c r="E111" s="23">
        <v>14638.5</v>
      </c>
      <c r="F111" s="1">
        <v>639.5</v>
      </c>
      <c r="G111" s="1">
        <v>380</v>
      </c>
      <c r="H111" s="1">
        <v>528</v>
      </c>
      <c r="I111" s="1">
        <v>437</v>
      </c>
      <c r="J111" s="1">
        <v>2180</v>
      </c>
      <c r="K111" s="1">
        <v>661</v>
      </c>
      <c r="N111" s="2" t="s">
        <v>233</v>
      </c>
      <c r="O111" s="2">
        <f t="shared" si="4"/>
        <v>2.6652200867947924</v>
      </c>
      <c r="P111" s="2">
        <f t="shared" si="3"/>
        <v>10.404613610149942</v>
      </c>
      <c r="Q111" s="2">
        <f t="shared" si="3"/>
        <v>8.3768240343347635</v>
      </c>
      <c r="S111" s="2" t="s">
        <v>233</v>
      </c>
      <c r="T111" s="2">
        <v>13.858002255921795</v>
      </c>
      <c r="U111" s="2">
        <v>9.936725125889911</v>
      </c>
      <c r="V111" s="2">
        <v>17.736260701463685</v>
      </c>
      <c r="X111" s="2" t="s">
        <v>233</v>
      </c>
      <c r="Y111" s="2">
        <v>13.858002255921795</v>
      </c>
      <c r="Z111" s="2">
        <v>9.936725125889911</v>
      </c>
      <c r="AA111" s="2">
        <v>17.736260701463685</v>
      </c>
    </row>
    <row r="112" spans="1:27" x14ac:dyDescent="0.25">
      <c r="A112" s="1" t="s">
        <v>835</v>
      </c>
      <c r="B112" s="1" t="s">
        <v>234</v>
      </c>
      <c r="C112" s="23">
        <v>4913.5</v>
      </c>
      <c r="D112" s="23">
        <v>4417</v>
      </c>
      <c r="E112" s="23">
        <v>5456</v>
      </c>
      <c r="F112" s="1">
        <v>884.5</v>
      </c>
      <c r="G112" s="1">
        <v>538</v>
      </c>
      <c r="H112" s="1">
        <v>795</v>
      </c>
      <c r="I112" s="1">
        <v>652</v>
      </c>
      <c r="J112" s="1">
        <v>2549</v>
      </c>
      <c r="K112" s="1">
        <v>982.5</v>
      </c>
      <c r="N112" s="2" t="s">
        <v>234</v>
      </c>
      <c r="O112" s="2">
        <f t="shared" si="4"/>
        <v>3.0461872287662741</v>
      </c>
      <c r="P112" s="2">
        <f t="shared" si="3"/>
        <v>4.0756632064590539</v>
      </c>
      <c r="Q112" s="2">
        <f t="shared" si="3"/>
        <v>3.1221745350500716</v>
      </c>
      <c r="S112" s="2" t="s">
        <v>234</v>
      </c>
      <c r="T112" s="2">
        <v>9.629778167690187</v>
      </c>
      <c r="U112" s="2">
        <v>7.0505296058343463</v>
      </c>
      <c r="V112" s="2">
        <v>12.507594587130628</v>
      </c>
      <c r="X112" s="2" t="s">
        <v>234</v>
      </c>
      <c r="Y112" s="2">
        <v>9.629778167690187</v>
      </c>
      <c r="Z112" s="2">
        <v>7.0505296058343463</v>
      </c>
      <c r="AA112" s="2">
        <v>12.507594587130628</v>
      </c>
    </row>
    <row r="113" spans="1:27" x14ac:dyDescent="0.25">
      <c r="A113" s="1" t="s">
        <v>836</v>
      </c>
      <c r="B113" s="1" t="s">
        <v>235</v>
      </c>
      <c r="C113" s="23">
        <v>3981.5</v>
      </c>
      <c r="D113" s="23">
        <v>12191.5</v>
      </c>
      <c r="E113" s="23">
        <v>22460</v>
      </c>
      <c r="F113" s="1">
        <v>197.5</v>
      </c>
      <c r="G113" s="1">
        <v>145</v>
      </c>
      <c r="H113" s="1">
        <v>168</v>
      </c>
      <c r="I113" s="1">
        <v>409</v>
      </c>
      <c r="J113" s="1">
        <v>1792</v>
      </c>
      <c r="K113" s="1">
        <v>261</v>
      </c>
      <c r="N113" s="2" t="s">
        <v>235</v>
      </c>
      <c r="O113" s="2">
        <f t="shared" si="4"/>
        <v>2.4683818970861746</v>
      </c>
      <c r="P113" s="2">
        <f t="shared" si="3"/>
        <v>11.249365628604384</v>
      </c>
      <c r="Q113" s="2">
        <f t="shared" si="3"/>
        <v>12.852646638054363</v>
      </c>
      <c r="S113" s="2" t="s">
        <v>235</v>
      </c>
      <c r="T113" s="2">
        <v>13.560345908008522</v>
      </c>
      <c r="U113" s="2">
        <v>13.89282861607918</v>
      </c>
      <c r="V113" s="2">
        <v>24.391052195526097</v>
      </c>
      <c r="X113" s="2" t="s">
        <v>235</v>
      </c>
      <c r="Y113" s="2">
        <v>13.560345908008522</v>
      </c>
      <c r="Z113" s="2">
        <v>13.89282861607918</v>
      </c>
      <c r="AA113" s="2">
        <v>24.391052195526097</v>
      </c>
    </row>
    <row r="114" spans="1:27" x14ac:dyDescent="0.25">
      <c r="A114" s="1" t="s">
        <v>837</v>
      </c>
      <c r="B114" s="1" t="s">
        <v>236</v>
      </c>
      <c r="C114" s="23">
        <v>6924</v>
      </c>
      <c r="D114" s="23">
        <v>23429</v>
      </c>
      <c r="E114" s="23">
        <v>26311.5</v>
      </c>
      <c r="F114" s="1">
        <v>322.5</v>
      </c>
      <c r="G114" s="1">
        <v>160</v>
      </c>
      <c r="H114" s="1">
        <v>231</v>
      </c>
      <c r="I114" s="1">
        <v>290</v>
      </c>
      <c r="J114" s="1">
        <v>2033</v>
      </c>
      <c r="K114" s="1">
        <v>512.5</v>
      </c>
      <c r="N114" s="2" t="s">
        <v>236</v>
      </c>
      <c r="O114" s="2">
        <f t="shared" si="4"/>
        <v>4.2926224426534407</v>
      </c>
      <c r="P114" s="2">
        <f t="shared" si="3"/>
        <v>21.61845444059977</v>
      </c>
      <c r="Q114" s="2">
        <f t="shared" si="3"/>
        <v>15.056652360515022</v>
      </c>
      <c r="S114" s="2" t="s">
        <v>236</v>
      </c>
      <c r="T114" s="2">
        <v>15.097881940092744</v>
      </c>
      <c r="U114" s="2">
        <v>14.914811599235978</v>
      </c>
      <c r="V114" s="2">
        <v>28.466721900027618</v>
      </c>
      <c r="X114" s="2" t="s">
        <v>236</v>
      </c>
      <c r="Y114" s="2">
        <v>15.097881940092744</v>
      </c>
      <c r="Z114" s="2">
        <v>14.914811599235978</v>
      </c>
      <c r="AA114" s="2">
        <v>28.466721900027618</v>
      </c>
    </row>
    <row r="115" spans="1:27" x14ac:dyDescent="0.25">
      <c r="A115" s="1" t="s">
        <v>838</v>
      </c>
      <c r="B115" s="1" t="s">
        <v>237</v>
      </c>
      <c r="C115" s="23">
        <v>2578.5</v>
      </c>
      <c r="D115" s="23">
        <v>3261.5</v>
      </c>
      <c r="E115" s="23">
        <v>3974</v>
      </c>
      <c r="F115" s="1">
        <v>196</v>
      </c>
      <c r="G115" s="1">
        <v>149</v>
      </c>
      <c r="H115" s="1">
        <v>169</v>
      </c>
      <c r="I115" s="1">
        <v>2037</v>
      </c>
      <c r="J115" s="1">
        <v>1794</v>
      </c>
      <c r="K115" s="1">
        <v>254</v>
      </c>
      <c r="N115" s="2" t="s">
        <v>237</v>
      </c>
      <c r="O115" s="2">
        <f t="shared" si="4"/>
        <v>1.5985740855548667</v>
      </c>
      <c r="P115" s="2">
        <f t="shared" si="3"/>
        <v>3.0094579008073818</v>
      </c>
      <c r="Q115" s="2">
        <f t="shared" si="3"/>
        <v>2.2741058655221744</v>
      </c>
      <c r="S115" s="2" t="s">
        <v>237</v>
      </c>
      <c r="T115" s="2">
        <v>1.3566863015415465</v>
      </c>
      <c r="U115" s="2">
        <v>1.5915263066504601</v>
      </c>
      <c r="V115" s="2">
        <v>2.1955260977630489</v>
      </c>
      <c r="X115" s="2" t="s">
        <v>237</v>
      </c>
      <c r="Y115" s="2">
        <v>1.3566863015415465</v>
      </c>
      <c r="Z115" s="2">
        <v>1.5915263066504601</v>
      </c>
      <c r="AA115" s="2">
        <v>2.1955260977630489</v>
      </c>
    </row>
    <row r="116" spans="1:27" x14ac:dyDescent="0.25">
      <c r="A116" s="1" t="s">
        <v>839</v>
      </c>
      <c r="B116" s="1" t="s">
        <v>238</v>
      </c>
      <c r="C116" s="23">
        <v>56981</v>
      </c>
      <c r="D116" s="23">
        <v>60371</v>
      </c>
      <c r="E116" s="23">
        <v>60809</v>
      </c>
      <c r="F116" s="1">
        <v>1346</v>
      </c>
      <c r="G116" s="1">
        <v>915</v>
      </c>
      <c r="H116" s="1">
        <v>1058</v>
      </c>
      <c r="I116" s="1">
        <v>1393</v>
      </c>
      <c r="J116" s="1">
        <v>2668</v>
      </c>
      <c r="K116" s="1">
        <v>1506</v>
      </c>
      <c r="N116" s="2" t="s">
        <v>238</v>
      </c>
      <c r="O116" s="2">
        <f t="shared" si="4"/>
        <v>35.326100433973963</v>
      </c>
      <c r="P116" s="2">
        <f t="shared" si="3"/>
        <v>55.705651672433682</v>
      </c>
      <c r="Q116" s="2">
        <f t="shared" si="3"/>
        <v>34.797711015736766</v>
      </c>
      <c r="S116" s="2" t="s">
        <v>238</v>
      </c>
      <c r="T116" s="2">
        <v>13.837824288757989</v>
      </c>
      <c r="U116" s="2">
        <v>15.645216183365168</v>
      </c>
      <c r="V116" s="2">
        <v>30.301021817177574</v>
      </c>
      <c r="X116" s="2" t="s">
        <v>238</v>
      </c>
      <c r="Y116" s="2">
        <v>13.837824288757989</v>
      </c>
      <c r="Z116" s="2">
        <v>15.645216183365168</v>
      </c>
      <c r="AA116" s="2">
        <v>30.301021817177574</v>
      </c>
    </row>
    <row r="117" spans="1:27" x14ac:dyDescent="0.25">
      <c r="A117" s="1" t="s">
        <v>840</v>
      </c>
      <c r="B117" s="1" t="s">
        <v>239</v>
      </c>
      <c r="C117" s="23">
        <v>18044.5</v>
      </c>
      <c r="D117" s="23">
        <v>7877.5</v>
      </c>
      <c r="E117" s="23">
        <v>29090</v>
      </c>
      <c r="F117" s="1">
        <v>263.5</v>
      </c>
      <c r="G117" s="1">
        <v>181.5</v>
      </c>
      <c r="H117" s="1">
        <v>251.5</v>
      </c>
      <c r="I117" s="1">
        <v>796</v>
      </c>
      <c r="J117" s="1">
        <v>1917.5</v>
      </c>
      <c r="K117" s="1">
        <v>410</v>
      </c>
      <c r="N117" s="2" t="s">
        <v>239</v>
      </c>
      <c r="O117" s="2">
        <f t="shared" si="4"/>
        <v>11.186918784872908</v>
      </c>
      <c r="P117" s="2">
        <f t="shared" si="4"/>
        <v>7.2687427912341409</v>
      </c>
      <c r="Q117" s="2">
        <f t="shared" si="4"/>
        <v>16.646638054363375</v>
      </c>
      <c r="S117" s="2" t="s">
        <v>239</v>
      </c>
      <c r="T117" s="2">
        <v>16.236621130467476</v>
      </c>
      <c r="U117" s="2">
        <v>16.977669734328877</v>
      </c>
      <c r="V117" s="2">
        <v>31.612814139740404</v>
      </c>
      <c r="X117" s="2" t="s">
        <v>239</v>
      </c>
      <c r="Y117" s="2">
        <v>16.236621130467476</v>
      </c>
      <c r="Z117" s="2">
        <v>16.977669734328877</v>
      </c>
      <c r="AA117" s="2">
        <v>31.612814139740404</v>
      </c>
    </row>
    <row r="118" spans="1:27" x14ac:dyDescent="0.25">
      <c r="A118" s="1" t="s">
        <v>841</v>
      </c>
      <c r="B118" s="1" t="s">
        <v>240</v>
      </c>
      <c r="C118" s="23">
        <v>39825</v>
      </c>
      <c r="D118" s="23">
        <v>7897</v>
      </c>
      <c r="E118" s="23">
        <v>7254</v>
      </c>
      <c r="F118" s="1">
        <v>309</v>
      </c>
      <c r="G118" s="1">
        <v>174.5</v>
      </c>
      <c r="H118" s="1">
        <v>279</v>
      </c>
      <c r="I118" s="1">
        <v>310.5</v>
      </c>
      <c r="J118" s="1">
        <v>1960</v>
      </c>
      <c r="K118" s="1">
        <v>434.5</v>
      </c>
      <c r="N118" s="2" t="s">
        <v>240</v>
      </c>
      <c r="O118" s="2">
        <f t="shared" si="4"/>
        <v>24.690018598884066</v>
      </c>
      <c r="P118" s="2">
        <f t="shared" si="4"/>
        <v>7.2867358708189158</v>
      </c>
      <c r="Q118" s="2">
        <f t="shared" si="4"/>
        <v>4.1510729613733908</v>
      </c>
      <c r="S118" s="2" t="s">
        <v>240</v>
      </c>
      <c r="T118" s="2">
        <v>15.860884822659481</v>
      </c>
      <c r="U118" s="2">
        <v>18.316652196561904</v>
      </c>
      <c r="V118" s="2">
        <v>35.051643192488264</v>
      </c>
      <c r="X118" s="2" t="s">
        <v>240</v>
      </c>
      <c r="Y118" s="2">
        <v>15.860884822659481</v>
      </c>
      <c r="Z118" s="2">
        <v>18.316652196561904</v>
      </c>
      <c r="AA118" s="2">
        <v>35.051643192488264</v>
      </c>
    </row>
    <row r="119" spans="1:27" x14ac:dyDescent="0.25">
      <c r="A119" s="1" t="s">
        <v>842</v>
      </c>
      <c r="B119" s="1" t="s">
        <v>241</v>
      </c>
      <c r="C119" s="23">
        <v>7103</v>
      </c>
      <c r="D119" s="23">
        <v>5792</v>
      </c>
      <c r="E119" s="23">
        <v>6001</v>
      </c>
      <c r="F119" s="1">
        <v>3082</v>
      </c>
      <c r="G119" s="1">
        <v>1816</v>
      </c>
      <c r="H119" s="1">
        <v>2315.5</v>
      </c>
      <c r="I119" s="1">
        <v>2914.5</v>
      </c>
      <c r="J119" s="1">
        <v>4750.5</v>
      </c>
      <c r="K119" s="1">
        <v>4066</v>
      </c>
      <c r="N119" s="2" t="s">
        <v>241</v>
      </c>
      <c r="O119" s="2">
        <f t="shared" si="4"/>
        <v>4.4035957842529445</v>
      </c>
      <c r="P119" s="2">
        <f t="shared" si="4"/>
        <v>5.3444059976931948</v>
      </c>
      <c r="Q119" s="2">
        <f t="shared" si="4"/>
        <v>3.4340486409155937</v>
      </c>
      <c r="S119" s="2" t="s">
        <v>241</v>
      </c>
      <c r="T119" s="2">
        <v>1.9479884697330492</v>
      </c>
      <c r="U119" s="2">
        <v>1.9068588296579267</v>
      </c>
      <c r="V119" s="2">
        <v>2.7865230599281965</v>
      </c>
      <c r="X119" s="2" t="s">
        <v>241</v>
      </c>
      <c r="Y119" s="2">
        <v>1.9479884697330492</v>
      </c>
      <c r="Z119" s="2">
        <v>1.9068588296579267</v>
      </c>
      <c r="AA119" s="2">
        <v>2.7865230599281965</v>
      </c>
    </row>
    <row r="120" spans="1:27" x14ac:dyDescent="0.25">
      <c r="A120" s="1" t="s">
        <v>843</v>
      </c>
      <c r="B120" s="1" t="s">
        <v>242</v>
      </c>
      <c r="C120" s="23">
        <v>2766</v>
      </c>
      <c r="D120" s="23">
        <v>919.5</v>
      </c>
      <c r="E120" s="23">
        <v>2330</v>
      </c>
      <c r="F120" s="1">
        <v>608</v>
      </c>
      <c r="G120" s="1">
        <v>120</v>
      </c>
      <c r="H120" s="1">
        <v>144.5</v>
      </c>
      <c r="I120" s="1">
        <v>222.5</v>
      </c>
      <c r="J120" s="1">
        <v>1842.5</v>
      </c>
      <c r="K120" s="1">
        <v>177.5</v>
      </c>
      <c r="N120" s="2" t="s">
        <v>242</v>
      </c>
      <c r="O120" s="2">
        <f t="shared" si="4"/>
        <v>1.7148171109733417</v>
      </c>
      <c r="P120" s="2">
        <f t="shared" si="4"/>
        <v>0.84844290657439447</v>
      </c>
      <c r="Q120" s="2">
        <f t="shared" si="4"/>
        <v>1.3333333333333333</v>
      </c>
      <c r="S120" s="2" t="s">
        <v>242</v>
      </c>
      <c r="T120" s="2">
        <v>14.898483519237999</v>
      </c>
      <c r="U120" s="2">
        <v>6.3970828268796662</v>
      </c>
      <c r="V120" s="2">
        <v>11.157691245512289</v>
      </c>
      <c r="X120" s="2" t="s">
        <v>242</v>
      </c>
      <c r="Y120" s="2">
        <v>14.898483519237999</v>
      </c>
      <c r="Z120" s="2">
        <v>6.3970828268796662</v>
      </c>
      <c r="AA120" s="2">
        <v>11.157691245512289</v>
      </c>
    </row>
    <row r="121" spans="1:27" x14ac:dyDescent="0.25">
      <c r="A121" s="1" t="s">
        <v>844</v>
      </c>
      <c r="B121" s="1" t="s">
        <v>243</v>
      </c>
      <c r="C121" s="23">
        <v>2243</v>
      </c>
      <c r="D121" s="23">
        <v>1179.5</v>
      </c>
      <c r="E121" s="23">
        <v>2417.5</v>
      </c>
      <c r="F121" s="1">
        <v>456</v>
      </c>
      <c r="G121" s="1">
        <v>304</v>
      </c>
      <c r="H121" s="1">
        <v>406</v>
      </c>
      <c r="I121" s="1">
        <v>718.5</v>
      </c>
      <c r="J121" s="1">
        <v>1992</v>
      </c>
      <c r="K121" s="1">
        <v>711.5</v>
      </c>
      <c r="N121" s="2" t="s">
        <v>243</v>
      </c>
      <c r="O121" s="2">
        <f t="shared" si="4"/>
        <v>1.3905765654060755</v>
      </c>
      <c r="P121" s="2">
        <f t="shared" si="4"/>
        <v>1.0883506343713956</v>
      </c>
      <c r="Q121" s="2">
        <f t="shared" si="4"/>
        <v>1.3834048640915593</v>
      </c>
      <c r="S121" s="2" t="s">
        <v>243</v>
      </c>
      <c r="T121" s="2">
        <v>1.2070434891590425</v>
      </c>
      <c r="U121" s="2">
        <v>1.3792672338947733</v>
      </c>
      <c r="V121" s="2">
        <v>1.3302954984810826</v>
      </c>
      <c r="X121" s="2" t="s">
        <v>243</v>
      </c>
      <c r="Y121" s="2">
        <v>1.2070434891590425</v>
      </c>
      <c r="Z121" s="2">
        <v>1.3792672338947733</v>
      </c>
      <c r="AA121" s="2">
        <v>1.3302954984810826</v>
      </c>
    </row>
    <row r="122" spans="1:27" x14ac:dyDescent="0.25">
      <c r="A122" s="1" t="s">
        <v>845</v>
      </c>
      <c r="B122" s="1" t="s">
        <v>244</v>
      </c>
      <c r="C122" s="23">
        <v>4206</v>
      </c>
      <c r="D122" s="23">
        <v>20258.5</v>
      </c>
      <c r="E122" s="23">
        <v>23729</v>
      </c>
      <c r="F122" s="1">
        <v>1165.5</v>
      </c>
      <c r="G122" s="1">
        <v>652</v>
      </c>
      <c r="H122" s="1">
        <v>1026.5</v>
      </c>
      <c r="I122" s="1">
        <v>904</v>
      </c>
      <c r="J122" s="1">
        <v>2964</v>
      </c>
      <c r="K122" s="1">
        <v>1485</v>
      </c>
      <c r="N122" s="2" t="s">
        <v>244</v>
      </c>
      <c r="O122" s="2">
        <f t="shared" si="4"/>
        <v>2.6075635461872286</v>
      </c>
      <c r="P122" s="2">
        <f t="shared" si="4"/>
        <v>18.692964244521338</v>
      </c>
      <c r="Q122" s="2">
        <f t="shared" si="4"/>
        <v>13.578826895565093</v>
      </c>
      <c r="S122" s="2" t="s">
        <v>244</v>
      </c>
      <c r="T122" s="2">
        <v>13.826294021807245</v>
      </c>
      <c r="U122" s="2">
        <v>15.754123979857614</v>
      </c>
      <c r="V122" s="2">
        <v>32.76525821596244</v>
      </c>
      <c r="X122" s="2" t="s">
        <v>244</v>
      </c>
      <c r="Y122" s="2">
        <v>13.826294021807245</v>
      </c>
      <c r="Z122" s="2">
        <v>15.754123979857614</v>
      </c>
      <c r="AA122" s="2">
        <v>32.76525821596244</v>
      </c>
    </row>
    <row r="123" spans="1:27" x14ac:dyDescent="0.25">
      <c r="A123" s="1" t="s">
        <v>846</v>
      </c>
      <c r="B123" s="1" t="s">
        <v>245</v>
      </c>
      <c r="C123" s="23">
        <v>8469</v>
      </c>
      <c r="D123" s="23">
        <v>14354.5</v>
      </c>
      <c r="E123" s="23">
        <v>18183</v>
      </c>
      <c r="F123" s="1">
        <v>1455</v>
      </c>
      <c r="G123" s="1">
        <v>666</v>
      </c>
      <c r="H123" s="1">
        <v>1133</v>
      </c>
      <c r="I123" s="1">
        <v>1075</v>
      </c>
      <c r="J123" s="1">
        <v>3195.5</v>
      </c>
      <c r="K123" s="1">
        <v>1643</v>
      </c>
      <c r="N123" s="2" t="s">
        <v>245</v>
      </c>
      <c r="O123" s="2">
        <f t="shared" si="4"/>
        <v>5.2504649721016738</v>
      </c>
      <c r="P123" s="2">
        <f t="shared" si="4"/>
        <v>13.245213379469435</v>
      </c>
      <c r="Q123" s="2">
        <f t="shared" si="4"/>
        <v>10.405150214592275</v>
      </c>
      <c r="S123" s="2" t="s">
        <v>245</v>
      </c>
      <c r="T123" s="2">
        <v>16.022559217947112</v>
      </c>
      <c r="U123" s="2">
        <v>14.040215315158882</v>
      </c>
      <c r="V123" s="2">
        <v>25.957470312068491</v>
      </c>
      <c r="X123" s="2" t="s">
        <v>245</v>
      </c>
      <c r="Y123" s="2">
        <v>16.022559217947112</v>
      </c>
      <c r="Z123" s="2">
        <v>14.040215315158882</v>
      </c>
      <c r="AA123" s="2">
        <v>25.957470312068491</v>
      </c>
    </row>
    <row r="124" spans="1:27" x14ac:dyDescent="0.25">
      <c r="A124" s="1" t="s">
        <v>847</v>
      </c>
      <c r="B124" s="1">
        <v>21578</v>
      </c>
      <c r="C124" s="23">
        <v>1640.5</v>
      </c>
      <c r="D124" s="23">
        <v>2763</v>
      </c>
      <c r="E124" s="23">
        <v>2872</v>
      </c>
      <c r="F124" s="1">
        <v>680.5</v>
      </c>
      <c r="G124" s="1">
        <v>329</v>
      </c>
      <c r="H124" s="1">
        <v>445</v>
      </c>
      <c r="I124" s="1">
        <v>1757</v>
      </c>
      <c r="J124" s="1">
        <v>2199</v>
      </c>
      <c r="K124" s="1">
        <v>921</v>
      </c>
      <c r="N124" s="2">
        <v>21578</v>
      </c>
      <c r="O124" s="2">
        <f t="shared" si="4"/>
        <v>1.0170489770613764</v>
      </c>
      <c r="P124" s="2">
        <f t="shared" si="4"/>
        <v>2.5494809688581315</v>
      </c>
      <c r="Q124" s="2">
        <f t="shared" si="4"/>
        <v>1.6434907010014306</v>
      </c>
      <c r="S124" s="2">
        <v>21578</v>
      </c>
      <c r="T124" s="2">
        <v>1.6374232359944856</v>
      </c>
      <c r="U124" s="2">
        <v>1.2452161833651676</v>
      </c>
      <c r="V124" s="2">
        <v>1.448218724109362</v>
      </c>
      <c r="X124" s="2">
        <v>21578</v>
      </c>
      <c r="Y124" s="2">
        <v>1.6374232359944856</v>
      </c>
      <c r="Z124" s="2">
        <v>1.2452161833651676</v>
      </c>
      <c r="AA124" s="2">
        <v>1.448218724109362</v>
      </c>
    </row>
    <row r="125" spans="1:27" x14ac:dyDescent="0.25">
      <c r="A125" s="1" t="s">
        <v>848</v>
      </c>
      <c r="B125" s="1">
        <v>21588</v>
      </c>
      <c r="C125" s="23">
        <v>3750</v>
      </c>
      <c r="D125" s="23">
        <v>9141</v>
      </c>
      <c r="E125" s="23">
        <v>11676</v>
      </c>
      <c r="F125" s="1">
        <v>242</v>
      </c>
      <c r="G125" s="1">
        <v>165</v>
      </c>
      <c r="H125" s="1">
        <v>599</v>
      </c>
      <c r="I125" s="1">
        <v>584.5</v>
      </c>
      <c r="J125" s="1">
        <v>1844</v>
      </c>
      <c r="K125" s="1">
        <v>284</v>
      </c>
      <c r="N125" s="2">
        <v>21588</v>
      </c>
      <c r="O125" s="2">
        <f t="shared" si="4"/>
        <v>2.3248605083694978</v>
      </c>
      <c r="P125" s="2">
        <f t="shared" si="4"/>
        <v>8.4346020761245679</v>
      </c>
      <c r="Q125" s="2">
        <f t="shared" si="4"/>
        <v>6.6815450643776826</v>
      </c>
      <c r="S125" s="2">
        <v>21588</v>
      </c>
      <c r="T125" s="2">
        <v>15.138237874420353</v>
      </c>
      <c r="U125" s="2">
        <v>16.31783295711061</v>
      </c>
      <c r="V125" s="2">
        <v>30.867716100524717</v>
      </c>
      <c r="X125" s="2">
        <v>21588</v>
      </c>
      <c r="Y125" s="2">
        <v>15.138237874420353</v>
      </c>
      <c r="Z125" s="2">
        <v>16.31783295711061</v>
      </c>
      <c r="AA125" s="2">
        <v>30.867716100524717</v>
      </c>
    </row>
    <row r="126" spans="1:27" x14ac:dyDescent="0.25">
      <c r="A126" s="1" t="s">
        <v>849</v>
      </c>
      <c r="B126" s="1">
        <v>21583</v>
      </c>
      <c r="C126" s="23">
        <v>6043</v>
      </c>
      <c r="D126" s="23">
        <v>1754</v>
      </c>
      <c r="E126" s="23">
        <v>2096</v>
      </c>
      <c r="F126" s="1">
        <v>383.5</v>
      </c>
      <c r="G126" s="1">
        <v>317</v>
      </c>
      <c r="H126" s="1">
        <v>337</v>
      </c>
      <c r="I126" s="1">
        <v>1183.5</v>
      </c>
      <c r="J126" s="1">
        <v>2036.5</v>
      </c>
      <c r="K126" s="1">
        <v>464</v>
      </c>
      <c r="N126" s="2">
        <v>21583</v>
      </c>
      <c r="O126" s="2">
        <f t="shared" si="4"/>
        <v>3.7464352138871666</v>
      </c>
      <c r="P126" s="2">
        <f t="shared" si="4"/>
        <v>1.6184544405997694</v>
      </c>
      <c r="Q126" s="2">
        <f t="shared" si="4"/>
        <v>1.1994277539341918</v>
      </c>
      <c r="S126" s="2">
        <v>21583</v>
      </c>
      <c r="T126" s="2">
        <v>7.5344028073693448</v>
      </c>
      <c r="U126" s="2">
        <v>5.4233026567112343</v>
      </c>
      <c r="V126" s="2">
        <v>9.5084230875448768</v>
      </c>
      <c r="X126" s="2">
        <v>21583</v>
      </c>
      <c r="Y126" s="2">
        <v>7.5344028073693448</v>
      </c>
      <c r="Z126" s="2">
        <v>5.4233026567112343</v>
      </c>
      <c r="AA126" s="2">
        <v>9.5084230875448768</v>
      </c>
    </row>
    <row r="127" spans="1:27" x14ac:dyDescent="0.25">
      <c r="A127" s="1" t="s">
        <v>850</v>
      </c>
      <c r="B127" s="1">
        <v>21585</v>
      </c>
      <c r="C127" s="23">
        <v>3791.5</v>
      </c>
      <c r="D127" s="23">
        <v>55286.5</v>
      </c>
      <c r="E127" s="23">
        <v>59403</v>
      </c>
      <c r="F127" s="1">
        <v>1628</v>
      </c>
      <c r="G127" s="1">
        <v>842</v>
      </c>
      <c r="H127" s="1">
        <v>1340</v>
      </c>
      <c r="I127" s="1">
        <v>1465</v>
      </c>
      <c r="J127" s="1">
        <v>3126.5</v>
      </c>
      <c r="K127" s="1">
        <v>1736.5</v>
      </c>
      <c r="N127" s="2">
        <v>21585</v>
      </c>
      <c r="O127" s="2">
        <f t="shared" si="4"/>
        <v>2.3505889646621201</v>
      </c>
      <c r="P127" s="2">
        <f t="shared" si="4"/>
        <v>51.014071510957322</v>
      </c>
      <c r="Q127" s="2">
        <f t="shared" si="4"/>
        <v>33.9931330472103</v>
      </c>
      <c r="S127" s="2">
        <v>21585</v>
      </c>
      <c r="T127" s="2">
        <v>12.358064920416092</v>
      </c>
      <c r="U127" s="2">
        <v>12.68845285639868</v>
      </c>
      <c r="V127" s="2">
        <v>25.307925987296326</v>
      </c>
      <c r="X127" s="2">
        <v>21585</v>
      </c>
      <c r="Y127" s="2">
        <v>12.358064920416092</v>
      </c>
      <c r="Z127" s="2">
        <v>12.68845285639868</v>
      </c>
      <c r="AA127" s="2">
        <v>25.307925987296326</v>
      </c>
    </row>
    <row r="128" spans="1:27" x14ac:dyDescent="0.25">
      <c r="A128" s="1" t="s">
        <v>851</v>
      </c>
      <c r="B128" s="1">
        <v>21584</v>
      </c>
      <c r="C128" s="23">
        <v>3749.5</v>
      </c>
      <c r="D128" s="23">
        <v>10455</v>
      </c>
      <c r="E128" s="23">
        <v>13742.5</v>
      </c>
      <c r="F128" s="1">
        <v>1285</v>
      </c>
      <c r="G128" s="1">
        <v>595.5</v>
      </c>
      <c r="H128" s="1">
        <v>1059.5</v>
      </c>
      <c r="I128" s="1">
        <v>807</v>
      </c>
      <c r="J128" s="1">
        <v>2704</v>
      </c>
      <c r="K128" s="1">
        <v>1209</v>
      </c>
      <c r="N128" s="2">
        <v>21584</v>
      </c>
      <c r="O128" s="2">
        <f t="shared" si="4"/>
        <v>2.3245505269683817</v>
      </c>
      <c r="P128" s="2">
        <f t="shared" si="4"/>
        <v>9.6470588235294112</v>
      </c>
      <c r="Q128" s="2">
        <f t="shared" si="4"/>
        <v>7.8640915593705296</v>
      </c>
      <c r="S128" s="2">
        <v>21584</v>
      </c>
      <c r="T128" s="2">
        <v>12.086226344153403</v>
      </c>
      <c r="U128" s="2">
        <v>10.180100711929155</v>
      </c>
      <c r="V128" s="2">
        <v>17.933167633250484</v>
      </c>
      <c r="X128" s="2">
        <v>21584</v>
      </c>
      <c r="Y128" s="2">
        <v>12.086226344153403</v>
      </c>
      <c r="Z128" s="2">
        <v>10.180100711929155</v>
      </c>
      <c r="AA128" s="2">
        <v>17.933167633250484</v>
      </c>
    </row>
    <row r="129" spans="1:27" x14ac:dyDescent="0.25">
      <c r="A129" s="1" t="s">
        <v>852</v>
      </c>
      <c r="B129" s="1">
        <v>21579</v>
      </c>
      <c r="C129" s="23">
        <v>3627.5</v>
      </c>
      <c r="D129" s="23">
        <v>24893.5</v>
      </c>
      <c r="E129" s="23">
        <v>33944</v>
      </c>
      <c r="F129" s="1">
        <v>133.5</v>
      </c>
      <c r="G129" s="1">
        <v>76</v>
      </c>
      <c r="H129" s="1">
        <v>122.5</v>
      </c>
      <c r="I129" s="1">
        <v>515</v>
      </c>
      <c r="J129" s="1">
        <v>1795</v>
      </c>
      <c r="K129" s="1">
        <v>187.5</v>
      </c>
      <c r="N129" s="2">
        <v>21579</v>
      </c>
      <c r="O129" s="2">
        <f t="shared" si="4"/>
        <v>2.2489150650960941</v>
      </c>
      <c r="P129" s="2">
        <f t="shared" si="4"/>
        <v>22.969780853517879</v>
      </c>
      <c r="Q129" s="2">
        <f t="shared" si="4"/>
        <v>19.424320457796853</v>
      </c>
      <c r="S129" s="2">
        <v>21579</v>
      </c>
      <c r="T129" s="2">
        <v>12.606592304800101</v>
      </c>
      <c r="U129" s="2">
        <v>15.619517277305087</v>
      </c>
      <c r="V129" s="2">
        <v>32.166804750069041</v>
      </c>
      <c r="X129" s="2">
        <v>21579</v>
      </c>
      <c r="Y129" s="2">
        <v>12.606592304800101</v>
      </c>
      <c r="Z129" s="2">
        <v>15.619517277305087</v>
      </c>
      <c r="AA129" s="2">
        <v>32.166804750069041</v>
      </c>
    </row>
    <row r="130" spans="1:27" x14ac:dyDescent="0.25">
      <c r="A130" s="1" t="s">
        <v>853</v>
      </c>
      <c r="B130" s="1">
        <v>21586</v>
      </c>
      <c r="C130" s="23">
        <v>1294.5</v>
      </c>
      <c r="D130" s="23">
        <v>739</v>
      </c>
      <c r="E130" s="23">
        <v>14772.5</v>
      </c>
      <c r="F130" s="1">
        <v>132</v>
      </c>
      <c r="G130" s="1">
        <v>104</v>
      </c>
      <c r="H130" s="1">
        <v>111</v>
      </c>
      <c r="I130" s="1">
        <v>238.5</v>
      </c>
      <c r="J130" s="1">
        <v>1782</v>
      </c>
      <c r="K130" s="1">
        <v>180.5</v>
      </c>
      <c r="N130" s="2">
        <v>21586</v>
      </c>
      <c r="O130" s="2">
        <f t="shared" si="4"/>
        <v>0.80254184748915069</v>
      </c>
      <c r="P130" s="2">
        <f t="shared" si="4"/>
        <v>0.68189158016147633</v>
      </c>
      <c r="Q130" s="2">
        <f t="shared" si="4"/>
        <v>8.4535050071530762</v>
      </c>
      <c r="S130" s="2">
        <v>21586</v>
      </c>
      <c r="T130" s="2">
        <v>2.9206667502193255</v>
      </c>
      <c r="U130" s="2">
        <v>0.93891300573016145</v>
      </c>
      <c r="V130" s="2">
        <v>6.7202430267881796</v>
      </c>
      <c r="X130" s="2">
        <v>21586</v>
      </c>
      <c r="Y130" s="2">
        <v>2.9206667502193255</v>
      </c>
      <c r="Z130" s="2">
        <v>0.93891300573016145</v>
      </c>
      <c r="AA130" s="2">
        <v>6.7202430267881796</v>
      </c>
    </row>
    <row r="131" spans="1:27" x14ac:dyDescent="0.25">
      <c r="A131" s="1" t="s">
        <v>854</v>
      </c>
      <c r="B131" s="1">
        <v>21587</v>
      </c>
      <c r="C131" s="23">
        <v>3459.5</v>
      </c>
      <c r="D131" s="23">
        <v>972</v>
      </c>
      <c r="E131" s="23">
        <v>1601</v>
      </c>
      <c r="F131" s="1">
        <v>346</v>
      </c>
      <c r="G131" s="1">
        <v>150.5</v>
      </c>
      <c r="H131" s="1">
        <v>233.5</v>
      </c>
      <c r="I131" s="1">
        <v>227</v>
      </c>
      <c r="J131" s="1">
        <v>1980</v>
      </c>
      <c r="K131" s="1">
        <v>462.5</v>
      </c>
      <c r="N131" s="2">
        <v>21587</v>
      </c>
      <c r="O131" s="2">
        <f t="shared" si="4"/>
        <v>2.1447613143211406</v>
      </c>
      <c r="P131" s="2">
        <f t="shared" si="4"/>
        <v>0.8968858131487889</v>
      </c>
      <c r="Q131" s="2">
        <f t="shared" si="4"/>
        <v>0.91616595135908441</v>
      </c>
      <c r="S131" s="2">
        <v>21587</v>
      </c>
      <c r="T131" s="2">
        <v>1.0800852237122447</v>
      </c>
      <c r="U131" s="2">
        <v>0.60454940093766274</v>
      </c>
      <c r="V131" s="2">
        <v>0.84783209058271192</v>
      </c>
      <c r="X131" s="2">
        <v>21587</v>
      </c>
      <c r="Y131" s="2">
        <v>1.0800852237122447</v>
      </c>
      <c r="Z131" s="2">
        <v>0.60454940093766274</v>
      </c>
      <c r="AA131" s="2">
        <v>0.84783209058271192</v>
      </c>
    </row>
    <row r="132" spans="1:27" x14ac:dyDescent="0.25">
      <c r="A132" s="1" t="s">
        <v>855</v>
      </c>
      <c r="B132" s="1">
        <v>48712</v>
      </c>
      <c r="C132" s="23">
        <v>8797</v>
      </c>
      <c r="D132" s="23">
        <v>4820.5</v>
      </c>
      <c r="E132" s="23">
        <v>12656.5</v>
      </c>
      <c r="F132" s="1">
        <v>1693</v>
      </c>
      <c r="G132" s="1">
        <v>1140</v>
      </c>
      <c r="H132" s="1">
        <v>1309.5</v>
      </c>
      <c r="I132" s="1">
        <v>1761.5</v>
      </c>
      <c r="J132" s="1">
        <v>3365.5</v>
      </c>
      <c r="K132" s="1">
        <v>2017</v>
      </c>
      <c r="N132" s="2">
        <v>48712</v>
      </c>
      <c r="O132" s="2">
        <f t="shared" si="4"/>
        <v>5.4538127712337259</v>
      </c>
      <c r="P132" s="2">
        <f t="shared" si="4"/>
        <v>4.4479815455593998</v>
      </c>
      <c r="Q132" s="2">
        <f t="shared" si="4"/>
        <v>7.2426323319027182</v>
      </c>
      <c r="S132" s="2">
        <v>48712</v>
      </c>
      <c r="T132" s="2">
        <v>2.0842210803358818</v>
      </c>
      <c r="U132" s="2">
        <v>1.8919951380447995</v>
      </c>
      <c r="V132" s="2">
        <v>5.8088925711129527</v>
      </c>
      <c r="X132" s="2">
        <v>48712</v>
      </c>
      <c r="Y132" s="2">
        <v>2.0842210803358818</v>
      </c>
      <c r="Z132" s="2">
        <v>1.8919951380447995</v>
      </c>
      <c r="AA132" s="2">
        <v>5.8088925711129527</v>
      </c>
    </row>
    <row r="133" spans="1:27" x14ac:dyDescent="0.25">
      <c r="A133" s="1" t="s">
        <v>856</v>
      </c>
      <c r="B133" s="1">
        <v>48714</v>
      </c>
      <c r="C133" s="23">
        <v>1242</v>
      </c>
      <c r="D133" s="23">
        <v>1048</v>
      </c>
      <c r="E133" s="23">
        <v>1271.5</v>
      </c>
      <c r="F133" s="1">
        <v>687</v>
      </c>
      <c r="G133" s="1">
        <v>383</v>
      </c>
      <c r="H133" s="1">
        <v>605</v>
      </c>
      <c r="I133" s="1">
        <v>569</v>
      </c>
      <c r="J133" s="1">
        <v>2233.5</v>
      </c>
      <c r="K133" s="1">
        <v>705</v>
      </c>
      <c r="N133" s="2">
        <v>48714</v>
      </c>
      <c r="O133" s="2">
        <f t="shared" si="4"/>
        <v>0.76999380037197773</v>
      </c>
      <c r="P133" s="2">
        <f t="shared" si="4"/>
        <v>0.96701268742791235</v>
      </c>
      <c r="Q133" s="2">
        <f t="shared" si="4"/>
        <v>0.72761087267525038</v>
      </c>
      <c r="S133" s="2">
        <v>48714</v>
      </c>
      <c r="T133" s="2">
        <v>0.8442160671763379</v>
      </c>
      <c r="U133" s="2">
        <v>0.71401284945303001</v>
      </c>
      <c r="V133" s="2">
        <v>0.75918254625793979</v>
      </c>
      <c r="X133" s="2">
        <v>48714</v>
      </c>
      <c r="Y133" s="2">
        <v>0.8442160671763379</v>
      </c>
      <c r="Z133" s="2">
        <v>0.71401284945303001</v>
      </c>
      <c r="AA133" s="2">
        <v>0.75918254625793979</v>
      </c>
    </row>
    <row r="134" spans="1:27" x14ac:dyDescent="0.25">
      <c r="A134" s="1" t="s">
        <v>857</v>
      </c>
      <c r="B134" s="1">
        <v>48661</v>
      </c>
      <c r="C134" s="23">
        <v>2722</v>
      </c>
      <c r="D134" s="23">
        <v>4576.5</v>
      </c>
      <c r="E134" s="23">
        <v>3847.5</v>
      </c>
      <c r="F134" s="1">
        <v>139</v>
      </c>
      <c r="G134" s="1">
        <v>55</v>
      </c>
      <c r="H134" s="1">
        <v>72</v>
      </c>
      <c r="I134" s="1">
        <v>2357</v>
      </c>
      <c r="J134" s="1">
        <v>1740</v>
      </c>
      <c r="K134" s="1">
        <v>81</v>
      </c>
      <c r="N134" s="2">
        <v>48661</v>
      </c>
      <c r="O134" s="2">
        <f t="shared" si="4"/>
        <v>1.6875387476751396</v>
      </c>
      <c r="P134" s="2">
        <f t="shared" si="4"/>
        <v>4.2228373702422148</v>
      </c>
      <c r="Q134" s="2">
        <f t="shared" si="4"/>
        <v>2.2017167381974247</v>
      </c>
      <c r="S134" s="2">
        <v>48661</v>
      </c>
      <c r="T134" s="2">
        <v>16.147010903622007</v>
      </c>
      <c r="U134" s="2">
        <v>14.363882618510157</v>
      </c>
      <c r="V134" s="2">
        <v>23.257663628831814</v>
      </c>
      <c r="X134" s="2">
        <v>48661</v>
      </c>
      <c r="Y134" s="2">
        <v>16.147010903622007</v>
      </c>
      <c r="Z134" s="2">
        <v>14.363882618510157</v>
      </c>
      <c r="AA134" s="2">
        <v>23.257663628831814</v>
      </c>
    </row>
    <row r="135" spans="1:27" x14ac:dyDescent="0.25">
      <c r="A135" s="1" t="s">
        <v>858</v>
      </c>
      <c r="B135" s="1">
        <v>21555</v>
      </c>
      <c r="C135" s="23">
        <v>4640</v>
      </c>
      <c r="D135" s="23">
        <v>32157.5</v>
      </c>
      <c r="E135" s="23">
        <v>36123.5</v>
      </c>
      <c r="F135" s="1">
        <v>4921.5</v>
      </c>
      <c r="G135" s="1">
        <v>2049</v>
      </c>
      <c r="H135" s="1">
        <v>3456</v>
      </c>
      <c r="I135" s="1">
        <v>2218</v>
      </c>
      <c r="J135" s="1">
        <v>6352</v>
      </c>
      <c r="K135" s="1">
        <v>4784</v>
      </c>
      <c r="N135" s="2">
        <v>21555</v>
      </c>
      <c r="O135" s="2">
        <f t="shared" si="4"/>
        <v>2.8766274023558585</v>
      </c>
      <c r="P135" s="2">
        <f t="shared" si="4"/>
        <v>29.672433679354093</v>
      </c>
      <c r="Q135" s="2">
        <f t="shared" si="4"/>
        <v>20.671530758226037</v>
      </c>
      <c r="S135" s="2">
        <v>21555</v>
      </c>
      <c r="T135" s="2">
        <v>16.06316581025191</v>
      </c>
      <c r="U135" s="2">
        <v>18.726584476471611</v>
      </c>
      <c r="V135" s="2">
        <v>35.56752278376139</v>
      </c>
      <c r="X135" s="2">
        <v>21555</v>
      </c>
      <c r="Y135" s="2">
        <v>16.06316581025191</v>
      </c>
      <c r="Z135" s="2">
        <v>18.726584476471611</v>
      </c>
      <c r="AA135" s="2">
        <v>35.56752278376139</v>
      </c>
    </row>
    <row r="136" spans="1:27" x14ac:dyDescent="0.25">
      <c r="A136" s="1" t="s">
        <v>859</v>
      </c>
      <c r="B136" s="1">
        <v>46523</v>
      </c>
      <c r="C136" s="23">
        <v>10811</v>
      </c>
      <c r="D136" s="23">
        <v>2673.5</v>
      </c>
      <c r="E136" s="23">
        <v>3935</v>
      </c>
      <c r="F136" s="1">
        <v>1088</v>
      </c>
      <c r="G136" s="1">
        <v>523</v>
      </c>
      <c r="H136" s="1">
        <v>957</v>
      </c>
      <c r="I136" s="1">
        <v>698</v>
      </c>
      <c r="J136" s="1">
        <v>2674</v>
      </c>
      <c r="K136" s="1">
        <v>1070</v>
      </c>
      <c r="N136" s="2">
        <v>46523</v>
      </c>
      <c r="O136" s="2">
        <f t="shared" si="4"/>
        <v>6.7024178549287043</v>
      </c>
      <c r="P136" s="2">
        <f t="shared" si="4"/>
        <v>2.466897347174164</v>
      </c>
      <c r="Q136" s="2">
        <f t="shared" si="4"/>
        <v>2.251788268955651</v>
      </c>
      <c r="S136" s="2">
        <v>46523</v>
      </c>
      <c r="T136" s="2">
        <v>15.430254417846848</v>
      </c>
      <c r="U136" s="2">
        <v>15.606598367772182</v>
      </c>
      <c r="V136" s="2">
        <v>27.880972107152719</v>
      </c>
      <c r="X136" s="2">
        <v>46523</v>
      </c>
      <c r="Y136" s="2">
        <v>15.430254417846848</v>
      </c>
      <c r="Z136" s="2">
        <v>15.606598367772182</v>
      </c>
      <c r="AA136" s="2">
        <v>27.880972107152719</v>
      </c>
    </row>
    <row r="137" spans="1:27" x14ac:dyDescent="0.25">
      <c r="A137" s="1" t="s">
        <v>860</v>
      </c>
      <c r="B137" s="1">
        <v>21570</v>
      </c>
      <c r="C137" s="23">
        <v>1545</v>
      </c>
      <c r="D137" s="23">
        <v>9175.5</v>
      </c>
      <c r="E137" s="23">
        <v>13709.5</v>
      </c>
      <c r="F137" s="1">
        <v>401</v>
      </c>
      <c r="G137" s="1">
        <v>353</v>
      </c>
      <c r="H137" s="1">
        <v>371</v>
      </c>
      <c r="I137" s="1">
        <v>726</v>
      </c>
      <c r="J137" s="1">
        <v>2019</v>
      </c>
      <c r="K137" s="1">
        <v>556</v>
      </c>
      <c r="N137" s="12">
        <v>21570</v>
      </c>
      <c r="O137" s="2">
        <f t="shared" si="4"/>
        <v>0.95784252944823312</v>
      </c>
      <c r="P137" s="2">
        <f t="shared" si="4"/>
        <v>8.4664359861591691</v>
      </c>
      <c r="Q137" s="2">
        <f t="shared" si="4"/>
        <v>7.8452074391988553</v>
      </c>
      <c r="S137" s="12">
        <v>21570</v>
      </c>
      <c r="T137" s="2">
        <v>2.7864394034340143</v>
      </c>
      <c r="U137" s="2">
        <v>3.4497655843028303</v>
      </c>
      <c r="V137" s="2">
        <v>7.3117923225628276</v>
      </c>
      <c r="X137" s="12">
        <v>21570</v>
      </c>
      <c r="Y137" s="2">
        <v>2.7864394034340143</v>
      </c>
      <c r="Z137" s="2">
        <v>3.4497655843028303</v>
      </c>
      <c r="AA137" s="2">
        <v>7.3117923225628276</v>
      </c>
    </row>
    <row r="138" spans="1:27" x14ac:dyDescent="0.25">
      <c r="A138" s="1" t="s">
        <v>861</v>
      </c>
      <c r="B138" s="1">
        <v>21548</v>
      </c>
      <c r="C138" s="23">
        <v>8071</v>
      </c>
      <c r="D138" s="23">
        <v>53522</v>
      </c>
      <c r="E138" s="23">
        <v>56635</v>
      </c>
      <c r="F138" s="1">
        <v>307</v>
      </c>
      <c r="G138" s="1">
        <v>146.5</v>
      </c>
      <c r="H138" s="1">
        <v>201</v>
      </c>
      <c r="I138" s="1">
        <v>1031</v>
      </c>
      <c r="J138" s="1">
        <v>1916</v>
      </c>
      <c r="K138" s="1">
        <v>251</v>
      </c>
      <c r="N138" s="2">
        <v>21548</v>
      </c>
      <c r="O138" s="2">
        <f t="shared" si="4"/>
        <v>5.0037197768133916</v>
      </c>
      <c r="P138" s="2">
        <f t="shared" si="4"/>
        <v>49.385928489042676</v>
      </c>
      <c r="Q138" s="2">
        <f t="shared" si="4"/>
        <v>32.40915593705293</v>
      </c>
      <c r="S138" s="2">
        <v>21548</v>
      </c>
      <c r="T138" s="2">
        <v>16.542925178593809</v>
      </c>
      <c r="U138" s="2">
        <v>17.067407536030561</v>
      </c>
      <c r="V138" s="2">
        <v>32.988124827395744</v>
      </c>
      <c r="X138" s="2">
        <v>21548</v>
      </c>
      <c r="Y138" s="2">
        <v>16.542925178593809</v>
      </c>
      <c r="Z138" s="2">
        <v>17.067407536030561</v>
      </c>
      <c r="AA138" s="2">
        <v>32.988124827395744</v>
      </c>
    </row>
    <row r="139" spans="1:27" x14ac:dyDescent="0.25">
      <c r="A139" s="1" t="s">
        <v>862</v>
      </c>
      <c r="B139" s="1">
        <v>46521</v>
      </c>
      <c r="C139" s="23">
        <v>1260.5</v>
      </c>
      <c r="D139" s="23">
        <v>15233.5</v>
      </c>
      <c r="E139" s="23">
        <v>19243.5</v>
      </c>
      <c r="F139" s="1">
        <v>234</v>
      </c>
      <c r="G139" s="1">
        <v>136.5</v>
      </c>
      <c r="H139" s="1">
        <v>286</v>
      </c>
      <c r="I139" s="1">
        <v>254</v>
      </c>
      <c r="J139" s="1">
        <v>1877.5</v>
      </c>
      <c r="K139" s="1">
        <v>258</v>
      </c>
      <c r="N139" s="2">
        <v>46521</v>
      </c>
      <c r="O139" s="2">
        <f t="shared" si="4"/>
        <v>0.78146311221326725</v>
      </c>
      <c r="P139" s="2">
        <f t="shared" si="4"/>
        <v>14.056286043829296</v>
      </c>
      <c r="Q139" s="2">
        <f t="shared" si="4"/>
        <v>11.012017167381975</v>
      </c>
      <c r="S139" s="2">
        <v>46521</v>
      </c>
      <c r="T139" s="2">
        <v>11.282867527259056</v>
      </c>
      <c r="U139" s="2">
        <v>11.54478208022226</v>
      </c>
      <c r="V139" s="2">
        <v>21.958022645677989</v>
      </c>
      <c r="X139" s="2">
        <v>46521</v>
      </c>
      <c r="Y139" s="2">
        <v>11.282867527259056</v>
      </c>
      <c r="Z139" s="2">
        <v>11.54478208022226</v>
      </c>
      <c r="AA139" s="2">
        <v>21.958022645677989</v>
      </c>
    </row>
    <row r="140" spans="1:27" x14ac:dyDescent="0.25">
      <c r="A140" s="1" t="s">
        <v>863</v>
      </c>
      <c r="B140" s="1">
        <v>21540</v>
      </c>
      <c r="C140" s="23">
        <v>2349</v>
      </c>
      <c r="D140" s="23">
        <v>2487</v>
      </c>
      <c r="E140" s="23">
        <v>4760</v>
      </c>
      <c r="F140" s="1">
        <v>227</v>
      </c>
      <c r="G140" s="1">
        <v>164</v>
      </c>
      <c r="H140" s="1">
        <v>209</v>
      </c>
      <c r="I140" s="1">
        <v>527</v>
      </c>
      <c r="J140" s="1">
        <v>1874.5</v>
      </c>
      <c r="K140" s="1">
        <v>375</v>
      </c>
      <c r="N140" s="2">
        <v>21540</v>
      </c>
      <c r="O140" s="2">
        <f t="shared" si="4"/>
        <v>1.4562926224426533</v>
      </c>
      <c r="P140" s="2">
        <f t="shared" si="4"/>
        <v>2.294809688581315</v>
      </c>
      <c r="Q140" s="2">
        <f t="shared" si="4"/>
        <v>2.7238912732474962</v>
      </c>
      <c r="S140" s="2">
        <v>21540</v>
      </c>
      <c r="T140" s="2">
        <v>14.82616869281865</v>
      </c>
      <c r="U140" s="2">
        <v>11.262788678590033</v>
      </c>
      <c r="V140" s="2">
        <v>19.130626898646781</v>
      </c>
      <c r="X140" s="2">
        <v>21540</v>
      </c>
      <c r="Y140" s="2">
        <v>14.82616869281865</v>
      </c>
      <c r="Z140" s="2">
        <v>11.262788678590033</v>
      </c>
      <c r="AA140" s="2">
        <v>19.130626898646781</v>
      </c>
    </row>
    <row r="141" spans="1:27" x14ac:dyDescent="0.25">
      <c r="A141" s="1" t="s">
        <v>864</v>
      </c>
      <c r="B141" s="1">
        <v>46518</v>
      </c>
      <c r="C141" s="23">
        <v>7028.5</v>
      </c>
      <c r="D141" s="23">
        <v>10518.5</v>
      </c>
      <c r="E141" s="23">
        <v>12742</v>
      </c>
      <c r="F141" s="1">
        <v>2341</v>
      </c>
      <c r="G141" s="1">
        <v>1188</v>
      </c>
      <c r="H141" s="1">
        <v>2147</v>
      </c>
      <c r="I141" s="1">
        <v>1605</v>
      </c>
      <c r="J141" s="1">
        <v>4079</v>
      </c>
      <c r="K141" s="1">
        <v>2679.5</v>
      </c>
      <c r="N141" s="2">
        <v>46518</v>
      </c>
      <c r="O141" s="2">
        <f t="shared" si="4"/>
        <v>4.3574085554866704</v>
      </c>
      <c r="P141" s="2">
        <f t="shared" si="4"/>
        <v>9.7056516724336799</v>
      </c>
      <c r="Q141" s="2">
        <f t="shared" si="4"/>
        <v>7.2915593705293276</v>
      </c>
      <c r="S141" s="2">
        <v>46518</v>
      </c>
      <c r="T141" s="2">
        <v>14.860759493670885</v>
      </c>
      <c r="U141" s="2">
        <v>14.591144295884702</v>
      </c>
      <c r="V141" s="2">
        <v>30.103562551781277</v>
      </c>
      <c r="X141" s="2">
        <v>46518</v>
      </c>
      <c r="Y141" s="2">
        <v>14.860759493670885</v>
      </c>
      <c r="Z141" s="2">
        <v>14.591144295884702</v>
      </c>
      <c r="AA141" s="2">
        <v>30.103562551781277</v>
      </c>
    </row>
    <row r="142" spans="1:27" x14ac:dyDescent="0.25">
      <c r="A142" s="1" t="s">
        <v>865</v>
      </c>
      <c r="B142" s="1">
        <v>21539</v>
      </c>
      <c r="C142" s="23">
        <v>8777</v>
      </c>
      <c r="D142" s="23">
        <v>44206</v>
      </c>
      <c r="E142" s="23">
        <v>49579</v>
      </c>
      <c r="F142" s="1">
        <v>1352</v>
      </c>
      <c r="G142" s="1">
        <v>759.5</v>
      </c>
      <c r="H142" s="1">
        <v>1065</v>
      </c>
      <c r="I142" s="1">
        <v>886</v>
      </c>
      <c r="J142" s="1">
        <v>2890</v>
      </c>
      <c r="K142" s="1">
        <v>1630</v>
      </c>
      <c r="N142" s="2">
        <v>21539</v>
      </c>
      <c r="O142" s="2">
        <f t="shared" si="4"/>
        <v>5.4414135151890886</v>
      </c>
      <c r="P142" s="2">
        <f t="shared" si="4"/>
        <v>40.78985005767013</v>
      </c>
      <c r="Q142" s="2">
        <f t="shared" si="4"/>
        <v>28.371387696709586</v>
      </c>
      <c r="S142" s="2">
        <v>21539</v>
      </c>
      <c r="T142" s="2">
        <v>17.236495801478881</v>
      </c>
      <c r="U142" s="2">
        <v>18.17565549574579</v>
      </c>
      <c r="V142" s="2">
        <v>32.154101077050541</v>
      </c>
      <c r="X142" s="2">
        <v>21539</v>
      </c>
      <c r="Y142" s="2">
        <v>17.236495801478881</v>
      </c>
      <c r="Z142" s="2">
        <v>18.17565549574579</v>
      </c>
      <c r="AA142" s="2">
        <v>32.154101077050541</v>
      </c>
    </row>
    <row r="143" spans="1:27" x14ac:dyDescent="0.25">
      <c r="A143" s="1" t="s">
        <v>866</v>
      </c>
      <c r="B143" s="1">
        <v>21569</v>
      </c>
      <c r="C143" s="23">
        <v>2146.5</v>
      </c>
      <c r="D143" s="23">
        <v>3110.5</v>
      </c>
      <c r="E143" s="23">
        <v>5058</v>
      </c>
      <c r="F143" s="1">
        <v>1435</v>
      </c>
      <c r="G143" s="1">
        <v>918</v>
      </c>
      <c r="H143" s="1">
        <v>1160</v>
      </c>
      <c r="I143" s="1">
        <v>1126</v>
      </c>
      <c r="J143" s="1">
        <v>3060</v>
      </c>
      <c r="K143" s="1">
        <v>1688</v>
      </c>
      <c r="N143" s="2">
        <v>21569</v>
      </c>
      <c r="O143" s="2">
        <f t="shared" si="4"/>
        <v>1.3307501549907006</v>
      </c>
      <c r="P143" s="2">
        <f t="shared" si="4"/>
        <v>2.8701268742791233</v>
      </c>
      <c r="Q143" s="2">
        <f t="shared" si="4"/>
        <v>2.8944206008583691</v>
      </c>
      <c r="S143" s="2">
        <v>21569</v>
      </c>
      <c r="T143" s="2">
        <v>13.976438150144128</v>
      </c>
      <c r="U143" s="2">
        <v>12.470498350408057</v>
      </c>
      <c r="V143" s="2">
        <v>22.958022645677989</v>
      </c>
      <c r="X143" s="2">
        <v>21569</v>
      </c>
      <c r="Y143" s="2">
        <v>13.976438150144128</v>
      </c>
      <c r="Z143" s="2">
        <v>12.470498350408057</v>
      </c>
      <c r="AA143" s="2">
        <v>22.958022645677989</v>
      </c>
    </row>
    <row r="144" spans="1:27" x14ac:dyDescent="0.25">
      <c r="A144" s="1" t="s">
        <v>867</v>
      </c>
      <c r="B144" s="1">
        <v>21541</v>
      </c>
      <c r="C144" s="23">
        <v>12155</v>
      </c>
      <c r="D144" s="23">
        <v>23048.5</v>
      </c>
      <c r="E144" s="23">
        <v>23844</v>
      </c>
      <c r="F144" s="1">
        <v>304</v>
      </c>
      <c r="G144" s="1">
        <v>210</v>
      </c>
      <c r="H144" s="1">
        <v>244.5</v>
      </c>
      <c r="I144" s="1">
        <v>1668.5</v>
      </c>
      <c r="J144" s="1">
        <v>1987.5</v>
      </c>
      <c r="K144" s="1">
        <v>355</v>
      </c>
      <c r="N144" s="2">
        <v>21541</v>
      </c>
      <c r="O144" s="2">
        <f t="shared" si="4"/>
        <v>7.5356478611283322</v>
      </c>
      <c r="P144" s="2">
        <f t="shared" si="4"/>
        <v>21.267358708189157</v>
      </c>
      <c r="Q144" s="2">
        <f t="shared" si="4"/>
        <v>13.644635193133047</v>
      </c>
      <c r="S144" s="2">
        <v>21541</v>
      </c>
      <c r="T144" s="2">
        <v>15.184609600200526</v>
      </c>
      <c r="U144" s="2">
        <v>10.539051918735892</v>
      </c>
      <c r="V144" s="2">
        <v>21.295774647887324</v>
      </c>
      <c r="X144" s="2">
        <v>21541</v>
      </c>
      <c r="Y144" s="2">
        <v>15.184609600200526</v>
      </c>
      <c r="Z144" s="2">
        <v>10.539051918735892</v>
      </c>
      <c r="AA144" s="2">
        <v>21.295774647887324</v>
      </c>
    </row>
    <row r="145" spans="1:27" x14ac:dyDescent="0.25">
      <c r="A145" s="1" t="s">
        <v>868</v>
      </c>
      <c r="B145" s="1">
        <v>21530</v>
      </c>
      <c r="C145" s="23">
        <v>5512</v>
      </c>
      <c r="D145" s="23">
        <v>11405.5</v>
      </c>
      <c r="E145" s="23">
        <v>13091</v>
      </c>
      <c r="F145" s="1">
        <v>636</v>
      </c>
      <c r="G145" s="1">
        <v>287.5</v>
      </c>
      <c r="H145" s="1">
        <v>479.5</v>
      </c>
      <c r="I145" s="1">
        <v>673</v>
      </c>
      <c r="J145" s="1">
        <v>2139</v>
      </c>
      <c r="K145" s="1">
        <v>889</v>
      </c>
      <c r="N145" s="2">
        <v>21530</v>
      </c>
      <c r="O145" s="2">
        <f t="shared" si="4"/>
        <v>3.417234965902046</v>
      </c>
      <c r="P145" s="2">
        <f t="shared" si="4"/>
        <v>10.524106113033449</v>
      </c>
      <c r="Q145" s="2">
        <f t="shared" si="4"/>
        <v>7.4912732474964239</v>
      </c>
      <c r="S145" s="2">
        <v>21530</v>
      </c>
      <c r="T145" s="2">
        <v>15.144003007895726</v>
      </c>
      <c r="U145" s="2">
        <v>15.215974995658968</v>
      </c>
      <c r="V145" s="2">
        <v>25.785694559513946</v>
      </c>
      <c r="X145" s="2">
        <v>21530</v>
      </c>
      <c r="Y145" s="2">
        <v>15.144003007895726</v>
      </c>
      <c r="Z145" s="2">
        <v>15.215974995658968</v>
      </c>
      <c r="AA145" s="2">
        <v>25.785694559513946</v>
      </c>
    </row>
    <row r="146" spans="1:27" x14ac:dyDescent="0.25">
      <c r="A146" s="1" t="s">
        <v>869</v>
      </c>
      <c r="B146" s="1">
        <v>21572</v>
      </c>
      <c r="C146" s="23">
        <v>1099</v>
      </c>
      <c r="D146" s="23">
        <v>10370</v>
      </c>
      <c r="E146" s="23">
        <v>14274</v>
      </c>
      <c r="F146" s="1">
        <v>87</v>
      </c>
      <c r="G146" s="1">
        <v>67.5</v>
      </c>
      <c r="H146" s="1">
        <v>80</v>
      </c>
      <c r="I146" s="1">
        <v>180</v>
      </c>
      <c r="J146" s="1">
        <v>1739.5</v>
      </c>
      <c r="K146" s="1">
        <v>93.5</v>
      </c>
      <c r="N146" s="2">
        <v>21572</v>
      </c>
      <c r="O146" s="2">
        <f t="shared" si="4"/>
        <v>0.68133911965282079</v>
      </c>
      <c r="P146" s="2">
        <f t="shared" si="4"/>
        <v>9.5686274509803919</v>
      </c>
      <c r="Q146" s="2">
        <f t="shared" si="4"/>
        <v>8.1682403433476392</v>
      </c>
      <c r="S146" s="2">
        <v>21572</v>
      </c>
      <c r="T146" s="2">
        <v>10.225090863516732</v>
      </c>
      <c r="U146" s="2">
        <v>14.620038201076575</v>
      </c>
      <c r="V146" s="2">
        <v>27.575255454294393</v>
      </c>
      <c r="X146" s="2">
        <v>21572</v>
      </c>
      <c r="Y146" s="2">
        <v>10.225090863516732</v>
      </c>
      <c r="Z146" s="2">
        <v>14.620038201076575</v>
      </c>
      <c r="AA146" s="2">
        <v>27.575255454294393</v>
      </c>
    </row>
    <row r="147" spans="1:27" x14ac:dyDescent="0.25">
      <c r="A147" s="1" t="s">
        <v>870</v>
      </c>
      <c r="B147" s="1">
        <v>21543</v>
      </c>
      <c r="C147" s="23">
        <v>2978.5</v>
      </c>
      <c r="D147" s="23">
        <v>3127</v>
      </c>
      <c r="E147" s="23">
        <v>4728.5</v>
      </c>
      <c r="F147" s="1">
        <v>886</v>
      </c>
      <c r="G147" s="1">
        <v>503</v>
      </c>
      <c r="H147" s="1">
        <v>787</v>
      </c>
      <c r="I147" s="1">
        <v>977.5</v>
      </c>
      <c r="J147" s="1">
        <v>2239.5</v>
      </c>
      <c r="K147" s="1">
        <v>991</v>
      </c>
      <c r="N147" s="2">
        <v>21543</v>
      </c>
      <c r="O147" s="2">
        <f t="shared" si="4"/>
        <v>1.8465592064476131</v>
      </c>
      <c r="P147" s="2">
        <f t="shared" si="4"/>
        <v>2.8853517877739332</v>
      </c>
      <c r="Q147" s="2">
        <f t="shared" si="4"/>
        <v>2.7058655221745349</v>
      </c>
      <c r="S147" s="2">
        <v>21543</v>
      </c>
      <c r="T147" s="2">
        <v>1.2215816518360696</v>
      </c>
      <c r="U147" s="2">
        <v>1.1415870810904671</v>
      </c>
      <c r="V147" s="2">
        <v>2.2294946147473076</v>
      </c>
      <c r="X147" s="2">
        <v>21543</v>
      </c>
      <c r="Y147" s="2">
        <v>1.2215816518360696</v>
      </c>
      <c r="Z147" s="2">
        <v>1.1415870810904671</v>
      </c>
      <c r="AA147" s="2">
        <v>2.2294946147473076</v>
      </c>
    </row>
    <row r="148" spans="1:27" x14ac:dyDescent="0.25">
      <c r="A148" s="1" t="s">
        <v>871</v>
      </c>
      <c r="B148" s="1">
        <v>21568</v>
      </c>
      <c r="C148" s="23">
        <v>786</v>
      </c>
      <c r="D148" s="23">
        <v>694.5</v>
      </c>
      <c r="E148" s="23">
        <v>1266</v>
      </c>
      <c r="F148" s="1">
        <v>278</v>
      </c>
      <c r="G148" s="1">
        <v>157</v>
      </c>
      <c r="H148" s="1">
        <v>239</v>
      </c>
      <c r="I148" s="1">
        <v>335</v>
      </c>
      <c r="J148" s="1">
        <v>1933</v>
      </c>
      <c r="K148" s="1">
        <v>377.5</v>
      </c>
      <c r="N148" s="2">
        <v>21568</v>
      </c>
      <c r="O148" s="2">
        <f t="shared" si="4"/>
        <v>0.48729076255424675</v>
      </c>
      <c r="P148" s="2">
        <f t="shared" si="4"/>
        <v>0.64083044982698967</v>
      </c>
      <c r="Q148" s="2">
        <f t="shared" si="4"/>
        <v>0.72446351931330477</v>
      </c>
      <c r="S148" s="2">
        <v>21568</v>
      </c>
      <c r="T148" s="2">
        <v>1.2422609349542548</v>
      </c>
      <c r="U148" s="2">
        <v>0.73179371418649075</v>
      </c>
      <c r="V148" s="2">
        <v>0.98646782656724663</v>
      </c>
      <c r="X148" s="2">
        <v>21568</v>
      </c>
      <c r="Y148" s="2">
        <v>1.2422609349542548</v>
      </c>
      <c r="Z148" s="2">
        <v>0.73179371418649075</v>
      </c>
      <c r="AA148" s="2">
        <v>0.98646782656724663</v>
      </c>
    </row>
    <row r="149" spans="1:27" x14ac:dyDescent="0.25">
      <c r="A149" s="1" t="s">
        <v>872</v>
      </c>
      <c r="B149" s="1">
        <v>46517</v>
      </c>
      <c r="C149" s="23">
        <v>1650</v>
      </c>
      <c r="D149" s="23">
        <v>4598.5</v>
      </c>
      <c r="E149" s="23">
        <v>4653</v>
      </c>
      <c r="F149" s="1">
        <v>839</v>
      </c>
      <c r="G149" s="1">
        <v>585</v>
      </c>
      <c r="H149" s="1">
        <v>639</v>
      </c>
      <c r="I149" s="1">
        <v>854.5</v>
      </c>
      <c r="J149" s="1">
        <v>2503.5</v>
      </c>
      <c r="K149" s="1">
        <v>802</v>
      </c>
      <c r="N149" s="2">
        <v>46517</v>
      </c>
      <c r="O149" s="2">
        <f t="shared" si="4"/>
        <v>1.022938623682579</v>
      </c>
      <c r="P149" s="2">
        <f t="shared" si="4"/>
        <v>4.2431372549019608</v>
      </c>
      <c r="Q149" s="2">
        <f t="shared" si="4"/>
        <v>2.6626609442060087</v>
      </c>
      <c r="S149" s="2">
        <v>46517</v>
      </c>
      <c r="T149" s="2">
        <v>15.054518110038853</v>
      </c>
      <c r="U149" s="2">
        <v>14.568640388956416</v>
      </c>
      <c r="V149" s="2">
        <v>28.989229494614747</v>
      </c>
      <c r="X149" s="2">
        <v>46517</v>
      </c>
      <c r="Y149" s="2">
        <v>15.054518110038853</v>
      </c>
      <c r="Z149" s="2">
        <v>14.568640388956416</v>
      </c>
      <c r="AA149" s="2">
        <v>28.989229494614747</v>
      </c>
    </row>
    <row r="150" spans="1:27" x14ac:dyDescent="0.25">
      <c r="A150" s="1" t="s">
        <v>873</v>
      </c>
      <c r="B150" s="1">
        <v>21556</v>
      </c>
      <c r="C150" s="23">
        <v>2012</v>
      </c>
      <c r="D150" s="23">
        <v>2767</v>
      </c>
      <c r="E150" s="23">
        <v>3936</v>
      </c>
      <c r="F150" s="1">
        <v>440</v>
      </c>
      <c r="G150" s="1">
        <v>217</v>
      </c>
      <c r="H150" s="1">
        <v>375</v>
      </c>
      <c r="I150" s="1">
        <v>362</v>
      </c>
      <c r="J150" s="1">
        <v>1981.5</v>
      </c>
      <c r="K150" s="1">
        <v>493</v>
      </c>
      <c r="N150" s="2">
        <v>21556</v>
      </c>
      <c r="O150" s="2">
        <f t="shared" si="4"/>
        <v>1.2473651580905145</v>
      </c>
      <c r="P150" s="2">
        <f t="shared" si="4"/>
        <v>2.5531718569780852</v>
      </c>
      <c r="Q150" s="2">
        <f t="shared" si="4"/>
        <v>2.2523605150214592</v>
      </c>
      <c r="S150" s="2">
        <v>21556</v>
      </c>
      <c r="T150" s="2">
        <v>11.242511592931445</v>
      </c>
      <c r="U150" s="2">
        <v>9.5010939399201249</v>
      </c>
      <c r="V150" s="2">
        <v>16.914664457332229</v>
      </c>
      <c r="X150" s="2">
        <v>21556</v>
      </c>
      <c r="Y150" s="2">
        <v>11.242511592931445</v>
      </c>
      <c r="Z150" s="2">
        <v>9.5010939399201249</v>
      </c>
      <c r="AA150" s="2">
        <v>16.914664457332229</v>
      </c>
    </row>
    <row r="151" spans="1:27" x14ac:dyDescent="0.25">
      <c r="A151" s="1" t="s">
        <v>874</v>
      </c>
      <c r="B151" s="1">
        <v>46519</v>
      </c>
      <c r="C151" s="23">
        <v>2209.5</v>
      </c>
      <c r="D151" s="23">
        <v>4855</v>
      </c>
      <c r="E151" s="23">
        <v>5200.5</v>
      </c>
      <c r="F151" s="1">
        <v>398</v>
      </c>
      <c r="G151" s="1">
        <v>363</v>
      </c>
      <c r="H151" s="1">
        <v>376</v>
      </c>
      <c r="I151" s="1">
        <v>1189</v>
      </c>
      <c r="J151" s="1">
        <v>2056.5</v>
      </c>
      <c r="K151" s="1">
        <v>548.5</v>
      </c>
      <c r="N151" s="2">
        <v>46519</v>
      </c>
      <c r="O151" s="2">
        <f t="shared" si="4"/>
        <v>1.3698078115313082</v>
      </c>
      <c r="P151" s="2">
        <f t="shared" si="4"/>
        <v>4.479815455594002</v>
      </c>
      <c r="Q151" s="2">
        <f t="shared" si="4"/>
        <v>2.9759656652360515</v>
      </c>
      <c r="S151" s="2">
        <v>46519</v>
      </c>
      <c r="T151" s="2">
        <v>15.904123323724777</v>
      </c>
      <c r="U151" s="2">
        <v>16.554818544886263</v>
      </c>
      <c r="V151" s="2">
        <v>31.523888428610881</v>
      </c>
      <c r="X151" s="2">
        <v>46519</v>
      </c>
      <c r="Y151" s="2">
        <v>15.904123323724777</v>
      </c>
      <c r="Z151" s="2">
        <v>16.554818544886263</v>
      </c>
      <c r="AA151" s="2">
        <v>31.523888428610881</v>
      </c>
    </row>
    <row r="152" spans="1:27" x14ac:dyDescent="0.25">
      <c r="A152" s="1" t="s">
        <v>875</v>
      </c>
      <c r="B152" s="1">
        <v>21547</v>
      </c>
      <c r="C152" s="23">
        <v>19393</v>
      </c>
      <c r="D152" s="23">
        <v>19832</v>
      </c>
      <c r="E152" s="23">
        <v>29217</v>
      </c>
      <c r="F152" s="1">
        <v>137</v>
      </c>
      <c r="G152" s="1">
        <v>340</v>
      </c>
      <c r="H152" s="1">
        <v>109</v>
      </c>
      <c r="I152" s="1">
        <v>1166.5</v>
      </c>
      <c r="J152" s="1">
        <v>1784</v>
      </c>
      <c r="K152" s="1">
        <v>145</v>
      </c>
      <c r="N152" s="2">
        <v>21547</v>
      </c>
      <c r="O152" s="2">
        <f t="shared" si="4"/>
        <v>12.022938623682579</v>
      </c>
      <c r="P152" s="2">
        <f t="shared" si="4"/>
        <v>18.299423298731256</v>
      </c>
      <c r="Q152" s="2">
        <f t="shared" si="4"/>
        <v>16.71931330472103</v>
      </c>
      <c r="S152" s="2">
        <v>21547</v>
      </c>
      <c r="T152" s="2">
        <v>14.028575009399674</v>
      </c>
      <c r="U152" s="2">
        <v>13.972981420385484</v>
      </c>
      <c r="V152" s="2">
        <v>27.085059375863022</v>
      </c>
      <c r="X152" s="2">
        <v>21547</v>
      </c>
      <c r="Y152" s="2">
        <v>14.028575009399674</v>
      </c>
      <c r="Z152" s="2">
        <v>13.972981420385484</v>
      </c>
      <c r="AA152" s="2">
        <v>27.085059375863022</v>
      </c>
    </row>
    <row r="153" spans="1:27" x14ac:dyDescent="0.25">
      <c r="A153" s="1" t="s">
        <v>876</v>
      </c>
      <c r="B153" s="1">
        <v>21551</v>
      </c>
      <c r="C153" s="23">
        <v>2310</v>
      </c>
      <c r="D153" s="23">
        <v>1437</v>
      </c>
      <c r="E153" s="23">
        <v>4518.5</v>
      </c>
      <c r="F153" s="1">
        <v>1155</v>
      </c>
      <c r="G153" s="1">
        <v>692</v>
      </c>
      <c r="H153" s="1">
        <v>885</v>
      </c>
      <c r="I153" s="1">
        <v>1109</v>
      </c>
      <c r="J153" s="1">
        <v>2665</v>
      </c>
      <c r="K153" s="1">
        <v>1060</v>
      </c>
      <c r="N153" s="2">
        <v>21551</v>
      </c>
      <c r="O153" s="2">
        <f t="shared" si="4"/>
        <v>1.4321140731556106</v>
      </c>
      <c r="P153" s="2">
        <f t="shared" si="4"/>
        <v>1.3259515570934257</v>
      </c>
      <c r="Q153" s="2">
        <f t="shared" si="4"/>
        <v>2.5856938483547927</v>
      </c>
      <c r="S153" s="2">
        <v>21551</v>
      </c>
      <c r="T153" s="2">
        <v>1.0369720516355434</v>
      </c>
      <c r="U153" s="2">
        <v>1.2511894426115646</v>
      </c>
      <c r="V153" s="2">
        <v>2.8334714167357085</v>
      </c>
      <c r="X153" s="2">
        <v>21551</v>
      </c>
      <c r="Y153" s="2">
        <v>1.0369720516355434</v>
      </c>
      <c r="Z153" s="2">
        <v>1.2511894426115646</v>
      </c>
      <c r="AA153" s="2">
        <v>2.8334714167357085</v>
      </c>
    </row>
    <row r="154" spans="1:27" x14ac:dyDescent="0.25">
      <c r="A154" s="1" t="s">
        <v>877</v>
      </c>
      <c r="B154" s="1">
        <v>21528</v>
      </c>
      <c r="C154" s="23">
        <v>8976.5</v>
      </c>
      <c r="D154" s="23">
        <v>2511</v>
      </c>
      <c r="E154" s="23">
        <v>5792</v>
      </c>
      <c r="F154" s="1">
        <v>1197</v>
      </c>
      <c r="G154" s="1">
        <v>633.5</v>
      </c>
      <c r="H154" s="1">
        <v>970.5</v>
      </c>
      <c r="I154" s="1">
        <v>854</v>
      </c>
      <c r="J154" s="1">
        <v>2544.5</v>
      </c>
      <c r="K154" s="1">
        <v>1321.5</v>
      </c>
      <c r="N154" s="2">
        <v>21528</v>
      </c>
      <c r="O154" s="2">
        <f t="shared" si="4"/>
        <v>5.5650960942343461</v>
      </c>
      <c r="P154" s="2">
        <f t="shared" si="4"/>
        <v>2.316955017301038</v>
      </c>
      <c r="Q154" s="2">
        <f t="shared" si="4"/>
        <v>3.3144492131616596</v>
      </c>
      <c r="S154" s="2">
        <v>21528</v>
      </c>
      <c r="T154" s="2">
        <v>2.4457952124326359</v>
      </c>
      <c r="U154" s="2">
        <v>2.0270185796145164</v>
      </c>
      <c r="V154" s="2">
        <v>2.8561170947252141</v>
      </c>
      <c r="X154" s="2">
        <v>21528</v>
      </c>
      <c r="Y154" s="2">
        <v>2.4457952124326359</v>
      </c>
      <c r="Z154" s="2">
        <v>2.0270185796145164</v>
      </c>
      <c r="AA154" s="2">
        <v>2.8561170947252141</v>
      </c>
    </row>
    <row r="155" spans="1:27" x14ac:dyDescent="0.25">
      <c r="A155" s="1" t="s">
        <v>878</v>
      </c>
      <c r="B155" s="1">
        <v>21536</v>
      </c>
      <c r="C155" s="23">
        <v>3389</v>
      </c>
      <c r="D155" s="23">
        <v>6115.5</v>
      </c>
      <c r="E155" s="23">
        <v>12304</v>
      </c>
      <c r="F155" s="1">
        <v>1396</v>
      </c>
      <c r="G155" s="1">
        <v>654.5</v>
      </c>
      <c r="H155" s="1">
        <v>1136</v>
      </c>
      <c r="I155" s="1">
        <v>1066.5</v>
      </c>
      <c r="J155" s="1">
        <v>2944</v>
      </c>
      <c r="K155" s="1">
        <v>1762</v>
      </c>
      <c r="N155" s="2">
        <v>21536</v>
      </c>
      <c r="O155" s="2">
        <f t="shared" si="4"/>
        <v>2.1010539367637944</v>
      </c>
      <c r="P155" s="2">
        <f t="shared" si="4"/>
        <v>5.6429065743944635</v>
      </c>
      <c r="Q155" s="2">
        <f t="shared" si="4"/>
        <v>7.040915593705293</v>
      </c>
      <c r="S155" s="2">
        <v>21536</v>
      </c>
      <c r="T155" s="2">
        <v>13.358064920416092</v>
      </c>
      <c r="U155" s="2">
        <v>9.3024483417259933</v>
      </c>
      <c r="V155" s="2">
        <v>14.787627727147196</v>
      </c>
      <c r="X155" s="2">
        <v>21536</v>
      </c>
      <c r="Y155" s="2">
        <v>13.358064920416092</v>
      </c>
      <c r="Z155" s="2">
        <v>9.3024483417259933</v>
      </c>
      <c r="AA155" s="2">
        <v>14.787627727147196</v>
      </c>
    </row>
    <row r="156" spans="1:27" x14ac:dyDescent="0.25">
      <c r="A156" s="1" t="s">
        <v>879</v>
      </c>
      <c r="B156" s="1">
        <v>21582</v>
      </c>
      <c r="C156" s="23">
        <v>4753</v>
      </c>
      <c r="D156" s="23">
        <v>1760</v>
      </c>
      <c r="E156" s="23">
        <v>1973</v>
      </c>
      <c r="F156" s="1">
        <v>368</v>
      </c>
      <c r="G156" s="1">
        <v>269</v>
      </c>
      <c r="H156" s="1">
        <v>388</v>
      </c>
      <c r="I156" s="1">
        <v>567</v>
      </c>
      <c r="J156" s="1">
        <v>2073</v>
      </c>
      <c r="K156" s="1">
        <v>481</v>
      </c>
      <c r="N156" s="2">
        <v>21582</v>
      </c>
      <c r="O156" s="2">
        <f t="shared" si="4"/>
        <v>2.9466831990080595</v>
      </c>
      <c r="P156" s="2">
        <f t="shared" si="4"/>
        <v>1.6239907727797001</v>
      </c>
      <c r="Q156" s="2">
        <f t="shared" si="4"/>
        <v>1.1290414878397712</v>
      </c>
      <c r="S156" s="2">
        <v>21582</v>
      </c>
      <c r="T156" s="2">
        <v>15.328988595062038</v>
      </c>
      <c r="U156" s="2">
        <v>11.977218267060254</v>
      </c>
      <c r="V156" s="2">
        <v>25.957470312068491</v>
      </c>
      <c r="X156" s="2">
        <v>21582</v>
      </c>
      <c r="Y156" s="2">
        <v>15.328988595062038</v>
      </c>
      <c r="Z156" s="2">
        <v>11.977218267060254</v>
      </c>
      <c r="AA156" s="2">
        <v>25.957470312068491</v>
      </c>
    </row>
    <row r="157" spans="1:27" x14ac:dyDescent="0.25">
      <c r="A157" s="1" t="s">
        <v>880</v>
      </c>
      <c r="B157" s="1">
        <v>46512</v>
      </c>
      <c r="C157" s="23">
        <v>3216</v>
      </c>
      <c r="D157" s="23">
        <v>16885</v>
      </c>
      <c r="E157" s="23">
        <v>24582</v>
      </c>
      <c r="F157" s="1">
        <v>707</v>
      </c>
      <c r="G157" s="1">
        <v>526</v>
      </c>
      <c r="H157" s="1">
        <v>645</v>
      </c>
      <c r="I157" s="1">
        <v>1016</v>
      </c>
      <c r="J157" s="1">
        <v>2277</v>
      </c>
      <c r="K157" s="1">
        <v>909</v>
      </c>
      <c r="N157" s="2">
        <v>46512</v>
      </c>
      <c r="O157" s="2">
        <f t="shared" si="4"/>
        <v>1.9938003719776813</v>
      </c>
      <c r="P157" s="2">
        <f t="shared" si="4"/>
        <v>15.580161476355247</v>
      </c>
      <c r="Q157" s="2">
        <f t="shared" si="4"/>
        <v>14.06695278969957</v>
      </c>
      <c r="S157" s="2">
        <v>46512</v>
      </c>
      <c r="T157" s="2">
        <v>13.207670134102019</v>
      </c>
      <c r="U157" s="2">
        <v>19.255287376280606</v>
      </c>
      <c r="V157" s="2">
        <v>35.91770229218448</v>
      </c>
      <c r="X157" s="2">
        <v>46512</v>
      </c>
      <c r="Y157" s="2">
        <v>13.207670134102019</v>
      </c>
      <c r="Z157" s="2">
        <v>19.255287376280606</v>
      </c>
      <c r="AA157" s="2">
        <v>35.91770229218448</v>
      </c>
    </row>
    <row r="158" spans="1:27" x14ac:dyDescent="0.25">
      <c r="A158" s="1" t="s">
        <v>881</v>
      </c>
      <c r="B158" s="1">
        <v>21573</v>
      </c>
      <c r="C158" s="23">
        <v>2844</v>
      </c>
      <c r="D158" s="23">
        <v>6655</v>
      </c>
      <c r="E158" s="23">
        <v>6905.5</v>
      </c>
      <c r="F158" s="1">
        <v>903.5</v>
      </c>
      <c r="G158" s="1">
        <v>944</v>
      </c>
      <c r="H158" s="1">
        <v>842.5</v>
      </c>
      <c r="I158" s="1">
        <v>1002</v>
      </c>
      <c r="J158" s="1">
        <v>2550</v>
      </c>
      <c r="K158" s="1">
        <v>1187</v>
      </c>
      <c r="N158" s="2">
        <v>21573</v>
      </c>
      <c r="O158" s="2">
        <f t="shared" si="4"/>
        <v>1.7631742095474272</v>
      </c>
      <c r="P158" s="2">
        <f t="shared" si="4"/>
        <v>6.1407151095732413</v>
      </c>
      <c r="Q158" s="2">
        <f t="shared" si="4"/>
        <v>3.9516452074391988</v>
      </c>
      <c r="S158" s="2">
        <v>21573</v>
      </c>
      <c r="T158" s="2">
        <v>15.774157162551699</v>
      </c>
      <c r="U158" s="2">
        <v>16.18003125542629</v>
      </c>
      <c r="V158" s="2">
        <v>34.191935929301295</v>
      </c>
      <c r="X158" s="2">
        <v>21573</v>
      </c>
      <c r="Y158" s="2">
        <v>15.774157162551699</v>
      </c>
      <c r="Z158" s="2">
        <v>16.18003125542629</v>
      </c>
      <c r="AA158" s="2">
        <v>34.191935929301295</v>
      </c>
    </row>
    <row r="159" spans="1:27" x14ac:dyDescent="0.25">
      <c r="A159" s="1" t="s">
        <v>882</v>
      </c>
      <c r="B159" s="1">
        <v>21560</v>
      </c>
      <c r="C159" s="23">
        <v>4398</v>
      </c>
      <c r="D159" s="23">
        <v>1403</v>
      </c>
      <c r="E159" s="23">
        <v>1522.5</v>
      </c>
      <c r="F159" s="1">
        <v>388</v>
      </c>
      <c r="G159" s="1">
        <v>183</v>
      </c>
      <c r="H159" s="1">
        <v>346</v>
      </c>
      <c r="I159" s="1">
        <v>264</v>
      </c>
      <c r="J159" s="1">
        <v>2090</v>
      </c>
      <c r="K159" s="1">
        <v>417</v>
      </c>
      <c r="N159" s="2">
        <v>21560</v>
      </c>
      <c r="O159" s="2">
        <f t="shared" si="4"/>
        <v>2.7265964042157469</v>
      </c>
      <c r="P159" s="2">
        <f t="shared" si="4"/>
        <v>1.2945790080738178</v>
      </c>
      <c r="Q159" s="2">
        <f t="shared" si="4"/>
        <v>0.871244635193133</v>
      </c>
      <c r="S159" s="2">
        <v>21560</v>
      </c>
      <c r="T159" s="2">
        <v>3.226469482391277</v>
      </c>
      <c r="U159" s="2">
        <v>10.474874110088557</v>
      </c>
      <c r="V159" s="2">
        <v>29.014636840651754</v>
      </c>
      <c r="X159" s="2">
        <v>21560</v>
      </c>
      <c r="Y159" s="2">
        <v>3.226469482391277</v>
      </c>
      <c r="Z159" s="2">
        <v>10.474874110088557</v>
      </c>
      <c r="AA159" s="2">
        <v>29.014636840651754</v>
      </c>
    </row>
    <row r="160" spans="1:27" x14ac:dyDescent="0.25">
      <c r="A160" s="1" t="s">
        <v>883</v>
      </c>
      <c r="B160" s="1">
        <v>21550</v>
      </c>
      <c r="C160" s="23">
        <v>14146</v>
      </c>
      <c r="D160" s="23">
        <v>58445.5</v>
      </c>
      <c r="E160" s="23">
        <v>58941</v>
      </c>
      <c r="F160" s="1">
        <v>369.5</v>
      </c>
      <c r="G160" s="1">
        <v>121</v>
      </c>
      <c r="H160" s="1">
        <v>235</v>
      </c>
      <c r="I160" s="1">
        <v>1442</v>
      </c>
      <c r="J160" s="1">
        <v>1828.5</v>
      </c>
      <c r="K160" s="1">
        <v>221</v>
      </c>
      <c r="N160" s="2">
        <v>21550</v>
      </c>
      <c r="O160" s="2">
        <f t="shared" si="4"/>
        <v>8.769993800371978</v>
      </c>
      <c r="P160" s="2">
        <f t="shared" si="4"/>
        <v>53.928950403690891</v>
      </c>
      <c r="Q160" s="2">
        <f t="shared" si="4"/>
        <v>33.728755364806865</v>
      </c>
      <c r="S160" s="2">
        <v>21550</v>
      </c>
      <c r="T160" s="2">
        <v>13.941847349291891</v>
      </c>
      <c r="U160" s="2">
        <v>15.174162180934189</v>
      </c>
      <c r="V160" s="2">
        <v>31.211543772438553</v>
      </c>
      <c r="X160" s="2">
        <v>21550</v>
      </c>
      <c r="Y160" s="2">
        <v>13.941847349291891</v>
      </c>
      <c r="Z160" s="2">
        <v>15.174162180934189</v>
      </c>
      <c r="AA160" s="2">
        <v>31.211543772438553</v>
      </c>
    </row>
    <row r="161" spans="1:27" x14ac:dyDescent="0.25">
      <c r="A161" s="1" t="s">
        <v>884</v>
      </c>
      <c r="B161" s="1">
        <v>21580</v>
      </c>
      <c r="C161" s="23">
        <v>12829</v>
      </c>
      <c r="D161" s="23">
        <v>24905</v>
      </c>
      <c r="E161" s="23">
        <v>29009</v>
      </c>
      <c r="F161" s="1">
        <v>531.5</v>
      </c>
      <c r="G161" s="1">
        <v>263</v>
      </c>
      <c r="H161" s="1">
        <v>393</v>
      </c>
      <c r="I161" s="1">
        <v>862</v>
      </c>
      <c r="J161" s="1">
        <v>2108</v>
      </c>
      <c r="K161" s="1">
        <v>557.5</v>
      </c>
      <c r="N161" s="2">
        <v>21580</v>
      </c>
      <c r="O161" s="2">
        <f t="shared" si="4"/>
        <v>7.9535027898326103</v>
      </c>
      <c r="P161" s="2">
        <f t="shared" si="4"/>
        <v>22.980392156862745</v>
      </c>
      <c r="Q161" s="2">
        <f t="shared" si="4"/>
        <v>16.600286123032905</v>
      </c>
      <c r="S161" s="2">
        <v>21580</v>
      </c>
      <c r="T161" s="2">
        <v>14.956134853991728</v>
      </c>
      <c r="U161" s="2">
        <v>9.9656190310817845</v>
      </c>
      <c r="V161" s="2">
        <v>21.104667219000277</v>
      </c>
      <c r="X161" s="2">
        <v>21580</v>
      </c>
      <c r="Y161" s="2">
        <v>14.956134853991728</v>
      </c>
      <c r="Z161" s="2">
        <v>9.9656190310817845</v>
      </c>
      <c r="AA161" s="2">
        <v>21.104667219000277</v>
      </c>
    </row>
    <row r="162" spans="1:27" x14ac:dyDescent="0.25">
      <c r="A162" s="1" t="s">
        <v>885</v>
      </c>
      <c r="B162" s="1">
        <v>21549</v>
      </c>
      <c r="C162" s="23">
        <v>22806</v>
      </c>
      <c r="D162" s="23">
        <v>24974</v>
      </c>
      <c r="E162" s="23">
        <v>37230.5</v>
      </c>
      <c r="F162" s="1">
        <v>482.5</v>
      </c>
      <c r="G162" s="1">
        <v>362.5</v>
      </c>
      <c r="H162" s="1">
        <v>448</v>
      </c>
      <c r="I162" s="1">
        <v>893.5</v>
      </c>
      <c r="J162" s="1">
        <v>2153</v>
      </c>
      <c r="K162" s="1">
        <v>728</v>
      </c>
      <c r="N162" s="2">
        <v>21549</v>
      </c>
      <c r="O162" s="2">
        <f t="shared" si="4"/>
        <v>14.138871667699938</v>
      </c>
      <c r="P162" s="2">
        <f t="shared" si="4"/>
        <v>23.044059976931948</v>
      </c>
      <c r="Q162" s="2">
        <f t="shared" si="4"/>
        <v>21.305007153075824</v>
      </c>
      <c r="S162" s="2">
        <v>21549</v>
      </c>
      <c r="T162" s="2">
        <v>13.701842336132348</v>
      </c>
      <c r="U162" s="2">
        <v>15.63854835909012</v>
      </c>
      <c r="V162" s="2">
        <v>28.0082850041425</v>
      </c>
      <c r="X162" s="2">
        <v>21549</v>
      </c>
      <c r="Y162" s="2">
        <v>13.701842336132348</v>
      </c>
      <c r="Z162" s="2">
        <v>15.63854835909012</v>
      </c>
      <c r="AA162" s="2">
        <v>28.0082850041425</v>
      </c>
    </row>
    <row r="163" spans="1:27" x14ac:dyDescent="0.25">
      <c r="A163" s="1" t="s">
        <v>886</v>
      </c>
      <c r="B163" s="1">
        <v>21545</v>
      </c>
      <c r="C163" s="23">
        <v>5444</v>
      </c>
      <c r="D163" s="23">
        <v>2517</v>
      </c>
      <c r="E163" s="23">
        <v>4586</v>
      </c>
      <c r="F163" s="1">
        <v>933.5</v>
      </c>
      <c r="G163" s="1">
        <v>497.5</v>
      </c>
      <c r="H163" s="1">
        <v>726</v>
      </c>
      <c r="I163" s="1">
        <v>678</v>
      </c>
      <c r="J163" s="1">
        <v>2670</v>
      </c>
      <c r="K163" s="1">
        <v>1080.5</v>
      </c>
      <c r="N163" s="2">
        <v>21545</v>
      </c>
      <c r="O163" s="2">
        <f t="shared" si="4"/>
        <v>3.3750774953502791</v>
      </c>
      <c r="P163" s="2">
        <f t="shared" si="4"/>
        <v>2.3224913494809689</v>
      </c>
      <c r="Q163" s="2">
        <f t="shared" si="4"/>
        <v>2.6243204577968529</v>
      </c>
      <c r="S163" s="2">
        <v>21545</v>
      </c>
      <c r="T163" s="2">
        <v>6.7685173580649201</v>
      </c>
      <c r="U163" s="2">
        <v>3.4750477513457199</v>
      </c>
      <c r="V163" s="2">
        <v>5.7544877105771883</v>
      </c>
      <c r="X163" s="2">
        <v>21545</v>
      </c>
      <c r="Y163" s="2">
        <v>6.7685173580649201</v>
      </c>
      <c r="Z163" s="2">
        <v>3.4750477513457199</v>
      </c>
      <c r="AA163" s="2">
        <v>5.7544877105771883</v>
      </c>
    </row>
    <row r="164" spans="1:27" x14ac:dyDescent="0.25">
      <c r="A164" s="1" t="s">
        <v>887</v>
      </c>
      <c r="B164" s="1">
        <v>21566</v>
      </c>
      <c r="C164" s="23">
        <v>6860</v>
      </c>
      <c r="D164" s="23">
        <v>6880</v>
      </c>
      <c r="E164" s="23">
        <v>7316</v>
      </c>
      <c r="F164" s="1">
        <v>297</v>
      </c>
      <c r="G164" s="1">
        <v>106</v>
      </c>
      <c r="H164" s="1">
        <v>192</v>
      </c>
      <c r="I164" s="1">
        <v>395</v>
      </c>
      <c r="J164" s="1">
        <v>1802.5</v>
      </c>
      <c r="K164" s="1">
        <v>279.5</v>
      </c>
      <c r="N164" s="2">
        <v>21566</v>
      </c>
      <c r="O164" s="2">
        <f t="shared" si="4"/>
        <v>4.2529448233106013</v>
      </c>
      <c r="P164" s="2">
        <f t="shared" si="4"/>
        <v>6.3483275663206458</v>
      </c>
      <c r="Q164" s="2">
        <f t="shared" si="4"/>
        <v>4.1865522174535048</v>
      </c>
      <c r="S164" s="2">
        <v>21566</v>
      </c>
      <c r="T164" s="2">
        <v>14.941722020303295</v>
      </c>
      <c r="U164" s="2">
        <v>12.342420559124848</v>
      </c>
      <c r="V164" s="2">
        <v>22.588787627727147</v>
      </c>
      <c r="X164" s="2">
        <v>21566</v>
      </c>
      <c r="Y164" s="2">
        <v>14.941722020303295</v>
      </c>
      <c r="Z164" s="2">
        <v>12.342420559124848</v>
      </c>
      <c r="AA164" s="2">
        <v>22.588787627727147</v>
      </c>
    </row>
    <row r="165" spans="1:27" x14ac:dyDescent="0.25">
      <c r="A165" s="1" t="s">
        <v>888</v>
      </c>
      <c r="B165" s="1">
        <v>21534</v>
      </c>
      <c r="C165" s="23">
        <v>2331</v>
      </c>
      <c r="D165" s="23">
        <v>58088</v>
      </c>
      <c r="E165" s="23">
        <v>61409</v>
      </c>
      <c r="F165" s="1">
        <v>488</v>
      </c>
      <c r="G165" s="1">
        <v>343</v>
      </c>
      <c r="H165" s="1">
        <v>412</v>
      </c>
      <c r="I165" s="1">
        <v>636.5</v>
      </c>
      <c r="J165" s="1">
        <v>2038.5</v>
      </c>
      <c r="K165" s="1">
        <v>496</v>
      </c>
      <c r="N165" s="2">
        <v>21534</v>
      </c>
      <c r="O165" s="2">
        <f t="shared" si="4"/>
        <v>1.4451332920024798</v>
      </c>
      <c r="P165" s="2">
        <f t="shared" si="4"/>
        <v>53.599077277970011</v>
      </c>
      <c r="Q165" s="2">
        <f t="shared" si="4"/>
        <v>35.141058655221748</v>
      </c>
      <c r="S165" s="2">
        <v>21534</v>
      </c>
      <c r="T165" s="2">
        <v>15.117934578267953</v>
      </c>
      <c r="U165" s="2">
        <v>16.519673554436533</v>
      </c>
      <c r="V165" s="2">
        <v>30.43441038387186</v>
      </c>
      <c r="X165" s="2">
        <v>21534</v>
      </c>
      <c r="Y165" s="2">
        <v>15.117934578267953</v>
      </c>
      <c r="Z165" s="2">
        <v>16.519673554436533</v>
      </c>
      <c r="AA165" s="2">
        <v>30.43441038387186</v>
      </c>
    </row>
    <row r="166" spans="1:27" x14ac:dyDescent="0.25">
      <c r="A166" s="1" t="s">
        <v>889</v>
      </c>
      <c r="B166" s="1">
        <v>21544</v>
      </c>
      <c r="C166" s="23">
        <v>7804.5</v>
      </c>
      <c r="D166" s="23">
        <v>8193</v>
      </c>
      <c r="E166" s="23">
        <v>8720.5</v>
      </c>
      <c r="F166" s="1">
        <v>627</v>
      </c>
      <c r="G166" s="1">
        <v>533</v>
      </c>
      <c r="H166" s="1">
        <v>522</v>
      </c>
      <c r="I166" s="1">
        <v>5839.5</v>
      </c>
      <c r="J166" s="1">
        <v>2314</v>
      </c>
      <c r="K166" s="1">
        <v>629</v>
      </c>
      <c r="N166" s="2">
        <v>21544</v>
      </c>
      <c r="O166" s="2">
        <f t="shared" ref="O166:Q193" si="5">C166/AVERAGE(C$190:C$193)</f>
        <v>4.8384996900185993</v>
      </c>
      <c r="P166" s="2">
        <f t="shared" si="5"/>
        <v>7.5598615916955021</v>
      </c>
      <c r="Q166" s="2">
        <f t="shared" si="5"/>
        <v>4.9902718168812585</v>
      </c>
      <c r="S166" s="2">
        <v>21544</v>
      </c>
      <c r="T166" s="2">
        <v>11.352299786940719</v>
      </c>
      <c r="U166" s="2">
        <v>10.759923597846848</v>
      </c>
      <c r="V166" s="2">
        <v>19.71665285832643</v>
      </c>
      <c r="X166" s="2">
        <v>21544</v>
      </c>
      <c r="Y166" s="2">
        <v>11.352299786940719</v>
      </c>
      <c r="Z166" s="2">
        <v>10.759923597846848</v>
      </c>
      <c r="AA166" s="2">
        <v>19.71665285832643</v>
      </c>
    </row>
    <row r="167" spans="1:27" x14ac:dyDescent="0.25">
      <c r="A167" s="1" t="s">
        <v>890</v>
      </c>
      <c r="B167" s="1">
        <v>21542</v>
      </c>
      <c r="C167" s="23">
        <v>3627</v>
      </c>
      <c r="D167" s="23">
        <v>12651</v>
      </c>
      <c r="E167" s="23">
        <v>16318</v>
      </c>
      <c r="F167" s="1">
        <v>814</v>
      </c>
      <c r="G167" s="1">
        <v>538</v>
      </c>
      <c r="H167" s="1">
        <v>704</v>
      </c>
      <c r="I167" s="1">
        <v>1355.5</v>
      </c>
      <c r="J167" s="1">
        <v>2374.5</v>
      </c>
      <c r="K167" s="1">
        <v>1110</v>
      </c>
      <c r="N167" s="2">
        <v>21542</v>
      </c>
      <c r="O167" s="2">
        <f t="shared" si="5"/>
        <v>2.2486050836949785</v>
      </c>
      <c r="P167" s="2">
        <f t="shared" si="5"/>
        <v>11.673356401384083</v>
      </c>
      <c r="Q167" s="2">
        <f t="shared" si="5"/>
        <v>9.3379113018597995</v>
      </c>
      <c r="S167" s="2">
        <v>21542</v>
      </c>
      <c r="T167" s="2">
        <v>10.176087228976062</v>
      </c>
      <c r="U167" s="2">
        <v>7.5982635874283728</v>
      </c>
      <c r="V167" s="2">
        <v>13.870201601767468</v>
      </c>
      <c r="X167" s="2">
        <v>21542</v>
      </c>
      <c r="Y167" s="2">
        <v>10.176087228976062</v>
      </c>
      <c r="Z167" s="2">
        <v>7.5982635874283728</v>
      </c>
      <c r="AA167" s="2">
        <v>13.870201601767468</v>
      </c>
    </row>
    <row r="168" spans="1:27" x14ac:dyDescent="0.25">
      <c r="A168" s="1" t="s">
        <v>891</v>
      </c>
      <c r="B168" s="1">
        <v>46524</v>
      </c>
      <c r="C168" s="23">
        <v>2629.5</v>
      </c>
      <c r="D168" s="23">
        <v>5074.5</v>
      </c>
      <c r="E168" s="23">
        <v>6811</v>
      </c>
      <c r="F168" s="1">
        <v>161</v>
      </c>
      <c r="G168" s="1">
        <v>140</v>
      </c>
      <c r="H168" s="1">
        <v>138</v>
      </c>
      <c r="I168" s="1">
        <v>436</v>
      </c>
      <c r="J168" s="1">
        <v>1657</v>
      </c>
      <c r="K168" s="1">
        <v>158.5</v>
      </c>
      <c r="N168" s="2">
        <v>46524</v>
      </c>
      <c r="O168" s="2">
        <f t="shared" si="5"/>
        <v>1.6301921884686918</v>
      </c>
      <c r="P168" s="2">
        <f t="shared" si="5"/>
        <v>4.6823529411764708</v>
      </c>
      <c r="Q168" s="2">
        <f t="shared" si="5"/>
        <v>3.8975679542203148</v>
      </c>
      <c r="S168" s="2">
        <v>46524</v>
      </c>
      <c r="T168" s="2">
        <v>14.222208296779044</v>
      </c>
      <c r="U168" s="2">
        <v>11.128320889043236</v>
      </c>
      <c r="V168" s="2">
        <v>21.563656448494889</v>
      </c>
      <c r="X168" s="2">
        <v>46524</v>
      </c>
      <c r="Y168" s="2">
        <v>14.222208296779044</v>
      </c>
      <c r="Z168" s="2">
        <v>11.128320889043236</v>
      </c>
      <c r="AA168" s="2">
        <v>21.563656448494889</v>
      </c>
    </row>
    <row r="169" spans="1:27" x14ac:dyDescent="0.25">
      <c r="A169" s="1" t="s">
        <v>892</v>
      </c>
      <c r="B169" s="1">
        <v>21539</v>
      </c>
      <c r="C169" s="23">
        <v>8566</v>
      </c>
      <c r="D169" s="23">
        <v>44045</v>
      </c>
      <c r="E169" s="23">
        <v>49095</v>
      </c>
      <c r="F169" s="1">
        <v>1483</v>
      </c>
      <c r="G169" s="1">
        <v>495.5</v>
      </c>
      <c r="H169" s="1">
        <v>1119</v>
      </c>
      <c r="I169" s="1">
        <v>711</v>
      </c>
      <c r="J169" s="1">
        <v>3013</v>
      </c>
      <c r="K169" s="1">
        <v>1533.5</v>
      </c>
      <c r="N169" s="2">
        <v>21539</v>
      </c>
      <c r="O169" s="2">
        <f t="shared" si="5"/>
        <v>5.3106013639181651</v>
      </c>
      <c r="P169" s="2">
        <f t="shared" si="5"/>
        <v>40.641291810841984</v>
      </c>
      <c r="Q169" s="2">
        <f t="shared" si="5"/>
        <v>28.094420600858371</v>
      </c>
      <c r="S169" s="2">
        <v>21539</v>
      </c>
      <c r="T169" s="2">
        <v>16.545682416342899</v>
      </c>
      <c r="U169" s="2">
        <v>17.02239972217399</v>
      </c>
      <c r="V169" s="2">
        <v>31.033140016570009</v>
      </c>
      <c r="X169" s="2">
        <v>21539</v>
      </c>
      <c r="Y169" s="2">
        <v>16.545682416342899</v>
      </c>
      <c r="Z169" s="2">
        <v>17.02239972217399</v>
      </c>
      <c r="AA169" s="2">
        <v>31.033140016570009</v>
      </c>
    </row>
    <row r="170" spans="1:27" x14ac:dyDescent="0.25">
      <c r="A170" s="1" t="s">
        <v>893</v>
      </c>
      <c r="B170" s="1">
        <v>21554</v>
      </c>
      <c r="C170" s="23">
        <v>5708.5</v>
      </c>
      <c r="D170" s="23">
        <v>8529</v>
      </c>
      <c r="E170" s="23">
        <v>13852</v>
      </c>
      <c r="F170" s="1">
        <v>197</v>
      </c>
      <c r="G170" s="1">
        <v>178</v>
      </c>
      <c r="H170" s="1">
        <v>190</v>
      </c>
      <c r="I170" s="1">
        <v>598</v>
      </c>
      <c r="J170" s="1">
        <v>1827</v>
      </c>
      <c r="K170" s="1">
        <v>286</v>
      </c>
      <c r="N170" s="2">
        <v>21554</v>
      </c>
      <c r="O170" s="2">
        <f t="shared" si="5"/>
        <v>3.5390576565406078</v>
      </c>
      <c r="P170" s="2">
        <f t="shared" si="5"/>
        <v>7.8698961937716261</v>
      </c>
      <c r="Q170" s="2">
        <f t="shared" si="5"/>
        <v>7.9267525035765383</v>
      </c>
      <c r="S170" s="2">
        <v>21554</v>
      </c>
      <c r="T170" s="2">
        <v>15.548564983080587</v>
      </c>
      <c r="U170" s="2">
        <v>14.744920993227991</v>
      </c>
      <c r="V170" s="2">
        <v>26.20602043634355</v>
      </c>
      <c r="X170" s="2">
        <v>21554</v>
      </c>
      <c r="Y170" s="2">
        <v>15.548564983080587</v>
      </c>
      <c r="Z170" s="2">
        <v>14.744920993227991</v>
      </c>
      <c r="AA170" s="2">
        <v>26.20602043634355</v>
      </c>
    </row>
    <row r="171" spans="1:27" x14ac:dyDescent="0.25">
      <c r="A171" s="1" t="s">
        <v>894</v>
      </c>
      <c r="B171" s="1">
        <v>46511</v>
      </c>
      <c r="C171" s="23">
        <v>5480</v>
      </c>
      <c r="D171" s="23">
        <v>13439.5</v>
      </c>
      <c r="E171" s="23">
        <v>16214</v>
      </c>
      <c r="F171" s="1">
        <v>1307.5</v>
      </c>
      <c r="G171" s="1">
        <v>769</v>
      </c>
      <c r="H171" s="1">
        <v>1086.5</v>
      </c>
      <c r="I171" s="1">
        <v>2816</v>
      </c>
      <c r="J171" s="1">
        <v>2838</v>
      </c>
      <c r="K171" s="1">
        <v>1700</v>
      </c>
      <c r="N171" s="2">
        <v>46511</v>
      </c>
      <c r="O171" s="2">
        <f t="shared" si="5"/>
        <v>3.3973961562306263</v>
      </c>
      <c r="P171" s="2">
        <f t="shared" si="5"/>
        <v>12.400922722029989</v>
      </c>
      <c r="Q171" s="2">
        <f t="shared" si="5"/>
        <v>9.278397711015737</v>
      </c>
      <c r="S171" s="2">
        <v>46511</v>
      </c>
      <c r="T171" s="2">
        <v>12.207795463090612</v>
      </c>
      <c r="U171" s="2">
        <v>11.842750477513457</v>
      </c>
      <c r="V171" s="2">
        <v>20.939519469759734</v>
      </c>
      <c r="X171" s="2">
        <v>46511</v>
      </c>
      <c r="Y171" s="2">
        <v>12.207795463090612</v>
      </c>
      <c r="Z171" s="2">
        <v>11.842750477513457</v>
      </c>
      <c r="AA171" s="2">
        <v>20.939519469759734</v>
      </c>
    </row>
    <row r="172" spans="1:27" x14ac:dyDescent="0.25">
      <c r="A172" s="1" t="s">
        <v>895</v>
      </c>
      <c r="B172" s="1">
        <v>21571</v>
      </c>
      <c r="C172" s="23">
        <v>3086.5</v>
      </c>
      <c r="D172" s="23">
        <v>9278</v>
      </c>
      <c r="E172" s="23">
        <v>11853.5</v>
      </c>
      <c r="F172" s="1">
        <v>2666.5</v>
      </c>
      <c r="G172" s="1">
        <v>1239</v>
      </c>
      <c r="H172" s="1">
        <v>1945</v>
      </c>
      <c r="I172" s="1">
        <v>1462</v>
      </c>
      <c r="J172" s="1">
        <v>4468</v>
      </c>
      <c r="K172" s="1">
        <v>2944.5</v>
      </c>
      <c r="N172" s="2">
        <v>21571</v>
      </c>
      <c r="O172" s="2">
        <f t="shared" si="5"/>
        <v>1.9135151890886546</v>
      </c>
      <c r="P172" s="2">
        <f t="shared" si="5"/>
        <v>8.5610149942329876</v>
      </c>
      <c r="Q172" s="2">
        <f t="shared" si="5"/>
        <v>6.7831187410586553</v>
      </c>
      <c r="S172" s="2">
        <v>21571</v>
      </c>
      <c r="T172" s="2">
        <v>15.167063541797217</v>
      </c>
      <c r="U172" s="2">
        <v>8.7770793540545231</v>
      </c>
      <c r="V172" s="2">
        <v>15.704501518917427</v>
      </c>
      <c r="X172" s="2">
        <v>21571</v>
      </c>
      <c r="Y172" s="2">
        <v>15.167063541797217</v>
      </c>
      <c r="Z172" s="2">
        <v>8.7770793540545231</v>
      </c>
      <c r="AA172" s="2">
        <v>15.704501518917427</v>
      </c>
    </row>
    <row r="173" spans="1:27" x14ac:dyDescent="0.25">
      <c r="A173" s="1" t="s">
        <v>896</v>
      </c>
      <c r="B173" s="1">
        <v>21562</v>
      </c>
      <c r="C173" s="23">
        <v>6023</v>
      </c>
      <c r="D173" s="23">
        <v>38210</v>
      </c>
      <c r="E173" s="23">
        <v>38487</v>
      </c>
      <c r="F173" s="1">
        <v>1899</v>
      </c>
      <c r="G173" s="1">
        <v>775.5</v>
      </c>
      <c r="H173" s="1">
        <v>1266</v>
      </c>
      <c r="I173" s="1">
        <v>946</v>
      </c>
      <c r="J173" s="1">
        <v>3197</v>
      </c>
      <c r="K173" s="1">
        <v>1629.5</v>
      </c>
      <c r="N173" s="2">
        <v>21562</v>
      </c>
      <c r="O173" s="2">
        <f t="shared" si="5"/>
        <v>3.7340359578425293</v>
      </c>
      <c r="P173" s="2">
        <f t="shared" si="5"/>
        <v>35.257208765859282</v>
      </c>
      <c r="Q173" s="2">
        <f t="shared" si="5"/>
        <v>22.02403433476395</v>
      </c>
      <c r="S173" s="2">
        <v>21562</v>
      </c>
      <c r="T173" s="2">
        <v>15.652588043614488</v>
      </c>
      <c r="U173" s="2">
        <v>14.754505990623372</v>
      </c>
      <c r="V173" s="2">
        <v>29.065451532725767</v>
      </c>
      <c r="X173" s="2">
        <v>21562</v>
      </c>
      <c r="Y173" s="2">
        <v>15.652588043614488</v>
      </c>
      <c r="Z173" s="2">
        <v>14.754505990623372</v>
      </c>
      <c r="AA173" s="2">
        <v>29.065451532725767</v>
      </c>
    </row>
    <row r="174" spans="1:27" x14ac:dyDescent="0.25">
      <c r="A174" s="1" t="s">
        <v>897</v>
      </c>
      <c r="B174" s="1">
        <v>46520</v>
      </c>
      <c r="C174" s="23">
        <v>2471</v>
      </c>
      <c r="D174" s="23">
        <v>10673</v>
      </c>
      <c r="E174" s="23">
        <v>13520</v>
      </c>
      <c r="F174" s="1">
        <v>297</v>
      </c>
      <c r="G174" s="1">
        <v>218.5</v>
      </c>
      <c r="H174" s="1">
        <v>304</v>
      </c>
      <c r="I174" s="1">
        <v>877.5</v>
      </c>
      <c r="J174" s="1">
        <v>1937</v>
      </c>
      <c r="K174" s="1">
        <v>433</v>
      </c>
      <c r="N174" s="2">
        <v>46520</v>
      </c>
      <c r="O174" s="2">
        <f t="shared" si="5"/>
        <v>1.5319280843149412</v>
      </c>
      <c r="P174" s="2">
        <f t="shared" si="5"/>
        <v>9.8482122260668969</v>
      </c>
      <c r="Q174" s="2">
        <f t="shared" si="5"/>
        <v>7.7367668097281834</v>
      </c>
      <c r="S174" s="2">
        <v>46520</v>
      </c>
      <c r="T174" s="2">
        <v>8.4852738438400799</v>
      </c>
      <c r="U174" s="2">
        <v>12.095711060948082</v>
      </c>
      <c r="V174" s="2">
        <v>24.008837337752002</v>
      </c>
      <c r="X174" s="2">
        <v>46520</v>
      </c>
      <c r="Y174" s="2">
        <v>8.4852738438400799</v>
      </c>
      <c r="Z174" s="2">
        <v>12.095711060948082</v>
      </c>
      <c r="AA174" s="2">
        <v>24.008837337752002</v>
      </c>
    </row>
    <row r="175" spans="1:27" x14ac:dyDescent="0.25">
      <c r="A175" s="1" t="s">
        <v>898</v>
      </c>
      <c r="B175" s="1">
        <v>21557</v>
      </c>
      <c r="C175" s="23">
        <v>4769</v>
      </c>
      <c r="D175" s="23">
        <v>6556</v>
      </c>
      <c r="E175" s="23">
        <v>7520</v>
      </c>
      <c r="F175" s="1">
        <v>1103</v>
      </c>
      <c r="G175" s="1">
        <v>638.5</v>
      </c>
      <c r="H175" s="1">
        <v>681</v>
      </c>
      <c r="I175" s="1">
        <v>1505.5</v>
      </c>
      <c r="J175" s="1">
        <v>2511.5</v>
      </c>
      <c r="K175" s="1">
        <v>1193.5</v>
      </c>
      <c r="N175" s="2">
        <v>21557</v>
      </c>
      <c r="O175" s="2">
        <f t="shared" si="5"/>
        <v>2.9566026038437694</v>
      </c>
      <c r="P175" s="2">
        <f t="shared" si="5"/>
        <v>6.0493656286043826</v>
      </c>
      <c r="Q175" s="2">
        <f t="shared" si="5"/>
        <v>4.3032904148783979</v>
      </c>
      <c r="S175" s="2">
        <v>21557</v>
      </c>
      <c r="T175" s="2">
        <v>15.727785436771525</v>
      </c>
      <c r="U175" s="2">
        <v>9.3857961451640914</v>
      </c>
      <c r="V175" s="2">
        <v>15.08036454018227</v>
      </c>
      <c r="X175" s="2">
        <v>21557</v>
      </c>
      <c r="Y175" s="2">
        <v>15.727785436771525</v>
      </c>
      <c r="Z175" s="2">
        <v>9.3857961451640914</v>
      </c>
      <c r="AA175" s="2">
        <v>15.08036454018227</v>
      </c>
    </row>
    <row r="176" spans="1:27" x14ac:dyDescent="0.25">
      <c r="A176" s="1" t="s">
        <v>899</v>
      </c>
      <c r="B176" s="1">
        <v>21546</v>
      </c>
      <c r="C176" s="23">
        <v>1507.5</v>
      </c>
      <c r="D176" s="23">
        <v>7721</v>
      </c>
      <c r="E176" s="23">
        <v>9353</v>
      </c>
      <c r="F176" s="1">
        <v>472.5</v>
      </c>
      <c r="G176" s="1">
        <v>814</v>
      </c>
      <c r="H176" s="1">
        <v>555</v>
      </c>
      <c r="I176" s="1">
        <v>987</v>
      </c>
      <c r="J176" s="1">
        <v>2155</v>
      </c>
      <c r="K176" s="1">
        <v>577.5</v>
      </c>
      <c r="N176" s="2">
        <v>21546</v>
      </c>
      <c r="O176" s="2">
        <f t="shared" si="5"/>
        <v>0.93459392436453814</v>
      </c>
      <c r="P176" s="2">
        <f t="shared" si="5"/>
        <v>7.1243367935409454</v>
      </c>
      <c r="Q176" s="2">
        <f t="shared" si="5"/>
        <v>5.3522174535050073</v>
      </c>
      <c r="S176" s="2">
        <v>21546</v>
      </c>
      <c r="T176" s="2">
        <v>10.190374733675899</v>
      </c>
      <c r="U176" s="2">
        <v>7.3165480118076056</v>
      </c>
      <c r="V176" s="2">
        <v>15.04225352112676</v>
      </c>
      <c r="X176" s="2">
        <v>21546</v>
      </c>
      <c r="Y176" s="2">
        <v>10.190374733675899</v>
      </c>
      <c r="Z176" s="2">
        <v>7.3165480118076056</v>
      </c>
      <c r="AA176" s="2">
        <v>15.04225352112676</v>
      </c>
    </row>
    <row r="177" spans="1:27" x14ac:dyDescent="0.25">
      <c r="A177" s="1" t="s">
        <v>900</v>
      </c>
      <c r="B177" s="1">
        <v>46516</v>
      </c>
      <c r="C177" s="23">
        <v>2770</v>
      </c>
      <c r="D177" s="23">
        <v>7359</v>
      </c>
      <c r="E177" s="23">
        <v>14867</v>
      </c>
      <c r="F177" s="1">
        <v>714</v>
      </c>
      <c r="G177" s="1">
        <v>424</v>
      </c>
      <c r="H177" s="1">
        <v>586</v>
      </c>
      <c r="I177" s="1">
        <v>903</v>
      </c>
      <c r="J177" s="1">
        <v>2297</v>
      </c>
      <c r="K177" s="1">
        <v>775</v>
      </c>
      <c r="N177" s="2">
        <v>46516</v>
      </c>
      <c r="O177" s="2">
        <f t="shared" si="5"/>
        <v>1.7172969621822691</v>
      </c>
      <c r="P177" s="2">
        <f t="shared" si="5"/>
        <v>6.7903114186851212</v>
      </c>
      <c r="Q177" s="2">
        <f t="shared" si="5"/>
        <v>8.5075822603719597</v>
      </c>
      <c r="S177" s="2">
        <v>46516</v>
      </c>
      <c r="T177" s="2">
        <v>7.8928437147512218</v>
      </c>
      <c r="U177" s="2">
        <v>7.3804479944434798</v>
      </c>
      <c r="V177" s="2">
        <v>14.341894504280585</v>
      </c>
      <c r="X177" s="2">
        <v>46516</v>
      </c>
      <c r="Y177" s="2">
        <v>7.8928437147512218</v>
      </c>
      <c r="Z177" s="2">
        <v>7.3804479944434798</v>
      </c>
      <c r="AA177" s="2">
        <v>14.341894504280585</v>
      </c>
    </row>
    <row r="178" spans="1:27" x14ac:dyDescent="0.25">
      <c r="A178" s="1" t="s">
        <v>901</v>
      </c>
      <c r="B178" s="1">
        <v>46522</v>
      </c>
      <c r="C178" s="23">
        <v>2678.5</v>
      </c>
      <c r="D178" s="23">
        <v>22091</v>
      </c>
      <c r="E178" s="23">
        <v>24444</v>
      </c>
      <c r="F178" s="1">
        <v>2089</v>
      </c>
      <c r="G178" s="1">
        <v>892</v>
      </c>
      <c r="H178" s="1">
        <v>1555</v>
      </c>
      <c r="I178" s="1">
        <v>951</v>
      </c>
      <c r="J178" s="1">
        <v>3393</v>
      </c>
      <c r="K178" s="1">
        <v>1763</v>
      </c>
      <c r="N178" s="2">
        <v>46522</v>
      </c>
      <c r="O178" s="2">
        <f t="shared" si="5"/>
        <v>1.6605703657780533</v>
      </c>
      <c r="P178" s="2">
        <f t="shared" si="5"/>
        <v>20.383852364475203</v>
      </c>
      <c r="Q178" s="2">
        <f t="shared" si="5"/>
        <v>13.987982832618025</v>
      </c>
      <c r="S178" s="2">
        <v>46522</v>
      </c>
      <c r="T178" s="2">
        <v>15.467853114425367</v>
      </c>
      <c r="U178" s="2">
        <v>16.253655148463274</v>
      </c>
      <c r="V178" s="2">
        <v>29.179784589892297</v>
      </c>
      <c r="X178" s="2">
        <v>46522</v>
      </c>
      <c r="Y178" s="2">
        <v>15.467853114425367</v>
      </c>
      <c r="Z178" s="2">
        <v>16.253655148463274</v>
      </c>
      <c r="AA178" s="2">
        <v>29.179784589892297</v>
      </c>
    </row>
    <row r="179" spans="1:27" x14ac:dyDescent="0.25">
      <c r="A179" s="1" t="s">
        <v>902</v>
      </c>
      <c r="B179" s="1">
        <v>21561</v>
      </c>
      <c r="C179" s="23">
        <v>1794</v>
      </c>
      <c r="D179" s="23">
        <v>935.5</v>
      </c>
      <c r="E179" s="23">
        <v>1473.5</v>
      </c>
      <c r="F179" s="1">
        <v>499</v>
      </c>
      <c r="G179" s="1">
        <v>278</v>
      </c>
      <c r="H179" s="1">
        <v>457</v>
      </c>
      <c r="I179" s="1">
        <v>319</v>
      </c>
      <c r="J179" s="1">
        <v>2182</v>
      </c>
      <c r="K179" s="1">
        <v>629</v>
      </c>
      <c r="N179" s="2">
        <v>21561</v>
      </c>
      <c r="O179" s="2">
        <f t="shared" si="5"/>
        <v>1.1122132672039677</v>
      </c>
      <c r="P179" s="2">
        <f t="shared" si="5"/>
        <v>0.8632064590542099</v>
      </c>
      <c r="Q179" s="2">
        <f t="shared" si="5"/>
        <v>0.84320457796852644</v>
      </c>
      <c r="S179" s="2">
        <v>21561</v>
      </c>
      <c r="T179" s="2">
        <v>0.72164431633036719</v>
      </c>
      <c r="U179" s="2">
        <v>0.76457718353880877</v>
      </c>
      <c r="V179" s="2">
        <v>0.97680198840099419</v>
      </c>
      <c r="X179" s="2">
        <v>21561</v>
      </c>
      <c r="Y179" s="2">
        <v>0.72164431633036719</v>
      </c>
      <c r="Z179" s="2">
        <v>0.76457718353880877</v>
      </c>
      <c r="AA179" s="2">
        <v>0.97680198840099419</v>
      </c>
    </row>
    <row r="180" spans="1:27" x14ac:dyDescent="0.25">
      <c r="A180" s="1" t="s">
        <v>903</v>
      </c>
      <c r="B180" s="1">
        <v>21535</v>
      </c>
      <c r="C180" s="23">
        <v>2880.5</v>
      </c>
      <c r="D180" s="23">
        <v>852</v>
      </c>
      <c r="E180" s="23">
        <v>2514</v>
      </c>
      <c r="F180" s="1">
        <v>808</v>
      </c>
      <c r="G180" s="1">
        <v>463</v>
      </c>
      <c r="H180" s="1">
        <v>656</v>
      </c>
      <c r="I180" s="1">
        <v>475</v>
      </c>
      <c r="J180" s="1">
        <v>2348</v>
      </c>
      <c r="K180" s="1">
        <v>782</v>
      </c>
      <c r="N180" s="2">
        <v>21535</v>
      </c>
      <c r="O180" s="2">
        <f t="shared" si="5"/>
        <v>1.7858028518288902</v>
      </c>
      <c r="P180" s="2">
        <f t="shared" si="5"/>
        <v>0.78615916955017306</v>
      </c>
      <c r="Q180" s="2">
        <f t="shared" si="5"/>
        <v>1.4386266094420601</v>
      </c>
      <c r="S180" s="2">
        <v>21535</v>
      </c>
      <c r="T180" s="2">
        <v>1.1130467477127459</v>
      </c>
      <c r="U180" s="2">
        <v>0.42507379753429414</v>
      </c>
      <c r="V180" s="2">
        <v>1.0820215410107705</v>
      </c>
      <c r="X180" s="2">
        <v>21535</v>
      </c>
      <c r="Y180" s="2">
        <v>1.1130467477127459</v>
      </c>
      <c r="Z180" s="2">
        <v>0.42507379753429414</v>
      </c>
      <c r="AA180" s="2">
        <v>1.0820215410107705</v>
      </c>
    </row>
    <row r="181" spans="1:27" x14ac:dyDescent="0.25">
      <c r="A181" s="1" t="s">
        <v>904</v>
      </c>
      <c r="B181" s="1">
        <v>21559</v>
      </c>
      <c r="C181" s="23">
        <v>748</v>
      </c>
      <c r="D181" s="23">
        <v>9646.5</v>
      </c>
      <c r="E181" s="23">
        <v>17023</v>
      </c>
      <c r="F181" s="1">
        <v>200.5</v>
      </c>
      <c r="G181" s="1">
        <v>103</v>
      </c>
      <c r="H181" s="1">
        <v>165.5</v>
      </c>
      <c r="I181" s="1">
        <v>209</v>
      </c>
      <c r="J181" s="1">
        <v>1839</v>
      </c>
      <c r="K181" s="1">
        <v>187.5</v>
      </c>
      <c r="N181" s="2">
        <v>21559</v>
      </c>
      <c r="O181" s="2">
        <f t="shared" si="5"/>
        <v>0.46373217606943584</v>
      </c>
      <c r="P181" s="2">
        <f t="shared" si="5"/>
        <v>8.9010380622837371</v>
      </c>
      <c r="Q181" s="2">
        <f t="shared" si="5"/>
        <v>9.7413447782546498</v>
      </c>
      <c r="S181" s="2">
        <v>21559</v>
      </c>
      <c r="T181" s="2">
        <v>11.141371099135229</v>
      </c>
      <c r="U181" s="2">
        <v>9.8278173293974653</v>
      </c>
      <c r="V181" s="2">
        <v>18.964926815796741</v>
      </c>
      <c r="X181" s="2">
        <v>21559</v>
      </c>
      <c r="Y181" s="2">
        <v>11.141371099135229</v>
      </c>
      <c r="Z181" s="2">
        <v>9.8278173293974653</v>
      </c>
      <c r="AA181" s="2">
        <v>18.964926815796741</v>
      </c>
    </row>
    <row r="182" spans="1:27" x14ac:dyDescent="0.25">
      <c r="A182" s="1" t="s">
        <v>905</v>
      </c>
      <c r="B182" s="1" t="s">
        <v>215</v>
      </c>
      <c r="C182" s="23">
        <v>83.5</v>
      </c>
      <c r="D182" s="23">
        <v>62.5</v>
      </c>
      <c r="E182" s="23">
        <v>42.5</v>
      </c>
      <c r="F182" s="1">
        <v>38</v>
      </c>
      <c r="G182" s="1">
        <v>31.5</v>
      </c>
      <c r="H182" s="1">
        <v>35.5</v>
      </c>
      <c r="I182" s="1">
        <v>30</v>
      </c>
      <c r="J182" s="1">
        <v>1617.5</v>
      </c>
      <c r="K182" s="1">
        <v>30.5</v>
      </c>
      <c r="N182" s="2" t="s">
        <v>215</v>
      </c>
      <c r="O182" s="2">
        <f t="shared" si="5"/>
        <v>5.1766893986360821E-2</v>
      </c>
      <c r="P182" s="2">
        <f t="shared" si="5"/>
        <v>5.7670126874279123E-2</v>
      </c>
      <c r="Q182" s="2">
        <f t="shared" si="5"/>
        <v>2.4320457796852647E-2</v>
      </c>
      <c r="S182" s="2" t="s">
        <v>215</v>
      </c>
      <c r="T182" s="2">
        <v>4.1107908259180349E-2</v>
      </c>
      <c r="U182" s="2">
        <v>9.696127799965272E-2</v>
      </c>
      <c r="V182" s="2">
        <v>9.9143882905274788E-2</v>
      </c>
      <c r="X182" s="2" t="s">
        <v>215</v>
      </c>
      <c r="Y182" s="2">
        <v>4.1107908259180349E-2</v>
      </c>
      <c r="Z182" s="2">
        <v>9.696127799965272E-2</v>
      </c>
      <c r="AA182" s="2">
        <v>9.9143882905274788E-2</v>
      </c>
    </row>
    <row r="183" spans="1:27" x14ac:dyDescent="0.25">
      <c r="A183" s="1" t="s">
        <v>906</v>
      </c>
      <c r="B183" s="1" t="s">
        <v>215</v>
      </c>
      <c r="C183" s="23">
        <v>95</v>
      </c>
      <c r="D183" s="23">
        <v>88</v>
      </c>
      <c r="E183" s="23">
        <v>63</v>
      </c>
      <c r="F183" s="1">
        <v>30</v>
      </c>
      <c r="G183" s="1">
        <v>31</v>
      </c>
      <c r="H183" s="1">
        <v>38</v>
      </c>
      <c r="I183" s="1">
        <v>26</v>
      </c>
      <c r="J183" s="1">
        <v>1677</v>
      </c>
      <c r="K183" s="1">
        <v>30.5</v>
      </c>
      <c r="N183" s="2" t="s">
        <v>215</v>
      </c>
      <c r="O183" s="2">
        <f t="shared" si="5"/>
        <v>5.8896466212027279E-2</v>
      </c>
      <c r="P183" s="2">
        <f t="shared" si="5"/>
        <v>8.1199538638985005E-2</v>
      </c>
      <c r="Q183" s="2">
        <f t="shared" si="5"/>
        <v>3.6051502145922745E-2</v>
      </c>
      <c r="S183" s="2" t="s">
        <v>215</v>
      </c>
      <c r="T183" s="2">
        <v>3.6846722646948236E-2</v>
      </c>
      <c r="U183" s="2">
        <v>0.18447647160965444</v>
      </c>
      <c r="V183" s="2">
        <v>7.2908036454018221E-2</v>
      </c>
      <c r="X183" s="2" t="s">
        <v>215</v>
      </c>
      <c r="Y183" s="2">
        <v>3.6846722646948236E-2</v>
      </c>
      <c r="Z183" s="2">
        <v>0.18447647160965444</v>
      </c>
      <c r="AA183" s="2">
        <v>7.2908036454018221E-2</v>
      </c>
    </row>
    <row r="184" spans="1:27" x14ac:dyDescent="0.25">
      <c r="A184" s="1" t="s">
        <v>907</v>
      </c>
      <c r="B184" s="1" t="s">
        <v>215</v>
      </c>
      <c r="C184" s="23">
        <v>84</v>
      </c>
      <c r="D184" s="23">
        <v>61.5</v>
      </c>
      <c r="E184" s="23">
        <v>48</v>
      </c>
      <c r="F184" s="1">
        <v>32</v>
      </c>
      <c r="G184" s="1">
        <v>28</v>
      </c>
      <c r="H184" s="1">
        <v>38</v>
      </c>
      <c r="I184" s="1">
        <v>34</v>
      </c>
      <c r="J184" s="1">
        <v>1655.5</v>
      </c>
      <c r="K184" s="1">
        <v>33</v>
      </c>
      <c r="N184" s="2" t="s">
        <v>215</v>
      </c>
      <c r="O184" s="2">
        <f t="shared" si="5"/>
        <v>5.2076875387476754E-2</v>
      </c>
      <c r="P184" s="2">
        <f t="shared" si="5"/>
        <v>5.674740484429066E-2</v>
      </c>
      <c r="Q184" s="2">
        <f t="shared" si="5"/>
        <v>2.7467811158798282E-2</v>
      </c>
      <c r="S184" s="2" t="s">
        <v>215</v>
      </c>
      <c r="T184" s="2">
        <v>4.2862514099511216E-2</v>
      </c>
      <c r="U184" s="2">
        <v>0.24129189095329051</v>
      </c>
      <c r="V184" s="2">
        <v>8.5611709472521405E-2</v>
      </c>
      <c r="X184" s="2" t="s">
        <v>215</v>
      </c>
      <c r="Y184" s="2">
        <v>4.2862514099511216E-2</v>
      </c>
      <c r="Z184" s="2">
        <v>0.24129189095329051</v>
      </c>
      <c r="AA184" s="2">
        <v>8.5611709472521405E-2</v>
      </c>
    </row>
    <row r="185" spans="1:27" x14ac:dyDescent="0.25">
      <c r="A185" s="1" t="s">
        <v>908</v>
      </c>
      <c r="B185" s="1" t="s">
        <v>215</v>
      </c>
      <c r="C185" s="23">
        <v>88.5</v>
      </c>
      <c r="D185" s="23">
        <v>72.5</v>
      </c>
      <c r="E185" s="23">
        <v>54</v>
      </c>
      <c r="F185" s="1">
        <v>32</v>
      </c>
      <c r="G185" s="1">
        <v>30</v>
      </c>
      <c r="H185" s="1">
        <v>36</v>
      </c>
      <c r="I185" s="1">
        <v>41</v>
      </c>
      <c r="J185" s="1">
        <v>1673.5</v>
      </c>
      <c r="K185" s="1">
        <v>34.5</v>
      </c>
      <c r="N185" s="2" t="s">
        <v>215</v>
      </c>
      <c r="O185" s="2">
        <f t="shared" si="5"/>
        <v>5.486670799752015E-2</v>
      </c>
      <c r="P185" s="2">
        <f t="shared" si="5"/>
        <v>6.6897347174163777E-2</v>
      </c>
      <c r="Q185" s="2">
        <f t="shared" si="5"/>
        <v>3.0901287553648068E-2</v>
      </c>
      <c r="S185" s="2" t="s">
        <v>215</v>
      </c>
      <c r="T185" s="2">
        <v>2.1180599072565483E-2</v>
      </c>
      <c r="U185" s="2">
        <v>7.584650112866817E-2</v>
      </c>
      <c r="V185" s="2">
        <v>4.2253521126760563E-2</v>
      </c>
      <c r="X185" s="2" t="s">
        <v>215</v>
      </c>
      <c r="Y185" s="2">
        <v>2.1180599072565483E-2</v>
      </c>
      <c r="Z185" s="2">
        <v>7.584650112866817E-2</v>
      </c>
      <c r="AA185" s="2">
        <v>4.2253521126760563E-2</v>
      </c>
    </row>
    <row r="186" spans="1:27" x14ac:dyDescent="0.25">
      <c r="A186" s="1" t="s">
        <v>909</v>
      </c>
      <c r="B186" s="1" t="s">
        <v>216</v>
      </c>
      <c r="C186" s="23">
        <v>18090.5</v>
      </c>
      <c r="D186" s="23">
        <v>29932</v>
      </c>
      <c r="E186" s="23">
        <v>34532.5</v>
      </c>
      <c r="F186" s="1">
        <v>678.5</v>
      </c>
      <c r="G186" s="1">
        <v>380</v>
      </c>
      <c r="H186" s="1">
        <v>602</v>
      </c>
      <c r="I186" s="1">
        <v>1220</v>
      </c>
      <c r="J186" s="1">
        <v>2293.5</v>
      </c>
      <c r="K186" s="1">
        <v>846</v>
      </c>
      <c r="N186" s="2" t="s">
        <v>216</v>
      </c>
      <c r="O186" s="2">
        <f t="shared" si="5"/>
        <v>11.215437073775574</v>
      </c>
      <c r="P186" s="2">
        <f t="shared" si="5"/>
        <v>27.618915801614765</v>
      </c>
      <c r="Q186" s="2">
        <f t="shared" si="5"/>
        <v>19.761087267525035</v>
      </c>
      <c r="S186" s="2" t="s">
        <v>216</v>
      </c>
      <c r="T186" s="2">
        <v>14.820403559343276</v>
      </c>
      <c r="U186" s="2">
        <v>15.19986108699427</v>
      </c>
      <c r="V186" s="2">
        <v>28.988953327809998</v>
      </c>
      <c r="X186" s="2" t="s">
        <v>216</v>
      </c>
      <c r="Y186" s="2">
        <v>14.820403559343276</v>
      </c>
      <c r="Z186" s="2">
        <v>15.19986108699427</v>
      </c>
      <c r="AA186" s="2">
        <v>28.988953327809998</v>
      </c>
    </row>
    <row r="187" spans="1:27" x14ac:dyDescent="0.25">
      <c r="A187" s="1" t="s">
        <v>910</v>
      </c>
      <c r="B187" s="1" t="s">
        <v>216</v>
      </c>
      <c r="C187" s="23">
        <v>17664</v>
      </c>
      <c r="D187" s="23">
        <v>28986</v>
      </c>
      <c r="E187" s="23">
        <v>34497.5</v>
      </c>
      <c r="F187" s="1">
        <v>675</v>
      </c>
      <c r="G187" s="1">
        <v>374</v>
      </c>
      <c r="H187" s="1">
        <v>688</v>
      </c>
      <c r="I187" s="1">
        <v>1197.5</v>
      </c>
      <c r="J187" s="1">
        <v>2263</v>
      </c>
      <c r="K187" s="1">
        <v>833.5</v>
      </c>
      <c r="N187" s="2" t="s">
        <v>216</v>
      </c>
      <c r="O187" s="2">
        <f t="shared" si="5"/>
        <v>10.951022938623682</v>
      </c>
      <c r="P187" s="2">
        <f t="shared" si="5"/>
        <v>26.746020761245674</v>
      </c>
      <c r="Q187" s="2">
        <f t="shared" si="5"/>
        <v>19.741058655221746</v>
      </c>
      <c r="S187" s="2" t="s">
        <v>216</v>
      </c>
      <c r="T187" s="2">
        <v>15.089234239879683</v>
      </c>
      <c r="U187" s="2">
        <v>15.465601666956069</v>
      </c>
      <c r="V187" s="2">
        <v>29.797569732118198</v>
      </c>
      <c r="X187" s="2" t="s">
        <v>216</v>
      </c>
      <c r="Y187" s="2">
        <v>15.089234239879683</v>
      </c>
      <c r="Z187" s="2">
        <v>15.465601666956069</v>
      </c>
      <c r="AA187" s="2">
        <v>29.797569732118198</v>
      </c>
    </row>
    <row r="188" spans="1:27" x14ac:dyDescent="0.25">
      <c r="A188" s="1" t="s">
        <v>911</v>
      </c>
      <c r="B188" s="1" t="s">
        <v>216</v>
      </c>
      <c r="C188" s="23">
        <v>17079.5</v>
      </c>
      <c r="D188" s="23">
        <v>28871</v>
      </c>
      <c r="E188" s="23">
        <v>34578.5</v>
      </c>
      <c r="F188" s="1">
        <v>660</v>
      </c>
      <c r="G188" s="1">
        <v>380</v>
      </c>
      <c r="H188" s="1">
        <v>582</v>
      </c>
      <c r="I188" s="1">
        <v>1181.5</v>
      </c>
      <c r="J188" s="1">
        <v>2353</v>
      </c>
      <c r="K188" s="1">
        <v>818</v>
      </c>
      <c r="N188" s="2" t="s">
        <v>216</v>
      </c>
      <c r="O188" s="2">
        <f t="shared" si="5"/>
        <v>10.588654680719157</v>
      </c>
      <c r="P188" s="2">
        <f t="shared" si="5"/>
        <v>26.639907727797002</v>
      </c>
      <c r="Q188" s="2">
        <f t="shared" si="5"/>
        <v>19.787410586552216</v>
      </c>
      <c r="S188" s="2" t="s">
        <v>216</v>
      </c>
      <c r="T188" s="2">
        <v>15.79721769645319</v>
      </c>
      <c r="U188" s="2">
        <v>16.497308560513979</v>
      </c>
      <c r="V188" s="2">
        <v>30.842308754487711</v>
      </c>
      <c r="X188" s="2" t="s">
        <v>216</v>
      </c>
      <c r="Y188" s="2">
        <v>15.79721769645319</v>
      </c>
      <c r="Z188" s="2">
        <v>16.497308560513979</v>
      </c>
      <c r="AA188" s="2">
        <v>30.842308754487711</v>
      </c>
    </row>
    <row r="189" spans="1:27" x14ac:dyDescent="0.25">
      <c r="A189" s="1" t="s">
        <v>912</v>
      </c>
      <c r="B189" s="1" t="s">
        <v>216</v>
      </c>
      <c r="C189" s="23">
        <v>17026</v>
      </c>
      <c r="D189" s="23">
        <v>29355</v>
      </c>
      <c r="E189" s="23">
        <v>33045</v>
      </c>
      <c r="F189" s="1">
        <v>623</v>
      </c>
      <c r="G189" s="1">
        <v>402</v>
      </c>
      <c r="H189" s="1">
        <v>642</v>
      </c>
      <c r="I189" s="1">
        <v>1137.5</v>
      </c>
      <c r="J189" s="1">
        <v>2210</v>
      </c>
      <c r="K189" s="1">
        <v>750</v>
      </c>
      <c r="N189" s="2" t="s">
        <v>216</v>
      </c>
      <c r="O189" s="2">
        <f t="shared" si="5"/>
        <v>10.555486670799752</v>
      </c>
      <c r="P189" s="2">
        <f t="shared" si="5"/>
        <v>27.086505190311417</v>
      </c>
      <c r="Q189" s="2">
        <f t="shared" si="5"/>
        <v>18.909871244635195</v>
      </c>
      <c r="S189" s="2" t="s">
        <v>216</v>
      </c>
      <c r="T189" s="2">
        <v>15.427246522120566</v>
      </c>
      <c r="U189" s="2">
        <v>15.600208369508595</v>
      </c>
      <c r="V189" s="2">
        <v>29.867992267329466</v>
      </c>
      <c r="X189" s="2" t="s">
        <v>216</v>
      </c>
      <c r="Y189" s="2">
        <v>15.427246522120566</v>
      </c>
      <c r="Z189" s="2">
        <v>15.600208369508595</v>
      </c>
      <c r="AA189" s="2">
        <v>29.867992267329466</v>
      </c>
    </row>
    <row r="190" spans="1:27" x14ac:dyDescent="0.25">
      <c r="A190" s="1" t="s">
        <v>913</v>
      </c>
      <c r="B190" s="1" t="s">
        <v>217</v>
      </c>
      <c r="C190" s="23">
        <v>1580</v>
      </c>
      <c r="D190" s="23">
        <v>1062</v>
      </c>
      <c r="E190" s="23">
        <v>1706</v>
      </c>
      <c r="F190" s="1">
        <v>340</v>
      </c>
      <c r="G190" s="1">
        <v>170</v>
      </c>
      <c r="H190" s="1">
        <v>286</v>
      </c>
      <c r="I190" s="1">
        <v>434.5</v>
      </c>
      <c r="J190" s="1">
        <v>1932.5</v>
      </c>
      <c r="K190" s="1">
        <v>362</v>
      </c>
      <c r="N190" s="2" t="s">
        <v>217</v>
      </c>
      <c r="O190" s="2">
        <f t="shared" si="5"/>
        <v>0.97954122752634842</v>
      </c>
      <c r="P190" s="2">
        <f t="shared" si="5"/>
        <v>0.97993079584775089</v>
      </c>
      <c r="Q190" s="2">
        <f t="shared" si="5"/>
        <v>0.97625178826895564</v>
      </c>
      <c r="S190" s="2" t="s">
        <v>217</v>
      </c>
      <c r="T190" s="2">
        <v>1.1017671387391903</v>
      </c>
      <c r="U190" s="2">
        <v>1.1628407709671817</v>
      </c>
      <c r="V190" s="2">
        <v>1.1140568903617785</v>
      </c>
      <c r="X190" s="2" t="s">
        <v>217</v>
      </c>
      <c r="Y190" s="2">
        <v>1.1017671387391903</v>
      </c>
      <c r="Z190" s="2">
        <v>1.1628407709671817</v>
      </c>
      <c r="AA190" s="2">
        <v>1.1140568903617785</v>
      </c>
    </row>
    <row r="191" spans="1:27" x14ac:dyDescent="0.25">
      <c r="A191" s="1" t="s">
        <v>914</v>
      </c>
      <c r="B191" s="1" t="s">
        <v>217</v>
      </c>
      <c r="C191" s="23">
        <v>1649</v>
      </c>
      <c r="D191" s="23">
        <v>1039</v>
      </c>
      <c r="E191" s="23">
        <v>1674</v>
      </c>
      <c r="F191" s="1">
        <v>325</v>
      </c>
      <c r="G191" s="1">
        <v>172</v>
      </c>
      <c r="H191" s="1">
        <v>271</v>
      </c>
      <c r="I191" s="1">
        <v>398.5</v>
      </c>
      <c r="J191" s="1">
        <v>1839.5</v>
      </c>
      <c r="K191" s="1">
        <v>365</v>
      </c>
      <c r="N191" s="2" t="s">
        <v>217</v>
      </c>
      <c r="O191" s="2">
        <f t="shared" si="5"/>
        <v>1.0223186608803472</v>
      </c>
      <c r="P191" s="2">
        <f t="shared" si="5"/>
        <v>0.95870818915801614</v>
      </c>
      <c r="Q191" s="2">
        <f t="shared" si="5"/>
        <v>0.9579399141630901</v>
      </c>
      <c r="S191" s="2" t="s">
        <v>217</v>
      </c>
      <c r="T191" s="2">
        <v>1.0790825918034841</v>
      </c>
      <c r="U191" s="2">
        <v>1.0687966660878625</v>
      </c>
      <c r="V191" s="2">
        <v>1.0176746755040045</v>
      </c>
      <c r="X191" s="2" t="s">
        <v>217</v>
      </c>
      <c r="Y191" s="2">
        <v>1.0790825918034841</v>
      </c>
      <c r="Z191" s="2">
        <v>1.0687966660878625</v>
      </c>
      <c r="AA191" s="2">
        <v>1.0176746755040045</v>
      </c>
    </row>
    <row r="192" spans="1:27" x14ac:dyDescent="0.25">
      <c r="A192" s="1" t="s">
        <v>915</v>
      </c>
      <c r="B192" s="1" t="s">
        <v>217</v>
      </c>
      <c r="C192" s="23">
        <v>1529</v>
      </c>
      <c r="D192" s="23">
        <v>1214</v>
      </c>
      <c r="E192" s="23">
        <v>1872</v>
      </c>
      <c r="F192" s="1">
        <v>324</v>
      </c>
      <c r="G192" s="1">
        <v>217.5</v>
      </c>
      <c r="H192" s="1">
        <v>316</v>
      </c>
      <c r="I192" s="1">
        <v>421</v>
      </c>
      <c r="J192" s="1">
        <v>1823</v>
      </c>
      <c r="K192" s="1">
        <v>413.5</v>
      </c>
      <c r="N192" s="2" t="s">
        <v>217</v>
      </c>
      <c r="O192" s="2">
        <f t="shared" si="5"/>
        <v>0.94792312461252326</v>
      </c>
      <c r="P192" s="2">
        <f t="shared" si="5"/>
        <v>1.1201845444059977</v>
      </c>
      <c r="Q192" s="2">
        <f t="shared" si="5"/>
        <v>1.0712446351931331</v>
      </c>
      <c r="S192" s="2" t="s">
        <v>217</v>
      </c>
      <c r="T192" s="2">
        <v>1.0665496929439779</v>
      </c>
      <c r="U192" s="2">
        <v>1.0826879666608786</v>
      </c>
      <c r="V192" s="2">
        <v>1.0334161833747584</v>
      </c>
      <c r="X192" s="2" t="s">
        <v>217</v>
      </c>
      <c r="Y192" s="2">
        <v>1.0665496929439779</v>
      </c>
      <c r="Z192" s="2">
        <v>1.0826879666608786</v>
      </c>
      <c r="AA192" s="2">
        <v>1.0334161833747584</v>
      </c>
    </row>
    <row r="193" spans="1:27" x14ac:dyDescent="0.25">
      <c r="A193" s="1" t="s">
        <v>916</v>
      </c>
      <c r="B193" s="1" t="s">
        <v>217</v>
      </c>
      <c r="C193" s="23">
        <v>1694</v>
      </c>
      <c r="D193" s="23">
        <v>1020</v>
      </c>
      <c r="E193" s="23">
        <v>1738</v>
      </c>
      <c r="F193" s="1">
        <v>327.5</v>
      </c>
      <c r="G193" s="1">
        <v>175</v>
      </c>
      <c r="H193" s="1">
        <v>312</v>
      </c>
      <c r="I193" s="1">
        <v>384</v>
      </c>
      <c r="J193" s="1">
        <v>1904</v>
      </c>
      <c r="K193" s="1">
        <v>402</v>
      </c>
      <c r="N193" s="2" t="s">
        <v>217</v>
      </c>
      <c r="O193" s="2">
        <f t="shared" si="5"/>
        <v>1.0502169869807811</v>
      </c>
      <c r="P193" s="2">
        <f t="shared" si="5"/>
        <v>0.94117647058823528</v>
      </c>
      <c r="Q193" s="2">
        <f t="shared" si="5"/>
        <v>0.99456366237482119</v>
      </c>
      <c r="S193" s="2" t="s">
        <v>217</v>
      </c>
      <c r="T193" s="2">
        <v>0.75260057651334755</v>
      </c>
      <c r="U193" s="2">
        <v>0.68567459628407712</v>
      </c>
      <c r="V193" s="2">
        <v>0.83485225075945868</v>
      </c>
      <c r="X193" s="2" t="s">
        <v>217</v>
      </c>
      <c r="Y193" s="2">
        <v>0.75260057651334755</v>
      </c>
      <c r="Z193" s="2">
        <v>0.68567459628407712</v>
      </c>
      <c r="AA193" s="2">
        <v>0.83485225075945868</v>
      </c>
    </row>
    <row r="195" spans="1:27" x14ac:dyDescent="0.25">
      <c r="A195" s="24" t="s">
        <v>199</v>
      </c>
      <c r="B195" s="24"/>
      <c r="C195" s="2">
        <f>IgM!C192</f>
        <v>8035.9687510722233</v>
      </c>
      <c r="D195" s="2">
        <f>IgM!D192</f>
        <v>3212.1108654208556</v>
      </c>
      <c r="E195" s="2">
        <f>IgM!E192</f>
        <v>5535.6681108668054</v>
      </c>
      <c r="N195" s="13" t="s">
        <v>220</v>
      </c>
      <c r="O195" s="2">
        <f>IgM!C193</f>
        <v>5.3058020062375926</v>
      </c>
      <c r="P195" s="2">
        <f>IgM!D193</f>
        <v>3.5297921598031379</v>
      </c>
      <c r="Q195" s="2">
        <f>IgM!E193</f>
        <v>3.5544863060385619</v>
      </c>
      <c r="S195" s="13" t="s">
        <v>258</v>
      </c>
      <c r="T195" s="2">
        <f>IgM!C194</f>
        <v>4.2446416049900737</v>
      </c>
      <c r="U195" s="2">
        <f>IgM!D194</f>
        <v>2.8238337278425103</v>
      </c>
      <c r="V195" s="2">
        <f>IgM!E194</f>
        <v>2.8435890448308494</v>
      </c>
      <c r="X195" s="13" t="s">
        <v>257</v>
      </c>
      <c r="Y195" s="2">
        <f>IgM!C195</f>
        <v>6.3669624074851114</v>
      </c>
      <c r="Z195" s="2">
        <f>IgM!D195</f>
        <v>4.2357505917637654</v>
      </c>
      <c r="AA195" s="2">
        <f>IgM!E195</f>
        <v>4.2653835672462748</v>
      </c>
    </row>
  </sheetData>
  <mergeCells count="4">
    <mergeCell ref="N2:Q2"/>
    <mergeCell ref="S2:V2"/>
    <mergeCell ref="X2:AA2"/>
    <mergeCell ref="A195:B195"/>
  </mergeCells>
  <conditionalFormatting sqref="O5:Q193">
    <cfRule type="cellIs" dxfId="4" priority="4" operator="greaterThanOrEqual">
      <formula>O$195</formula>
    </cfRule>
  </conditionalFormatting>
  <conditionalFormatting sqref="C5:E193">
    <cfRule type="cellIs" dxfId="3" priority="3" operator="greaterThanOrEqual">
      <formula>C$195</formula>
    </cfRule>
  </conditionalFormatting>
  <conditionalFormatting sqref="Y5:AA193">
    <cfRule type="cellIs" dxfId="2" priority="1" operator="greaterThanOrEqual">
      <formula>Y$195</formula>
    </cfRule>
  </conditionalFormatting>
  <conditionalFormatting sqref="T5:V193">
    <cfRule type="cellIs" dxfId="1" priority="2" operator="greaterThanOrEqual">
      <formula>T$195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5FC3-97A8-437D-B4A4-9957F4129372}">
  <dimension ref="A2:AJ42"/>
  <sheetViews>
    <sheetView topLeftCell="A10" zoomScale="80" zoomScaleNormal="80" workbookViewId="0">
      <selection activeCell="O52" sqref="O52"/>
    </sheetView>
  </sheetViews>
  <sheetFormatPr defaultColWidth="9.140625" defaultRowHeight="15" x14ac:dyDescent="0.25"/>
  <cols>
    <col min="1" max="1" width="10.85546875" style="1" bestFit="1" customWidth="1"/>
    <col min="2" max="2" width="31.140625" style="1" customWidth="1"/>
    <col min="3" max="3" width="15.42578125" style="1" bestFit="1" customWidth="1"/>
    <col min="4" max="4" width="10" style="1" bestFit="1" customWidth="1"/>
    <col min="5" max="9" width="12.140625" style="1" bestFit="1" customWidth="1"/>
    <col min="10" max="10" width="19.85546875" style="1" bestFit="1" customWidth="1"/>
    <col min="11" max="11" width="6.42578125" style="1" bestFit="1" customWidth="1"/>
    <col min="12" max="12" width="20.85546875" style="1" customWidth="1"/>
    <col min="13" max="13" width="9.140625" style="1"/>
    <col min="14" max="14" width="10.85546875" style="1" bestFit="1" customWidth="1"/>
    <col min="15" max="15" width="25.85546875" style="1" bestFit="1" customWidth="1"/>
    <col min="16" max="16" width="15.42578125" style="1" bestFit="1" customWidth="1"/>
    <col min="17" max="17" width="16.42578125" style="1" bestFit="1" customWidth="1"/>
    <col min="18" max="22" width="12.140625" style="1" bestFit="1" customWidth="1"/>
    <col min="23" max="23" width="19.85546875" style="1" bestFit="1" customWidth="1"/>
    <col min="24" max="24" width="8.85546875" style="1" customWidth="1"/>
    <col min="25" max="25" width="9.140625" style="1"/>
    <col min="26" max="26" width="10.85546875" style="1" bestFit="1" customWidth="1"/>
    <col min="27" max="27" width="25.42578125" style="1" bestFit="1" customWidth="1"/>
    <col min="28" max="28" width="15.42578125" style="1" bestFit="1" customWidth="1"/>
    <col min="29" max="29" width="10" style="1" bestFit="1" customWidth="1"/>
    <col min="30" max="34" width="12.140625" style="1" bestFit="1" customWidth="1"/>
    <col min="35" max="35" width="19.85546875" style="1" bestFit="1" customWidth="1"/>
    <col min="36" max="16384" width="9.140625" style="1"/>
  </cols>
  <sheetData>
    <row r="2" spans="1:36" x14ac:dyDescent="0.25">
      <c r="A2" s="4" t="s">
        <v>0</v>
      </c>
      <c r="B2" s="4" t="s">
        <v>1</v>
      </c>
      <c r="C2" s="5" t="s">
        <v>194</v>
      </c>
      <c r="D2" s="4" t="s">
        <v>202</v>
      </c>
      <c r="E2" s="5" t="s">
        <v>193</v>
      </c>
      <c r="F2" s="6" t="s">
        <v>195</v>
      </c>
      <c r="G2" s="5" t="s">
        <v>196</v>
      </c>
      <c r="H2" s="6" t="s">
        <v>197</v>
      </c>
      <c r="I2" s="5" t="s">
        <v>203</v>
      </c>
      <c r="N2" s="4" t="s">
        <v>0</v>
      </c>
      <c r="O2" s="8" t="s">
        <v>256</v>
      </c>
      <c r="P2" s="5" t="s">
        <v>194</v>
      </c>
      <c r="Q2" s="4" t="s">
        <v>202</v>
      </c>
      <c r="R2" s="5" t="s">
        <v>193</v>
      </c>
      <c r="S2" s="6" t="s">
        <v>195</v>
      </c>
      <c r="T2" s="5" t="s">
        <v>196</v>
      </c>
      <c r="U2" s="6" t="s">
        <v>197</v>
      </c>
      <c r="V2" s="5" t="s">
        <v>203</v>
      </c>
      <c r="Z2" s="4" t="s">
        <v>0</v>
      </c>
      <c r="AA2" s="8" t="s">
        <v>252</v>
      </c>
      <c r="AB2" s="5" t="s">
        <v>194</v>
      </c>
      <c r="AC2" s="4" t="s">
        <v>202</v>
      </c>
      <c r="AD2" s="5" t="s">
        <v>193</v>
      </c>
      <c r="AE2" s="6" t="s">
        <v>195</v>
      </c>
      <c r="AF2" s="5" t="s">
        <v>196</v>
      </c>
      <c r="AG2" s="6" t="s">
        <v>197</v>
      </c>
      <c r="AH2" s="5" t="s">
        <v>203</v>
      </c>
    </row>
    <row r="3" spans="1:36" ht="45" x14ac:dyDescent="0.25">
      <c r="A3" s="2" t="s">
        <v>2</v>
      </c>
      <c r="B3" s="2" t="s">
        <v>3</v>
      </c>
      <c r="C3" s="2" t="s">
        <v>211</v>
      </c>
      <c r="D3" s="2" t="s">
        <v>204</v>
      </c>
      <c r="E3" s="9" t="s">
        <v>209</v>
      </c>
      <c r="F3" s="7" t="s">
        <v>212</v>
      </c>
      <c r="G3" s="9" t="s">
        <v>206</v>
      </c>
      <c r="H3" s="7" t="s">
        <v>205</v>
      </c>
      <c r="I3" s="9" t="s">
        <v>207</v>
      </c>
      <c r="J3" s="2" t="s">
        <v>208</v>
      </c>
      <c r="K3" s="2" t="s">
        <v>210</v>
      </c>
      <c r="L3" s="18" t="s">
        <v>262</v>
      </c>
      <c r="N3" s="2"/>
      <c r="O3" s="2" t="s">
        <v>3</v>
      </c>
      <c r="P3" s="2" t="s">
        <v>211</v>
      </c>
      <c r="Q3" s="2" t="s">
        <v>204</v>
      </c>
      <c r="R3" s="9" t="s">
        <v>209</v>
      </c>
      <c r="S3" s="7" t="s">
        <v>212</v>
      </c>
      <c r="T3" s="9" t="s">
        <v>206</v>
      </c>
      <c r="U3" s="7" t="s">
        <v>205</v>
      </c>
      <c r="V3" s="9" t="s">
        <v>207</v>
      </c>
      <c r="W3" s="2" t="s">
        <v>208</v>
      </c>
      <c r="X3" s="2" t="s">
        <v>210</v>
      </c>
      <c r="Z3" s="2"/>
      <c r="AA3" s="2" t="s">
        <v>3</v>
      </c>
      <c r="AB3" s="2" t="s">
        <v>211</v>
      </c>
      <c r="AC3" s="2" t="s">
        <v>204</v>
      </c>
      <c r="AD3" s="9" t="s">
        <v>209</v>
      </c>
      <c r="AE3" s="7" t="s">
        <v>212</v>
      </c>
      <c r="AF3" s="9" t="s">
        <v>206</v>
      </c>
      <c r="AG3" s="7" t="s">
        <v>205</v>
      </c>
      <c r="AH3" s="9" t="s">
        <v>207</v>
      </c>
      <c r="AI3" s="2" t="s">
        <v>208</v>
      </c>
      <c r="AJ3" s="2" t="s">
        <v>210</v>
      </c>
    </row>
    <row r="4" spans="1:36" x14ac:dyDescent="0.25">
      <c r="A4" s="27" t="s">
        <v>247</v>
      </c>
      <c r="B4" s="7" t="s">
        <v>216</v>
      </c>
      <c r="C4" s="7">
        <v>16217</v>
      </c>
      <c r="D4" s="7">
        <v>28387</v>
      </c>
      <c r="E4" s="7">
        <v>33586.5</v>
      </c>
      <c r="F4" s="7">
        <v>707</v>
      </c>
      <c r="G4" s="7">
        <v>356</v>
      </c>
      <c r="H4" s="7">
        <v>582</v>
      </c>
      <c r="I4" s="7">
        <v>1106.5</v>
      </c>
      <c r="J4" s="7">
        <v>2193</v>
      </c>
      <c r="K4" s="7">
        <v>703</v>
      </c>
      <c r="L4" s="10">
        <f>J4/K4</f>
        <v>3.119487908961593</v>
      </c>
      <c r="O4" s="7" t="s">
        <v>216</v>
      </c>
      <c r="P4" s="1">
        <f>AVERAGE(C4:C7)</f>
        <v>16459.75</v>
      </c>
      <c r="Q4" s="1">
        <f t="shared" ref="Q4:X4" si="0">AVERAGE(D4:D7)</f>
        <v>28072.875</v>
      </c>
      <c r="R4" s="1">
        <f t="shared" si="0"/>
        <v>33108.125</v>
      </c>
      <c r="S4" s="1">
        <f t="shared" si="0"/>
        <v>648.875</v>
      </c>
      <c r="T4" s="1">
        <f t="shared" si="0"/>
        <v>381.125</v>
      </c>
      <c r="U4" s="1">
        <f t="shared" si="0"/>
        <v>596</v>
      </c>
      <c r="V4" s="1">
        <f t="shared" si="0"/>
        <v>1116.625</v>
      </c>
      <c r="W4" s="1">
        <f t="shared" si="0"/>
        <v>2201.625</v>
      </c>
      <c r="X4" s="1">
        <f t="shared" si="0"/>
        <v>708.75</v>
      </c>
      <c r="AA4" s="7" t="s">
        <v>216</v>
      </c>
      <c r="AB4" s="1">
        <f>STDEV(P4:P7)/AVERAGE(P4:P7)*100</f>
        <v>2.7545272673268801</v>
      </c>
      <c r="AC4" s="1">
        <f t="shared" ref="AC4:AJ4" si="1">STDEV(Q4:Q7)/AVERAGE(Q4:Q7)*100</f>
        <v>2.2620623031703384</v>
      </c>
      <c r="AD4" s="1">
        <f t="shared" si="1"/>
        <v>1.8376279367597541</v>
      </c>
      <c r="AE4" s="1">
        <f t="shared" si="1"/>
        <v>3.9254989620327638</v>
      </c>
      <c r="AF4" s="1">
        <f t="shared" si="1"/>
        <v>2.2141943548198526</v>
      </c>
      <c r="AG4" s="1">
        <f t="shared" si="1"/>
        <v>4.4757577467293075</v>
      </c>
      <c r="AH4" s="1">
        <f t="shared" si="1"/>
        <v>4.025242326087084</v>
      </c>
      <c r="AI4" s="1">
        <f t="shared" si="1"/>
        <v>1.6089008555651712</v>
      </c>
      <c r="AJ4" s="1">
        <f t="shared" si="1"/>
        <v>5.9522853837432228</v>
      </c>
    </row>
    <row r="5" spans="1:36" x14ac:dyDescent="0.25">
      <c r="A5" s="28"/>
      <c r="B5" s="7" t="s">
        <v>216</v>
      </c>
      <c r="C5" s="7">
        <v>16805</v>
      </c>
      <c r="D5" s="7">
        <v>27949</v>
      </c>
      <c r="E5" s="7">
        <v>32837</v>
      </c>
      <c r="F5" s="7">
        <v>623</v>
      </c>
      <c r="G5" s="7">
        <v>386.5</v>
      </c>
      <c r="H5" s="7">
        <v>586</v>
      </c>
      <c r="I5" s="7">
        <v>1156</v>
      </c>
      <c r="J5" s="7">
        <v>2251.5</v>
      </c>
      <c r="K5" s="7">
        <v>699.5</v>
      </c>
      <c r="L5" s="10">
        <f t="shared" ref="L5:L41" si="2">J5/K5</f>
        <v>3.2187276626161543</v>
      </c>
      <c r="O5" s="7" t="s">
        <v>216</v>
      </c>
      <c r="P5" s="1">
        <f>AVERAGE(C8:C11)</f>
        <v>16544.875</v>
      </c>
      <c r="Q5" s="1">
        <f t="shared" ref="Q5:X5" si="3">AVERAGE(D8:D11)</f>
        <v>27827.5</v>
      </c>
      <c r="R5" s="1">
        <f t="shared" si="3"/>
        <v>32829</v>
      </c>
      <c r="S5" s="1">
        <f t="shared" si="3"/>
        <v>603.125</v>
      </c>
      <c r="T5" s="1">
        <f t="shared" si="3"/>
        <v>370.75</v>
      </c>
      <c r="U5" s="1">
        <f t="shared" si="3"/>
        <v>565</v>
      </c>
      <c r="V5" s="1">
        <f t="shared" si="3"/>
        <v>1077.5</v>
      </c>
      <c r="W5" s="1">
        <f t="shared" si="3"/>
        <v>2208.625</v>
      </c>
      <c r="X5" s="1">
        <f t="shared" si="3"/>
        <v>733.625</v>
      </c>
      <c r="AA5" s="7" t="s">
        <v>217</v>
      </c>
      <c r="AB5" s="1">
        <f>STDEV(P8:P11)/AVERAGE(P8:P11)*100</f>
        <v>3.9226179770296814</v>
      </c>
      <c r="AC5" s="1">
        <f t="shared" ref="AC5:AJ5" si="4">STDEV(Q8:Q11)/AVERAGE(Q8:Q11)*100</f>
        <v>8.4767388363949934</v>
      </c>
      <c r="AD5" s="1">
        <f t="shared" si="4"/>
        <v>5.5664672484401549</v>
      </c>
      <c r="AE5" s="1">
        <f t="shared" si="4"/>
        <v>7.07830467994867</v>
      </c>
      <c r="AF5" s="1">
        <f t="shared" si="4"/>
        <v>6.2228299073497171</v>
      </c>
      <c r="AG5" s="1">
        <f t="shared" si="4"/>
        <v>7.6598684002293069</v>
      </c>
      <c r="AH5" s="1">
        <f t="shared" si="4"/>
        <v>6.8894549532973857</v>
      </c>
      <c r="AI5" s="1">
        <f t="shared" si="4"/>
        <v>2.6933609721637537</v>
      </c>
      <c r="AJ5" s="1">
        <f t="shared" si="4"/>
        <v>6.6722554937181791</v>
      </c>
    </row>
    <row r="6" spans="1:36" x14ac:dyDescent="0.25">
      <c r="A6" s="28"/>
      <c r="B6" s="7" t="s">
        <v>216</v>
      </c>
      <c r="C6" s="7">
        <v>16537</v>
      </c>
      <c r="D6" s="7">
        <v>28779</v>
      </c>
      <c r="E6" s="7">
        <v>33979</v>
      </c>
      <c r="F6" s="7">
        <v>648</v>
      </c>
      <c r="G6" s="7">
        <v>409</v>
      </c>
      <c r="H6" s="7">
        <v>626</v>
      </c>
      <c r="I6" s="7">
        <v>1073.5</v>
      </c>
      <c r="J6" s="7">
        <v>2181</v>
      </c>
      <c r="K6" s="7">
        <v>723</v>
      </c>
      <c r="L6" s="10">
        <f t="shared" si="2"/>
        <v>3.0165975103734439</v>
      </c>
      <c r="O6" s="7" t="s">
        <v>216</v>
      </c>
      <c r="P6" s="1">
        <f>AVERAGE(C12:C15)</f>
        <v>17010.625</v>
      </c>
      <c r="Q6" s="1">
        <f t="shared" ref="Q6:X6" si="5">AVERAGE(D12:D15)</f>
        <v>28565.75</v>
      </c>
      <c r="R6" s="1">
        <f t="shared" si="5"/>
        <v>33806</v>
      </c>
      <c r="S6" s="1">
        <f t="shared" si="5"/>
        <v>649.5</v>
      </c>
      <c r="T6" s="1">
        <f t="shared" si="5"/>
        <v>391.125</v>
      </c>
      <c r="U6" s="1">
        <f t="shared" si="5"/>
        <v>610.5</v>
      </c>
      <c r="V6" s="1">
        <f t="shared" si="5"/>
        <v>1106.375</v>
      </c>
      <c r="W6" s="1">
        <f t="shared" si="5"/>
        <v>2242.875</v>
      </c>
      <c r="X6" s="1">
        <f t="shared" si="5"/>
        <v>771</v>
      </c>
    </row>
    <row r="7" spans="1:36" x14ac:dyDescent="0.25">
      <c r="A7" s="29"/>
      <c r="B7" s="7" t="s">
        <v>216</v>
      </c>
      <c r="C7" s="7">
        <v>16280</v>
      </c>
      <c r="D7" s="7">
        <v>27176.5</v>
      </c>
      <c r="E7" s="7">
        <v>32030</v>
      </c>
      <c r="F7" s="7">
        <v>617.5</v>
      </c>
      <c r="G7" s="7">
        <v>373</v>
      </c>
      <c r="H7" s="7">
        <v>590</v>
      </c>
      <c r="I7" s="7">
        <v>1130.5</v>
      </c>
      <c r="J7" s="7">
        <v>2181</v>
      </c>
      <c r="K7" s="7">
        <v>709.5</v>
      </c>
      <c r="L7" s="10">
        <f t="shared" si="2"/>
        <v>3.0739957716701904</v>
      </c>
      <c r="O7" s="7" t="s">
        <v>216</v>
      </c>
      <c r="P7" s="1">
        <f>AVERAGE(C16:C19)</f>
        <v>17465</v>
      </c>
      <c r="Q7" s="1">
        <f t="shared" ref="Q7:X7" si="6">AVERAGE(D16:D19)</f>
        <v>29286</v>
      </c>
      <c r="R7" s="1">
        <f t="shared" si="6"/>
        <v>34163.375</v>
      </c>
      <c r="S7" s="1">
        <f t="shared" si="6"/>
        <v>659.125</v>
      </c>
      <c r="T7" s="1">
        <f t="shared" si="6"/>
        <v>384</v>
      </c>
      <c r="U7" s="1">
        <f t="shared" si="6"/>
        <v>628.5</v>
      </c>
      <c r="V7" s="1">
        <f t="shared" si="6"/>
        <v>1184.125</v>
      </c>
      <c r="W7" s="1">
        <f t="shared" si="6"/>
        <v>2279.875</v>
      </c>
      <c r="X7" s="1">
        <f t="shared" si="6"/>
        <v>811.875</v>
      </c>
    </row>
    <row r="8" spans="1:36" x14ac:dyDescent="0.25">
      <c r="A8" s="27" t="s">
        <v>248</v>
      </c>
      <c r="B8" s="7" t="s">
        <v>216</v>
      </c>
      <c r="C8" s="7">
        <v>17074</v>
      </c>
      <c r="D8" s="7">
        <v>28225</v>
      </c>
      <c r="E8" s="7">
        <v>33345</v>
      </c>
      <c r="F8" s="7">
        <v>670</v>
      </c>
      <c r="G8" s="7">
        <v>379</v>
      </c>
      <c r="H8" s="7">
        <v>573</v>
      </c>
      <c r="I8" s="7">
        <v>1101</v>
      </c>
      <c r="J8" s="7">
        <v>2210.5</v>
      </c>
      <c r="K8" s="7">
        <v>754</v>
      </c>
      <c r="L8" s="10">
        <f t="shared" si="2"/>
        <v>2.9316976127320955</v>
      </c>
      <c r="O8" s="7" t="s">
        <v>217</v>
      </c>
      <c r="P8" s="1">
        <f>AVERAGE(C20:C23)</f>
        <v>1494.5</v>
      </c>
      <c r="Q8" s="1">
        <f t="shared" ref="Q8:X8" si="7">AVERAGE(D20:D23)</f>
        <v>915</v>
      </c>
      <c r="R8" s="1">
        <f t="shared" si="7"/>
        <v>1570.25</v>
      </c>
      <c r="S8" s="1">
        <f t="shared" si="7"/>
        <v>277.625</v>
      </c>
      <c r="T8" s="1">
        <f t="shared" si="7"/>
        <v>162.125</v>
      </c>
      <c r="U8" s="1">
        <f t="shared" si="7"/>
        <v>248.75</v>
      </c>
      <c r="V8" s="1">
        <f t="shared" si="7"/>
        <v>358.125</v>
      </c>
      <c r="W8" s="1">
        <f t="shared" si="7"/>
        <v>1838.25</v>
      </c>
      <c r="X8" s="1">
        <f t="shared" si="7"/>
        <v>346.625</v>
      </c>
      <c r="Y8" s="1">
        <f>W8/X8</f>
        <v>5.3032816444284165</v>
      </c>
    </row>
    <row r="9" spans="1:36" x14ac:dyDescent="0.25">
      <c r="A9" s="28"/>
      <c r="B9" s="7" t="s">
        <v>216</v>
      </c>
      <c r="C9" s="7">
        <v>16700</v>
      </c>
      <c r="D9" s="7">
        <v>27718</v>
      </c>
      <c r="E9" s="7">
        <v>32907</v>
      </c>
      <c r="F9" s="7">
        <v>571.5</v>
      </c>
      <c r="G9" s="7">
        <v>359</v>
      </c>
      <c r="H9" s="7">
        <v>571</v>
      </c>
      <c r="I9" s="7">
        <v>1082</v>
      </c>
      <c r="J9" s="7">
        <v>2210</v>
      </c>
      <c r="K9" s="7">
        <v>686</v>
      </c>
      <c r="L9" s="10">
        <f t="shared" si="2"/>
        <v>3.2215743440233235</v>
      </c>
      <c r="O9" s="7" t="s">
        <v>217</v>
      </c>
      <c r="P9" s="1">
        <f>AVERAGE(C24:C27)</f>
        <v>1534.625</v>
      </c>
      <c r="Q9" s="1">
        <f t="shared" ref="Q9:X9" si="8">AVERAGE(D24:D27)</f>
        <v>905</v>
      </c>
      <c r="R9" s="1">
        <f t="shared" si="8"/>
        <v>1544.5</v>
      </c>
      <c r="S9" s="1">
        <f t="shared" si="8"/>
        <v>296</v>
      </c>
      <c r="T9" s="1">
        <f t="shared" si="8"/>
        <v>160.75</v>
      </c>
      <c r="U9" s="1">
        <f t="shared" si="8"/>
        <v>259.5</v>
      </c>
      <c r="V9" s="1">
        <f t="shared" si="8"/>
        <v>353.875</v>
      </c>
      <c r="W9" s="1">
        <f t="shared" si="8"/>
        <v>1797.125</v>
      </c>
      <c r="X9" s="1">
        <f t="shared" si="8"/>
        <v>333</v>
      </c>
      <c r="Y9" s="1">
        <f t="shared" ref="Y9:Y13" si="9">W9/X9</f>
        <v>5.396771771771772</v>
      </c>
    </row>
    <row r="10" spans="1:36" x14ac:dyDescent="0.25">
      <c r="A10" s="28"/>
      <c r="B10" s="7" t="s">
        <v>216</v>
      </c>
      <c r="C10" s="7">
        <v>16145.5</v>
      </c>
      <c r="D10" s="7">
        <v>27372</v>
      </c>
      <c r="E10" s="7">
        <v>32215</v>
      </c>
      <c r="F10" s="7">
        <v>569</v>
      </c>
      <c r="G10" s="7">
        <v>381</v>
      </c>
      <c r="H10" s="7">
        <v>557.5</v>
      </c>
      <c r="I10" s="7">
        <v>1042</v>
      </c>
      <c r="J10" s="7">
        <v>2180</v>
      </c>
      <c r="K10" s="7">
        <v>728.5</v>
      </c>
      <c r="L10" s="10">
        <f t="shared" si="2"/>
        <v>2.9924502402196294</v>
      </c>
      <c r="O10" s="2" t="s">
        <v>217</v>
      </c>
      <c r="P10" s="1">
        <f>AVERAGE(C28:C31)</f>
        <v>1620.875</v>
      </c>
      <c r="Q10" s="1">
        <f t="shared" ref="Q10:X10" si="10">AVERAGE(D28:D31)</f>
        <v>966.25</v>
      </c>
      <c r="R10" s="1">
        <f t="shared" si="10"/>
        <v>1628.875</v>
      </c>
      <c r="S10" s="1">
        <f t="shared" si="10"/>
        <v>303.125</v>
      </c>
      <c r="T10" s="1">
        <f t="shared" si="10"/>
        <v>171.25</v>
      </c>
      <c r="U10" s="1">
        <f t="shared" si="10"/>
        <v>263.75</v>
      </c>
      <c r="V10" s="1">
        <f t="shared" si="10"/>
        <v>385.625</v>
      </c>
      <c r="W10" s="1">
        <f t="shared" si="10"/>
        <v>1914</v>
      </c>
      <c r="X10" s="1">
        <f t="shared" si="10"/>
        <v>372.75</v>
      </c>
      <c r="Y10" s="1">
        <f t="shared" si="9"/>
        <v>5.1348088531187122</v>
      </c>
    </row>
    <row r="11" spans="1:36" x14ac:dyDescent="0.25">
      <c r="A11" s="29"/>
      <c r="B11" s="7" t="s">
        <v>216</v>
      </c>
      <c r="C11" s="7">
        <v>16260</v>
      </c>
      <c r="D11" s="7">
        <v>27995</v>
      </c>
      <c r="E11" s="7">
        <v>32849</v>
      </c>
      <c r="F11" s="7">
        <v>602</v>
      </c>
      <c r="G11" s="7">
        <v>364</v>
      </c>
      <c r="H11" s="7">
        <v>558.5</v>
      </c>
      <c r="I11" s="7">
        <v>1085</v>
      </c>
      <c r="J11" s="7">
        <v>2234</v>
      </c>
      <c r="K11" s="7">
        <v>766</v>
      </c>
      <c r="L11" s="10">
        <f t="shared" si="2"/>
        <v>2.9164490861618799</v>
      </c>
      <c r="O11" s="2" t="s">
        <v>217</v>
      </c>
      <c r="P11" s="1">
        <f>AVERAGE(C32:C35)</f>
        <v>1613</v>
      </c>
      <c r="Q11" s="1">
        <f t="shared" ref="Q11:X11" si="11">AVERAGE(D32:D35)</f>
        <v>1083.75</v>
      </c>
      <c r="R11" s="1">
        <f t="shared" si="11"/>
        <v>1747.5</v>
      </c>
      <c r="S11" s="1">
        <f t="shared" si="11"/>
        <v>329.125</v>
      </c>
      <c r="T11" s="1">
        <f t="shared" si="11"/>
        <v>183.625</v>
      </c>
      <c r="U11" s="1">
        <f t="shared" si="11"/>
        <v>296.25</v>
      </c>
      <c r="V11" s="1">
        <f t="shared" si="11"/>
        <v>409.5</v>
      </c>
      <c r="W11" s="1">
        <f t="shared" si="11"/>
        <v>1874.75</v>
      </c>
      <c r="X11" s="1">
        <f t="shared" si="11"/>
        <v>385.625</v>
      </c>
      <c r="Y11" s="1">
        <f t="shared" si="9"/>
        <v>4.8615883306320908</v>
      </c>
    </row>
    <row r="12" spans="1:36" x14ac:dyDescent="0.25">
      <c r="A12" s="27" t="s">
        <v>249</v>
      </c>
      <c r="B12" s="7" t="s">
        <v>216</v>
      </c>
      <c r="C12" s="7">
        <v>17526</v>
      </c>
      <c r="D12" s="7">
        <v>29194</v>
      </c>
      <c r="E12" s="7">
        <v>34936</v>
      </c>
      <c r="F12" s="7">
        <v>723</v>
      </c>
      <c r="G12" s="7">
        <v>431</v>
      </c>
      <c r="H12" s="7">
        <v>674</v>
      </c>
      <c r="I12" s="7">
        <v>1227</v>
      </c>
      <c r="J12" s="7">
        <v>2290.5</v>
      </c>
      <c r="K12" s="7">
        <v>825</v>
      </c>
      <c r="L12" s="10">
        <f t="shared" si="2"/>
        <v>2.7763636363636364</v>
      </c>
      <c r="O12" s="7" t="s">
        <v>219</v>
      </c>
      <c r="P12" s="1">
        <f>AVERAGE(C36:C38)</f>
        <v>1392.3333333333333</v>
      </c>
      <c r="Q12" s="1">
        <f t="shared" ref="Q12:X12" si="12">AVERAGE(D36:D38)</f>
        <v>863</v>
      </c>
      <c r="R12" s="1">
        <f t="shared" si="12"/>
        <v>1454.6666666666667</v>
      </c>
      <c r="S12" s="1">
        <f t="shared" si="12"/>
        <v>285</v>
      </c>
      <c r="T12" s="1">
        <f t="shared" si="12"/>
        <v>158.16666666666666</v>
      </c>
      <c r="U12" s="1">
        <f t="shared" si="12"/>
        <v>249.33333333333334</v>
      </c>
      <c r="V12" s="1">
        <f t="shared" si="12"/>
        <v>330.33333333333331</v>
      </c>
      <c r="W12" s="1">
        <f t="shared" si="12"/>
        <v>1795.1666666666667</v>
      </c>
      <c r="X12" s="1">
        <f t="shared" si="12"/>
        <v>317.16666666666669</v>
      </c>
      <c r="Y12" s="1">
        <f t="shared" si="9"/>
        <v>5.6600105097214923</v>
      </c>
    </row>
    <row r="13" spans="1:36" x14ac:dyDescent="0.25">
      <c r="A13" s="28"/>
      <c r="B13" s="7" t="s">
        <v>216</v>
      </c>
      <c r="C13" s="7">
        <v>16915.5</v>
      </c>
      <c r="D13" s="7">
        <v>27787</v>
      </c>
      <c r="E13" s="7">
        <v>33552</v>
      </c>
      <c r="F13" s="7">
        <v>663</v>
      </c>
      <c r="G13" s="7">
        <v>369</v>
      </c>
      <c r="H13" s="7">
        <v>589</v>
      </c>
      <c r="I13" s="7">
        <v>1095</v>
      </c>
      <c r="J13" s="7">
        <v>2314</v>
      </c>
      <c r="K13" s="7">
        <v>781</v>
      </c>
      <c r="L13" s="10">
        <f t="shared" si="2"/>
        <v>2.9628681177976954</v>
      </c>
      <c r="O13" s="2" t="s">
        <v>222</v>
      </c>
      <c r="P13" s="1">
        <f>AVERAGE(C39:C41)</f>
        <v>1523.3333333333333</v>
      </c>
      <c r="Q13" s="1">
        <f t="shared" ref="Q13:X13" si="13">AVERAGE(D39:D41)</f>
        <v>864.16666666666663</v>
      </c>
      <c r="R13" s="1">
        <f t="shared" si="13"/>
        <v>1500</v>
      </c>
      <c r="S13" s="1">
        <f t="shared" si="13"/>
        <v>281.33333333333331</v>
      </c>
      <c r="T13" s="1">
        <f t="shared" si="13"/>
        <v>172</v>
      </c>
      <c r="U13" s="1">
        <f t="shared" si="13"/>
        <v>254.16666666666666</v>
      </c>
      <c r="V13" s="1">
        <f t="shared" si="13"/>
        <v>339.16666666666669</v>
      </c>
      <c r="W13" s="1">
        <f t="shared" si="13"/>
        <v>1884.1666666666667</v>
      </c>
      <c r="X13" s="1">
        <f t="shared" si="13"/>
        <v>327.66666666666669</v>
      </c>
      <c r="Y13" s="1">
        <f t="shared" si="9"/>
        <v>5.7502543234994912</v>
      </c>
    </row>
    <row r="14" spans="1:36" x14ac:dyDescent="0.25">
      <c r="A14" s="28"/>
      <c r="B14" s="7" t="s">
        <v>216</v>
      </c>
      <c r="C14" s="7">
        <v>17083</v>
      </c>
      <c r="D14" s="7">
        <v>29033</v>
      </c>
      <c r="E14" s="7">
        <v>34083</v>
      </c>
      <c r="F14" s="7">
        <v>645.5</v>
      </c>
      <c r="G14" s="7">
        <v>363.5</v>
      </c>
      <c r="H14" s="7">
        <v>575.5</v>
      </c>
      <c r="I14" s="7">
        <v>1052</v>
      </c>
      <c r="J14" s="7">
        <v>2236</v>
      </c>
      <c r="K14" s="7">
        <v>770</v>
      </c>
      <c r="L14" s="10">
        <f t="shared" si="2"/>
        <v>2.9038961038961038</v>
      </c>
    </row>
    <row r="15" spans="1:36" x14ac:dyDescent="0.25">
      <c r="A15" s="29"/>
      <c r="B15" s="7" t="s">
        <v>216</v>
      </c>
      <c r="C15" s="7">
        <v>16518</v>
      </c>
      <c r="D15" s="7">
        <v>28249</v>
      </c>
      <c r="E15" s="7">
        <v>32653</v>
      </c>
      <c r="F15" s="7">
        <v>566.5</v>
      </c>
      <c r="G15" s="7">
        <v>401</v>
      </c>
      <c r="H15" s="7">
        <v>603.5</v>
      </c>
      <c r="I15" s="7">
        <v>1051.5</v>
      </c>
      <c r="J15" s="7">
        <v>2131</v>
      </c>
      <c r="K15" s="7">
        <v>708</v>
      </c>
      <c r="L15" s="10">
        <f t="shared" si="2"/>
        <v>3.0098870056497176</v>
      </c>
    </row>
    <row r="16" spans="1:36" x14ac:dyDescent="0.25">
      <c r="A16" s="27" t="s">
        <v>250</v>
      </c>
      <c r="B16" s="7" t="s">
        <v>216</v>
      </c>
      <c r="C16" s="7">
        <v>18090.5</v>
      </c>
      <c r="D16" s="7">
        <v>29932</v>
      </c>
      <c r="E16" s="7">
        <v>34532.5</v>
      </c>
      <c r="F16" s="7">
        <v>678.5</v>
      </c>
      <c r="G16" s="7">
        <v>380</v>
      </c>
      <c r="H16" s="7">
        <v>602</v>
      </c>
      <c r="I16" s="7">
        <v>1220</v>
      </c>
      <c r="J16" s="7">
        <v>2293.5</v>
      </c>
      <c r="K16" s="7">
        <v>846</v>
      </c>
      <c r="L16" s="10">
        <f t="shared" si="2"/>
        <v>2.7109929078014185</v>
      </c>
      <c r="N16" s="4" t="s">
        <v>0</v>
      </c>
      <c r="O16" s="8" t="s">
        <v>251</v>
      </c>
      <c r="P16" s="5" t="s">
        <v>194</v>
      </c>
      <c r="Q16" s="4" t="s">
        <v>202</v>
      </c>
      <c r="R16" s="5" t="s">
        <v>193</v>
      </c>
      <c r="S16" s="6" t="s">
        <v>195</v>
      </c>
      <c r="T16" s="5" t="s">
        <v>196</v>
      </c>
      <c r="U16" s="6" t="s">
        <v>197</v>
      </c>
      <c r="V16" s="5" t="s">
        <v>203</v>
      </c>
    </row>
    <row r="17" spans="1:24" x14ac:dyDescent="0.25">
      <c r="A17" s="28"/>
      <c r="B17" s="7" t="s">
        <v>216</v>
      </c>
      <c r="C17" s="7">
        <v>17664</v>
      </c>
      <c r="D17" s="7">
        <v>28986</v>
      </c>
      <c r="E17" s="7">
        <v>34497.5</v>
      </c>
      <c r="F17" s="7">
        <v>675</v>
      </c>
      <c r="G17" s="7">
        <v>374</v>
      </c>
      <c r="H17" s="7">
        <v>688</v>
      </c>
      <c r="I17" s="7">
        <v>1197.5</v>
      </c>
      <c r="J17" s="7">
        <v>2263</v>
      </c>
      <c r="K17" s="7">
        <v>833.5</v>
      </c>
      <c r="L17" s="10">
        <f t="shared" si="2"/>
        <v>2.7150569886022797</v>
      </c>
      <c r="N17" s="2"/>
      <c r="O17" s="2" t="s">
        <v>3</v>
      </c>
      <c r="P17" s="2" t="s">
        <v>211</v>
      </c>
      <c r="Q17" s="2" t="s">
        <v>204</v>
      </c>
      <c r="R17" s="9" t="s">
        <v>209</v>
      </c>
      <c r="S17" s="7" t="s">
        <v>212</v>
      </c>
      <c r="T17" s="9" t="s">
        <v>206</v>
      </c>
      <c r="U17" s="7" t="s">
        <v>205</v>
      </c>
      <c r="V17" s="9" t="s">
        <v>207</v>
      </c>
      <c r="W17" s="2" t="s">
        <v>208</v>
      </c>
      <c r="X17" s="2" t="s">
        <v>210</v>
      </c>
    </row>
    <row r="18" spans="1:24" x14ac:dyDescent="0.25">
      <c r="A18" s="28"/>
      <c r="B18" s="7" t="s">
        <v>216</v>
      </c>
      <c r="C18" s="7">
        <v>17079.5</v>
      </c>
      <c r="D18" s="7">
        <v>28871</v>
      </c>
      <c r="E18" s="7">
        <v>34578.5</v>
      </c>
      <c r="F18" s="7">
        <v>660</v>
      </c>
      <c r="G18" s="7">
        <v>380</v>
      </c>
      <c r="H18" s="7">
        <v>582</v>
      </c>
      <c r="I18" s="7">
        <v>1181.5</v>
      </c>
      <c r="J18" s="7">
        <v>2353</v>
      </c>
      <c r="K18" s="7">
        <v>818</v>
      </c>
      <c r="L18" s="10">
        <f t="shared" si="2"/>
        <v>2.8765281173594133</v>
      </c>
      <c r="O18" s="7" t="s">
        <v>216</v>
      </c>
      <c r="P18" s="1">
        <f t="shared" ref="P18:X18" si="14">STDEV(C4:C7)/AVERAGE(C4:C7)*100</f>
        <v>1.6317270973280638</v>
      </c>
      <c r="Q18" s="1">
        <f t="shared" si="14"/>
        <v>2.4473863738062578</v>
      </c>
      <c r="R18" s="1">
        <f t="shared" si="14"/>
        <v>2.6000819658865924</v>
      </c>
      <c r="S18" s="1">
        <f t="shared" si="14"/>
        <v>6.312478114649557</v>
      </c>
      <c r="T18" s="1">
        <f t="shared" si="14"/>
        <v>5.8732503480736966</v>
      </c>
      <c r="U18" s="1">
        <f t="shared" si="14"/>
        <v>3.4001530544900813</v>
      </c>
      <c r="V18" s="1">
        <f t="shared" si="14"/>
        <v>3.1472926009493265</v>
      </c>
      <c r="W18" s="1">
        <f t="shared" si="14"/>
        <v>1.5319489221370026</v>
      </c>
      <c r="X18" s="1">
        <f t="shared" si="14"/>
        <v>1.462321158005103</v>
      </c>
    </row>
    <row r="19" spans="1:24" x14ac:dyDescent="0.25">
      <c r="A19" s="29"/>
      <c r="B19" s="7" t="s">
        <v>216</v>
      </c>
      <c r="C19" s="7">
        <v>17026</v>
      </c>
      <c r="D19" s="7">
        <v>29355</v>
      </c>
      <c r="E19" s="7">
        <v>33045</v>
      </c>
      <c r="F19" s="7">
        <v>623</v>
      </c>
      <c r="G19" s="7">
        <v>402</v>
      </c>
      <c r="H19" s="7">
        <v>642</v>
      </c>
      <c r="I19" s="7">
        <v>1137.5</v>
      </c>
      <c r="J19" s="7">
        <v>2210</v>
      </c>
      <c r="K19" s="7">
        <v>750</v>
      </c>
      <c r="L19" s="10">
        <f t="shared" si="2"/>
        <v>2.9466666666666668</v>
      </c>
      <c r="O19" s="7" t="s">
        <v>216</v>
      </c>
      <c r="P19" s="1">
        <f t="shared" ref="P19:X19" si="15">STDEV(C8:C11)/AVERAGE(C8:C11)*100</f>
        <v>2.5754377477268342</v>
      </c>
      <c r="Q19" s="1">
        <f t="shared" si="15"/>
        <v>1.3212295593676715</v>
      </c>
      <c r="R19" s="1">
        <f t="shared" si="15"/>
        <v>1.4175885082158022</v>
      </c>
      <c r="S19" s="1">
        <f t="shared" si="15"/>
        <v>7.7993210788266518</v>
      </c>
      <c r="T19" s="1">
        <f t="shared" si="15"/>
        <v>2.9413059659169414</v>
      </c>
      <c r="U19" s="1">
        <f t="shared" si="15"/>
        <v>1.4396972674822923</v>
      </c>
      <c r="V19" s="1">
        <f t="shared" si="15"/>
        <v>2.3288315321133344</v>
      </c>
      <c r="W19" s="1">
        <f t="shared" si="15"/>
        <v>1.0018024470734277</v>
      </c>
      <c r="X19" s="1">
        <f t="shared" si="15"/>
        <v>4.8242030640005718</v>
      </c>
    </row>
    <row r="20" spans="1:24" x14ac:dyDescent="0.25">
      <c r="A20" s="27" t="s">
        <v>247</v>
      </c>
      <c r="B20" s="7" t="s">
        <v>217</v>
      </c>
      <c r="C20" s="7">
        <v>1440</v>
      </c>
      <c r="D20" s="7">
        <v>932</v>
      </c>
      <c r="E20" s="7">
        <v>1555.5</v>
      </c>
      <c r="F20" s="7">
        <v>272</v>
      </c>
      <c r="G20" s="7">
        <v>157.5</v>
      </c>
      <c r="H20" s="7">
        <v>236</v>
      </c>
      <c r="I20" s="7">
        <v>353.5</v>
      </c>
      <c r="J20" s="7">
        <v>1735.5</v>
      </c>
      <c r="K20" s="7">
        <v>363.5</v>
      </c>
      <c r="L20" s="10">
        <v>4.7744154057771668</v>
      </c>
      <c r="O20" s="7" t="s">
        <v>216</v>
      </c>
      <c r="P20" s="1">
        <f t="shared" ref="P20:X20" si="16">STDEV(C12:C15)/AVERAGE(C12:C15)*100</f>
        <v>2.4535478566923916</v>
      </c>
      <c r="Q20" s="1">
        <f t="shared" si="16"/>
        <v>2.3219253661891663</v>
      </c>
      <c r="R20" s="1">
        <f t="shared" si="16"/>
        <v>2.830862033623172</v>
      </c>
      <c r="S20" s="1">
        <f t="shared" si="16"/>
        <v>9.9341964369035995</v>
      </c>
      <c r="T20" s="1">
        <f t="shared" si="16"/>
        <v>8.0040779581245083</v>
      </c>
      <c r="U20" s="1">
        <f t="shared" si="16"/>
        <v>7.1826574163803416</v>
      </c>
      <c r="V20" s="1">
        <f t="shared" si="16"/>
        <v>7.4984712069287269</v>
      </c>
      <c r="W20" s="1">
        <f t="shared" si="16"/>
        <v>3.630393835235298</v>
      </c>
      <c r="X20" s="1">
        <f t="shared" si="16"/>
        <v>6.258918338305282</v>
      </c>
    </row>
    <row r="21" spans="1:24" x14ac:dyDescent="0.25">
      <c r="A21" s="28"/>
      <c r="B21" s="7" t="s">
        <v>217</v>
      </c>
      <c r="C21" s="7">
        <v>1561.5</v>
      </c>
      <c r="D21" s="7">
        <v>928</v>
      </c>
      <c r="E21" s="7">
        <v>1616.5</v>
      </c>
      <c r="F21" s="7">
        <v>294</v>
      </c>
      <c r="G21" s="7">
        <v>183</v>
      </c>
      <c r="H21" s="7">
        <v>261</v>
      </c>
      <c r="I21" s="7">
        <v>368</v>
      </c>
      <c r="J21" s="7">
        <v>1868.5</v>
      </c>
      <c r="K21" s="7">
        <v>355</v>
      </c>
      <c r="L21" s="10">
        <v>5.2633802816901412</v>
      </c>
      <c r="O21" s="7" t="s">
        <v>216</v>
      </c>
      <c r="P21" s="1">
        <f t="shared" ref="P21:X21" si="17">STDEV(C16:C19)/AVERAGE(C16:C19)*100</f>
        <v>2.9048971477557686</v>
      </c>
      <c r="Q21" s="1">
        <f t="shared" si="17"/>
        <v>1.6308094495208623</v>
      </c>
      <c r="R21" s="1">
        <f t="shared" si="17"/>
        <v>2.1845640106650519</v>
      </c>
      <c r="S21" s="1">
        <f t="shared" si="17"/>
        <v>3.8513108882357954</v>
      </c>
      <c r="T21" s="1">
        <f t="shared" si="17"/>
        <v>3.210632293213008</v>
      </c>
      <c r="U21" s="1">
        <f t="shared" si="17"/>
        <v>7.4555197041316177</v>
      </c>
      <c r="V21" s="1">
        <f t="shared" si="17"/>
        <v>2.9443612707702629</v>
      </c>
      <c r="W21" s="1">
        <f t="shared" si="17"/>
        <v>2.6195339430046825</v>
      </c>
      <c r="X21" s="1">
        <f t="shared" si="17"/>
        <v>5.2730267837855127</v>
      </c>
    </row>
    <row r="22" spans="1:24" x14ac:dyDescent="0.25">
      <c r="A22" s="28"/>
      <c r="B22" s="7" t="s">
        <v>217</v>
      </c>
      <c r="C22" s="7">
        <v>1525.5</v>
      </c>
      <c r="D22" s="7">
        <v>888</v>
      </c>
      <c r="E22" s="7">
        <v>1579</v>
      </c>
      <c r="F22" s="7">
        <v>278</v>
      </c>
      <c r="G22" s="7">
        <v>156</v>
      </c>
      <c r="H22" s="7">
        <v>250.5</v>
      </c>
      <c r="I22" s="7">
        <v>366</v>
      </c>
      <c r="J22" s="7">
        <v>1925</v>
      </c>
      <c r="K22" s="7">
        <v>341</v>
      </c>
      <c r="L22" s="10">
        <v>5.645161290322581</v>
      </c>
      <c r="O22" s="7" t="s">
        <v>217</v>
      </c>
      <c r="P22" s="1">
        <f t="shared" ref="P22:X22" si="18">STDEV(C20:C23)/AVERAGE(C20:C23)*100</f>
        <v>3.9230643692066156</v>
      </c>
      <c r="Q22" s="1">
        <f t="shared" si="18"/>
        <v>2.1821463215842534</v>
      </c>
      <c r="R22" s="1">
        <f t="shared" si="18"/>
        <v>2.3408428902882692</v>
      </c>
      <c r="S22" s="1">
        <f t="shared" si="18"/>
        <v>4.2805899421030711</v>
      </c>
      <c r="T22" s="1">
        <f t="shared" si="18"/>
        <v>8.7025141461973554</v>
      </c>
      <c r="U22" s="1">
        <f t="shared" si="18"/>
        <v>4.1340630756187204</v>
      </c>
      <c r="V22" s="1">
        <f t="shared" si="18"/>
        <v>3.0297541962478722</v>
      </c>
      <c r="W22" s="1">
        <f t="shared" si="18"/>
        <v>4.3521068475061897</v>
      </c>
      <c r="X22" s="1">
        <f t="shared" si="18"/>
        <v>4.6270077060769426</v>
      </c>
    </row>
    <row r="23" spans="1:24" x14ac:dyDescent="0.25">
      <c r="A23" s="29"/>
      <c r="B23" s="7" t="s">
        <v>217</v>
      </c>
      <c r="C23" s="7">
        <v>1451</v>
      </c>
      <c r="D23" s="7">
        <v>912</v>
      </c>
      <c r="E23" s="7">
        <v>1530</v>
      </c>
      <c r="F23" s="7">
        <v>266.5</v>
      </c>
      <c r="G23" s="7">
        <v>152</v>
      </c>
      <c r="H23" s="7">
        <v>247.5</v>
      </c>
      <c r="I23" s="7">
        <v>345</v>
      </c>
      <c r="J23" s="7">
        <v>1824</v>
      </c>
      <c r="K23" s="7">
        <v>327</v>
      </c>
      <c r="L23" s="10">
        <v>5.5779816513761471</v>
      </c>
      <c r="O23" s="7" t="s">
        <v>217</v>
      </c>
      <c r="P23" s="1">
        <f t="shared" ref="P23:X23" si="19">STDEV(C24:C27)/AVERAGE(C24:C27)*100</f>
        <v>3.8513347653600332</v>
      </c>
      <c r="Q23" s="1">
        <f t="shared" si="19"/>
        <v>3.9501796534186693</v>
      </c>
      <c r="R23" s="1">
        <f t="shared" si="19"/>
        <v>2.8104233528403553</v>
      </c>
      <c r="S23" s="1">
        <f t="shared" si="19"/>
        <v>3.9204718886327048</v>
      </c>
      <c r="T23" s="1">
        <f t="shared" si="19"/>
        <v>10.323908036931652</v>
      </c>
      <c r="U23" s="1">
        <f t="shared" si="19"/>
        <v>4.7665960989799538</v>
      </c>
      <c r="V23" s="1">
        <f t="shared" si="19"/>
        <v>3.3123551752515605</v>
      </c>
      <c r="W23" s="1">
        <f t="shared" si="19"/>
        <v>3.5085697136948637</v>
      </c>
      <c r="X23" s="1">
        <f t="shared" si="19"/>
        <v>4.7481646549074759</v>
      </c>
    </row>
    <row r="24" spans="1:24" x14ac:dyDescent="0.25">
      <c r="A24" s="27" t="s">
        <v>248</v>
      </c>
      <c r="B24" s="7" t="s">
        <v>217</v>
      </c>
      <c r="C24" s="7">
        <v>1547.5</v>
      </c>
      <c r="D24" s="7">
        <v>953</v>
      </c>
      <c r="E24" s="7">
        <v>1609</v>
      </c>
      <c r="F24" s="7">
        <v>305</v>
      </c>
      <c r="G24" s="7">
        <v>166</v>
      </c>
      <c r="H24" s="7">
        <v>273</v>
      </c>
      <c r="I24" s="7">
        <v>366</v>
      </c>
      <c r="J24" s="7">
        <v>1874.5</v>
      </c>
      <c r="K24" s="7">
        <v>345</v>
      </c>
      <c r="L24" s="10">
        <v>5.4333333333333336</v>
      </c>
      <c r="O24" s="2" t="s">
        <v>217</v>
      </c>
      <c r="P24" s="1">
        <f t="shared" ref="P24:X24" si="20">STDEV(C28:C31)/AVERAGE(C28:C31)*100</f>
        <v>2.9336396027232774</v>
      </c>
      <c r="Q24" s="1">
        <f t="shared" si="20"/>
        <v>1.8052019190181019</v>
      </c>
      <c r="R24" s="1">
        <f t="shared" si="20"/>
        <v>3.3112255782116566</v>
      </c>
      <c r="S24" s="1">
        <f t="shared" si="20"/>
        <v>6.0566637419339076</v>
      </c>
      <c r="T24" s="1">
        <f t="shared" si="20"/>
        <v>3.2468763635255042</v>
      </c>
      <c r="U24" s="1">
        <f t="shared" si="20"/>
        <v>4.5007896121640112</v>
      </c>
      <c r="V24" s="1">
        <f t="shared" si="20"/>
        <v>2.9250154200622012</v>
      </c>
      <c r="W24" s="1">
        <f t="shared" si="20"/>
        <v>2.7678375049311716</v>
      </c>
      <c r="X24" s="1">
        <f t="shared" si="20"/>
        <v>7.2554570243227712</v>
      </c>
    </row>
    <row r="25" spans="1:24" x14ac:dyDescent="0.25">
      <c r="A25" s="28"/>
      <c r="B25" s="7" t="s">
        <v>217</v>
      </c>
      <c r="C25" s="7">
        <v>1491</v>
      </c>
      <c r="D25" s="7">
        <v>888</v>
      </c>
      <c r="E25" s="7">
        <v>1516</v>
      </c>
      <c r="F25" s="7">
        <v>279</v>
      </c>
      <c r="G25" s="7">
        <v>161.5</v>
      </c>
      <c r="H25" s="7">
        <v>261</v>
      </c>
      <c r="I25" s="7">
        <v>354</v>
      </c>
      <c r="J25" s="7">
        <v>1820</v>
      </c>
      <c r="K25" s="7">
        <v>347</v>
      </c>
      <c r="L25" s="10">
        <v>5.2449567723342936</v>
      </c>
      <c r="O25" s="2" t="s">
        <v>217</v>
      </c>
      <c r="P25" s="1">
        <f t="shared" ref="P25:X25" si="21">STDEV(C32:C35)/AVERAGE(C32:C35)*100</f>
        <v>4.5278511187874058</v>
      </c>
      <c r="Q25" s="1">
        <f t="shared" si="21"/>
        <v>8.1674800121067133</v>
      </c>
      <c r="R25" s="1">
        <f t="shared" si="21"/>
        <v>4.97941770076525</v>
      </c>
      <c r="S25" s="1">
        <f t="shared" si="21"/>
        <v>2.2477527909827764</v>
      </c>
      <c r="T25" s="1">
        <f t="shared" si="21"/>
        <v>12.349419517206298</v>
      </c>
      <c r="U25" s="1">
        <f t="shared" si="21"/>
        <v>7.2416668195527194</v>
      </c>
      <c r="V25" s="1">
        <f t="shared" si="21"/>
        <v>5.5121139635143894</v>
      </c>
      <c r="W25" s="1">
        <f t="shared" si="21"/>
        <v>2.7735749352330346</v>
      </c>
      <c r="X25" s="1">
        <f t="shared" si="21"/>
        <v>6.7434441952268154</v>
      </c>
    </row>
    <row r="26" spans="1:24" x14ac:dyDescent="0.25">
      <c r="A26" s="28"/>
      <c r="B26" s="7" t="s">
        <v>217</v>
      </c>
      <c r="C26" s="7">
        <v>1613</v>
      </c>
      <c r="D26" s="7">
        <v>909</v>
      </c>
      <c r="E26" s="7">
        <v>1530.5</v>
      </c>
      <c r="F26" s="7">
        <v>299</v>
      </c>
      <c r="G26" s="7">
        <v>138</v>
      </c>
      <c r="H26" s="7">
        <v>261</v>
      </c>
      <c r="I26" s="7">
        <v>338</v>
      </c>
      <c r="J26" s="7">
        <v>1733</v>
      </c>
      <c r="K26" s="7">
        <v>326</v>
      </c>
      <c r="L26" s="10">
        <v>5.3159509202453989</v>
      </c>
      <c r="O26" s="7" t="s">
        <v>219</v>
      </c>
      <c r="P26" s="1">
        <f t="shared" ref="P26:X26" si="22">STDEV(C36:C38)/AVERAGE(C36:C38)*100</f>
        <v>7.8032857695388147</v>
      </c>
      <c r="Q26" s="1">
        <f t="shared" si="22"/>
        <v>4.114781206156362</v>
      </c>
      <c r="R26" s="1">
        <f t="shared" si="22"/>
        <v>5.0880436689720296</v>
      </c>
      <c r="S26" s="1">
        <f t="shared" si="22"/>
        <v>2.5302114213782381</v>
      </c>
      <c r="T26" s="1">
        <f t="shared" si="22"/>
        <v>11.23161136132415</v>
      </c>
      <c r="U26" s="1">
        <f t="shared" si="22"/>
        <v>7.6238381975311516</v>
      </c>
      <c r="V26" s="1">
        <f t="shared" si="22"/>
        <v>3.0057257333211873</v>
      </c>
      <c r="W26" s="1">
        <f t="shared" si="22"/>
        <v>4.839966261305424</v>
      </c>
      <c r="X26" s="1">
        <f t="shared" si="22"/>
        <v>3.5473229283736565</v>
      </c>
    </row>
    <row r="27" spans="1:24" x14ac:dyDescent="0.25">
      <c r="A27" s="29"/>
      <c r="B27" s="7" t="s">
        <v>217</v>
      </c>
      <c r="C27" s="7">
        <v>1487</v>
      </c>
      <c r="D27" s="7">
        <v>870</v>
      </c>
      <c r="E27" s="7">
        <v>1522.5</v>
      </c>
      <c r="F27" s="7">
        <v>301</v>
      </c>
      <c r="G27" s="7">
        <v>177.5</v>
      </c>
      <c r="H27" s="7">
        <v>243</v>
      </c>
      <c r="I27" s="7">
        <v>357.5</v>
      </c>
      <c r="J27" s="7">
        <v>1761</v>
      </c>
      <c r="K27" s="7">
        <v>314</v>
      </c>
      <c r="L27" s="10">
        <v>5.6082802547770703</v>
      </c>
      <c r="O27" s="2" t="s">
        <v>222</v>
      </c>
      <c r="P27" s="1">
        <f t="shared" ref="P27:X27" si="23">STDEV(C39:C41)/AVERAGE(C39:C41)*100</f>
        <v>1.7495894536228165</v>
      </c>
      <c r="Q27" s="1">
        <f t="shared" si="23"/>
        <v>4.3399549679191329</v>
      </c>
      <c r="R27" s="1">
        <f t="shared" si="23"/>
        <v>1.8147543451754931</v>
      </c>
      <c r="S27" s="1">
        <f t="shared" si="23"/>
        <v>5.3945746150863556</v>
      </c>
      <c r="T27" s="1">
        <f t="shared" si="23"/>
        <v>3.5245219921459707</v>
      </c>
      <c r="U27" s="1">
        <f t="shared" si="23"/>
        <v>9.1350169862985116</v>
      </c>
      <c r="V27" s="1">
        <f t="shared" si="23"/>
        <v>1.2879943412364774</v>
      </c>
      <c r="W27" s="1">
        <f t="shared" si="23"/>
        <v>2.4018976399041803</v>
      </c>
      <c r="X27" s="1">
        <f t="shared" si="23"/>
        <v>3.8402006283167589</v>
      </c>
    </row>
    <row r="28" spans="1:24" x14ac:dyDescent="0.25">
      <c r="A28" s="27" t="s">
        <v>249</v>
      </c>
      <c r="B28" s="2" t="s">
        <v>217</v>
      </c>
      <c r="C28" s="2">
        <v>1651.5</v>
      </c>
      <c r="D28" s="2">
        <v>964</v>
      </c>
      <c r="E28" s="2">
        <v>1648</v>
      </c>
      <c r="F28" s="2">
        <v>311</v>
      </c>
      <c r="G28" s="2">
        <v>177</v>
      </c>
      <c r="H28" s="2">
        <v>267</v>
      </c>
      <c r="I28" s="2">
        <v>386</v>
      </c>
      <c r="J28" s="2">
        <v>1925.5</v>
      </c>
      <c r="K28" s="2">
        <v>369.5</v>
      </c>
      <c r="L28" s="10">
        <f t="shared" si="2"/>
        <v>5.2110960757780784</v>
      </c>
    </row>
    <row r="29" spans="1:24" x14ac:dyDescent="0.25">
      <c r="A29" s="28"/>
      <c r="B29" s="2" t="s">
        <v>217</v>
      </c>
      <c r="C29" s="2">
        <v>1656</v>
      </c>
      <c r="D29" s="2">
        <v>986</v>
      </c>
      <c r="E29" s="2">
        <v>1594</v>
      </c>
      <c r="F29" s="2">
        <v>316.5</v>
      </c>
      <c r="G29" s="2">
        <v>166</v>
      </c>
      <c r="H29" s="2">
        <v>275</v>
      </c>
      <c r="I29" s="2">
        <v>381</v>
      </c>
      <c r="J29" s="2">
        <v>1879</v>
      </c>
      <c r="K29" s="2">
        <v>402</v>
      </c>
      <c r="L29" s="10">
        <f t="shared" si="2"/>
        <v>4.6741293532338313</v>
      </c>
    </row>
    <row r="30" spans="1:24" x14ac:dyDescent="0.25">
      <c r="A30" s="28"/>
      <c r="B30" s="2" t="s">
        <v>217</v>
      </c>
      <c r="C30" s="2">
        <v>1623</v>
      </c>
      <c r="D30" s="2">
        <v>971</v>
      </c>
      <c r="E30" s="2">
        <v>1696</v>
      </c>
      <c r="F30" s="2">
        <v>309</v>
      </c>
      <c r="G30" s="2">
        <v>175</v>
      </c>
      <c r="H30" s="2">
        <v>266</v>
      </c>
      <c r="I30" s="2">
        <v>401</v>
      </c>
      <c r="J30" s="2">
        <v>1984</v>
      </c>
      <c r="K30" s="2">
        <v>382</v>
      </c>
      <c r="L30" s="10">
        <f t="shared" si="2"/>
        <v>5.1937172774869111</v>
      </c>
    </row>
    <row r="31" spans="1:24" x14ac:dyDescent="0.25">
      <c r="A31" s="29"/>
      <c r="B31" s="2" t="s">
        <v>217</v>
      </c>
      <c r="C31" s="2">
        <v>1553</v>
      </c>
      <c r="D31" s="2">
        <v>944</v>
      </c>
      <c r="E31" s="2">
        <v>1577.5</v>
      </c>
      <c r="F31" s="2">
        <v>276</v>
      </c>
      <c r="G31" s="2">
        <v>167</v>
      </c>
      <c r="H31" s="2">
        <v>247</v>
      </c>
      <c r="I31" s="2">
        <v>374.5</v>
      </c>
      <c r="J31" s="2">
        <v>1867.5</v>
      </c>
      <c r="K31" s="2">
        <v>337.5</v>
      </c>
      <c r="L31" s="10">
        <f t="shared" si="2"/>
        <v>5.5333333333333332</v>
      </c>
      <c r="N31" s="4" t="s">
        <v>0</v>
      </c>
      <c r="O31" s="8" t="s">
        <v>253</v>
      </c>
      <c r="P31" s="5" t="s">
        <v>194</v>
      </c>
      <c r="Q31" s="4" t="s">
        <v>202</v>
      </c>
      <c r="R31" s="5" t="s">
        <v>193</v>
      </c>
      <c r="S31" s="6" t="s">
        <v>195</v>
      </c>
      <c r="T31" s="5" t="s">
        <v>196</v>
      </c>
      <c r="U31" s="6" t="s">
        <v>197</v>
      </c>
      <c r="V31" s="5" t="s">
        <v>203</v>
      </c>
    </row>
    <row r="32" spans="1:24" x14ac:dyDescent="0.25">
      <c r="A32" s="27" t="s">
        <v>250</v>
      </c>
      <c r="B32" s="2" t="s">
        <v>217</v>
      </c>
      <c r="C32" s="2">
        <v>1580</v>
      </c>
      <c r="D32" s="2">
        <v>1062</v>
      </c>
      <c r="E32" s="2">
        <v>1706</v>
      </c>
      <c r="F32" s="2">
        <v>340</v>
      </c>
      <c r="G32" s="2">
        <v>170</v>
      </c>
      <c r="H32" s="2">
        <v>286</v>
      </c>
      <c r="I32" s="2">
        <v>434.5</v>
      </c>
      <c r="J32" s="2">
        <v>1932.5</v>
      </c>
      <c r="K32" s="2">
        <v>362</v>
      </c>
      <c r="L32" s="10">
        <f t="shared" si="2"/>
        <v>5.3383977900552484</v>
      </c>
      <c r="N32" s="2"/>
      <c r="O32" s="2" t="s">
        <v>3</v>
      </c>
      <c r="P32" s="2" t="s">
        <v>211</v>
      </c>
      <c r="Q32" s="2" t="s">
        <v>204</v>
      </c>
      <c r="R32" s="9" t="s">
        <v>209</v>
      </c>
      <c r="S32" s="7" t="s">
        <v>212</v>
      </c>
      <c r="T32" s="9" t="s">
        <v>206</v>
      </c>
      <c r="U32" s="7" t="s">
        <v>205</v>
      </c>
      <c r="V32" s="9" t="s">
        <v>207</v>
      </c>
      <c r="W32" s="2" t="s">
        <v>208</v>
      </c>
      <c r="X32" s="2" t="s">
        <v>210</v>
      </c>
    </row>
    <row r="33" spans="1:24" x14ac:dyDescent="0.25">
      <c r="A33" s="28"/>
      <c r="B33" s="2" t="s">
        <v>217</v>
      </c>
      <c r="C33" s="2">
        <v>1649</v>
      </c>
      <c r="D33" s="2">
        <v>1039</v>
      </c>
      <c r="E33" s="2">
        <v>1674</v>
      </c>
      <c r="F33" s="2">
        <v>325</v>
      </c>
      <c r="G33" s="2">
        <v>172</v>
      </c>
      <c r="H33" s="2">
        <v>271</v>
      </c>
      <c r="I33" s="2">
        <v>398.5</v>
      </c>
      <c r="J33" s="2">
        <v>1839.5</v>
      </c>
      <c r="K33" s="2">
        <v>365</v>
      </c>
      <c r="L33" s="10">
        <f t="shared" si="2"/>
        <v>5.0397260273972604</v>
      </c>
      <c r="O33" s="2" t="s">
        <v>254</v>
      </c>
      <c r="P33" s="2">
        <f t="shared" ref="P33:X33" si="24">_xlfn.T.TEST(C20:C35,C36:C38,2,2)</f>
        <v>3.4897125359661281E-3</v>
      </c>
      <c r="Q33" s="2">
        <f t="shared" si="24"/>
        <v>5.7187124747603811E-2</v>
      </c>
      <c r="R33" s="2">
        <f t="shared" si="24"/>
        <v>1.1205043803895897E-2</v>
      </c>
      <c r="S33" s="2">
        <f t="shared" si="24"/>
        <v>0.23169164652264349</v>
      </c>
      <c r="T33" s="2">
        <f t="shared" si="24"/>
        <v>0.31197498280037972</v>
      </c>
      <c r="U33" s="2">
        <f t="shared" si="24"/>
        <v>0.21999008464297415</v>
      </c>
      <c r="V33" s="2">
        <f t="shared" si="24"/>
        <v>9.8003931422921929E-3</v>
      </c>
      <c r="W33" s="2">
        <f t="shared" si="24"/>
        <v>0.20770543973980268</v>
      </c>
      <c r="X33" s="2">
        <f t="shared" si="24"/>
        <v>2.5808288681659356E-2</v>
      </c>
    </row>
    <row r="34" spans="1:24" x14ac:dyDescent="0.25">
      <c r="A34" s="28"/>
      <c r="B34" s="2" t="s">
        <v>217</v>
      </c>
      <c r="C34" s="2">
        <v>1529</v>
      </c>
      <c r="D34" s="2">
        <v>1214</v>
      </c>
      <c r="E34" s="2">
        <v>1872</v>
      </c>
      <c r="F34" s="2">
        <v>324</v>
      </c>
      <c r="G34" s="2">
        <v>217.5</v>
      </c>
      <c r="H34" s="2">
        <v>316</v>
      </c>
      <c r="I34" s="2">
        <v>421</v>
      </c>
      <c r="J34" s="2">
        <v>1823</v>
      </c>
      <c r="K34" s="2">
        <v>413.5</v>
      </c>
      <c r="L34" s="10">
        <f t="shared" si="2"/>
        <v>4.4087061668681979</v>
      </c>
      <c r="O34" s="2" t="s">
        <v>255</v>
      </c>
      <c r="P34" s="2">
        <f t="shared" ref="P34:X34" si="25">_xlfn.T.TEST(C20:C35,C39:C41,2,2)</f>
        <v>0.36779885587906191</v>
      </c>
      <c r="Q34" s="2">
        <f t="shared" si="25"/>
        <v>6.0028925435440646E-2</v>
      </c>
      <c r="R34" s="2">
        <f t="shared" si="25"/>
        <v>4.6576039198419003E-2</v>
      </c>
      <c r="S34" s="2">
        <f t="shared" si="25"/>
        <v>0.1566380402324245</v>
      </c>
      <c r="T34" s="7">
        <f t="shared" si="25"/>
        <v>0.80461268785377293</v>
      </c>
      <c r="U34" s="2">
        <f t="shared" si="25"/>
        <v>0.37701938138501223</v>
      </c>
      <c r="V34" s="2">
        <f t="shared" si="25"/>
        <v>2.9760817693930977E-2</v>
      </c>
      <c r="W34" s="2">
        <f t="shared" si="25"/>
        <v>0.52759587770278971</v>
      </c>
      <c r="X34" s="2">
        <f t="shared" si="25"/>
        <v>8.4512221938800827E-2</v>
      </c>
    </row>
    <row r="35" spans="1:24" x14ac:dyDescent="0.25">
      <c r="A35" s="29"/>
      <c r="B35" s="2" t="s">
        <v>217</v>
      </c>
      <c r="C35" s="2">
        <v>1694</v>
      </c>
      <c r="D35" s="2">
        <v>1020</v>
      </c>
      <c r="E35" s="2">
        <v>1738</v>
      </c>
      <c r="F35" s="2">
        <v>327.5</v>
      </c>
      <c r="G35" s="2">
        <v>175</v>
      </c>
      <c r="H35" s="2">
        <v>312</v>
      </c>
      <c r="I35" s="2">
        <v>384</v>
      </c>
      <c r="J35" s="2">
        <v>1904</v>
      </c>
      <c r="K35" s="2">
        <v>402</v>
      </c>
      <c r="L35" s="10">
        <f t="shared" si="2"/>
        <v>4.7363184079601988</v>
      </c>
    </row>
    <row r="36" spans="1:24" x14ac:dyDescent="0.25">
      <c r="A36" s="7" t="s">
        <v>164</v>
      </c>
      <c r="B36" s="7" t="s">
        <v>219</v>
      </c>
      <c r="C36" s="7">
        <v>1358</v>
      </c>
      <c r="D36" s="7">
        <v>843</v>
      </c>
      <c r="E36" s="7">
        <v>1400.5</v>
      </c>
      <c r="F36" s="7">
        <v>283</v>
      </c>
      <c r="G36" s="7">
        <v>138</v>
      </c>
      <c r="H36" s="7">
        <v>230</v>
      </c>
      <c r="I36" s="7">
        <v>327</v>
      </c>
      <c r="J36" s="7">
        <v>1765.5</v>
      </c>
      <c r="K36" s="7">
        <v>328.5</v>
      </c>
      <c r="L36" s="10">
        <f t="shared" si="2"/>
        <v>5.3744292237442925</v>
      </c>
    </row>
    <row r="37" spans="1:24" x14ac:dyDescent="0.25">
      <c r="A37" s="7" t="s">
        <v>166</v>
      </c>
      <c r="B37" s="7" t="s">
        <v>219</v>
      </c>
      <c r="C37" s="7">
        <v>1514</v>
      </c>
      <c r="D37" s="7">
        <v>904</v>
      </c>
      <c r="E37" s="7">
        <v>1539</v>
      </c>
      <c r="F37" s="7">
        <v>293</v>
      </c>
      <c r="G37" s="7">
        <v>165</v>
      </c>
      <c r="H37" s="7">
        <v>268</v>
      </c>
      <c r="I37" s="7">
        <v>341.5</v>
      </c>
      <c r="J37" s="7">
        <v>1893</v>
      </c>
      <c r="K37" s="7">
        <v>306</v>
      </c>
      <c r="L37" s="10">
        <f t="shared" si="2"/>
        <v>6.1862745098039218</v>
      </c>
      <c r="N37" s="4" t="s">
        <v>0</v>
      </c>
      <c r="O37" s="8" t="s">
        <v>263</v>
      </c>
      <c r="P37" s="5" t="s">
        <v>194</v>
      </c>
      <c r="Q37" s="4" t="s">
        <v>202</v>
      </c>
      <c r="R37" s="5" t="s">
        <v>193</v>
      </c>
    </row>
    <row r="38" spans="1:24" x14ac:dyDescent="0.25">
      <c r="A38" s="7" t="s">
        <v>168</v>
      </c>
      <c r="B38" s="7" t="s">
        <v>219</v>
      </c>
      <c r="C38" s="7">
        <v>1305</v>
      </c>
      <c r="D38" s="7">
        <v>842</v>
      </c>
      <c r="E38" s="7">
        <v>1424.5</v>
      </c>
      <c r="F38" s="7">
        <v>279</v>
      </c>
      <c r="G38" s="7">
        <v>171.5</v>
      </c>
      <c r="H38" s="7">
        <v>250</v>
      </c>
      <c r="I38" s="7">
        <v>322.5</v>
      </c>
      <c r="J38" s="7">
        <v>1727</v>
      </c>
      <c r="K38" s="7">
        <v>317</v>
      </c>
      <c r="L38" s="10">
        <f t="shared" si="2"/>
        <v>5.44794952681388</v>
      </c>
      <c r="N38" s="2"/>
      <c r="O38" s="2" t="s">
        <v>3</v>
      </c>
      <c r="P38" s="2" t="s">
        <v>211</v>
      </c>
      <c r="Q38" s="2" t="s">
        <v>204</v>
      </c>
      <c r="R38" s="9" t="s">
        <v>209</v>
      </c>
    </row>
    <row r="39" spans="1:24" x14ac:dyDescent="0.25">
      <c r="A39" s="2" t="s">
        <v>166</v>
      </c>
      <c r="B39" s="2" t="s">
        <v>222</v>
      </c>
      <c r="C39" s="2">
        <v>1493</v>
      </c>
      <c r="D39" s="2">
        <v>863.5</v>
      </c>
      <c r="E39" s="2">
        <v>1469</v>
      </c>
      <c r="F39" s="2">
        <v>284</v>
      </c>
      <c r="G39" s="2">
        <v>173</v>
      </c>
      <c r="H39" s="2">
        <v>250.5</v>
      </c>
      <c r="I39" s="2">
        <v>344</v>
      </c>
      <c r="J39" s="2">
        <v>1929</v>
      </c>
      <c r="K39" s="2">
        <v>341</v>
      </c>
      <c r="L39" s="10">
        <f t="shared" si="2"/>
        <v>5.6568914956011733</v>
      </c>
      <c r="O39" s="2" t="s">
        <v>917</v>
      </c>
      <c r="P39" s="2">
        <f>AVERAGE(C4:C7)/AVERAGE(C20:C23)</f>
        <v>11.01354968216795</v>
      </c>
      <c r="Q39" s="2">
        <f t="shared" ref="Q39:R39" si="26">AVERAGE(D4:D7)/AVERAGE(D20:D23)</f>
        <v>30.680737704918034</v>
      </c>
      <c r="R39" s="2">
        <f t="shared" si="26"/>
        <v>21.084620283394365</v>
      </c>
    </row>
    <row r="40" spans="1:24" x14ac:dyDescent="0.25">
      <c r="A40" s="2" t="s">
        <v>168</v>
      </c>
      <c r="B40" s="2" t="s">
        <v>222</v>
      </c>
      <c r="C40" s="2">
        <v>1534</v>
      </c>
      <c r="D40" s="2">
        <v>902</v>
      </c>
      <c r="E40" s="2">
        <v>1511</v>
      </c>
      <c r="F40" s="2">
        <v>265</v>
      </c>
      <c r="G40" s="2">
        <v>165.5</v>
      </c>
      <c r="H40" s="2">
        <v>279</v>
      </c>
      <c r="I40" s="2">
        <v>335.5</v>
      </c>
      <c r="J40" s="2">
        <v>1885</v>
      </c>
      <c r="K40" s="2">
        <v>326</v>
      </c>
      <c r="L40" s="10">
        <f t="shared" si="2"/>
        <v>5.7822085889570554</v>
      </c>
      <c r="O40" s="2" t="s">
        <v>918</v>
      </c>
      <c r="P40" s="2">
        <f>AVERAGE(C8:C11)/AVERAGE(C24:C27)</f>
        <v>10.781054003421032</v>
      </c>
      <c r="Q40" s="2">
        <f t="shared" ref="Q40:R40" si="27">AVERAGE(D8:D11)/AVERAGE(D24:D27)</f>
        <v>30.748618784530386</v>
      </c>
      <c r="R40" s="2">
        <f t="shared" si="27"/>
        <v>21.255422466817741</v>
      </c>
    </row>
    <row r="41" spans="1:24" x14ac:dyDescent="0.25">
      <c r="A41" s="2" t="s">
        <v>170</v>
      </c>
      <c r="B41" s="2" t="s">
        <v>222</v>
      </c>
      <c r="C41" s="2">
        <v>1543</v>
      </c>
      <c r="D41" s="2">
        <v>827</v>
      </c>
      <c r="E41" s="2">
        <v>1520</v>
      </c>
      <c r="F41" s="2">
        <v>295</v>
      </c>
      <c r="G41" s="2">
        <v>177.5</v>
      </c>
      <c r="H41" s="2">
        <v>233</v>
      </c>
      <c r="I41" s="2">
        <v>338</v>
      </c>
      <c r="J41" s="2">
        <v>1838.5</v>
      </c>
      <c r="K41" s="2">
        <v>316</v>
      </c>
      <c r="L41" s="10">
        <f t="shared" si="2"/>
        <v>5.818037974683544</v>
      </c>
      <c r="O41" s="2" t="s">
        <v>919</v>
      </c>
      <c r="P41" s="2">
        <f>AVERAGE(C12:C15)/AVERAGE(C28:C31)</f>
        <v>10.494717359450913</v>
      </c>
      <c r="Q41" s="2">
        <f t="shared" ref="Q41:R41" si="28">AVERAGE(D12:D15)/AVERAGE(D28:D31)</f>
        <v>29.563518758085383</v>
      </c>
      <c r="R41" s="2">
        <f t="shared" si="28"/>
        <v>20.754201519453609</v>
      </c>
    </row>
    <row r="42" spans="1:24" x14ac:dyDescent="0.25">
      <c r="O42" s="2" t="s">
        <v>920</v>
      </c>
      <c r="P42" s="2">
        <f>AVERAGE(C16:C19)/AVERAGE(C32:C35)</f>
        <v>10.827650340979542</v>
      </c>
      <c r="Q42" s="2">
        <f t="shared" ref="Q42:R42" si="29">AVERAGE(D16:D19)/AVERAGE(D32:D35)</f>
        <v>27.022837370242215</v>
      </c>
      <c r="R42" s="2">
        <f t="shared" si="29"/>
        <v>19.549856938483547</v>
      </c>
    </row>
  </sheetData>
  <mergeCells count="8">
    <mergeCell ref="A28:A31"/>
    <mergeCell ref="A32:A35"/>
    <mergeCell ref="A4:A7"/>
    <mergeCell ref="A8:A11"/>
    <mergeCell ref="A12:A15"/>
    <mergeCell ref="A16:A19"/>
    <mergeCell ref="A20:A23"/>
    <mergeCell ref="A24:A27"/>
  </mergeCells>
  <conditionalFormatting sqref="J4:J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X27">
    <cfRule type="cellIs" dxfId="0" priority="1" operator="less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244F0-95A6-42CB-B591-470387BBED8D}">
  <dimension ref="A2:AA196"/>
  <sheetViews>
    <sheetView topLeftCell="C178" zoomScale="80" zoomScaleNormal="80" workbookViewId="0">
      <selection activeCell="Q197" sqref="Q197"/>
    </sheetView>
  </sheetViews>
  <sheetFormatPr defaultColWidth="9.140625" defaultRowHeight="15" x14ac:dyDescent="0.25"/>
  <cols>
    <col min="1" max="1" width="9.140625" style="1"/>
    <col min="2" max="2" width="25.42578125" style="1" bestFit="1" customWidth="1"/>
    <col min="3" max="3" width="12.85546875" style="1" bestFit="1" customWidth="1"/>
    <col min="4" max="4" width="9.42578125" style="1" bestFit="1" customWidth="1"/>
    <col min="5" max="9" width="11.42578125" style="1" bestFit="1" customWidth="1"/>
    <col min="10" max="10" width="16.5703125" style="1" bestFit="1" customWidth="1"/>
    <col min="11" max="11" width="7.140625" style="1" bestFit="1" customWidth="1"/>
    <col min="12" max="13" width="9.140625" style="1"/>
    <col min="14" max="14" width="25.42578125" style="1" bestFit="1" customWidth="1"/>
    <col min="15" max="15" width="15.42578125" style="1" bestFit="1" customWidth="1"/>
    <col min="16" max="16" width="10" style="1" bestFit="1" customWidth="1"/>
    <col min="17" max="17" width="12.140625" style="1" bestFit="1" customWidth="1"/>
    <col min="18" max="18" width="9.140625" style="1"/>
    <col min="19" max="19" width="25.42578125" style="1" bestFit="1" customWidth="1"/>
    <col min="20" max="20" width="15.42578125" style="1" bestFit="1" customWidth="1"/>
    <col min="21" max="22" width="13" style="1" bestFit="1" customWidth="1"/>
    <col min="23" max="23" width="9.140625" style="1"/>
    <col min="24" max="24" width="25.42578125" style="1" bestFit="1" customWidth="1"/>
    <col min="25" max="25" width="15.42578125" style="1" bestFit="1" customWidth="1"/>
    <col min="26" max="27" width="13" style="1" bestFit="1" customWidth="1"/>
    <col min="28" max="16384" width="9.140625" style="1"/>
  </cols>
  <sheetData>
    <row r="2" spans="1:27" ht="18.75" x14ac:dyDescent="0.25">
      <c r="N2" s="25" t="s">
        <v>259</v>
      </c>
      <c r="O2" s="25"/>
      <c r="P2" s="25"/>
      <c r="Q2" s="25"/>
      <c r="S2" s="25" t="s">
        <v>260</v>
      </c>
      <c r="T2" s="25"/>
      <c r="U2" s="25"/>
      <c r="V2" s="25"/>
      <c r="X2" s="25" t="s">
        <v>261</v>
      </c>
      <c r="Y2" s="25"/>
      <c r="Z2" s="25"/>
      <c r="AA2" s="25"/>
    </row>
    <row r="3" spans="1:27" x14ac:dyDescent="0.25">
      <c r="A3" s="4" t="s">
        <v>0</v>
      </c>
      <c r="B3" s="4" t="s">
        <v>1</v>
      </c>
      <c r="C3" s="5" t="s">
        <v>194</v>
      </c>
      <c r="D3" s="4" t="s">
        <v>202</v>
      </c>
      <c r="E3" s="5" t="s">
        <v>193</v>
      </c>
      <c r="F3" s="6" t="s">
        <v>195</v>
      </c>
      <c r="G3" s="5" t="s">
        <v>196</v>
      </c>
      <c r="H3" s="6" t="s">
        <v>197</v>
      </c>
      <c r="I3" s="5" t="s">
        <v>203</v>
      </c>
      <c r="N3" s="4" t="s">
        <v>246</v>
      </c>
      <c r="O3" s="5" t="s">
        <v>194</v>
      </c>
      <c r="P3" s="4" t="s">
        <v>202</v>
      </c>
      <c r="Q3" s="5" t="s">
        <v>193</v>
      </c>
      <c r="S3" s="4" t="s">
        <v>246</v>
      </c>
      <c r="T3" s="5" t="s">
        <v>194</v>
      </c>
      <c r="U3" s="4" t="s">
        <v>202</v>
      </c>
      <c r="V3" s="5" t="s">
        <v>193</v>
      </c>
      <c r="X3" s="4" t="s">
        <v>246</v>
      </c>
      <c r="Y3" s="5" t="s">
        <v>194</v>
      </c>
      <c r="Z3" s="4" t="s">
        <v>202</v>
      </c>
      <c r="AA3" s="5" t="s">
        <v>193</v>
      </c>
    </row>
    <row r="4" spans="1:27" x14ac:dyDescent="0.25">
      <c r="A4" s="2" t="s">
        <v>2</v>
      </c>
      <c r="B4" s="2" t="s">
        <v>3</v>
      </c>
      <c r="C4" s="2" t="s">
        <v>211</v>
      </c>
      <c r="D4" s="2" t="s">
        <v>204</v>
      </c>
      <c r="E4" s="9" t="s">
        <v>209</v>
      </c>
      <c r="F4" s="7" t="s">
        <v>212</v>
      </c>
      <c r="G4" s="9" t="s">
        <v>206</v>
      </c>
      <c r="H4" s="7" t="s">
        <v>205</v>
      </c>
      <c r="I4" s="9" t="s">
        <v>207</v>
      </c>
      <c r="J4" s="2" t="s">
        <v>208</v>
      </c>
      <c r="K4" s="2" t="s">
        <v>210</v>
      </c>
      <c r="N4" s="2" t="s">
        <v>3</v>
      </c>
      <c r="O4" s="2" t="s">
        <v>211</v>
      </c>
      <c r="P4" s="2" t="s">
        <v>204</v>
      </c>
      <c r="Q4" s="9" t="s">
        <v>209</v>
      </c>
      <c r="S4" s="2" t="s">
        <v>3</v>
      </c>
      <c r="T4" s="2" t="s">
        <v>211</v>
      </c>
      <c r="U4" s="2" t="s">
        <v>204</v>
      </c>
      <c r="V4" s="9" t="s">
        <v>209</v>
      </c>
      <c r="X4" s="2" t="s">
        <v>3</v>
      </c>
      <c r="Y4" s="2" t="s">
        <v>211</v>
      </c>
      <c r="Z4" s="2" t="s">
        <v>204</v>
      </c>
      <c r="AA4" s="9" t="s">
        <v>209</v>
      </c>
    </row>
    <row r="5" spans="1:27" x14ac:dyDescent="0.25">
      <c r="A5" s="1" t="s">
        <v>4</v>
      </c>
      <c r="B5" s="1">
        <v>48540</v>
      </c>
      <c r="C5" s="23">
        <v>65836</v>
      </c>
      <c r="D5" s="23">
        <v>58319</v>
      </c>
      <c r="E5" s="23">
        <v>51654</v>
      </c>
      <c r="F5" s="1">
        <v>11488.5</v>
      </c>
      <c r="G5" s="1">
        <v>4356</v>
      </c>
      <c r="H5" s="1">
        <v>11235</v>
      </c>
      <c r="I5" s="1">
        <v>54514</v>
      </c>
      <c r="J5" s="1">
        <v>11235</v>
      </c>
      <c r="K5" s="1">
        <v>276.5</v>
      </c>
      <c r="N5" s="2">
        <v>48540</v>
      </c>
      <c r="O5" s="2">
        <f>C5/AVERAGE(C$97:C$100)</f>
        <v>18.167919972404277</v>
      </c>
      <c r="P5" s="2">
        <f t="shared" ref="P5:Q20" si="0">D5/AVERAGE(D$97:D$100)</f>
        <v>17.381417182028166</v>
      </c>
      <c r="Q5" s="2">
        <f t="shared" si="0"/>
        <v>30.73042314270841</v>
      </c>
      <c r="S5" s="2">
        <v>48540</v>
      </c>
      <c r="T5" s="2">
        <v>18.167919972404277</v>
      </c>
      <c r="U5" s="2">
        <v>17.381417182028166</v>
      </c>
      <c r="V5" s="2">
        <v>30.73042314270841</v>
      </c>
      <c r="X5" s="2">
        <v>48540</v>
      </c>
      <c r="Y5" s="2">
        <v>18.167919972404277</v>
      </c>
      <c r="Z5" s="2">
        <v>17.381417182028166</v>
      </c>
      <c r="AA5" s="2">
        <v>30.73042314270841</v>
      </c>
    </row>
    <row r="6" spans="1:27" x14ac:dyDescent="0.25">
      <c r="A6" s="1" t="s">
        <v>6</v>
      </c>
      <c r="B6" s="1">
        <v>48592</v>
      </c>
      <c r="C6" s="23">
        <v>64384</v>
      </c>
      <c r="D6" s="23">
        <v>62077.5</v>
      </c>
      <c r="E6" s="23">
        <v>57327</v>
      </c>
      <c r="F6" s="1">
        <v>34301.5</v>
      </c>
      <c r="G6" s="1">
        <v>9248.5</v>
      </c>
      <c r="H6" s="1">
        <v>14118.5</v>
      </c>
      <c r="I6" s="1">
        <v>41762</v>
      </c>
      <c r="J6" s="1">
        <v>10871.5</v>
      </c>
      <c r="K6" s="1">
        <v>1561</v>
      </c>
      <c r="N6" s="2">
        <v>48592</v>
      </c>
      <c r="O6" s="2">
        <f>C6/AVERAGE(C$97:C$100)</f>
        <v>17.767230079337704</v>
      </c>
      <c r="P6" s="2">
        <f t="shared" si="0"/>
        <v>18.501601967066538</v>
      </c>
      <c r="Q6" s="2">
        <f t="shared" si="0"/>
        <v>34.105451029969508</v>
      </c>
      <c r="S6" s="2">
        <v>48592</v>
      </c>
      <c r="T6" s="2">
        <v>17.767230079337704</v>
      </c>
      <c r="U6" s="2">
        <v>18.501601967066538</v>
      </c>
      <c r="V6" s="2">
        <v>34.105451029969508</v>
      </c>
      <c r="X6" s="2">
        <v>48592</v>
      </c>
      <c r="Y6" s="2">
        <v>17.767230079337704</v>
      </c>
      <c r="Z6" s="2">
        <v>18.501601967066538</v>
      </c>
      <c r="AA6" s="2">
        <v>34.105451029969508</v>
      </c>
    </row>
    <row r="7" spans="1:27" x14ac:dyDescent="0.25">
      <c r="A7" s="1" t="s">
        <v>8</v>
      </c>
      <c r="B7" s="1">
        <v>48562</v>
      </c>
      <c r="C7" s="23">
        <v>33253</v>
      </c>
      <c r="D7" s="23">
        <v>23613</v>
      </c>
      <c r="E7" s="23">
        <v>26012</v>
      </c>
      <c r="F7" s="1">
        <v>13788</v>
      </c>
      <c r="G7" s="1">
        <v>4815.5</v>
      </c>
      <c r="H7" s="1">
        <v>29828.5</v>
      </c>
      <c r="I7" s="1">
        <v>41312</v>
      </c>
      <c r="J7" s="1">
        <v>12834.5</v>
      </c>
      <c r="K7" s="1">
        <v>782</v>
      </c>
      <c r="N7" s="2">
        <v>48562</v>
      </c>
      <c r="O7" s="2">
        <f t="shared" ref="O7:O70" si="1">C7/AVERAGE(C$97:C$100)</f>
        <v>9.176405657123146</v>
      </c>
      <c r="P7" s="2">
        <f t="shared" si="0"/>
        <v>7.0376275985396024</v>
      </c>
      <c r="Q7" s="2">
        <f t="shared" si="0"/>
        <v>15.475273295158772</v>
      </c>
      <c r="S7" s="2">
        <v>48562</v>
      </c>
      <c r="T7" s="2">
        <v>9.176405657123146</v>
      </c>
      <c r="U7" s="2">
        <v>7.0376275985396024</v>
      </c>
      <c r="V7" s="2">
        <v>15.475273295158772</v>
      </c>
      <c r="X7" s="2">
        <v>48562</v>
      </c>
      <c r="Y7" s="2">
        <v>9.176405657123146</v>
      </c>
      <c r="Z7" s="2">
        <v>7.0376275985396024</v>
      </c>
      <c r="AA7" s="2">
        <v>15.475273295158772</v>
      </c>
    </row>
    <row r="8" spans="1:27" x14ac:dyDescent="0.25">
      <c r="A8" s="1" t="s">
        <v>10</v>
      </c>
      <c r="B8" s="1">
        <v>48539</v>
      </c>
      <c r="C8" s="23">
        <v>8498</v>
      </c>
      <c r="D8" s="23">
        <v>3286</v>
      </c>
      <c r="E8" s="23">
        <v>3511</v>
      </c>
      <c r="F8" s="1">
        <v>29597.5</v>
      </c>
      <c r="G8" s="1">
        <v>3116</v>
      </c>
      <c r="H8" s="1">
        <v>7208</v>
      </c>
      <c r="I8" s="1">
        <v>9202.5</v>
      </c>
      <c r="J8" s="1">
        <v>11881</v>
      </c>
      <c r="K8" s="1">
        <v>958.5</v>
      </c>
      <c r="N8" s="2">
        <v>48539</v>
      </c>
      <c r="O8" s="2">
        <f t="shared" si="1"/>
        <v>2.3450845119006556</v>
      </c>
      <c r="P8" s="2">
        <f t="shared" si="0"/>
        <v>0.97936070337530734</v>
      </c>
      <c r="Q8" s="2">
        <f t="shared" si="0"/>
        <v>2.0887930393396297</v>
      </c>
      <c r="S8" s="2">
        <v>48539</v>
      </c>
      <c r="T8" s="2">
        <v>2.3450845119006556</v>
      </c>
      <c r="U8" s="2">
        <v>0.97936070337530734</v>
      </c>
      <c r="V8" s="2">
        <v>2.0887930393396297</v>
      </c>
      <c r="X8" s="2">
        <v>48539</v>
      </c>
      <c r="Y8" s="2">
        <v>2.3450845119006556</v>
      </c>
      <c r="Z8" s="2">
        <v>0.97936070337530734</v>
      </c>
      <c r="AA8" s="2">
        <v>2.0887930393396297</v>
      </c>
    </row>
    <row r="9" spans="1:27" x14ac:dyDescent="0.25">
      <c r="A9" s="1" t="s">
        <v>12</v>
      </c>
      <c r="B9" s="1">
        <v>48652</v>
      </c>
      <c r="C9" s="23">
        <v>53672</v>
      </c>
      <c r="D9" s="23">
        <v>46535</v>
      </c>
      <c r="E9" s="23">
        <v>42026.5</v>
      </c>
      <c r="F9" s="1">
        <v>11952</v>
      </c>
      <c r="G9" s="1">
        <v>12349</v>
      </c>
      <c r="H9" s="1">
        <v>15019.5</v>
      </c>
      <c r="I9" s="1">
        <v>49521.5</v>
      </c>
      <c r="J9" s="1">
        <v>12273.5</v>
      </c>
      <c r="K9" s="1">
        <v>2351</v>
      </c>
      <c r="N9" s="2">
        <v>48652</v>
      </c>
      <c r="O9" s="2">
        <f t="shared" si="1"/>
        <v>14.81117626767851</v>
      </c>
      <c r="P9" s="2">
        <f t="shared" si="0"/>
        <v>13.869309291408985</v>
      </c>
      <c r="Q9" s="2">
        <f t="shared" si="0"/>
        <v>25.002751543095115</v>
      </c>
      <c r="S9" s="2">
        <v>48652</v>
      </c>
      <c r="T9" s="2">
        <v>14.81117626767851</v>
      </c>
      <c r="U9" s="2">
        <v>13.869309291408985</v>
      </c>
      <c r="V9" s="2">
        <v>25.002751543095115</v>
      </c>
      <c r="X9" s="2">
        <v>48652</v>
      </c>
      <c r="Y9" s="2">
        <v>14.81117626767851</v>
      </c>
      <c r="Z9" s="2">
        <v>13.869309291408985</v>
      </c>
      <c r="AA9" s="2">
        <v>25.002751543095115</v>
      </c>
    </row>
    <row r="10" spans="1:27" x14ac:dyDescent="0.25">
      <c r="A10" s="1" t="s">
        <v>14</v>
      </c>
      <c r="B10" s="1">
        <v>48670</v>
      </c>
      <c r="C10" s="23">
        <v>58457</v>
      </c>
      <c r="D10" s="23">
        <v>8123</v>
      </c>
      <c r="E10" s="23">
        <v>8451</v>
      </c>
      <c r="F10" s="1">
        <v>10462.5</v>
      </c>
      <c r="G10" s="1">
        <v>19693</v>
      </c>
      <c r="H10" s="1">
        <v>10954</v>
      </c>
      <c r="I10" s="1">
        <v>44137</v>
      </c>
      <c r="J10" s="1">
        <v>11792</v>
      </c>
      <c r="K10" s="1">
        <v>352.5</v>
      </c>
      <c r="N10" s="2">
        <v>48670</v>
      </c>
      <c r="O10" s="2">
        <f t="shared" si="1"/>
        <v>16.131631597102448</v>
      </c>
      <c r="P10" s="2">
        <f t="shared" si="0"/>
        <v>2.4209820430668354</v>
      </c>
      <c r="Q10" s="2">
        <f t="shared" si="0"/>
        <v>5.0277385290399348</v>
      </c>
      <c r="S10" s="2">
        <v>48670</v>
      </c>
      <c r="T10" s="2">
        <v>16.131631597102448</v>
      </c>
      <c r="U10" s="2">
        <v>2.4209820430668354</v>
      </c>
      <c r="V10" s="2">
        <v>5.0277385290399348</v>
      </c>
      <c r="X10" s="2">
        <v>48670</v>
      </c>
      <c r="Y10" s="2">
        <v>16.131631597102448</v>
      </c>
      <c r="Z10" s="2">
        <v>2.4209820430668354</v>
      </c>
      <c r="AA10" s="2">
        <v>5.0277385290399348</v>
      </c>
    </row>
    <row r="11" spans="1:27" x14ac:dyDescent="0.25">
      <c r="A11" s="1" t="s">
        <v>16</v>
      </c>
      <c r="B11" s="1">
        <v>48685</v>
      </c>
      <c r="C11" s="23">
        <v>11004.5</v>
      </c>
      <c r="D11" s="23">
        <v>2672.5</v>
      </c>
      <c r="E11" s="23">
        <v>10956</v>
      </c>
      <c r="F11" s="1">
        <v>10500</v>
      </c>
      <c r="G11" s="1">
        <v>1982.5</v>
      </c>
      <c r="H11" s="1">
        <v>7875</v>
      </c>
      <c r="I11" s="1">
        <v>20523</v>
      </c>
      <c r="J11" s="1">
        <v>13182</v>
      </c>
      <c r="K11" s="1">
        <v>1121</v>
      </c>
      <c r="N11" s="12">
        <v>48685</v>
      </c>
      <c r="O11" s="2">
        <f t="shared" si="1"/>
        <v>3.0367713004484305</v>
      </c>
      <c r="P11" s="2">
        <f t="shared" si="0"/>
        <v>0.79651292750167646</v>
      </c>
      <c r="Q11" s="2">
        <f t="shared" si="0"/>
        <v>6.5180337621774376</v>
      </c>
      <c r="S11" s="12">
        <v>48685</v>
      </c>
      <c r="T11" s="2">
        <v>3.0367713004484305</v>
      </c>
      <c r="U11" s="2">
        <v>0.79651292750167646</v>
      </c>
      <c r="V11" s="2">
        <v>6.5180337621774376</v>
      </c>
      <c r="X11" s="12">
        <v>48685</v>
      </c>
      <c r="Y11" s="2">
        <v>3.0367713004484305</v>
      </c>
      <c r="Z11" s="2">
        <v>0.79651292750167646</v>
      </c>
      <c r="AA11" s="2">
        <v>6.5180337621774376</v>
      </c>
    </row>
    <row r="12" spans="1:27" x14ac:dyDescent="0.25">
      <c r="A12" s="1" t="s">
        <v>18</v>
      </c>
      <c r="B12" s="1">
        <v>48707</v>
      </c>
      <c r="C12" s="23">
        <v>66044</v>
      </c>
      <c r="D12" s="23">
        <v>39928.5</v>
      </c>
      <c r="E12" s="23">
        <v>37634</v>
      </c>
      <c r="F12" s="1">
        <v>14601</v>
      </c>
      <c r="G12" s="1">
        <v>6556.5</v>
      </c>
      <c r="H12" s="1">
        <v>14253</v>
      </c>
      <c r="I12" s="1">
        <v>36735</v>
      </c>
      <c r="J12" s="1">
        <v>12052</v>
      </c>
      <c r="K12" s="1">
        <v>824</v>
      </c>
      <c r="N12" s="2">
        <v>48707</v>
      </c>
      <c r="O12" s="2">
        <f t="shared" si="1"/>
        <v>18.22531907554329</v>
      </c>
      <c r="P12" s="2">
        <f t="shared" si="0"/>
        <v>11.900305491394084</v>
      </c>
      <c r="Q12" s="2">
        <f t="shared" si="0"/>
        <v>22.389529263032646</v>
      </c>
      <c r="S12" s="2">
        <v>48707</v>
      </c>
      <c r="T12" s="2">
        <v>18.22531907554329</v>
      </c>
      <c r="U12" s="2">
        <v>11.900305491394084</v>
      </c>
      <c r="V12" s="2">
        <v>22.389529263032646</v>
      </c>
      <c r="X12" s="2">
        <v>48707</v>
      </c>
      <c r="Y12" s="2">
        <v>18.22531907554329</v>
      </c>
      <c r="Z12" s="2">
        <v>11.900305491394084</v>
      </c>
      <c r="AA12" s="2">
        <v>22.389529263032646</v>
      </c>
    </row>
    <row r="13" spans="1:27" x14ac:dyDescent="0.25">
      <c r="A13" s="1" t="s">
        <v>20</v>
      </c>
      <c r="B13" s="1">
        <v>48682</v>
      </c>
      <c r="C13" s="23">
        <v>4784.5</v>
      </c>
      <c r="D13" s="23">
        <v>5762</v>
      </c>
      <c r="E13" s="23">
        <v>2616</v>
      </c>
      <c r="F13" s="1">
        <v>3393</v>
      </c>
      <c r="G13" s="1">
        <v>3806</v>
      </c>
      <c r="H13" s="1">
        <v>9882</v>
      </c>
      <c r="I13" s="1">
        <v>18540</v>
      </c>
      <c r="J13" s="1">
        <v>11973</v>
      </c>
      <c r="K13" s="1">
        <v>1379</v>
      </c>
      <c r="N13" s="2">
        <v>48682</v>
      </c>
      <c r="O13" s="2">
        <f t="shared" si="1"/>
        <v>1.3203173508106243</v>
      </c>
      <c r="P13" s="2">
        <f t="shared" si="0"/>
        <v>1.7173086953282171</v>
      </c>
      <c r="Q13" s="2">
        <f t="shared" si="0"/>
        <v>1.5563322674202424</v>
      </c>
      <c r="S13" s="2">
        <v>48682</v>
      </c>
      <c r="T13" s="2">
        <v>1.3203173508106243</v>
      </c>
      <c r="U13" s="2">
        <v>1.7173086953282171</v>
      </c>
      <c r="V13" s="2">
        <v>1.5563322674202424</v>
      </c>
      <c r="X13" s="2">
        <v>48682</v>
      </c>
      <c r="Y13" s="2">
        <v>1.3203173508106243</v>
      </c>
      <c r="Z13" s="2">
        <v>1.7173086953282171</v>
      </c>
      <c r="AA13" s="2">
        <v>1.5563322674202424</v>
      </c>
    </row>
    <row r="14" spans="1:27" x14ac:dyDescent="0.25">
      <c r="A14" s="1" t="s">
        <v>22</v>
      </c>
      <c r="B14" s="1">
        <v>48651</v>
      </c>
      <c r="C14" s="23">
        <v>64510.5</v>
      </c>
      <c r="D14" s="23">
        <v>42246</v>
      </c>
      <c r="E14" s="23">
        <v>42615</v>
      </c>
      <c r="F14" s="1">
        <v>53545</v>
      </c>
      <c r="G14" s="1">
        <v>17308.5</v>
      </c>
      <c r="H14" s="1">
        <v>17964</v>
      </c>
      <c r="I14" s="1">
        <v>62988.5</v>
      </c>
      <c r="J14" s="1">
        <v>11217.5</v>
      </c>
      <c r="K14" s="1">
        <v>826</v>
      </c>
      <c r="N14" s="2">
        <v>48651</v>
      </c>
      <c r="O14" s="2">
        <f t="shared" si="1"/>
        <v>17.80213866850638</v>
      </c>
      <c r="P14" s="2">
        <f t="shared" si="0"/>
        <v>12.591014082408167</v>
      </c>
      <c r="Q14" s="2">
        <f t="shared" si="0"/>
        <v>25.35286681044099</v>
      </c>
      <c r="S14" s="2">
        <v>48651</v>
      </c>
      <c r="T14" s="2">
        <v>17.80213866850638</v>
      </c>
      <c r="U14" s="2">
        <v>12.591014082408167</v>
      </c>
      <c r="V14" s="2">
        <v>25.35286681044099</v>
      </c>
      <c r="X14" s="2">
        <v>48651</v>
      </c>
      <c r="Y14" s="2">
        <v>17.80213866850638</v>
      </c>
      <c r="Z14" s="2">
        <v>12.591014082408167</v>
      </c>
      <c r="AA14" s="2">
        <v>25.35286681044099</v>
      </c>
    </row>
    <row r="15" spans="1:27" x14ac:dyDescent="0.25">
      <c r="A15" s="1" t="s">
        <v>24</v>
      </c>
      <c r="B15" s="1">
        <v>48590</v>
      </c>
      <c r="C15" s="23">
        <v>65467.5</v>
      </c>
      <c r="D15" s="23">
        <v>62562</v>
      </c>
      <c r="E15" s="23">
        <v>61709</v>
      </c>
      <c r="F15" s="1">
        <v>12544</v>
      </c>
      <c r="G15" s="1">
        <v>3590</v>
      </c>
      <c r="H15" s="1">
        <v>6812</v>
      </c>
      <c r="I15" s="1">
        <v>35869.5</v>
      </c>
      <c r="J15" s="1">
        <v>9218.5</v>
      </c>
      <c r="K15" s="1">
        <v>553</v>
      </c>
      <c r="N15" s="2">
        <v>48590</v>
      </c>
      <c r="O15" s="2">
        <f t="shared" si="1"/>
        <v>18.066229734391168</v>
      </c>
      <c r="P15" s="2">
        <f t="shared" si="0"/>
        <v>18.646002533343268</v>
      </c>
      <c r="Q15" s="2">
        <f t="shared" si="0"/>
        <v>36.712426563545769</v>
      </c>
      <c r="S15" s="2">
        <v>48590</v>
      </c>
      <c r="T15" s="2">
        <v>18.066229734391168</v>
      </c>
      <c r="U15" s="2">
        <v>18.646002533343268</v>
      </c>
      <c r="V15" s="2">
        <v>36.712426563545769</v>
      </c>
      <c r="X15" s="2">
        <v>48590</v>
      </c>
      <c r="Y15" s="2">
        <v>18.066229734391168</v>
      </c>
      <c r="Z15" s="2">
        <v>18.646002533343268</v>
      </c>
      <c r="AA15" s="2">
        <v>36.712426563545769</v>
      </c>
    </row>
    <row r="16" spans="1:27" x14ac:dyDescent="0.25">
      <c r="A16" s="1" t="s">
        <v>26</v>
      </c>
      <c r="B16" s="1">
        <v>48538</v>
      </c>
      <c r="C16" s="23">
        <v>5156</v>
      </c>
      <c r="D16" s="23">
        <v>15274.5</v>
      </c>
      <c r="E16" s="23">
        <v>1806</v>
      </c>
      <c r="F16" s="1">
        <v>14939.5</v>
      </c>
      <c r="G16" s="1">
        <v>2899</v>
      </c>
      <c r="H16" s="1">
        <v>13755</v>
      </c>
      <c r="I16" s="1">
        <v>26012</v>
      </c>
      <c r="J16" s="1">
        <v>10323</v>
      </c>
      <c r="K16" s="1">
        <v>518</v>
      </c>
      <c r="N16" s="2">
        <v>48538</v>
      </c>
      <c r="O16" s="2">
        <f t="shared" si="1"/>
        <v>1.422835460503622</v>
      </c>
      <c r="P16" s="2">
        <f t="shared" si="0"/>
        <v>4.5524178526190298</v>
      </c>
      <c r="Q16" s="2">
        <f t="shared" si="0"/>
        <v>1.0744403956272774</v>
      </c>
      <c r="S16" s="2">
        <v>48538</v>
      </c>
      <c r="T16" s="2">
        <v>1.422835460503622</v>
      </c>
      <c r="U16" s="2">
        <v>4.5524178526190298</v>
      </c>
      <c r="V16" s="2">
        <v>1.0744403956272774</v>
      </c>
      <c r="X16" s="2">
        <v>48538</v>
      </c>
      <c r="Y16" s="2">
        <v>1.422835460503622</v>
      </c>
      <c r="Z16" s="2">
        <v>4.5524178526190298</v>
      </c>
      <c r="AA16" s="2">
        <v>1.0744403956272774</v>
      </c>
    </row>
    <row r="17" spans="1:27" x14ac:dyDescent="0.25">
      <c r="A17" s="1" t="s">
        <v>28</v>
      </c>
      <c r="B17" s="1">
        <v>48659</v>
      </c>
      <c r="C17" s="23">
        <v>57085.5</v>
      </c>
      <c r="D17" s="23">
        <v>49763</v>
      </c>
      <c r="E17" s="23">
        <v>56508.5</v>
      </c>
      <c r="F17" s="1">
        <v>11579</v>
      </c>
      <c r="G17" s="1">
        <v>5005</v>
      </c>
      <c r="H17" s="1">
        <v>2162</v>
      </c>
      <c r="I17" s="1">
        <v>16349</v>
      </c>
      <c r="J17" s="1">
        <v>12927</v>
      </c>
      <c r="K17" s="1">
        <v>541.5</v>
      </c>
      <c r="N17" s="2">
        <v>48659</v>
      </c>
      <c r="O17" s="2">
        <f t="shared" si="1"/>
        <v>15.75315626077958</v>
      </c>
      <c r="P17" s="2">
        <f t="shared" si="0"/>
        <v>14.831383652484911</v>
      </c>
      <c r="Q17" s="2">
        <f t="shared" si="0"/>
        <v>33.618502268163901</v>
      </c>
      <c r="S17" s="2">
        <v>48659</v>
      </c>
      <c r="T17" s="2">
        <v>15.75315626077958</v>
      </c>
      <c r="U17" s="2">
        <v>14.831383652484911</v>
      </c>
      <c r="V17" s="2">
        <v>33.618502268163901</v>
      </c>
      <c r="X17" s="2">
        <v>48659</v>
      </c>
      <c r="Y17" s="2">
        <v>15.75315626077958</v>
      </c>
      <c r="Z17" s="2">
        <v>14.831383652484911</v>
      </c>
      <c r="AA17" s="2">
        <v>33.618502268163901</v>
      </c>
    </row>
    <row r="18" spans="1:27" x14ac:dyDescent="0.25">
      <c r="A18" s="1" t="s">
        <v>30</v>
      </c>
      <c r="B18" s="1">
        <v>48684</v>
      </c>
      <c r="C18" s="23">
        <v>65191</v>
      </c>
      <c r="D18" s="23">
        <v>64349</v>
      </c>
      <c r="E18" s="23">
        <v>64545</v>
      </c>
      <c r="F18" s="1">
        <v>10902</v>
      </c>
      <c r="G18" s="1">
        <v>5704</v>
      </c>
      <c r="H18" s="1">
        <v>21284</v>
      </c>
      <c r="I18" s="1">
        <v>49164</v>
      </c>
      <c r="J18" s="1">
        <v>11040</v>
      </c>
      <c r="K18" s="1">
        <v>487</v>
      </c>
      <c r="N18" s="2">
        <v>48684</v>
      </c>
      <c r="O18" s="2">
        <f t="shared" si="1"/>
        <v>17.989927561228011</v>
      </c>
      <c r="P18" s="2">
        <f t="shared" si="0"/>
        <v>19.178600700394902</v>
      </c>
      <c r="Q18" s="2">
        <f t="shared" si="0"/>
        <v>38.399643043057928</v>
      </c>
      <c r="S18" s="2">
        <v>48684</v>
      </c>
      <c r="T18" s="2">
        <v>17.989927561228011</v>
      </c>
      <c r="U18" s="2">
        <v>19.178600700394902</v>
      </c>
      <c r="V18" s="2">
        <v>38.399643043057928</v>
      </c>
      <c r="X18" s="2">
        <v>48684</v>
      </c>
      <c r="Y18" s="2">
        <v>17.989927561228011</v>
      </c>
      <c r="Z18" s="2">
        <v>19.178600700394902</v>
      </c>
      <c r="AA18" s="2">
        <v>38.399643043057928</v>
      </c>
    </row>
    <row r="19" spans="1:27" x14ac:dyDescent="0.25">
      <c r="A19" s="1" t="s">
        <v>32</v>
      </c>
      <c r="B19" s="1">
        <v>48673</v>
      </c>
      <c r="C19" s="23">
        <v>4039.5</v>
      </c>
      <c r="D19" s="23">
        <v>3782.5</v>
      </c>
      <c r="E19" s="23">
        <v>6332</v>
      </c>
      <c r="F19" s="1">
        <v>3790</v>
      </c>
      <c r="G19" s="1">
        <v>4997</v>
      </c>
      <c r="H19" s="1">
        <v>11537.5</v>
      </c>
      <c r="I19" s="1">
        <v>15732</v>
      </c>
      <c r="J19" s="1">
        <v>11584</v>
      </c>
      <c r="K19" s="1">
        <v>908.5</v>
      </c>
      <c r="N19" s="2">
        <v>48673</v>
      </c>
      <c r="O19" s="2">
        <f t="shared" si="1"/>
        <v>1.1147292169713694</v>
      </c>
      <c r="P19" s="2">
        <f t="shared" si="0"/>
        <v>1.127337754265703</v>
      </c>
      <c r="Q19" s="2">
        <f t="shared" si="0"/>
        <v>3.7670855953000668</v>
      </c>
      <c r="S19" s="2">
        <v>48673</v>
      </c>
      <c r="T19" s="2">
        <v>1.1147292169713694</v>
      </c>
      <c r="U19" s="2">
        <v>1.127337754265703</v>
      </c>
      <c r="V19" s="2">
        <v>3.7670855953000668</v>
      </c>
      <c r="X19" s="2">
        <v>48673</v>
      </c>
      <c r="Y19" s="2">
        <v>1.1147292169713694</v>
      </c>
      <c r="Z19" s="2">
        <v>1.127337754265703</v>
      </c>
      <c r="AA19" s="2">
        <v>3.7670855953000668</v>
      </c>
    </row>
    <row r="20" spans="1:27" x14ac:dyDescent="0.25">
      <c r="A20" s="1" t="s">
        <v>34</v>
      </c>
      <c r="B20" s="1">
        <v>48547</v>
      </c>
      <c r="C20" s="23">
        <v>5589</v>
      </c>
      <c r="D20" s="23">
        <v>3909</v>
      </c>
      <c r="E20" s="23">
        <v>6456</v>
      </c>
      <c r="F20" s="1">
        <v>13968</v>
      </c>
      <c r="G20" s="1">
        <v>5625</v>
      </c>
      <c r="H20" s="1">
        <v>13084</v>
      </c>
      <c r="I20" s="1">
        <v>29932</v>
      </c>
      <c r="J20" s="1">
        <v>12857</v>
      </c>
      <c r="K20" s="1">
        <v>1793</v>
      </c>
      <c r="N20" s="2">
        <v>48547</v>
      </c>
      <c r="O20" s="2">
        <f t="shared" si="1"/>
        <v>1.5423249396343566</v>
      </c>
      <c r="P20" s="2">
        <f t="shared" si="0"/>
        <v>1.1650398629014231</v>
      </c>
      <c r="Q20" s="2">
        <f t="shared" si="0"/>
        <v>3.8408566966609654</v>
      </c>
      <c r="S20" s="2">
        <v>48547</v>
      </c>
      <c r="T20" s="2">
        <v>1.5423249396343566</v>
      </c>
      <c r="U20" s="2">
        <v>1.1650398629014231</v>
      </c>
      <c r="V20" s="2">
        <v>3.8408566966609654</v>
      </c>
      <c r="X20" s="2">
        <v>48547</v>
      </c>
      <c r="Y20" s="2">
        <v>1.5423249396343566</v>
      </c>
      <c r="Z20" s="2">
        <v>1.1650398629014231</v>
      </c>
      <c r="AA20" s="2">
        <v>3.8408566966609654</v>
      </c>
    </row>
    <row r="21" spans="1:27" x14ac:dyDescent="0.25">
      <c r="A21" s="1" t="s">
        <v>36</v>
      </c>
      <c r="B21" s="1">
        <v>48668</v>
      </c>
      <c r="C21" s="23">
        <v>65260</v>
      </c>
      <c r="D21" s="23">
        <v>58492</v>
      </c>
      <c r="E21" s="23">
        <v>53591.5</v>
      </c>
      <c r="F21" s="1">
        <v>14354.5</v>
      </c>
      <c r="G21" s="1">
        <v>8099</v>
      </c>
      <c r="H21" s="1">
        <v>28825</v>
      </c>
      <c r="I21" s="1">
        <v>28329</v>
      </c>
      <c r="J21" s="1">
        <v>11840</v>
      </c>
      <c r="K21" s="1">
        <v>1069</v>
      </c>
      <c r="N21" s="2">
        <v>48668</v>
      </c>
      <c r="O21" s="2">
        <f t="shared" si="1"/>
        <v>18.00896860986547</v>
      </c>
      <c r="P21" s="2">
        <f t="shared" ref="P21:P84" si="2">D21/AVERAGE(D$97:D$100)</f>
        <v>17.432978168541837</v>
      </c>
      <c r="Q21" s="2">
        <f t="shared" ref="Q21:Q84" si="3">E21/AVERAGE(E$97:E$100)</f>
        <v>31.883096601472449</v>
      </c>
      <c r="S21" s="2">
        <v>48668</v>
      </c>
      <c r="T21" s="2">
        <v>18.00896860986547</v>
      </c>
      <c r="U21" s="2">
        <v>17.432978168541837</v>
      </c>
      <c r="V21" s="2">
        <v>31.883096601472449</v>
      </c>
      <c r="X21" s="2">
        <v>48668</v>
      </c>
      <c r="Y21" s="2">
        <v>18.00896860986547</v>
      </c>
      <c r="Z21" s="2">
        <v>17.432978168541837</v>
      </c>
      <c r="AA21" s="2">
        <v>31.883096601472449</v>
      </c>
    </row>
    <row r="22" spans="1:27" x14ac:dyDescent="0.25">
      <c r="A22" s="1" t="s">
        <v>38</v>
      </c>
      <c r="B22" s="1">
        <v>48581</v>
      </c>
      <c r="C22" s="23">
        <v>27949</v>
      </c>
      <c r="D22" s="23">
        <v>22691</v>
      </c>
      <c r="E22" s="23">
        <v>18551.5</v>
      </c>
      <c r="F22" s="1">
        <v>16196</v>
      </c>
      <c r="G22" s="1">
        <v>7292</v>
      </c>
      <c r="H22" s="1">
        <v>22333.5</v>
      </c>
      <c r="I22" s="1">
        <v>53661</v>
      </c>
      <c r="J22" s="1">
        <v>13705</v>
      </c>
      <c r="K22" s="1">
        <v>1173</v>
      </c>
      <c r="N22" s="2">
        <v>48581</v>
      </c>
      <c r="O22" s="2">
        <f t="shared" si="1"/>
        <v>7.712728527078303</v>
      </c>
      <c r="P22" s="2">
        <f t="shared" si="2"/>
        <v>6.7628343640563298</v>
      </c>
      <c r="Q22" s="2">
        <f t="shared" si="3"/>
        <v>11.036811184650851</v>
      </c>
      <c r="S22" s="2">
        <v>48581</v>
      </c>
      <c r="T22" s="2">
        <v>7.712728527078303</v>
      </c>
      <c r="U22" s="2">
        <v>6.7628343640563298</v>
      </c>
      <c r="V22" s="2">
        <v>11.036811184650851</v>
      </c>
      <c r="X22" s="2">
        <v>48581</v>
      </c>
      <c r="Y22" s="2">
        <v>7.712728527078303</v>
      </c>
      <c r="Z22" s="2">
        <v>6.7628343640563298</v>
      </c>
      <c r="AA22" s="2">
        <v>11.036811184650851</v>
      </c>
    </row>
    <row r="23" spans="1:27" x14ac:dyDescent="0.25">
      <c r="A23" s="1" t="s">
        <v>40</v>
      </c>
      <c r="B23" s="1">
        <v>48541</v>
      </c>
      <c r="C23" s="23">
        <v>61317</v>
      </c>
      <c r="D23" s="23">
        <v>65167.5</v>
      </c>
      <c r="E23" s="23">
        <v>64694.5</v>
      </c>
      <c r="F23" s="1">
        <v>3805</v>
      </c>
      <c r="G23" s="1">
        <v>1738</v>
      </c>
      <c r="H23" s="1">
        <v>25550</v>
      </c>
      <c r="I23" s="1">
        <v>62954</v>
      </c>
      <c r="J23" s="1">
        <v>10134.5</v>
      </c>
      <c r="K23" s="1">
        <v>792</v>
      </c>
      <c r="N23" s="2">
        <v>48541</v>
      </c>
      <c r="O23" s="2">
        <f t="shared" si="1"/>
        <v>16.920869265263885</v>
      </c>
      <c r="P23" s="2">
        <f t="shared" si="2"/>
        <v>19.422546755085314</v>
      </c>
      <c r="Q23" s="2">
        <f t="shared" si="3"/>
        <v>38.488584814456757</v>
      </c>
      <c r="S23" s="2">
        <v>48541</v>
      </c>
      <c r="T23" s="2">
        <v>16.920869265263885</v>
      </c>
      <c r="U23" s="2">
        <v>19.422546755085314</v>
      </c>
      <c r="V23" s="2">
        <v>38.488584814456757</v>
      </c>
      <c r="X23" s="2">
        <v>48541</v>
      </c>
      <c r="Y23" s="2">
        <v>16.920869265263885</v>
      </c>
      <c r="Z23" s="2">
        <v>19.422546755085314</v>
      </c>
      <c r="AA23" s="2">
        <v>38.488584814456757</v>
      </c>
    </row>
    <row r="24" spans="1:27" x14ac:dyDescent="0.25">
      <c r="A24" s="1" t="s">
        <v>42</v>
      </c>
      <c r="B24" s="1">
        <v>48681</v>
      </c>
      <c r="C24" s="23">
        <v>62573.5</v>
      </c>
      <c r="D24" s="23">
        <v>61363</v>
      </c>
      <c r="E24" s="23">
        <v>59080</v>
      </c>
      <c r="F24" s="1">
        <v>27142</v>
      </c>
      <c r="G24" s="1">
        <v>7653</v>
      </c>
      <c r="H24" s="1">
        <v>28756</v>
      </c>
      <c r="I24" s="1">
        <v>59091.5</v>
      </c>
      <c r="J24" s="1">
        <v>11198.5</v>
      </c>
      <c r="K24" s="1">
        <v>917.5</v>
      </c>
      <c r="N24" s="2">
        <v>48681</v>
      </c>
      <c r="O24" s="2">
        <f t="shared" si="1"/>
        <v>17.267609520524317</v>
      </c>
      <c r="P24" s="2">
        <f t="shared" si="2"/>
        <v>18.288652112361223</v>
      </c>
      <c r="Q24" s="2">
        <f t="shared" si="3"/>
        <v>35.14836022904737</v>
      </c>
      <c r="S24" s="2">
        <v>48681</v>
      </c>
      <c r="T24" s="2">
        <v>17.267609520524317</v>
      </c>
      <c r="U24" s="2">
        <v>18.288652112361223</v>
      </c>
      <c r="V24" s="2">
        <v>35.14836022904737</v>
      </c>
      <c r="X24" s="2">
        <v>48681</v>
      </c>
      <c r="Y24" s="2">
        <v>17.267609520524317</v>
      </c>
      <c r="Z24" s="2">
        <v>18.288652112361223</v>
      </c>
      <c r="AA24" s="2">
        <v>35.14836022904737</v>
      </c>
    </row>
    <row r="25" spans="1:27" x14ac:dyDescent="0.25">
      <c r="A25" s="1" t="s">
        <v>44</v>
      </c>
      <c r="B25" s="1">
        <v>48680</v>
      </c>
      <c r="C25" s="23">
        <v>32699</v>
      </c>
      <c r="D25" s="23">
        <v>30831</v>
      </c>
      <c r="E25" s="23">
        <v>27153</v>
      </c>
      <c r="F25" s="1">
        <v>1744.5</v>
      </c>
      <c r="G25" s="1">
        <v>3960</v>
      </c>
      <c r="H25" s="1">
        <v>12157.5</v>
      </c>
      <c r="I25" s="1">
        <v>30462</v>
      </c>
      <c r="J25" s="1">
        <v>11859.5</v>
      </c>
      <c r="K25" s="1">
        <v>1249</v>
      </c>
      <c r="N25" s="2">
        <v>48680</v>
      </c>
      <c r="O25" s="2">
        <f t="shared" si="1"/>
        <v>9.0235253535701965</v>
      </c>
      <c r="P25" s="2">
        <f t="shared" si="2"/>
        <v>9.1888830936591912</v>
      </c>
      <c r="Q25" s="2">
        <f t="shared" si="3"/>
        <v>16.154086413326393</v>
      </c>
      <c r="S25" s="2">
        <v>48680</v>
      </c>
      <c r="T25" s="2">
        <v>9.0235253535701965</v>
      </c>
      <c r="U25" s="2">
        <v>9.1888830936591912</v>
      </c>
      <c r="V25" s="2">
        <v>16.154086413326393</v>
      </c>
      <c r="X25" s="2">
        <v>48680</v>
      </c>
      <c r="Y25" s="2">
        <v>9.0235253535701965</v>
      </c>
      <c r="Z25" s="2">
        <v>9.1888830936591912</v>
      </c>
      <c r="AA25" s="2">
        <v>16.154086413326393</v>
      </c>
    </row>
    <row r="26" spans="1:27" x14ac:dyDescent="0.25">
      <c r="A26" s="1" t="s">
        <v>46</v>
      </c>
      <c r="B26" s="1">
        <v>48584</v>
      </c>
      <c r="C26" s="23">
        <v>50248</v>
      </c>
      <c r="D26" s="23">
        <v>40436</v>
      </c>
      <c r="E26" s="23">
        <v>39248</v>
      </c>
      <c r="F26" s="1">
        <v>13440</v>
      </c>
      <c r="G26" s="1">
        <v>14959</v>
      </c>
      <c r="H26" s="1">
        <v>31016</v>
      </c>
      <c r="I26" s="1">
        <v>49418</v>
      </c>
      <c r="J26" s="1">
        <v>11201.5</v>
      </c>
      <c r="K26" s="1">
        <v>401.5</v>
      </c>
      <c r="N26" s="2">
        <v>48584</v>
      </c>
      <c r="O26" s="2">
        <f t="shared" si="1"/>
        <v>13.866298723697827</v>
      </c>
      <c r="P26" s="2">
        <f t="shared" si="2"/>
        <v>12.051560986513673</v>
      </c>
      <c r="Q26" s="2">
        <f t="shared" si="3"/>
        <v>23.349743437197887</v>
      </c>
      <c r="S26" s="2">
        <v>48584</v>
      </c>
      <c r="T26" s="2">
        <v>13.866298723697827</v>
      </c>
      <c r="U26" s="2">
        <v>12.051560986513673</v>
      </c>
      <c r="V26" s="2">
        <v>23.349743437197887</v>
      </c>
      <c r="X26" s="2">
        <v>48584</v>
      </c>
      <c r="Y26" s="2">
        <v>13.866298723697827</v>
      </c>
      <c r="Z26" s="2">
        <v>12.051560986513673</v>
      </c>
      <c r="AA26" s="2">
        <v>23.349743437197887</v>
      </c>
    </row>
    <row r="27" spans="1:27" x14ac:dyDescent="0.25">
      <c r="A27" s="1" t="s">
        <v>48</v>
      </c>
      <c r="B27" s="1">
        <v>48566</v>
      </c>
      <c r="C27" s="23">
        <v>25112</v>
      </c>
      <c r="D27" s="23">
        <v>32272.5</v>
      </c>
      <c r="E27" s="23">
        <v>30854</v>
      </c>
      <c r="F27" s="1">
        <v>16925</v>
      </c>
      <c r="G27" s="1">
        <v>10799</v>
      </c>
      <c r="H27" s="1">
        <v>29413.5</v>
      </c>
      <c r="I27" s="1">
        <v>28802</v>
      </c>
      <c r="J27" s="1">
        <v>11717</v>
      </c>
      <c r="K27" s="1">
        <v>1537</v>
      </c>
      <c r="N27" s="2">
        <v>48566</v>
      </c>
      <c r="O27" s="2">
        <f t="shared" si="1"/>
        <v>6.9298378751293548</v>
      </c>
      <c r="P27" s="2">
        <f t="shared" si="2"/>
        <v>9.6185083078757163</v>
      </c>
      <c r="Q27" s="2">
        <f t="shared" si="3"/>
        <v>18.355915817654495</v>
      </c>
      <c r="S27" s="2">
        <v>48566</v>
      </c>
      <c r="T27" s="2">
        <v>6.9298378751293548</v>
      </c>
      <c r="U27" s="2">
        <v>9.6185083078757163</v>
      </c>
      <c r="V27" s="2">
        <v>18.355915817654495</v>
      </c>
      <c r="X27" s="2">
        <v>48566</v>
      </c>
      <c r="Y27" s="2">
        <v>6.9298378751293548</v>
      </c>
      <c r="Z27" s="2">
        <v>9.6185083078757163</v>
      </c>
      <c r="AA27" s="2">
        <v>18.355915817654495</v>
      </c>
    </row>
    <row r="28" spans="1:27" x14ac:dyDescent="0.25">
      <c r="A28" s="1" t="s">
        <v>50</v>
      </c>
      <c r="B28" s="1">
        <v>48667</v>
      </c>
      <c r="C28" s="23">
        <v>55044</v>
      </c>
      <c r="D28" s="23">
        <v>42845</v>
      </c>
      <c r="E28" s="23">
        <v>41611.5</v>
      </c>
      <c r="F28" s="1">
        <v>11615.5</v>
      </c>
      <c r="G28" s="1">
        <v>7975</v>
      </c>
      <c r="H28" s="1">
        <v>10335</v>
      </c>
      <c r="I28" s="1">
        <v>39386</v>
      </c>
      <c r="J28" s="1">
        <v>12289.5</v>
      </c>
      <c r="K28" s="1">
        <v>2061.5</v>
      </c>
      <c r="N28" s="2">
        <v>48667</v>
      </c>
      <c r="O28" s="2">
        <f t="shared" si="1"/>
        <v>15.189789582614695</v>
      </c>
      <c r="P28" s="2">
        <f t="shared" si="2"/>
        <v>12.769540272706951</v>
      </c>
      <c r="Q28" s="2">
        <f t="shared" si="3"/>
        <v>24.755856324830816</v>
      </c>
      <c r="S28" s="2">
        <v>48667</v>
      </c>
      <c r="T28" s="2">
        <v>15.189789582614695</v>
      </c>
      <c r="U28" s="2">
        <v>12.769540272706951</v>
      </c>
      <c r="V28" s="2">
        <v>24.755856324830816</v>
      </c>
      <c r="X28" s="2">
        <v>48667</v>
      </c>
      <c r="Y28" s="2">
        <v>15.189789582614695</v>
      </c>
      <c r="Z28" s="2">
        <v>12.769540272706951</v>
      </c>
      <c r="AA28" s="2">
        <v>24.755856324830816</v>
      </c>
    </row>
    <row r="29" spans="1:27" x14ac:dyDescent="0.25">
      <c r="A29" s="1" t="s">
        <v>52</v>
      </c>
      <c r="B29" s="1">
        <v>48585</v>
      </c>
      <c r="C29" s="23">
        <v>31961</v>
      </c>
      <c r="D29" s="23">
        <v>56174</v>
      </c>
      <c r="E29" s="23">
        <v>51608</v>
      </c>
      <c r="F29" s="1">
        <v>28582.5</v>
      </c>
      <c r="G29" s="1">
        <v>11283</v>
      </c>
      <c r="H29" s="1">
        <v>40609</v>
      </c>
      <c r="I29" s="1">
        <v>35120</v>
      </c>
      <c r="J29" s="1">
        <v>10377</v>
      </c>
      <c r="K29" s="1">
        <v>1688.5</v>
      </c>
      <c r="N29" s="2">
        <v>48585</v>
      </c>
      <c r="O29" s="2">
        <f t="shared" si="1"/>
        <v>8.8198689203173508</v>
      </c>
      <c r="P29" s="2">
        <f t="shared" si="2"/>
        <v>16.742120557335518</v>
      </c>
      <c r="Q29" s="2">
        <f t="shared" si="3"/>
        <v>30.703056443816465</v>
      </c>
      <c r="S29" s="2">
        <v>48585</v>
      </c>
      <c r="T29" s="2">
        <v>8.8198689203173508</v>
      </c>
      <c r="U29" s="2">
        <v>16.742120557335518</v>
      </c>
      <c r="V29" s="2">
        <v>30.703056443816465</v>
      </c>
      <c r="X29" s="2">
        <v>48585</v>
      </c>
      <c r="Y29" s="2">
        <v>8.8198689203173508</v>
      </c>
      <c r="Z29" s="2">
        <v>16.742120557335518</v>
      </c>
      <c r="AA29" s="2">
        <v>30.703056443816465</v>
      </c>
    </row>
    <row r="30" spans="1:27" x14ac:dyDescent="0.25">
      <c r="A30" s="1" t="s">
        <v>54</v>
      </c>
      <c r="B30" s="1">
        <v>48657</v>
      </c>
      <c r="C30" s="23">
        <v>5349</v>
      </c>
      <c r="D30" s="23">
        <v>4482</v>
      </c>
      <c r="E30" s="23">
        <v>3364</v>
      </c>
      <c r="F30" s="1">
        <v>25954</v>
      </c>
      <c r="G30" s="1">
        <v>9703</v>
      </c>
      <c r="H30" s="1">
        <v>10063</v>
      </c>
      <c r="I30" s="1">
        <v>31085</v>
      </c>
      <c r="J30" s="1">
        <v>13992</v>
      </c>
      <c r="K30" s="1">
        <v>1448</v>
      </c>
      <c r="N30" s="2">
        <v>48657</v>
      </c>
      <c r="O30" s="2">
        <f t="shared" si="1"/>
        <v>1.4760952052431873</v>
      </c>
      <c r="P30" s="2">
        <f t="shared" si="2"/>
        <v>1.335817003203934</v>
      </c>
      <c r="Q30" s="2">
        <f t="shared" si="3"/>
        <v>2.0013385885327581</v>
      </c>
      <c r="S30" s="2">
        <v>48657</v>
      </c>
      <c r="T30" s="2">
        <v>1.4760952052431873</v>
      </c>
      <c r="U30" s="2">
        <v>1.335817003203934</v>
      </c>
      <c r="V30" s="2">
        <v>2.0013385885327581</v>
      </c>
      <c r="X30" s="2">
        <v>48657</v>
      </c>
      <c r="Y30" s="2">
        <v>1.4760952052431873</v>
      </c>
      <c r="Z30" s="2">
        <v>1.335817003203934</v>
      </c>
      <c r="AA30" s="2">
        <v>2.0013385885327581</v>
      </c>
    </row>
    <row r="31" spans="1:27" x14ac:dyDescent="0.25">
      <c r="A31" s="1" t="s">
        <v>56</v>
      </c>
      <c r="B31" s="1">
        <v>48679</v>
      </c>
      <c r="C31" s="23">
        <v>54779</v>
      </c>
      <c r="D31" s="23">
        <v>41473.5</v>
      </c>
      <c r="E31" s="23">
        <v>37980</v>
      </c>
      <c r="F31" s="1">
        <v>5969</v>
      </c>
      <c r="G31" s="1">
        <v>1978.5</v>
      </c>
      <c r="H31" s="1">
        <v>6613</v>
      </c>
      <c r="I31" s="1">
        <v>52323</v>
      </c>
      <c r="J31" s="1">
        <v>11299</v>
      </c>
      <c r="K31" s="1">
        <v>453</v>
      </c>
      <c r="N31" s="2">
        <v>48679</v>
      </c>
      <c r="O31" s="2">
        <f t="shared" si="1"/>
        <v>15.116660917557779</v>
      </c>
      <c r="P31" s="2">
        <f t="shared" si="2"/>
        <v>12.360777885403472</v>
      </c>
      <c r="Q31" s="2">
        <f t="shared" si="3"/>
        <v>22.595374432959023</v>
      </c>
      <c r="S31" s="2">
        <v>48679</v>
      </c>
      <c r="T31" s="2">
        <v>15.116660917557779</v>
      </c>
      <c r="U31" s="2">
        <v>12.360777885403472</v>
      </c>
      <c r="V31" s="2">
        <v>22.595374432959023</v>
      </c>
      <c r="X31" s="2">
        <v>48679</v>
      </c>
      <c r="Y31" s="2">
        <v>15.116660917557779</v>
      </c>
      <c r="Z31" s="2">
        <v>12.360777885403472</v>
      </c>
      <c r="AA31" s="2">
        <v>22.595374432959023</v>
      </c>
    </row>
    <row r="32" spans="1:27" x14ac:dyDescent="0.25">
      <c r="A32" s="1" t="s">
        <v>58</v>
      </c>
      <c r="B32" s="1">
        <v>48655</v>
      </c>
      <c r="C32" s="23">
        <v>57742</v>
      </c>
      <c r="D32" s="23">
        <v>50063</v>
      </c>
      <c r="E32" s="23">
        <v>48633.5</v>
      </c>
      <c r="F32" s="1">
        <v>6527</v>
      </c>
      <c r="G32" s="1">
        <v>11222.5</v>
      </c>
      <c r="H32" s="1">
        <v>16079</v>
      </c>
      <c r="I32" s="1">
        <v>22575.5</v>
      </c>
      <c r="J32" s="1">
        <v>12503.5</v>
      </c>
      <c r="K32" s="1">
        <v>1235</v>
      </c>
      <c r="N32" s="2">
        <v>48655</v>
      </c>
      <c r="O32" s="2">
        <f t="shared" si="1"/>
        <v>15.93432218006209</v>
      </c>
      <c r="P32" s="2">
        <f t="shared" si="2"/>
        <v>14.92079576782654</v>
      </c>
      <c r="Q32" s="2">
        <f t="shared" si="3"/>
        <v>28.933442403510078</v>
      </c>
      <c r="S32" s="2">
        <v>48655</v>
      </c>
      <c r="T32" s="2">
        <v>15.93432218006209</v>
      </c>
      <c r="U32" s="2">
        <v>14.92079576782654</v>
      </c>
      <c r="V32" s="2">
        <v>28.933442403510078</v>
      </c>
      <c r="X32" s="2">
        <v>48655</v>
      </c>
      <c r="Y32" s="2">
        <v>15.93432218006209</v>
      </c>
      <c r="Z32" s="2">
        <v>14.92079576782654</v>
      </c>
      <c r="AA32" s="2">
        <v>28.933442403510078</v>
      </c>
    </row>
    <row r="33" spans="1:27" x14ac:dyDescent="0.25">
      <c r="A33" s="1" t="s">
        <v>60</v>
      </c>
      <c r="B33" s="1">
        <v>48709</v>
      </c>
      <c r="C33" s="23">
        <v>8894.5</v>
      </c>
      <c r="D33" s="23">
        <v>6338</v>
      </c>
      <c r="E33" s="23">
        <v>2292</v>
      </c>
      <c r="F33" s="1">
        <v>28202</v>
      </c>
      <c r="G33" s="1">
        <v>6765.5</v>
      </c>
      <c r="H33" s="1">
        <v>21953</v>
      </c>
      <c r="I33" s="1">
        <v>19255</v>
      </c>
      <c r="J33" s="1">
        <v>12856.5</v>
      </c>
      <c r="K33" s="1">
        <v>409</v>
      </c>
      <c r="N33" s="2">
        <v>48709</v>
      </c>
      <c r="O33" s="2">
        <f t="shared" si="1"/>
        <v>2.4545015522593996</v>
      </c>
      <c r="P33" s="2">
        <f t="shared" si="2"/>
        <v>1.8889799567841443</v>
      </c>
      <c r="Q33" s="2">
        <f t="shared" si="3"/>
        <v>1.3635755187030565</v>
      </c>
      <c r="S33" s="2">
        <v>48709</v>
      </c>
      <c r="T33" s="2">
        <v>2.4545015522593996</v>
      </c>
      <c r="U33" s="2">
        <v>1.8889799567841443</v>
      </c>
      <c r="V33" s="2">
        <v>1.3635755187030565</v>
      </c>
      <c r="X33" s="2">
        <v>48709</v>
      </c>
      <c r="Y33" s="2">
        <v>2.4545015522593996</v>
      </c>
      <c r="Z33" s="2">
        <v>1.8889799567841443</v>
      </c>
      <c r="AA33" s="2">
        <v>1.3635755187030565</v>
      </c>
    </row>
    <row r="34" spans="1:27" x14ac:dyDescent="0.25">
      <c r="A34" s="1" t="s">
        <v>62</v>
      </c>
      <c r="B34" s="1">
        <v>48686</v>
      </c>
      <c r="C34" s="23">
        <v>58688</v>
      </c>
      <c r="D34" s="23">
        <v>33967</v>
      </c>
      <c r="E34" s="23">
        <v>27326</v>
      </c>
      <c r="F34" s="1">
        <v>5138</v>
      </c>
      <c r="G34" s="1">
        <v>10209</v>
      </c>
      <c r="H34" s="1">
        <v>13916</v>
      </c>
      <c r="I34" s="1">
        <v>34140.5</v>
      </c>
      <c r="J34" s="1">
        <v>9854</v>
      </c>
      <c r="K34" s="1">
        <v>756.5</v>
      </c>
      <c r="N34" s="2">
        <v>48686</v>
      </c>
      <c r="O34" s="2">
        <f t="shared" si="1"/>
        <v>16.195377716453951</v>
      </c>
      <c r="P34" s="2">
        <f t="shared" si="2"/>
        <v>10.123537739363684</v>
      </c>
      <c r="Q34" s="2">
        <f t="shared" si="3"/>
        <v>16.257008998289582</v>
      </c>
      <c r="S34" s="2">
        <v>48686</v>
      </c>
      <c r="T34" s="2">
        <v>16.195377716453951</v>
      </c>
      <c r="U34" s="2">
        <v>10.123537739363684</v>
      </c>
      <c r="V34" s="2">
        <v>16.257008998289582</v>
      </c>
      <c r="X34" s="2">
        <v>48686</v>
      </c>
      <c r="Y34" s="2">
        <v>16.195377716453951</v>
      </c>
      <c r="Z34" s="2">
        <v>10.123537739363684</v>
      </c>
      <c r="AA34" s="2">
        <v>16.257008998289582</v>
      </c>
    </row>
    <row r="35" spans="1:27" x14ac:dyDescent="0.25">
      <c r="A35" s="1" t="s">
        <v>64</v>
      </c>
      <c r="B35" s="1">
        <v>48687</v>
      </c>
      <c r="C35" s="23">
        <v>4395</v>
      </c>
      <c r="D35" s="23">
        <v>3367</v>
      </c>
      <c r="E35" s="23">
        <v>1107</v>
      </c>
      <c r="F35" s="1">
        <v>8457</v>
      </c>
      <c r="G35" s="1">
        <v>9652</v>
      </c>
      <c r="H35" s="1">
        <v>11305.5</v>
      </c>
      <c r="I35" s="1">
        <v>32630</v>
      </c>
      <c r="J35" s="1">
        <v>9909</v>
      </c>
      <c r="K35" s="1">
        <v>392</v>
      </c>
      <c r="N35" s="2">
        <v>48687</v>
      </c>
      <c r="O35" s="2">
        <f t="shared" si="1"/>
        <v>1.2128320110382891</v>
      </c>
      <c r="P35" s="2">
        <f t="shared" si="2"/>
        <v>1.0035019745175471</v>
      </c>
      <c r="Q35" s="2">
        <f t="shared" si="3"/>
        <v>0.65858555811705211</v>
      </c>
      <c r="S35" s="2">
        <v>48687</v>
      </c>
      <c r="T35" s="2">
        <v>1.2128320110382891</v>
      </c>
      <c r="U35" s="2">
        <v>1.0035019745175471</v>
      </c>
      <c r="V35" s="2">
        <v>0.65858555811705211</v>
      </c>
      <c r="X35" s="2">
        <v>48687</v>
      </c>
      <c r="Y35" s="2">
        <v>1.2128320110382891</v>
      </c>
      <c r="Z35" s="2">
        <v>1.0035019745175471</v>
      </c>
      <c r="AA35" s="2">
        <v>0.65858555811705211</v>
      </c>
    </row>
    <row r="36" spans="1:27" x14ac:dyDescent="0.25">
      <c r="A36" s="1" t="s">
        <v>66</v>
      </c>
      <c r="B36" s="1">
        <v>48683</v>
      </c>
      <c r="C36" s="23">
        <v>43676</v>
      </c>
      <c r="D36" s="23">
        <v>22806</v>
      </c>
      <c r="E36" s="23">
        <v>21549.5</v>
      </c>
      <c r="F36" s="1">
        <v>7616</v>
      </c>
      <c r="G36" s="1">
        <v>4317</v>
      </c>
      <c r="H36" s="1">
        <v>10548</v>
      </c>
      <c r="I36" s="1">
        <v>42546</v>
      </c>
      <c r="J36" s="1">
        <v>9074</v>
      </c>
      <c r="K36" s="1">
        <v>489</v>
      </c>
      <c r="N36" s="2">
        <v>48683</v>
      </c>
      <c r="O36" s="2">
        <f t="shared" si="1"/>
        <v>12.052707830286305</v>
      </c>
      <c r="P36" s="2">
        <f t="shared" si="2"/>
        <v>6.7971090082706205</v>
      </c>
      <c r="Q36" s="2">
        <f t="shared" si="3"/>
        <v>12.820406038521604</v>
      </c>
      <c r="S36" s="2">
        <v>48683</v>
      </c>
      <c r="T36" s="2">
        <v>12.052707830286305</v>
      </c>
      <c r="U36" s="2">
        <v>6.7971090082706205</v>
      </c>
      <c r="V36" s="2">
        <v>12.820406038521604</v>
      </c>
      <c r="X36" s="2">
        <v>48683</v>
      </c>
      <c r="Y36" s="2">
        <v>12.052707830286305</v>
      </c>
      <c r="Z36" s="2">
        <v>6.7971090082706205</v>
      </c>
      <c r="AA36" s="2">
        <v>12.820406038521604</v>
      </c>
    </row>
    <row r="37" spans="1:27" x14ac:dyDescent="0.25">
      <c r="A37" s="1" t="s">
        <v>68</v>
      </c>
      <c r="B37" s="1">
        <v>48544</v>
      </c>
      <c r="C37" s="23">
        <v>56797</v>
      </c>
      <c r="D37" s="23">
        <v>63461</v>
      </c>
      <c r="E37" s="23">
        <v>58099.5</v>
      </c>
      <c r="F37" s="1">
        <v>20096.5</v>
      </c>
      <c r="G37" s="1">
        <v>7617.5</v>
      </c>
      <c r="H37" s="1">
        <v>13497</v>
      </c>
      <c r="I37" s="1">
        <v>61293</v>
      </c>
      <c r="J37" s="1">
        <v>8632</v>
      </c>
      <c r="K37" s="1">
        <v>402.5</v>
      </c>
      <c r="N37" s="2">
        <v>48544</v>
      </c>
      <c r="O37" s="2">
        <f t="shared" si="1"/>
        <v>15.673542600896861</v>
      </c>
      <c r="P37" s="2">
        <f t="shared" si="2"/>
        <v>18.913940838983681</v>
      </c>
      <c r="Q37" s="2">
        <f t="shared" si="3"/>
        <v>34.565033092883169</v>
      </c>
      <c r="S37" s="2">
        <v>48544</v>
      </c>
      <c r="T37" s="2">
        <v>15.673542600896861</v>
      </c>
      <c r="U37" s="2">
        <v>18.913940838983681</v>
      </c>
      <c r="V37" s="2">
        <v>34.565033092883169</v>
      </c>
      <c r="X37" s="2">
        <v>48544</v>
      </c>
      <c r="Y37" s="2">
        <v>15.673542600896861</v>
      </c>
      <c r="Z37" s="2">
        <v>18.913940838983681</v>
      </c>
      <c r="AA37" s="2">
        <v>34.565033092883169</v>
      </c>
    </row>
    <row r="38" spans="1:27" x14ac:dyDescent="0.25">
      <c r="A38" s="1" t="s">
        <v>70</v>
      </c>
      <c r="B38" s="1">
        <v>48697</v>
      </c>
      <c r="C38" s="23">
        <v>61455</v>
      </c>
      <c r="D38" s="23">
        <v>38717.5</v>
      </c>
      <c r="E38" s="23">
        <v>35074</v>
      </c>
      <c r="F38" s="1">
        <v>19924</v>
      </c>
      <c r="G38" s="1">
        <v>7496</v>
      </c>
      <c r="H38" s="1">
        <v>12222</v>
      </c>
      <c r="I38" s="1">
        <v>57120</v>
      </c>
      <c r="J38" s="1">
        <v>11287.5</v>
      </c>
      <c r="K38" s="1">
        <v>526</v>
      </c>
      <c r="N38" s="2">
        <v>48697</v>
      </c>
      <c r="O38" s="2">
        <f t="shared" si="1"/>
        <v>16.958951362538805</v>
      </c>
      <c r="P38" s="2">
        <f t="shared" si="2"/>
        <v>11.539378585798376</v>
      </c>
      <c r="Q38" s="2">
        <f t="shared" si="3"/>
        <v>20.866512976872166</v>
      </c>
      <c r="S38" s="2">
        <v>48697</v>
      </c>
      <c r="T38" s="2">
        <v>16.958951362538805</v>
      </c>
      <c r="U38" s="2">
        <v>11.539378585798376</v>
      </c>
      <c r="V38" s="2">
        <v>20.866512976872166</v>
      </c>
      <c r="X38" s="2">
        <v>48697</v>
      </c>
      <c r="Y38" s="2">
        <v>16.958951362538805</v>
      </c>
      <c r="Z38" s="2">
        <v>11.539378585798376</v>
      </c>
      <c r="AA38" s="2">
        <v>20.866512976872166</v>
      </c>
    </row>
    <row r="39" spans="1:27" x14ac:dyDescent="0.25">
      <c r="A39" s="1" t="s">
        <v>72</v>
      </c>
      <c r="B39" s="1">
        <v>48678</v>
      </c>
      <c r="C39" s="23">
        <v>64833</v>
      </c>
      <c r="D39" s="23">
        <v>68592</v>
      </c>
      <c r="E39" s="23">
        <v>65040.5</v>
      </c>
      <c r="F39" s="1">
        <v>32791</v>
      </c>
      <c r="G39" s="1">
        <v>10810</v>
      </c>
      <c r="H39" s="1">
        <v>12851.5</v>
      </c>
      <c r="I39" s="1">
        <v>67750</v>
      </c>
      <c r="J39" s="1">
        <v>10703</v>
      </c>
      <c r="K39" s="1">
        <v>1168</v>
      </c>
      <c r="N39" s="2">
        <v>48678</v>
      </c>
      <c r="O39" s="2">
        <f t="shared" si="1"/>
        <v>17.891134874094515</v>
      </c>
      <c r="P39" s="2">
        <f t="shared" si="2"/>
        <v>20.443186051710008</v>
      </c>
      <c r="Q39" s="2">
        <f t="shared" si="3"/>
        <v>38.694429984383135</v>
      </c>
      <c r="S39" s="2">
        <v>48678</v>
      </c>
      <c r="T39" s="2">
        <v>17.891134874094515</v>
      </c>
      <c r="U39" s="2">
        <v>20.443186051710008</v>
      </c>
      <c r="V39" s="2">
        <v>38.694429984383135</v>
      </c>
      <c r="X39" s="2">
        <v>48678</v>
      </c>
      <c r="Y39" s="2">
        <v>17.891134874094515</v>
      </c>
      <c r="Z39" s="2">
        <v>20.443186051710008</v>
      </c>
      <c r="AA39" s="2">
        <v>38.694429984383135</v>
      </c>
    </row>
    <row r="40" spans="1:27" x14ac:dyDescent="0.25">
      <c r="A40" s="1" t="s">
        <v>74</v>
      </c>
      <c r="B40" s="1">
        <v>48586</v>
      </c>
      <c r="C40" s="23">
        <v>63542</v>
      </c>
      <c r="D40" s="23">
        <v>61547</v>
      </c>
      <c r="E40" s="23">
        <v>60417</v>
      </c>
      <c r="F40" s="1">
        <v>12458</v>
      </c>
      <c r="G40" s="1">
        <v>4317.5</v>
      </c>
      <c r="H40" s="1">
        <v>9506</v>
      </c>
      <c r="I40" s="1">
        <v>27326</v>
      </c>
      <c r="J40" s="1">
        <v>11202.5</v>
      </c>
      <c r="K40" s="1">
        <v>1366</v>
      </c>
      <c r="N40" s="2">
        <v>48586</v>
      </c>
      <c r="O40" s="2">
        <f t="shared" si="1"/>
        <v>17.534874094515349</v>
      </c>
      <c r="P40" s="2">
        <f t="shared" si="2"/>
        <v>18.34349154310409</v>
      </c>
      <c r="Q40" s="2">
        <f t="shared" si="3"/>
        <v>35.943779281624153</v>
      </c>
      <c r="S40" s="2">
        <v>48586</v>
      </c>
      <c r="T40" s="2">
        <v>17.534874094515349</v>
      </c>
      <c r="U40" s="2">
        <v>18.34349154310409</v>
      </c>
      <c r="V40" s="2">
        <v>35.943779281624153</v>
      </c>
      <c r="X40" s="2">
        <v>48586</v>
      </c>
      <c r="Y40" s="2">
        <v>17.534874094515349</v>
      </c>
      <c r="Z40" s="2">
        <v>18.34349154310409</v>
      </c>
      <c r="AA40" s="2">
        <v>35.943779281624153</v>
      </c>
    </row>
    <row r="41" spans="1:27" x14ac:dyDescent="0.25">
      <c r="A41" s="1" t="s">
        <v>76</v>
      </c>
      <c r="B41" s="1">
        <v>48542</v>
      </c>
      <c r="C41" s="23">
        <v>5280</v>
      </c>
      <c r="D41" s="23">
        <v>2580</v>
      </c>
      <c r="E41" s="23">
        <v>2797</v>
      </c>
      <c r="F41" s="1">
        <v>7352</v>
      </c>
      <c r="G41" s="1">
        <v>6111</v>
      </c>
      <c r="H41" s="1">
        <v>25331.5</v>
      </c>
      <c r="I41" s="1">
        <v>10749</v>
      </c>
      <c r="J41" s="1">
        <v>13485</v>
      </c>
      <c r="K41" s="1">
        <v>689.5</v>
      </c>
      <c r="N41" s="2">
        <v>48542</v>
      </c>
      <c r="O41" s="2">
        <f t="shared" si="1"/>
        <v>1.457054156605726</v>
      </c>
      <c r="P41" s="2">
        <f t="shared" si="2"/>
        <v>0.76894419193800756</v>
      </c>
      <c r="Q41" s="2">
        <f t="shared" si="3"/>
        <v>1.6640142782776828</v>
      </c>
      <c r="S41" s="2">
        <v>48542</v>
      </c>
      <c r="T41" s="2">
        <v>1.457054156605726</v>
      </c>
      <c r="U41" s="2">
        <v>0.76894419193800756</v>
      </c>
      <c r="V41" s="2">
        <v>1.6640142782776828</v>
      </c>
      <c r="X41" s="2">
        <v>48542</v>
      </c>
      <c r="Y41" s="2">
        <v>1.457054156605726</v>
      </c>
      <c r="Z41" s="2">
        <v>0.76894419193800756</v>
      </c>
      <c r="AA41" s="2">
        <v>1.6640142782776828</v>
      </c>
    </row>
    <row r="42" spans="1:27" x14ac:dyDescent="0.25">
      <c r="A42" s="1" t="s">
        <v>78</v>
      </c>
      <c r="B42" s="1">
        <v>48708</v>
      </c>
      <c r="C42" s="23">
        <v>55090</v>
      </c>
      <c r="D42" s="23">
        <v>59310</v>
      </c>
      <c r="E42" s="23">
        <v>50144</v>
      </c>
      <c r="F42" s="1">
        <v>20339</v>
      </c>
      <c r="G42" s="1">
        <v>5926</v>
      </c>
      <c r="H42" s="1">
        <v>20765.5</v>
      </c>
      <c r="I42" s="1">
        <v>69641</v>
      </c>
      <c r="J42" s="1">
        <v>10315</v>
      </c>
      <c r="K42" s="1">
        <v>408</v>
      </c>
      <c r="N42" s="2">
        <v>48708</v>
      </c>
      <c r="O42" s="2">
        <f t="shared" si="1"/>
        <v>15.202483615039668</v>
      </c>
      <c r="P42" s="2">
        <f t="shared" si="2"/>
        <v>17.676775203040012</v>
      </c>
      <c r="Q42" s="2">
        <f t="shared" si="3"/>
        <v>29.832081505168439</v>
      </c>
      <c r="S42" s="2">
        <v>48708</v>
      </c>
      <c r="T42" s="2">
        <v>15.202483615039668</v>
      </c>
      <c r="U42" s="2">
        <v>17.676775203040012</v>
      </c>
      <c r="V42" s="2">
        <v>29.832081505168439</v>
      </c>
      <c r="X42" s="2">
        <v>48708</v>
      </c>
      <c r="Y42" s="2">
        <v>15.202483615039668</v>
      </c>
      <c r="Z42" s="2">
        <v>17.676775203040012</v>
      </c>
      <c r="AA42" s="2">
        <v>29.832081505168439</v>
      </c>
    </row>
    <row r="43" spans="1:27" x14ac:dyDescent="0.25">
      <c r="A43" s="1" t="s">
        <v>80</v>
      </c>
      <c r="B43" s="1">
        <v>48546</v>
      </c>
      <c r="C43" s="23">
        <v>64015</v>
      </c>
      <c r="D43" s="23">
        <v>19347</v>
      </c>
      <c r="E43" s="23">
        <v>18759.5</v>
      </c>
      <c r="F43" s="1">
        <v>10133.5</v>
      </c>
      <c r="G43" s="1">
        <v>15689</v>
      </c>
      <c r="H43" s="1">
        <v>25089</v>
      </c>
      <c r="I43" s="1">
        <v>32399</v>
      </c>
      <c r="J43" s="1">
        <v>12246</v>
      </c>
      <c r="K43" s="1">
        <v>1081</v>
      </c>
      <c r="N43" s="2">
        <v>48546</v>
      </c>
      <c r="O43" s="2">
        <f t="shared" si="1"/>
        <v>17.665401862711281</v>
      </c>
      <c r="P43" s="2">
        <f t="shared" si="2"/>
        <v>5.7661873183816406</v>
      </c>
      <c r="Q43" s="2">
        <f t="shared" si="3"/>
        <v>11.160556257901391</v>
      </c>
      <c r="S43" s="2">
        <v>48546</v>
      </c>
      <c r="T43" s="2">
        <v>17.665401862711281</v>
      </c>
      <c r="U43" s="2">
        <v>5.7661873183816406</v>
      </c>
      <c r="V43" s="2">
        <v>11.160556257901391</v>
      </c>
      <c r="X43" s="2">
        <v>48546</v>
      </c>
      <c r="Y43" s="2">
        <v>17.665401862711281</v>
      </c>
      <c r="Z43" s="2">
        <v>5.7661873183816406</v>
      </c>
      <c r="AA43" s="2">
        <v>11.160556257901391</v>
      </c>
    </row>
    <row r="44" spans="1:27" x14ac:dyDescent="0.25">
      <c r="A44" s="1" t="s">
        <v>82</v>
      </c>
      <c r="B44" s="1">
        <v>48689</v>
      </c>
      <c r="C44" s="23">
        <v>60348</v>
      </c>
      <c r="D44" s="23">
        <v>56866</v>
      </c>
      <c r="E44" s="23">
        <v>51608</v>
      </c>
      <c r="F44" s="1">
        <v>11966</v>
      </c>
      <c r="G44" s="1">
        <v>4013</v>
      </c>
      <c r="H44" s="1">
        <v>9597</v>
      </c>
      <c r="I44" s="1">
        <v>61432</v>
      </c>
      <c r="J44" s="1">
        <v>13665</v>
      </c>
      <c r="K44" s="1">
        <v>1282</v>
      </c>
      <c r="N44" s="2">
        <v>48689</v>
      </c>
      <c r="O44" s="2">
        <f t="shared" si="1"/>
        <v>16.653466712659537</v>
      </c>
      <c r="P44" s="2">
        <f t="shared" si="2"/>
        <v>16.948364503390209</v>
      </c>
      <c r="Q44" s="2">
        <f t="shared" si="3"/>
        <v>30.703056443816465</v>
      </c>
      <c r="S44" s="2">
        <v>48689</v>
      </c>
      <c r="T44" s="2">
        <v>16.653466712659537</v>
      </c>
      <c r="U44" s="2">
        <v>16.948364503390209</v>
      </c>
      <c r="V44" s="2">
        <v>30.703056443816465</v>
      </c>
      <c r="X44" s="2">
        <v>48689</v>
      </c>
      <c r="Y44" s="2">
        <v>16.653466712659537</v>
      </c>
      <c r="Z44" s="2">
        <v>16.948364503390209</v>
      </c>
      <c r="AA44" s="2">
        <v>30.703056443816465</v>
      </c>
    </row>
    <row r="45" spans="1:27" x14ac:dyDescent="0.25">
      <c r="A45" s="1" t="s">
        <v>84</v>
      </c>
      <c r="B45" s="1">
        <v>48690</v>
      </c>
      <c r="C45" s="23">
        <v>65975</v>
      </c>
      <c r="D45" s="23">
        <v>68258</v>
      </c>
      <c r="E45" s="23">
        <v>64867.5</v>
      </c>
      <c r="F45" s="1">
        <v>22564.5</v>
      </c>
      <c r="G45" s="1">
        <v>9334</v>
      </c>
      <c r="H45" s="1">
        <v>9146</v>
      </c>
      <c r="I45" s="1">
        <v>26358</v>
      </c>
      <c r="J45" s="1">
        <v>13537.5</v>
      </c>
      <c r="K45" s="1">
        <v>919</v>
      </c>
      <c r="N45" s="2">
        <v>48690</v>
      </c>
      <c r="O45" s="2">
        <f t="shared" si="1"/>
        <v>18.206278026905828</v>
      </c>
      <c r="P45" s="2">
        <f t="shared" si="2"/>
        <v>20.343640563296326</v>
      </c>
      <c r="Q45" s="2">
        <f t="shared" si="3"/>
        <v>38.591507399419946</v>
      </c>
      <c r="S45" s="2">
        <v>48690</v>
      </c>
      <c r="T45" s="2">
        <v>18.206278026905828</v>
      </c>
      <c r="U45" s="2">
        <v>20.343640563296326</v>
      </c>
      <c r="V45" s="2">
        <v>38.591507399419946</v>
      </c>
      <c r="X45" s="2">
        <v>48690</v>
      </c>
      <c r="Y45" s="2">
        <v>18.206278026905828</v>
      </c>
      <c r="Z45" s="2">
        <v>20.343640563296326</v>
      </c>
      <c r="AA45" s="2">
        <v>38.591507399419946</v>
      </c>
    </row>
    <row r="46" spans="1:27" x14ac:dyDescent="0.25">
      <c r="A46" s="1" t="s">
        <v>86</v>
      </c>
      <c r="B46" s="1">
        <v>48664</v>
      </c>
      <c r="C46" s="23">
        <v>49106</v>
      </c>
      <c r="D46" s="23">
        <v>58122.5</v>
      </c>
      <c r="E46" s="23">
        <v>57004</v>
      </c>
      <c r="F46" s="1">
        <v>2313</v>
      </c>
      <c r="G46" s="1">
        <v>5049</v>
      </c>
      <c r="H46" s="1">
        <v>11125</v>
      </c>
      <c r="I46" s="1">
        <v>34890</v>
      </c>
      <c r="J46" s="1">
        <v>11618</v>
      </c>
      <c r="K46" s="1">
        <v>314</v>
      </c>
      <c r="N46" s="2">
        <v>48664</v>
      </c>
      <c r="O46" s="2">
        <f t="shared" si="1"/>
        <v>13.551155570886513</v>
      </c>
      <c r="P46" s="2">
        <f t="shared" si="2"/>
        <v>17.3228522464794</v>
      </c>
      <c r="Q46" s="2">
        <f t="shared" si="3"/>
        <v>33.913289209489108</v>
      </c>
      <c r="S46" s="2">
        <v>48664</v>
      </c>
      <c r="T46" s="2">
        <v>13.551155570886513</v>
      </c>
      <c r="U46" s="2">
        <v>17.3228522464794</v>
      </c>
      <c r="V46" s="2">
        <v>33.913289209489108</v>
      </c>
      <c r="X46" s="2">
        <v>48664</v>
      </c>
      <c r="Y46" s="2">
        <v>13.551155570886513</v>
      </c>
      <c r="Z46" s="2">
        <v>17.3228522464794</v>
      </c>
      <c r="AA46" s="2">
        <v>33.913289209489108</v>
      </c>
    </row>
    <row r="47" spans="1:27" x14ac:dyDescent="0.25">
      <c r="A47" s="1" t="s">
        <v>88</v>
      </c>
      <c r="B47" s="1">
        <v>48691</v>
      </c>
      <c r="C47" s="23">
        <v>66666</v>
      </c>
      <c r="D47" s="23">
        <v>64914</v>
      </c>
      <c r="E47" s="23">
        <v>60774.5</v>
      </c>
      <c r="F47" s="1">
        <v>18425</v>
      </c>
      <c r="G47" s="1">
        <v>2958</v>
      </c>
      <c r="H47" s="1">
        <v>12124</v>
      </c>
      <c r="I47" s="1">
        <v>54756</v>
      </c>
      <c r="J47" s="1">
        <v>10659</v>
      </c>
      <c r="K47" s="1">
        <v>1127</v>
      </c>
      <c r="N47" s="2">
        <v>48691</v>
      </c>
      <c r="O47" s="2">
        <f t="shared" si="1"/>
        <v>18.396964470507072</v>
      </c>
      <c r="P47" s="2">
        <f t="shared" si="2"/>
        <v>19.346993517621637</v>
      </c>
      <c r="Q47" s="2">
        <f t="shared" si="3"/>
        <v>36.156466126273521</v>
      </c>
      <c r="S47" s="2">
        <v>48691</v>
      </c>
      <c r="T47" s="2">
        <v>18.396964470507072</v>
      </c>
      <c r="U47" s="2">
        <v>19.346993517621637</v>
      </c>
      <c r="V47" s="2">
        <v>36.156466126273521</v>
      </c>
      <c r="X47" s="2">
        <v>48691</v>
      </c>
      <c r="Y47" s="2">
        <v>18.396964470507072</v>
      </c>
      <c r="Z47" s="2">
        <v>19.346993517621637</v>
      </c>
      <c r="AA47" s="2">
        <v>36.156466126273521</v>
      </c>
    </row>
    <row r="48" spans="1:27" x14ac:dyDescent="0.25">
      <c r="A48" s="1" t="s">
        <v>90</v>
      </c>
      <c r="B48" s="1">
        <v>48536</v>
      </c>
      <c r="C48" s="23">
        <v>66136</v>
      </c>
      <c r="D48" s="23">
        <v>58434</v>
      </c>
      <c r="E48" s="23">
        <v>57143</v>
      </c>
      <c r="F48" s="1">
        <v>2679</v>
      </c>
      <c r="G48" s="1">
        <v>4730</v>
      </c>
      <c r="H48" s="1">
        <v>9324</v>
      </c>
      <c r="I48" s="1">
        <v>60359.5</v>
      </c>
      <c r="J48" s="1">
        <v>10386</v>
      </c>
      <c r="K48" s="1">
        <v>931</v>
      </c>
      <c r="N48" s="2">
        <v>48536</v>
      </c>
      <c r="O48" s="2">
        <f t="shared" si="1"/>
        <v>18.250707140393239</v>
      </c>
      <c r="P48" s="2">
        <f t="shared" si="2"/>
        <v>17.415691826242455</v>
      </c>
      <c r="Q48" s="2">
        <f t="shared" si="3"/>
        <v>33.995984234401725</v>
      </c>
      <c r="S48" s="2">
        <v>48536</v>
      </c>
      <c r="T48" s="2">
        <v>18.250707140393239</v>
      </c>
      <c r="U48" s="2">
        <v>17.415691826242455</v>
      </c>
      <c r="V48" s="2">
        <v>33.995984234401725</v>
      </c>
      <c r="X48" s="2">
        <v>48536</v>
      </c>
      <c r="Y48" s="2">
        <v>18.250707140393239</v>
      </c>
      <c r="Z48" s="2">
        <v>17.415691826242455</v>
      </c>
      <c r="AA48" s="2">
        <v>33.995984234401725</v>
      </c>
    </row>
    <row r="49" spans="1:27" x14ac:dyDescent="0.25">
      <c r="A49" s="1" t="s">
        <v>92</v>
      </c>
      <c r="B49" s="1">
        <v>48578</v>
      </c>
      <c r="C49" s="23">
        <v>29332</v>
      </c>
      <c r="D49" s="23">
        <v>14143.5</v>
      </c>
      <c r="E49" s="23">
        <v>13873.5</v>
      </c>
      <c r="F49" s="1">
        <v>6693</v>
      </c>
      <c r="G49" s="1">
        <v>13377</v>
      </c>
      <c r="H49" s="1">
        <v>25781</v>
      </c>
      <c r="I49" s="1">
        <v>45912</v>
      </c>
      <c r="J49" s="1">
        <v>12366</v>
      </c>
      <c r="K49" s="1">
        <v>838.5</v>
      </c>
      <c r="N49" s="2">
        <v>48578</v>
      </c>
      <c r="O49" s="2">
        <f t="shared" si="1"/>
        <v>8.0943773715074165</v>
      </c>
      <c r="P49" s="2">
        <f t="shared" si="2"/>
        <v>4.2153341777810898</v>
      </c>
      <c r="Q49" s="2">
        <f t="shared" si="3"/>
        <v>8.2537368929872841</v>
      </c>
      <c r="S49" s="2">
        <v>48578</v>
      </c>
      <c r="T49" s="2">
        <v>8.0943773715074165</v>
      </c>
      <c r="U49" s="2">
        <v>4.2153341777810898</v>
      </c>
      <c r="V49" s="2">
        <v>8.2537368929872841</v>
      </c>
      <c r="X49" s="2">
        <v>48578</v>
      </c>
      <c r="Y49" s="2">
        <v>8.0943773715074165</v>
      </c>
      <c r="Z49" s="2">
        <v>4.2153341777810898</v>
      </c>
      <c r="AA49" s="2">
        <v>8.2537368929872841</v>
      </c>
    </row>
    <row r="50" spans="1:27" x14ac:dyDescent="0.25">
      <c r="A50" s="1" t="s">
        <v>94</v>
      </c>
      <c r="B50" s="1">
        <v>48595</v>
      </c>
      <c r="C50" s="23">
        <v>8422.5</v>
      </c>
      <c r="D50" s="23">
        <v>41242.5</v>
      </c>
      <c r="E50" s="23">
        <v>38971</v>
      </c>
      <c r="F50" s="1">
        <v>11428.5</v>
      </c>
      <c r="G50" s="1">
        <v>7766</v>
      </c>
      <c r="H50" s="1">
        <v>5582</v>
      </c>
      <c r="I50" s="1">
        <v>33471.5</v>
      </c>
      <c r="J50" s="1">
        <v>12997</v>
      </c>
      <c r="K50" s="1">
        <v>228.5</v>
      </c>
      <c r="N50" s="2">
        <v>48595</v>
      </c>
      <c r="O50" s="2">
        <f t="shared" si="1"/>
        <v>2.3242497412901</v>
      </c>
      <c r="P50" s="2">
        <f t="shared" si="2"/>
        <v>12.291930556590419</v>
      </c>
      <c r="Q50" s="2">
        <f t="shared" si="3"/>
        <v>23.184948315609429</v>
      </c>
      <c r="S50" s="2">
        <v>48595</v>
      </c>
      <c r="T50" s="2">
        <v>2.3242497412901</v>
      </c>
      <c r="U50" s="2">
        <v>12.291930556590419</v>
      </c>
      <c r="V50" s="2">
        <v>23.184948315609429</v>
      </c>
      <c r="X50" s="2">
        <v>48595</v>
      </c>
      <c r="Y50" s="2">
        <v>2.3242497412901</v>
      </c>
      <c r="Z50" s="2">
        <v>12.291930556590419</v>
      </c>
      <c r="AA50" s="2">
        <v>23.184948315609429</v>
      </c>
    </row>
    <row r="51" spans="1:27" x14ac:dyDescent="0.25">
      <c r="A51" s="1" t="s">
        <v>96</v>
      </c>
      <c r="B51" s="1">
        <v>48693</v>
      </c>
      <c r="C51" s="23">
        <v>48368.5</v>
      </c>
      <c r="D51" s="23">
        <v>53568</v>
      </c>
      <c r="E51" s="23">
        <v>56047.5</v>
      </c>
      <c r="F51" s="1">
        <v>25919</v>
      </c>
      <c r="G51" s="1">
        <v>4755</v>
      </c>
      <c r="H51" s="1">
        <v>7971.5</v>
      </c>
      <c r="I51" s="1">
        <v>35789</v>
      </c>
      <c r="J51" s="1">
        <v>7951</v>
      </c>
      <c r="K51" s="1">
        <v>832</v>
      </c>
      <c r="N51" s="2">
        <v>48693</v>
      </c>
      <c r="O51" s="2">
        <f t="shared" si="1"/>
        <v>13.347637116246982</v>
      </c>
      <c r="P51" s="2">
        <f t="shared" si="2"/>
        <v>15.965427315401238</v>
      </c>
      <c r="Q51" s="2">
        <f t="shared" si="3"/>
        <v>33.344240351007663</v>
      </c>
      <c r="S51" s="2">
        <v>48693</v>
      </c>
      <c r="T51" s="2">
        <v>13.347637116246982</v>
      </c>
      <c r="U51" s="2">
        <v>15.965427315401238</v>
      </c>
      <c r="V51" s="2">
        <v>33.344240351007663</v>
      </c>
      <c r="X51" s="2">
        <v>48693</v>
      </c>
      <c r="Y51" s="2">
        <v>13.347637116246982</v>
      </c>
      <c r="Z51" s="2">
        <v>15.965427315401238</v>
      </c>
      <c r="AA51" s="2">
        <v>33.344240351007663</v>
      </c>
    </row>
    <row r="52" spans="1:27" x14ac:dyDescent="0.25">
      <c r="A52" s="1" t="s">
        <v>98</v>
      </c>
      <c r="B52" s="1">
        <v>48596</v>
      </c>
      <c r="C52" s="23">
        <v>49890.5</v>
      </c>
      <c r="D52" s="23">
        <v>48749</v>
      </c>
      <c r="E52" s="23">
        <v>40955</v>
      </c>
      <c r="F52" s="1">
        <v>5726</v>
      </c>
      <c r="G52" s="1">
        <v>7131</v>
      </c>
      <c r="H52" s="1">
        <v>13643</v>
      </c>
      <c r="I52" s="1">
        <v>49994</v>
      </c>
      <c r="J52" s="1">
        <v>10719</v>
      </c>
      <c r="K52" s="1">
        <v>931</v>
      </c>
      <c r="N52" s="2">
        <v>48596</v>
      </c>
      <c r="O52" s="2">
        <f t="shared" si="1"/>
        <v>13.767644015177648</v>
      </c>
      <c r="P52" s="2">
        <f t="shared" si="2"/>
        <v>14.529170702630207</v>
      </c>
      <c r="Q52" s="2">
        <f t="shared" si="3"/>
        <v>24.365285937383803</v>
      </c>
      <c r="S52" s="2">
        <v>48596</v>
      </c>
      <c r="T52" s="2">
        <v>13.767644015177648</v>
      </c>
      <c r="U52" s="2">
        <v>14.529170702630207</v>
      </c>
      <c r="V52" s="2">
        <v>24.365285937383803</v>
      </c>
      <c r="X52" s="2">
        <v>48596</v>
      </c>
      <c r="Y52" s="2">
        <v>13.767644015177648</v>
      </c>
      <c r="Z52" s="2">
        <v>14.529170702630207</v>
      </c>
      <c r="AA52" s="2">
        <v>24.365285937383803</v>
      </c>
    </row>
    <row r="53" spans="1:27" x14ac:dyDescent="0.25">
      <c r="A53" s="1" t="s">
        <v>100</v>
      </c>
      <c r="B53" s="1">
        <v>48654</v>
      </c>
      <c r="C53" s="23">
        <v>62539</v>
      </c>
      <c r="D53" s="23">
        <v>46131.5</v>
      </c>
      <c r="E53" s="23">
        <v>47019</v>
      </c>
      <c r="F53" s="1">
        <v>12468</v>
      </c>
      <c r="G53" s="1">
        <v>15529.5</v>
      </c>
      <c r="H53" s="1">
        <v>31719</v>
      </c>
      <c r="I53" s="1">
        <v>50478</v>
      </c>
      <c r="J53" s="1">
        <v>11618</v>
      </c>
      <c r="K53" s="1">
        <v>1048</v>
      </c>
      <c r="N53" s="2">
        <v>48654</v>
      </c>
      <c r="O53" s="2">
        <f t="shared" si="1"/>
        <v>17.25808899620559</v>
      </c>
      <c r="P53" s="2">
        <f t="shared" si="2"/>
        <v>13.749049996274495</v>
      </c>
      <c r="Q53" s="2">
        <f t="shared" si="3"/>
        <v>27.972930765226444</v>
      </c>
      <c r="S53" s="2">
        <v>48654</v>
      </c>
      <c r="T53" s="2">
        <v>17.25808899620559</v>
      </c>
      <c r="U53" s="2">
        <v>13.749049996274495</v>
      </c>
      <c r="V53" s="2">
        <v>27.972930765226444</v>
      </c>
      <c r="X53" s="2">
        <v>48654</v>
      </c>
      <c r="Y53" s="2">
        <v>17.25808899620559</v>
      </c>
      <c r="Z53" s="2">
        <v>13.749049996274495</v>
      </c>
      <c r="AA53" s="2">
        <v>27.972930765226444</v>
      </c>
    </row>
    <row r="54" spans="1:27" x14ac:dyDescent="0.25">
      <c r="A54" s="1" t="s">
        <v>102</v>
      </c>
      <c r="B54" s="1">
        <v>48694</v>
      </c>
      <c r="C54" s="23">
        <v>3433.5</v>
      </c>
      <c r="D54" s="23">
        <v>2349.5</v>
      </c>
      <c r="E54" s="23">
        <v>1700</v>
      </c>
      <c r="F54" s="1">
        <v>8920</v>
      </c>
      <c r="G54" s="1">
        <v>4901</v>
      </c>
      <c r="H54" s="1">
        <v>9752.5</v>
      </c>
      <c r="I54" s="1">
        <v>17549</v>
      </c>
      <c r="J54" s="1">
        <v>11301.5</v>
      </c>
      <c r="K54" s="1">
        <v>888</v>
      </c>
      <c r="N54" s="2">
        <v>48694</v>
      </c>
      <c r="O54" s="2">
        <f t="shared" si="1"/>
        <v>0.94749913763366678</v>
      </c>
      <c r="P54" s="2">
        <f t="shared" si="2"/>
        <v>0.70024588331718951</v>
      </c>
      <c r="Q54" s="2">
        <f t="shared" si="3"/>
        <v>1.0113780025284449</v>
      </c>
      <c r="S54" s="2">
        <v>48694</v>
      </c>
      <c r="T54" s="2">
        <v>0.94749913763366678</v>
      </c>
      <c r="U54" s="2">
        <v>0.70024588331718951</v>
      </c>
      <c r="V54" s="2">
        <v>1.0113780025284449</v>
      </c>
      <c r="X54" s="2">
        <v>48694</v>
      </c>
      <c r="Y54" s="2">
        <v>0.94749913763366678</v>
      </c>
      <c r="Z54" s="2">
        <v>0.70024588331718951</v>
      </c>
      <c r="AA54" s="2">
        <v>1.0113780025284449</v>
      </c>
    </row>
    <row r="55" spans="1:27" x14ac:dyDescent="0.25">
      <c r="A55" s="1" t="s">
        <v>104</v>
      </c>
      <c r="B55" s="1">
        <v>48594</v>
      </c>
      <c r="C55" s="23">
        <v>46316</v>
      </c>
      <c r="D55" s="23">
        <v>37703</v>
      </c>
      <c r="E55" s="23">
        <v>38936.5</v>
      </c>
      <c r="F55" s="1">
        <v>4240</v>
      </c>
      <c r="G55" s="1">
        <v>5068</v>
      </c>
      <c r="H55" s="1">
        <v>5381</v>
      </c>
      <c r="I55" s="1">
        <v>26035</v>
      </c>
      <c r="J55" s="1">
        <v>11706</v>
      </c>
      <c r="K55" s="1">
        <v>643</v>
      </c>
      <c r="N55" s="2">
        <v>48594</v>
      </c>
      <c r="O55" s="2">
        <f t="shared" si="1"/>
        <v>12.781234908589168</v>
      </c>
      <c r="P55" s="2">
        <f t="shared" si="2"/>
        <v>11.237016615751434</v>
      </c>
      <c r="Q55" s="2">
        <f t="shared" si="3"/>
        <v>23.164423291440471</v>
      </c>
      <c r="S55" s="2">
        <v>48594</v>
      </c>
      <c r="T55" s="2">
        <v>12.781234908589168</v>
      </c>
      <c r="U55" s="2">
        <v>11.237016615751434</v>
      </c>
      <c r="V55" s="2">
        <v>23.164423291440471</v>
      </c>
      <c r="X55" s="2">
        <v>48594</v>
      </c>
      <c r="Y55" s="2">
        <v>12.781234908589168</v>
      </c>
      <c r="Z55" s="2">
        <v>11.237016615751434</v>
      </c>
      <c r="AA55" s="2">
        <v>23.164423291440471</v>
      </c>
    </row>
    <row r="56" spans="1:27" x14ac:dyDescent="0.25">
      <c r="A56" s="1" t="s">
        <v>106</v>
      </c>
      <c r="B56" s="1">
        <v>48675</v>
      </c>
      <c r="C56" s="23">
        <v>18874.5</v>
      </c>
      <c r="D56" s="23">
        <v>30439</v>
      </c>
      <c r="E56" s="23">
        <v>27441</v>
      </c>
      <c r="F56" s="1">
        <v>5347</v>
      </c>
      <c r="G56" s="1">
        <v>6772</v>
      </c>
      <c r="H56" s="1">
        <v>10230</v>
      </c>
      <c r="I56" s="1">
        <v>41231</v>
      </c>
      <c r="J56" s="1">
        <v>10346</v>
      </c>
      <c r="K56" s="1">
        <v>840.5</v>
      </c>
      <c r="N56" s="2">
        <v>48675</v>
      </c>
      <c r="O56" s="2">
        <f t="shared" si="1"/>
        <v>5.2085546740255264</v>
      </c>
      <c r="P56" s="2">
        <f t="shared" si="2"/>
        <v>9.072051262946129</v>
      </c>
      <c r="Q56" s="2">
        <f t="shared" si="3"/>
        <v>16.325425745519446</v>
      </c>
      <c r="S56" s="2">
        <v>48675</v>
      </c>
      <c r="T56" s="2">
        <v>5.2085546740255264</v>
      </c>
      <c r="U56" s="2">
        <v>9.072051262946129</v>
      </c>
      <c r="V56" s="2">
        <v>16.325425745519446</v>
      </c>
      <c r="X56" s="2">
        <v>48675</v>
      </c>
      <c r="Y56" s="2">
        <v>5.2085546740255264</v>
      </c>
      <c r="Z56" s="2">
        <v>9.072051262946129</v>
      </c>
      <c r="AA56" s="2">
        <v>16.325425745519446</v>
      </c>
    </row>
    <row r="57" spans="1:27" x14ac:dyDescent="0.25">
      <c r="A57" s="1" t="s">
        <v>108</v>
      </c>
      <c r="B57" s="1">
        <v>48514</v>
      </c>
      <c r="C57" s="23">
        <v>33840.5</v>
      </c>
      <c r="D57" s="23">
        <v>44414</v>
      </c>
      <c r="E57" s="23">
        <v>45497.5</v>
      </c>
      <c r="F57" s="1">
        <v>10795</v>
      </c>
      <c r="G57" s="1">
        <v>4201</v>
      </c>
      <c r="H57" s="1">
        <v>13898</v>
      </c>
      <c r="I57" s="1">
        <v>27084</v>
      </c>
      <c r="J57" s="1">
        <v>13010.5</v>
      </c>
      <c r="K57" s="1">
        <v>1329.5</v>
      </c>
      <c r="N57" s="2">
        <v>48514</v>
      </c>
      <c r="O57" s="2">
        <f t="shared" si="1"/>
        <v>9.3385305277681958</v>
      </c>
      <c r="P57" s="2">
        <f t="shared" si="2"/>
        <v>13.23716563594367</v>
      </c>
      <c r="Q57" s="2">
        <f t="shared" si="3"/>
        <v>27.067747452963488</v>
      </c>
      <c r="S57" s="2">
        <v>48514</v>
      </c>
      <c r="T57" s="2">
        <v>9.3385305277681958</v>
      </c>
      <c r="U57" s="2">
        <v>13.23716563594367</v>
      </c>
      <c r="V57" s="2">
        <v>27.067747452963488</v>
      </c>
      <c r="X57" s="2">
        <v>48514</v>
      </c>
      <c r="Y57" s="2">
        <v>9.3385305277681958</v>
      </c>
      <c r="Z57" s="2">
        <v>13.23716563594367</v>
      </c>
      <c r="AA57" s="2">
        <v>27.067747452963488</v>
      </c>
    </row>
    <row r="58" spans="1:27" x14ac:dyDescent="0.25">
      <c r="A58" s="1" t="s">
        <v>110</v>
      </c>
      <c r="B58" s="1">
        <v>48549</v>
      </c>
      <c r="C58" s="23">
        <v>5231.5</v>
      </c>
      <c r="D58" s="23">
        <v>3392</v>
      </c>
      <c r="E58" s="23">
        <v>4027</v>
      </c>
      <c r="F58" s="1">
        <v>23544</v>
      </c>
      <c r="G58" s="1">
        <v>11185</v>
      </c>
      <c r="H58" s="1">
        <v>19301</v>
      </c>
      <c r="I58" s="1">
        <v>19739</v>
      </c>
      <c r="J58" s="1">
        <v>11667.5</v>
      </c>
      <c r="K58" s="1">
        <v>1384</v>
      </c>
      <c r="N58" s="2">
        <v>48549</v>
      </c>
      <c r="O58" s="2">
        <f t="shared" si="1"/>
        <v>1.4436702311141774</v>
      </c>
      <c r="P58" s="2">
        <f t="shared" si="2"/>
        <v>1.0109529841293494</v>
      </c>
      <c r="Q58" s="2">
        <f t="shared" si="3"/>
        <v>2.3957760095188516</v>
      </c>
      <c r="S58" s="2">
        <v>48549</v>
      </c>
      <c r="T58" s="2">
        <v>1.4436702311141774</v>
      </c>
      <c r="U58" s="2">
        <v>1.0109529841293494</v>
      </c>
      <c r="V58" s="2">
        <v>2.3957760095188516</v>
      </c>
      <c r="X58" s="2">
        <v>48549</v>
      </c>
      <c r="Y58" s="2">
        <v>1.4436702311141774</v>
      </c>
      <c r="Z58" s="2">
        <v>1.0109529841293494</v>
      </c>
      <c r="AA58" s="2">
        <v>2.3957760095188516</v>
      </c>
    </row>
    <row r="59" spans="1:27" x14ac:dyDescent="0.25">
      <c r="A59" s="1" t="s">
        <v>112</v>
      </c>
      <c r="B59" s="1">
        <v>48662</v>
      </c>
      <c r="C59" s="23">
        <v>5225.5</v>
      </c>
      <c r="D59" s="23">
        <v>2554</v>
      </c>
      <c r="E59" s="23">
        <v>4887</v>
      </c>
      <c r="F59" s="1">
        <v>16943</v>
      </c>
      <c r="G59" s="1">
        <v>11097</v>
      </c>
      <c r="H59" s="1">
        <v>12376.5</v>
      </c>
      <c r="I59" s="1">
        <v>29874.5</v>
      </c>
      <c r="J59" s="1">
        <v>11912.5</v>
      </c>
      <c r="K59" s="1">
        <v>505</v>
      </c>
      <c r="N59" s="2">
        <v>48662</v>
      </c>
      <c r="O59" s="2">
        <f t="shared" si="1"/>
        <v>1.4420144877543981</v>
      </c>
      <c r="P59" s="2">
        <f t="shared" si="2"/>
        <v>0.7611951419417331</v>
      </c>
      <c r="Q59" s="2">
        <f t="shared" si="3"/>
        <v>2.9074142931508886</v>
      </c>
      <c r="S59" s="2">
        <v>48662</v>
      </c>
      <c r="T59" s="2">
        <v>1.4420144877543981</v>
      </c>
      <c r="U59" s="2">
        <v>0.7611951419417331</v>
      </c>
      <c r="V59" s="2">
        <v>2.9074142931508886</v>
      </c>
      <c r="X59" s="2">
        <v>48662</v>
      </c>
      <c r="Y59" s="2">
        <v>1.4420144877543981</v>
      </c>
      <c r="Z59" s="2">
        <v>0.7611951419417331</v>
      </c>
      <c r="AA59" s="2">
        <v>2.9074142931508886</v>
      </c>
    </row>
    <row r="60" spans="1:27" x14ac:dyDescent="0.25">
      <c r="A60" s="1" t="s">
        <v>114</v>
      </c>
      <c r="B60" s="1">
        <v>48588</v>
      </c>
      <c r="C60" s="23">
        <v>47734</v>
      </c>
      <c r="D60" s="23">
        <v>62815</v>
      </c>
      <c r="E60" s="23">
        <v>63495.5</v>
      </c>
      <c r="F60" s="1">
        <v>11633.5</v>
      </c>
      <c r="G60" s="1">
        <v>6186</v>
      </c>
      <c r="H60" s="1">
        <v>19324</v>
      </c>
      <c r="I60" s="1">
        <v>49705.5</v>
      </c>
      <c r="J60" s="1">
        <v>10824</v>
      </c>
      <c r="K60" s="1">
        <v>321</v>
      </c>
      <c r="N60" s="2">
        <v>48588</v>
      </c>
      <c r="O60" s="2">
        <f t="shared" si="1"/>
        <v>13.172542255950328</v>
      </c>
      <c r="P60" s="2">
        <f t="shared" si="2"/>
        <v>18.721406750614708</v>
      </c>
      <c r="Q60" s="2">
        <f t="shared" si="3"/>
        <v>37.775265858555812</v>
      </c>
      <c r="S60" s="2">
        <v>48588</v>
      </c>
      <c r="T60" s="2">
        <v>13.172542255950328</v>
      </c>
      <c r="U60" s="2">
        <v>18.721406750614708</v>
      </c>
      <c r="V60" s="2">
        <v>37.775265858555812</v>
      </c>
      <c r="X60" s="2">
        <v>48588</v>
      </c>
      <c r="Y60" s="2">
        <v>13.172542255950328</v>
      </c>
      <c r="Z60" s="2">
        <v>18.721406750614708</v>
      </c>
      <c r="AA60" s="2">
        <v>37.775265858555812</v>
      </c>
    </row>
    <row r="61" spans="1:27" x14ac:dyDescent="0.25">
      <c r="A61" s="1" t="s">
        <v>116</v>
      </c>
      <c r="B61" s="1">
        <v>48658</v>
      </c>
      <c r="C61" s="23">
        <v>65145</v>
      </c>
      <c r="D61" s="23">
        <v>56428</v>
      </c>
      <c r="E61" s="23">
        <v>53441.5</v>
      </c>
      <c r="F61" s="1">
        <v>16343</v>
      </c>
      <c r="G61" s="1">
        <v>3816</v>
      </c>
      <c r="H61" s="1">
        <v>16858</v>
      </c>
      <c r="I61" s="1">
        <v>46304</v>
      </c>
      <c r="J61" s="1">
        <v>11974</v>
      </c>
      <c r="K61" s="1">
        <v>938</v>
      </c>
      <c r="N61" s="2">
        <v>48658</v>
      </c>
      <c r="O61" s="2">
        <f t="shared" si="1"/>
        <v>17.977233528803037</v>
      </c>
      <c r="P61" s="2">
        <f t="shared" si="2"/>
        <v>16.81782281499143</v>
      </c>
      <c r="Q61" s="2">
        <f t="shared" si="3"/>
        <v>31.793857365955233</v>
      </c>
      <c r="S61" s="2">
        <v>48658</v>
      </c>
      <c r="T61" s="2">
        <v>17.977233528803037</v>
      </c>
      <c r="U61" s="2">
        <v>16.81782281499143</v>
      </c>
      <c r="V61" s="2">
        <v>31.793857365955233</v>
      </c>
      <c r="X61" s="2">
        <v>48658</v>
      </c>
      <c r="Y61" s="2">
        <v>17.977233528803037</v>
      </c>
      <c r="Z61" s="2">
        <v>16.81782281499143</v>
      </c>
      <c r="AA61" s="2">
        <v>31.793857365955233</v>
      </c>
    </row>
    <row r="62" spans="1:27" x14ac:dyDescent="0.25">
      <c r="A62" s="1" t="s">
        <v>118</v>
      </c>
      <c r="B62" s="1">
        <v>48543</v>
      </c>
      <c r="C62" s="23">
        <v>58607</v>
      </c>
      <c r="D62" s="23">
        <v>56543</v>
      </c>
      <c r="E62" s="23">
        <v>54652</v>
      </c>
      <c r="F62" s="1">
        <v>13489.5</v>
      </c>
      <c r="G62" s="1">
        <v>3790</v>
      </c>
      <c r="H62" s="1">
        <v>17136</v>
      </c>
      <c r="I62" s="1">
        <v>44068</v>
      </c>
      <c r="J62" s="1">
        <v>9498.5</v>
      </c>
      <c r="K62" s="1">
        <v>789</v>
      </c>
      <c r="N62" s="2">
        <v>48543</v>
      </c>
      <c r="O62" s="2">
        <f t="shared" si="1"/>
        <v>16.173025181096929</v>
      </c>
      <c r="P62" s="2">
        <f t="shared" si="2"/>
        <v>16.852097459205723</v>
      </c>
      <c r="Q62" s="2">
        <f t="shared" si="3"/>
        <v>32.514017996579163</v>
      </c>
      <c r="S62" s="2">
        <v>48543</v>
      </c>
      <c r="T62" s="2">
        <v>16.173025181096929</v>
      </c>
      <c r="U62" s="2">
        <v>16.852097459205723</v>
      </c>
      <c r="V62" s="2">
        <v>32.514017996579163</v>
      </c>
      <c r="X62" s="2">
        <v>48543</v>
      </c>
      <c r="Y62" s="2">
        <v>16.173025181096929</v>
      </c>
      <c r="Z62" s="2">
        <v>16.852097459205723</v>
      </c>
      <c r="AA62" s="2">
        <v>32.514017996579163</v>
      </c>
    </row>
    <row r="63" spans="1:27" x14ac:dyDescent="0.25">
      <c r="A63" s="1" t="s">
        <v>120</v>
      </c>
      <c r="B63" s="1">
        <v>48696</v>
      </c>
      <c r="C63" s="23">
        <v>49728.5</v>
      </c>
      <c r="D63" s="23">
        <v>24144</v>
      </c>
      <c r="E63" s="23">
        <v>20903.5</v>
      </c>
      <c r="F63" s="1">
        <v>11261</v>
      </c>
      <c r="G63" s="1">
        <v>4889.5</v>
      </c>
      <c r="H63" s="1">
        <v>8034.5</v>
      </c>
      <c r="I63" s="1">
        <v>37219</v>
      </c>
      <c r="J63" s="1">
        <v>11832</v>
      </c>
      <c r="K63" s="1">
        <v>494</v>
      </c>
      <c r="N63" s="2">
        <v>48696</v>
      </c>
      <c r="O63" s="2">
        <f t="shared" si="1"/>
        <v>13.722938944463609</v>
      </c>
      <c r="P63" s="2">
        <f t="shared" si="2"/>
        <v>7.1958870426942854</v>
      </c>
      <c r="Q63" s="2">
        <f t="shared" si="3"/>
        <v>12.436082397560794</v>
      </c>
      <c r="S63" s="2">
        <v>48696</v>
      </c>
      <c r="T63" s="2">
        <v>13.722938944463609</v>
      </c>
      <c r="U63" s="2">
        <v>7.1958870426942854</v>
      </c>
      <c r="V63" s="2">
        <v>12.436082397560794</v>
      </c>
      <c r="X63" s="2">
        <v>48696</v>
      </c>
      <c r="Y63" s="2">
        <v>13.722938944463609</v>
      </c>
      <c r="Z63" s="2">
        <v>7.1958870426942854</v>
      </c>
      <c r="AA63" s="2">
        <v>12.436082397560794</v>
      </c>
    </row>
    <row r="64" spans="1:27" x14ac:dyDescent="0.25">
      <c r="A64" s="1" t="s">
        <v>122</v>
      </c>
      <c r="B64" s="1">
        <v>48666</v>
      </c>
      <c r="C64" s="23">
        <v>60209.5</v>
      </c>
      <c r="D64" s="23">
        <v>42419</v>
      </c>
      <c r="E64" s="23">
        <v>42684</v>
      </c>
      <c r="F64" s="1">
        <v>7668.5</v>
      </c>
      <c r="G64" s="1">
        <v>5543</v>
      </c>
      <c r="H64" s="1">
        <v>12104</v>
      </c>
      <c r="I64" s="1">
        <v>55828</v>
      </c>
      <c r="J64" s="1">
        <v>10596</v>
      </c>
      <c r="K64" s="1">
        <v>618</v>
      </c>
      <c r="N64" s="2">
        <v>48666</v>
      </c>
      <c r="O64" s="2">
        <f t="shared" si="1"/>
        <v>16.6152466367713</v>
      </c>
      <c r="P64" s="2">
        <f t="shared" si="2"/>
        <v>12.64257506892184</v>
      </c>
      <c r="Q64" s="2">
        <f t="shared" si="3"/>
        <v>25.393916858778908</v>
      </c>
      <c r="S64" s="2">
        <v>48666</v>
      </c>
      <c r="T64" s="2">
        <v>16.6152466367713</v>
      </c>
      <c r="U64" s="2">
        <v>12.64257506892184</v>
      </c>
      <c r="V64" s="2">
        <v>25.393916858778908</v>
      </c>
      <c r="X64" s="2">
        <v>48666</v>
      </c>
      <c r="Y64" s="2">
        <v>16.6152466367713</v>
      </c>
      <c r="Z64" s="2">
        <v>12.64257506892184</v>
      </c>
      <c r="AA64" s="2">
        <v>25.393916858778908</v>
      </c>
    </row>
    <row r="65" spans="1:27" x14ac:dyDescent="0.25">
      <c r="A65" s="1" t="s">
        <v>124</v>
      </c>
      <c r="B65" s="1">
        <v>48579</v>
      </c>
      <c r="C65" s="23">
        <v>3614.5</v>
      </c>
      <c r="D65" s="23">
        <v>3716</v>
      </c>
      <c r="E65" s="23">
        <v>2422</v>
      </c>
      <c r="F65" s="1">
        <v>7877</v>
      </c>
      <c r="G65" s="1">
        <v>11726</v>
      </c>
      <c r="H65" s="1">
        <v>17906</v>
      </c>
      <c r="I65" s="1">
        <v>13004</v>
      </c>
      <c r="J65" s="1">
        <v>10565</v>
      </c>
      <c r="K65" s="1">
        <v>426</v>
      </c>
      <c r="N65" s="2">
        <v>48579</v>
      </c>
      <c r="O65" s="2">
        <f t="shared" si="1"/>
        <v>0.99744739565367369</v>
      </c>
      <c r="P65" s="2">
        <f t="shared" si="2"/>
        <v>1.1075180686983086</v>
      </c>
      <c r="Q65" s="2">
        <f t="shared" si="3"/>
        <v>1.4409161894846434</v>
      </c>
      <c r="S65" s="2">
        <v>48579</v>
      </c>
      <c r="T65" s="2">
        <v>0.99744739565367369</v>
      </c>
      <c r="U65" s="2">
        <v>1.1075180686983086</v>
      </c>
      <c r="V65" s="2">
        <v>1.4409161894846434</v>
      </c>
      <c r="X65" s="2">
        <v>48579</v>
      </c>
      <c r="Y65" s="2">
        <v>0.99744739565367369</v>
      </c>
      <c r="Z65" s="2">
        <v>1.1075180686983086</v>
      </c>
      <c r="AA65" s="2">
        <v>1.4409161894846434</v>
      </c>
    </row>
    <row r="66" spans="1:27" x14ac:dyDescent="0.25">
      <c r="A66" s="1" t="s">
        <v>126</v>
      </c>
      <c r="B66" s="1">
        <v>48582</v>
      </c>
      <c r="C66" s="23">
        <v>3088</v>
      </c>
      <c r="D66" s="23">
        <v>1922.5</v>
      </c>
      <c r="E66" s="23">
        <v>1438.5</v>
      </c>
      <c r="F66" s="1">
        <v>15453</v>
      </c>
      <c r="G66" s="1">
        <v>4090</v>
      </c>
      <c r="H66" s="1">
        <v>6420</v>
      </c>
      <c r="I66" s="1">
        <v>28664</v>
      </c>
      <c r="J66" s="1">
        <v>11804.5</v>
      </c>
      <c r="K66" s="1">
        <v>427</v>
      </c>
      <c r="N66" s="2">
        <v>48582</v>
      </c>
      <c r="O66" s="2">
        <f t="shared" si="1"/>
        <v>0.85215591583304584</v>
      </c>
      <c r="P66" s="2">
        <f t="shared" si="2"/>
        <v>0.5729826391476045</v>
      </c>
      <c r="Q66" s="2">
        <f t="shared" si="3"/>
        <v>0.85580426861009895</v>
      </c>
      <c r="S66" s="2">
        <v>48582</v>
      </c>
      <c r="T66" s="2">
        <v>0.85215591583304584</v>
      </c>
      <c r="U66" s="2">
        <v>0.5729826391476045</v>
      </c>
      <c r="V66" s="2">
        <v>0.85580426861009895</v>
      </c>
      <c r="X66" s="2">
        <v>48582</v>
      </c>
      <c r="Y66" s="2">
        <v>0.85215591583304584</v>
      </c>
      <c r="Z66" s="2">
        <v>0.5729826391476045</v>
      </c>
      <c r="AA66" s="2">
        <v>0.85580426861009895</v>
      </c>
    </row>
    <row r="67" spans="1:27" x14ac:dyDescent="0.25">
      <c r="A67" s="1" t="s">
        <v>128</v>
      </c>
      <c r="B67" s="1">
        <v>48676</v>
      </c>
      <c r="C67" s="23">
        <v>37795</v>
      </c>
      <c r="D67" s="23">
        <v>23209.5</v>
      </c>
      <c r="E67" s="23">
        <v>21515</v>
      </c>
      <c r="F67" s="1">
        <v>5278</v>
      </c>
      <c r="G67" s="1">
        <v>2342</v>
      </c>
      <c r="H67" s="1">
        <v>7639</v>
      </c>
      <c r="I67" s="1">
        <v>15382.5</v>
      </c>
      <c r="J67" s="1">
        <v>10041.5</v>
      </c>
      <c r="K67" s="1">
        <v>1046</v>
      </c>
      <c r="N67" s="2">
        <v>48676</v>
      </c>
      <c r="O67" s="2">
        <f t="shared" si="1"/>
        <v>10.429803380476026</v>
      </c>
      <c r="P67" s="2">
        <f t="shared" si="2"/>
        <v>6.9173683034051114</v>
      </c>
      <c r="Q67" s="2">
        <f t="shared" si="3"/>
        <v>12.799881014352644</v>
      </c>
      <c r="S67" s="2">
        <v>48676</v>
      </c>
      <c r="T67" s="2">
        <v>10.429803380476026</v>
      </c>
      <c r="U67" s="2">
        <v>6.9173683034051114</v>
      </c>
      <c r="V67" s="2">
        <v>12.799881014352644</v>
      </c>
      <c r="X67" s="2">
        <v>48676</v>
      </c>
      <c r="Y67" s="2">
        <v>10.429803380476026</v>
      </c>
      <c r="Z67" s="2">
        <v>6.9173683034051114</v>
      </c>
      <c r="AA67" s="2">
        <v>12.799881014352644</v>
      </c>
    </row>
    <row r="68" spans="1:27" x14ac:dyDescent="0.25">
      <c r="A68" s="1" t="s">
        <v>130</v>
      </c>
      <c r="B68" s="1">
        <v>48702</v>
      </c>
      <c r="C68" s="23">
        <v>2834</v>
      </c>
      <c r="D68" s="23">
        <v>3436</v>
      </c>
      <c r="E68" s="23">
        <v>1362</v>
      </c>
      <c r="F68" s="1">
        <v>3748</v>
      </c>
      <c r="G68" s="1">
        <v>3858.5</v>
      </c>
      <c r="H68" s="1">
        <v>1859</v>
      </c>
      <c r="I68" s="1">
        <v>10744.5</v>
      </c>
      <c r="J68" s="1">
        <v>12227</v>
      </c>
      <c r="K68" s="1">
        <v>414</v>
      </c>
      <c r="N68" s="2">
        <v>48702</v>
      </c>
      <c r="O68" s="2">
        <f t="shared" si="1"/>
        <v>0.78206278026905829</v>
      </c>
      <c r="P68" s="2">
        <f t="shared" si="2"/>
        <v>1.0240667610461218</v>
      </c>
      <c r="Q68" s="2">
        <f t="shared" si="3"/>
        <v>0.81029225849631892</v>
      </c>
      <c r="S68" s="2">
        <v>48702</v>
      </c>
      <c r="T68" s="2">
        <v>0.78206278026905829</v>
      </c>
      <c r="U68" s="2">
        <v>1.0240667610461218</v>
      </c>
      <c r="V68" s="2">
        <v>0.81029225849631892</v>
      </c>
      <c r="X68" s="2">
        <v>48702</v>
      </c>
      <c r="Y68" s="2">
        <v>0.78206278026905829</v>
      </c>
      <c r="Z68" s="2">
        <v>1.0240667610461218</v>
      </c>
      <c r="AA68" s="2">
        <v>0.81029225849631892</v>
      </c>
    </row>
    <row r="69" spans="1:27" x14ac:dyDescent="0.25">
      <c r="A69" s="1" t="s">
        <v>132</v>
      </c>
      <c r="B69" s="1">
        <v>48705</v>
      </c>
      <c r="C69" s="23">
        <v>17272</v>
      </c>
      <c r="D69" s="23">
        <v>16502.5</v>
      </c>
      <c r="E69" s="23">
        <v>16346.5</v>
      </c>
      <c r="F69" s="1">
        <v>14386.5</v>
      </c>
      <c r="G69" s="1">
        <v>3752</v>
      </c>
      <c r="H69" s="1">
        <v>18102</v>
      </c>
      <c r="I69" s="1">
        <v>42050</v>
      </c>
      <c r="J69" s="1">
        <v>11182</v>
      </c>
      <c r="K69" s="1">
        <v>901</v>
      </c>
      <c r="N69" s="2">
        <v>48705</v>
      </c>
      <c r="O69" s="2">
        <f t="shared" si="1"/>
        <v>4.7663332183511553</v>
      </c>
      <c r="P69" s="2">
        <f t="shared" si="2"/>
        <v>4.9184114447507641</v>
      </c>
      <c r="Q69" s="2">
        <f t="shared" si="3"/>
        <v>9.7249944225477805</v>
      </c>
      <c r="S69" s="2">
        <v>48705</v>
      </c>
      <c r="T69" s="2">
        <v>4.7663332183511553</v>
      </c>
      <c r="U69" s="2">
        <v>4.9184114447507641</v>
      </c>
      <c r="V69" s="2">
        <v>9.7249944225477805</v>
      </c>
      <c r="X69" s="2">
        <v>48705</v>
      </c>
      <c r="Y69" s="2">
        <v>4.7663332183511553</v>
      </c>
      <c r="Z69" s="2">
        <v>4.9184114447507641</v>
      </c>
      <c r="AA69" s="2">
        <v>9.7249944225477805</v>
      </c>
    </row>
    <row r="70" spans="1:27" x14ac:dyDescent="0.25">
      <c r="A70" s="1" t="s">
        <v>134</v>
      </c>
      <c r="B70" s="1">
        <v>48704</v>
      </c>
      <c r="C70" s="23">
        <v>52900</v>
      </c>
      <c r="D70" s="23">
        <v>44575</v>
      </c>
      <c r="E70" s="23">
        <v>42753</v>
      </c>
      <c r="F70" s="1">
        <v>3096</v>
      </c>
      <c r="G70" s="1">
        <v>4248.5</v>
      </c>
      <c r="H70" s="1">
        <v>9803</v>
      </c>
      <c r="I70" s="1">
        <v>16310</v>
      </c>
      <c r="J70" s="1">
        <v>11563</v>
      </c>
      <c r="K70" s="1">
        <v>534</v>
      </c>
      <c r="N70" s="2">
        <v>48704</v>
      </c>
      <c r="O70" s="2">
        <f t="shared" si="1"/>
        <v>14.598137288720249</v>
      </c>
      <c r="P70" s="2">
        <f t="shared" si="2"/>
        <v>13.285150137843678</v>
      </c>
      <c r="Q70" s="2">
        <f t="shared" si="3"/>
        <v>25.434966907116831</v>
      </c>
      <c r="S70" s="2">
        <v>48704</v>
      </c>
      <c r="T70" s="2">
        <v>14.598137288720249</v>
      </c>
      <c r="U70" s="2">
        <v>13.285150137843678</v>
      </c>
      <c r="V70" s="2">
        <v>25.434966907116831</v>
      </c>
      <c r="X70" s="2">
        <v>48704</v>
      </c>
      <c r="Y70" s="2">
        <v>14.598137288720249</v>
      </c>
      <c r="Z70" s="2">
        <v>13.285150137843678</v>
      </c>
      <c r="AA70" s="2">
        <v>25.434966907116831</v>
      </c>
    </row>
    <row r="71" spans="1:27" x14ac:dyDescent="0.25">
      <c r="A71" s="1" t="s">
        <v>136</v>
      </c>
      <c r="B71" s="1">
        <v>48587</v>
      </c>
      <c r="C71" s="23">
        <v>7206</v>
      </c>
      <c r="D71" s="23">
        <v>2870</v>
      </c>
      <c r="E71" s="23">
        <v>2730</v>
      </c>
      <c r="F71" s="1">
        <v>3807</v>
      </c>
      <c r="G71" s="1">
        <v>5057</v>
      </c>
      <c r="H71" s="1">
        <v>7341</v>
      </c>
      <c r="I71" s="1">
        <v>14314</v>
      </c>
      <c r="J71" s="1">
        <v>12318</v>
      </c>
      <c r="K71" s="1">
        <v>548</v>
      </c>
      <c r="N71" s="2">
        <v>48587</v>
      </c>
      <c r="O71" s="2">
        <f t="shared" ref="O71:O100" si="4">C71/AVERAGE(C$97:C$100)</f>
        <v>1.9885477750948604</v>
      </c>
      <c r="P71" s="2">
        <f t="shared" si="2"/>
        <v>0.85537590343491543</v>
      </c>
      <c r="Q71" s="2">
        <f t="shared" si="3"/>
        <v>1.6241540864133264</v>
      </c>
      <c r="S71" s="2">
        <v>48587</v>
      </c>
      <c r="T71" s="2">
        <v>1.9885477750948604</v>
      </c>
      <c r="U71" s="2">
        <v>0.85537590343491543</v>
      </c>
      <c r="V71" s="2">
        <v>1.6241540864133264</v>
      </c>
      <c r="X71" s="2">
        <v>48587</v>
      </c>
      <c r="Y71" s="2">
        <v>1.9885477750948604</v>
      </c>
      <c r="Z71" s="2">
        <v>0.85537590343491543</v>
      </c>
      <c r="AA71" s="2">
        <v>1.6241540864133264</v>
      </c>
    </row>
    <row r="72" spans="1:27" x14ac:dyDescent="0.25">
      <c r="A72" s="1" t="s">
        <v>138</v>
      </c>
      <c r="B72" s="1">
        <v>48577</v>
      </c>
      <c r="C72" s="23">
        <v>66159</v>
      </c>
      <c r="D72" s="23">
        <v>46281.5</v>
      </c>
      <c r="E72" s="23">
        <v>46097</v>
      </c>
      <c r="F72" s="1">
        <v>27187.5</v>
      </c>
      <c r="G72" s="1">
        <v>4313</v>
      </c>
      <c r="H72" s="1">
        <v>11089</v>
      </c>
      <c r="I72" s="1">
        <v>55067</v>
      </c>
      <c r="J72" s="1">
        <v>10266</v>
      </c>
      <c r="K72" s="1">
        <v>648</v>
      </c>
      <c r="N72" s="2">
        <v>48577</v>
      </c>
      <c r="O72" s="2">
        <f t="shared" si="4"/>
        <v>18.257054156605726</v>
      </c>
      <c r="P72" s="2">
        <f t="shared" si="2"/>
        <v>13.793756053945309</v>
      </c>
      <c r="Q72" s="2">
        <f t="shared" si="3"/>
        <v>27.424406930913957</v>
      </c>
      <c r="S72" s="2">
        <v>48577</v>
      </c>
      <c r="T72" s="2">
        <v>18.257054156605726</v>
      </c>
      <c r="U72" s="2">
        <v>13.793756053945309</v>
      </c>
      <c r="V72" s="2">
        <v>27.424406930913957</v>
      </c>
      <c r="X72" s="2">
        <v>48577</v>
      </c>
      <c r="Y72" s="2">
        <v>18.257054156605726</v>
      </c>
      <c r="Z72" s="2">
        <v>13.793756053945309</v>
      </c>
      <c r="AA72" s="2">
        <v>27.424406930913957</v>
      </c>
    </row>
    <row r="73" spans="1:27" x14ac:dyDescent="0.25">
      <c r="A73" s="1" t="s">
        <v>140</v>
      </c>
      <c r="B73" s="1">
        <v>48550</v>
      </c>
      <c r="C73" s="23">
        <v>63576.5</v>
      </c>
      <c r="D73" s="23">
        <v>65859</v>
      </c>
      <c r="E73" s="23">
        <v>61801</v>
      </c>
      <c r="F73" s="1">
        <v>34924.5</v>
      </c>
      <c r="G73" s="1">
        <v>8663</v>
      </c>
      <c r="H73" s="1">
        <v>15365</v>
      </c>
      <c r="I73" s="1">
        <v>62585</v>
      </c>
      <c r="J73" s="1">
        <v>10710</v>
      </c>
      <c r="K73" s="1">
        <v>353</v>
      </c>
      <c r="N73" s="2">
        <v>48550</v>
      </c>
      <c r="O73" s="2">
        <f t="shared" si="4"/>
        <v>17.54439461883408</v>
      </c>
      <c r="P73" s="2">
        <f t="shared" si="2"/>
        <v>19.628641680947769</v>
      </c>
      <c r="Q73" s="2">
        <f t="shared" si="3"/>
        <v>36.767159961329668</v>
      </c>
      <c r="S73" s="2">
        <v>48550</v>
      </c>
      <c r="T73" s="2">
        <v>17.54439461883408</v>
      </c>
      <c r="U73" s="2">
        <v>19.628641680947769</v>
      </c>
      <c r="V73" s="2">
        <v>36.767159961329668</v>
      </c>
      <c r="X73" s="2">
        <v>48550</v>
      </c>
      <c r="Y73" s="2">
        <v>17.54439461883408</v>
      </c>
      <c r="Z73" s="2">
        <v>19.628641680947769</v>
      </c>
      <c r="AA73" s="2">
        <v>36.767159961329668</v>
      </c>
    </row>
    <row r="74" spans="1:27" x14ac:dyDescent="0.25">
      <c r="A74" s="1" t="s">
        <v>142</v>
      </c>
      <c r="B74" s="1">
        <v>48580</v>
      </c>
      <c r="C74" s="23">
        <v>53799</v>
      </c>
      <c r="D74" s="23">
        <v>45047.5</v>
      </c>
      <c r="E74" s="23">
        <v>41785</v>
      </c>
      <c r="F74" s="1">
        <v>2904.5</v>
      </c>
      <c r="G74" s="1">
        <v>2109</v>
      </c>
      <c r="H74" s="1">
        <v>8373.5</v>
      </c>
      <c r="I74" s="1">
        <v>30578</v>
      </c>
      <c r="J74" s="1">
        <v>8064</v>
      </c>
      <c r="K74" s="1">
        <v>291.5</v>
      </c>
      <c r="N74" s="2">
        <v>48580</v>
      </c>
      <c r="O74" s="2">
        <f t="shared" si="4"/>
        <v>14.846222835460503</v>
      </c>
      <c r="P74" s="2">
        <f t="shared" si="2"/>
        <v>13.425974219506744</v>
      </c>
      <c r="Q74" s="2">
        <f t="shared" si="3"/>
        <v>24.859076373912398</v>
      </c>
      <c r="S74" s="2">
        <v>48580</v>
      </c>
      <c r="T74" s="2">
        <v>14.846222835460503</v>
      </c>
      <c r="U74" s="2">
        <v>13.425974219506744</v>
      </c>
      <c r="V74" s="2">
        <v>24.859076373912398</v>
      </c>
      <c r="X74" s="2">
        <v>48580</v>
      </c>
      <c r="Y74" s="2">
        <v>14.846222835460503</v>
      </c>
      <c r="Z74" s="2">
        <v>13.425974219506744</v>
      </c>
      <c r="AA74" s="2">
        <v>24.859076373912398</v>
      </c>
    </row>
    <row r="75" spans="1:27" x14ac:dyDescent="0.25">
      <c r="A75" s="1" t="s">
        <v>144</v>
      </c>
      <c r="B75" s="1">
        <v>48583</v>
      </c>
      <c r="C75" s="23">
        <v>3740.5</v>
      </c>
      <c r="D75" s="23">
        <v>2734</v>
      </c>
      <c r="E75" s="23">
        <v>11766.5</v>
      </c>
      <c r="F75" s="1">
        <v>16567.5</v>
      </c>
      <c r="G75" s="1">
        <v>4215</v>
      </c>
      <c r="H75" s="1">
        <v>11950</v>
      </c>
      <c r="I75" s="1">
        <v>13344</v>
      </c>
      <c r="J75" s="1">
        <v>9498</v>
      </c>
      <c r="K75" s="1">
        <v>322</v>
      </c>
      <c r="N75" s="2">
        <v>48583</v>
      </c>
      <c r="O75" s="2">
        <f t="shared" si="4"/>
        <v>1.0322180062090376</v>
      </c>
      <c r="P75" s="2">
        <f t="shared" si="2"/>
        <v>0.81484241114671041</v>
      </c>
      <c r="Q75" s="2">
        <f t="shared" si="3"/>
        <v>7.0002230980887932</v>
      </c>
      <c r="S75" s="2">
        <v>48583</v>
      </c>
      <c r="T75" s="2">
        <v>1.0322180062090376</v>
      </c>
      <c r="U75" s="2">
        <v>0.81484241114671041</v>
      </c>
      <c r="V75" s="2">
        <v>7.0002230980887932</v>
      </c>
      <c r="X75" s="2">
        <v>48583</v>
      </c>
      <c r="Y75" s="2">
        <v>1.0322180062090376</v>
      </c>
      <c r="Z75" s="2">
        <v>0.81484241114671041</v>
      </c>
      <c r="AA75" s="2">
        <v>7.0002230980887932</v>
      </c>
    </row>
    <row r="76" spans="1:27" x14ac:dyDescent="0.25">
      <c r="A76" s="1" t="s">
        <v>146</v>
      </c>
      <c r="B76" s="1">
        <v>48597</v>
      </c>
      <c r="C76" s="23">
        <v>65455.5</v>
      </c>
      <c r="D76" s="23">
        <v>63080.5</v>
      </c>
      <c r="E76" s="23">
        <v>63254</v>
      </c>
      <c r="F76" s="1">
        <v>12700.5</v>
      </c>
      <c r="G76" s="1">
        <v>1671.5</v>
      </c>
      <c r="H76" s="1">
        <v>3918</v>
      </c>
      <c r="I76" s="1">
        <v>45359</v>
      </c>
      <c r="J76" s="1">
        <v>9961</v>
      </c>
      <c r="K76" s="1">
        <v>282</v>
      </c>
      <c r="N76" s="2">
        <v>48597</v>
      </c>
      <c r="O76" s="2">
        <f t="shared" si="4"/>
        <v>18.062918247671611</v>
      </c>
      <c r="P76" s="2">
        <f t="shared" si="2"/>
        <v>18.800536472692048</v>
      </c>
      <c r="Q76" s="2">
        <f t="shared" si="3"/>
        <v>37.631590689373091</v>
      </c>
      <c r="S76" s="2">
        <v>48597</v>
      </c>
      <c r="T76" s="2">
        <v>18.062918247671611</v>
      </c>
      <c r="U76" s="2">
        <v>18.800536472692048</v>
      </c>
      <c r="V76" s="2">
        <v>37.631590689373091</v>
      </c>
      <c r="X76" s="2">
        <v>48597</v>
      </c>
      <c r="Y76" s="2">
        <v>18.062918247671611</v>
      </c>
      <c r="Z76" s="2">
        <v>18.800536472692048</v>
      </c>
      <c r="AA76" s="2">
        <v>37.631590689373091</v>
      </c>
    </row>
    <row r="77" spans="1:27" x14ac:dyDescent="0.25">
      <c r="A77" s="1" t="s">
        <v>148</v>
      </c>
      <c r="B77" s="1">
        <v>48695</v>
      </c>
      <c r="C77" s="23">
        <v>4412</v>
      </c>
      <c r="D77" s="23">
        <v>1872.5</v>
      </c>
      <c r="E77" s="23">
        <v>1734</v>
      </c>
      <c r="F77" s="1">
        <v>1644.5</v>
      </c>
      <c r="G77" s="1">
        <v>7071</v>
      </c>
      <c r="H77" s="1">
        <v>10861</v>
      </c>
      <c r="I77" s="1">
        <v>30232</v>
      </c>
      <c r="J77" s="1">
        <v>10877</v>
      </c>
      <c r="K77" s="1">
        <v>764</v>
      </c>
      <c r="N77" s="2">
        <v>48695</v>
      </c>
      <c r="O77" s="2">
        <f t="shared" si="4"/>
        <v>1.2175232838909968</v>
      </c>
      <c r="P77" s="2">
        <f t="shared" si="2"/>
        <v>0.55808061992399971</v>
      </c>
      <c r="Q77" s="2">
        <f t="shared" si="3"/>
        <v>1.0316055625790139</v>
      </c>
      <c r="S77" s="2">
        <v>48695</v>
      </c>
      <c r="T77" s="2">
        <v>1.2175232838909968</v>
      </c>
      <c r="U77" s="2">
        <v>0.55808061992399971</v>
      </c>
      <c r="V77" s="2">
        <v>1.0316055625790139</v>
      </c>
      <c r="X77" s="2">
        <v>48695</v>
      </c>
      <c r="Y77" s="2">
        <v>1.2175232838909968</v>
      </c>
      <c r="Z77" s="2">
        <v>0.55808061992399971</v>
      </c>
      <c r="AA77" s="2">
        <v>1.0316055625790139</v>
      </c>
    </row>
    <row r="78" spans="1:27" x14ac:dyDescent="0.25">
      <c r="A78" s="1" t="s">
        <v>150</v>
      </c>
      <c r="B78" s="1">
        <v>48713</v>
      </c>
      <c r="C78" s="23">
        <v>27821.5</v>
      </c>
      <c r="D78" s="23">
        <v>24466.5</v>
      </c>
      <c r="E78" s="23">
        <v>22115</v>
      </c>
      <c r="F78" s="1">
        <v>5088</v>
      </c>
      <c r="G78" s="1">
        <v>3666</v>
      </c>
      <c r="H78" s="1">
        <v>10837</v>
      </c>
      <c r="I78" s="1">
        <v>26311</v>
      </c>
      <c r="J78" s="1">
        <v>11171</v>
      </c>
      <c r="K78" s="1">
        <v>769</v>
      </c>
      <c r="N78" s="2">
        <v>48713</v>
      </c>
      <c r="O78" s="2">
        <f t="shared" si="4"/>
        <v>7.6775439806829944</v>
      </c>
      <c r="P78" s="2">
        <f t="shared" si="2"/>
        <v>7.2920050666865359</v>
      </c>
      <c r="Q78" s="2">
        <f t="shared" si="3"/>
        <v>13.156837956421507</v>
      </c>
      <c r="S78" s="2">
        <v>48713</v>
      </c>
      <c r="T78" s="2">
        <v>7.6775439806829944</v>
      </c>
      <c r="U78" s="2">
        <v>7.2920050666865359</v>
      </c>
      <c r="V78" s="2">
        <v>13.156837956421507</v>
      </c>
      <c r="X78" s="2">
        <v>48713</v>
      </c>
      <c r="Y78" s="2">
        <v>7.6775439806829944</v>
      </c>
      <c r="Z78" s="2">
        <v>7.2920050666865359</v>
      </c>
      <c r="AA78" s="2">
        <v>13.156837956421507</v>
      </c>
    </row>
    <row r="79" spans="1:27" x14ac:dyDescent="0.25">
      <c r="A79" s="1" t="s">
        <v>152</v>
      </c>
      <c r="B79" s="1">
        <v>48692</v>
      </c>
      <c r="C79" s="23">
        <v>57212</v>
      </c>
      <c r="D79" s="23">
        <v>40989</v>
      </c>
      <c r="E79" s="23">
        <v>37127</v>
      </c>
      <c r="F79" s="1">
        <v>28559.5</v>
      </c>
      <c r="G79" s="1">
        <v>7848</v>
      </c>
      <c r="H79" s="1">
        <v>5580</v>
      </c>
      <c r="I79" s="1">
        <v>43860</v>
      </c>
      <c r="J79" s="1">
        <v>10786</v>
      </c>
      <c r="K79" s="1">
        <v>926</v>
      </c>
      <c r="N79" s="2">
        <v>48692</v>
      </c>
      <c r="O79" s="2">
        <f t="shared" si="4"/>
        <v>15.788064849948258</v>
      </c>
      <c r="P79" s="2">
        <f t="shared" si="2"/>
        <v>12.216377319126742</v>
      </c>
      <c r="Q79" s="2">
        <f t="shared" si="3"/>
        <v>22.087900646984458</v>
      </c>
      <c r="S79" s="2">
        <v>48692</v>
      </c>
      <c r="T79" s="2">
        <v>15.788064849948258</v>
      </c>
      <c r="U79" s="2">
        <v>12.216377319126742</v>
      </c>
      <c r="V79" s="2">
        <v>22.087900646984458</v>
      </c>
      <c r="X79" s="2">
        <v>48692</v>
      </c>
      <c r="Y79" s="2">
        <v>15.788064849948258</v>
      </c>
      <c r="Z79" s="2">
        <v>12.216377319126742</v>
      </c>
      <c r="AA79" s="2">
        <v>22.087900646984458</v>
      </c>
    </row>
    <row r="80" spans="1:27" x14ac:dyDescent="0.25">
      <c r="A80" s="1" t="s">
        <v>154</v>
      </c>
      <c r="B80" s="1">
        <v>48706</v>
      </c>
      <c r="C80" s="23">
        <v>5494</v>
      </c>
      <c r="D80" s="23">
        <v>3266</v>
      </c>
      <c r="E80" s="23">
        <v>2294.5</v>
      </c>
      <c r="F80" s="1">
        <v>25297</v>
      </c>
      <c r="G80" s="1">
        <v>5470</v>
      </c>
      <c r="H80" s="1">
        <v>7361</v>
      </c>
      <c r="I80" s="1">
        <v>22495</v>
      </c>
      <c r="J80" s="1">
        <v>11003</v>
      </c>
      <c r="K80" s="1">
        <v>1208</v>
      </c>
      <c r="N80" s="2">
        <v>48706</v>
      </c>
      <c r="O80" s="2">
        <f t="shared" si="4"/>
        <v>1.5161090031045188</v>
      </c>
      <c r="P80" s="2">
        <f t="shared" si="2"/>
        <v>0.97339989568586538</v>
      </c>
      <c r="Q80" s="2">
        <f t="shared" si="3"/>
        <v>1.3650628392950099</v>
      </c>
      <c r="S80" s="2">
        <v>48706</v>
      </c>
      <c r="T80" s="2">
        <v>1.5161090031045188</v>
      </c>
      <c r="U80" s="2">
        <v>0.97339989568586538</v>
      </c>
      <c r="V80" s="2">
        <v>1.3650628392950099</v>
      </c>
      <c r="X80" s="2">
        <v>48706</v>
      </c>
      <c r="Y80" s="2">
        <v>1.5161090031045188</v>
      </c>
      <c r="Z80" s="2">
        <v>0.97339989568586538</v>
      </c>
      <c r="AA80" s="2">
        <v>1.3650628392950099</v>
      </c>
    </row>
    <row r="81" spans="1:27" x14ac:dyDescent="0.25">
      <c r="A81" s="1" t="s">
        <v>156</v>
      </c>
      <c r="B81" s="1">
        <v>48698</v>
      </c>
      <c r="C81" s="23">
        <v>50755.5</v>
      </c>
      <c r="D81" s="23">
        <v>60647.5</v>
      </c>
      <c r="E81" s="23">
        <v>56336</v>
      </c>
      <c r="F81" s="1">
        <v>4160</v>
      </c>
      <c r="G81" s="1">
        <v>3087</v>
      </c>
      <c r="H81" s="1">
        <v>6399</v>
      </c>
      <c r="I81" s="1">
        <v>46454.5</v>
      </c>
      <c r="J81" s="1">
        <v>8496.5</v>
      </c>
      <c r="K81" s="1">
        <v>811</v>
      </c>
      <c r="N81" s="2">
        <v>48698</v>
      </c>
      <c r="O81" s="2">
        <f t="shared" si="4"/>
        <v>14.006347016212487</v>
      </c>
      <c r="P81" s="2">
        <f t="shared" si="2"/>
        <v>18.075404217271441</v>
      </c>
      <c r="Q81" s="2">
        <f t="shared" si="3"/>
        <v>33.515877147319102</v>
      </c>
      <c r="S81" s="2">
        <v>48698</v>
      </c>
      <c r="T81" s="2">
        <v>14.006347016212487</v>
      </c>
      <c r="U81" s="2">
        <v>18.075404217271441</v>
      </c>
      <c r="V81" s="2">
        <v>33.515877147319102</v>
      </c>
      <c r="X81" s="2">
        <v>48698</v>
      </c>
      <c r="Y81" s="2">
        <v>14.006347016212487</v>
      </c>
      <c r="Z81" s="2">
        <v>18.075404217271441</v>
      </c>
      <c r="AA81" s="2">
        <v>33.515877147319102</v>
      </c>
    </row>
    <row r="82" spans="1:27" x14ac:dyDescent="0.25">
      <c r="A82" s="1" t="s">
        <v>158</v>
      </c>
      <c r="B82" s="1">
        <v>48699</v>
      </c>
      <c r="C82" s="23">
        <v>61881.5</v>
      </c>
      <c r="D82" s="23">
        <v>64960</v>
      </c>
      <c r="E82" s="23">
        <v>63530</v>
      </c>
      <c r="F82" s="1">
        <v>3209.5</v>
      </c>
      <c r="G82" s="1">
        <v>2184</v>
      </c>
      <c r="H82" s="1">
        <v>3946</v>
      </c>
      <c r="I82" s="1">
        <v>50547.5</v>
      </c>
      <c r="J82" s="1">
        <v>10249</v>
      </c>
      <c r="K82" s="1">
        <v>473</v>
      </c>
      <c r="N82" s="2">
        <v>48699</v>
      </c>
      <c r="O82" s="2">
        <f t="shared" si="4"/>
        <v>17.076647119696446</v>
      </c>
      <c r="P82" s="2">
        <f t="shared" si="2"/>
        <v>19.360703375307356</v>
      </c>
      <c r="Q82" s="2">
        <f t="shared" si="3"/>
        <v>37.795790882724773</v>
      </c>
      <c r="S82" s="2">
        <v>48699</v>
      </c>
      <c r="T82" s="2">
        <v>17.076647119696446</v>
      </c>
      <c r="U82" s="2">
        <v>19.360703375307356</v>
      </c>
      <c r="V82" s="2">
        <v>37.795790882724773</v>
      </c>
      <c r="X82" s="2">
        <v>48699</v>
      </c>
      <c r="Y82" s="2">
        <v>17.076647119696446</v>
      </c>
      <c r="Z82" s="2">
        <v>19.360703375307356</v>
      </c>
      <c r="AA82" s="2">
        <v>37.795790882724773</v>
      </c>
    </row>
    <row r="83" spans="1:27" x14ac:dyDescent="0.25">
      <c r="A83" s="1" t="s">
        <v>160</v>
      </c>
      <c r="B83" s="1">
        <v>48700</v>
      </c>
      <c r="C83" s="23">
        <v>59460</v>
      </c>
      <c r="D83" s="23">
        <v>32491.5</v>
      </c>
      <c r="E83" s="23">
        <v>30278</v>
      </c>
      <c r="F83" s="1">
        <v>9670</v>
      </c>
      <c r="G83" s="1">
        <v>3825</v>
      </c>
      <c r="H83" s="1">
        <v>5662</v>
      </c>
      <c r="I83" s="1">
        <v>39064</v>
      </c>
      <c r="J83" s="1">
        <v>9579</v>
      </c>
      <c r="K83" s="1">
        <v>860</v>
      </c>
      <c r="N83" s="2">
        <v>48700</v>
      </c>
      <c r="O83" s="2">
        <f t="shared" si="4"/>
        <v>16.40841669541221</v>
      </c>
      <c r="P83" s="2">
        <f t="shared" si="2"/>
        <v>9.6837791520751058</v>
      </c>
      <c r="Q83" s="2">
        <f t="shared" si="3"/>
        <v>18.013237153268388</v>
      </c>
      <c r="S83" s="2">
        <v>48700</v>
      </c>
      <c r="T83" s="2">
        <v>16.40841669541221</v>
      </c>
      <c r="U83" s="2">
        <v>9.6837791520751058</v>
      </c>
      <c r="V83" s="2">
        <v>18.013237153268388</v>
      </c>
      <c r="X83" s="2">
        <v>48700</v>
      </c>
      <c r="Y83" s="2">
        <v>16.40841669541221</v>
      </c>
      <c r="Z83" s="2">
        <v>9.6837791520751058</v>
      </c>
      <c r="AA83" s="2">
        <v>18.013237153268388</v>
      </c>
    </row>
    <row r="84" spans="1:27" x14ac:dyDescent="0.25">
      <c r="A84" s="1" t="s">
        <v>162</v>
      </c>
      <c r="B84" s="1">
        <v>48701</v>
      </c>
      <c r="C84" s="23">
        <v>60970.5</v>
      </c>
      <c r="D84" s="23">
        <v>64614</v>
      </c>
      <c r="E84" s="23">
        <v>62170</v>
      </c>
      <c r="F84" s="1">
        <v>16661.5</v>
      </c>
      <c r="G84" s="1">
        <v>6019</v>
      </c>
      <c r="H84" s="1">
        <v>16739</v>
      </c>
      <c r="I84" s="1">
        <v>54629</v>
      </c>
      <c r="J84" s="1">
        <v>8345.5</v>
      </c>
      <c r="K84" s="1">
        <v>990</v>
      </c>
      <c r="N84" s="2">
        <v>48701</v>
      </c>
      <c r="O84" s="2">
        <f t="shared" si="4"/>
        <v>16.825250086236633</v>
      </c>
      <c r="P84" s="2">
        <f t="shared" si="2"/>
        <v>19.25758140228001</v>
      </c>
      <c r="Q84" s="2">
        <f t="shared" si="3"/>
        <v>36.986688480702014</v>
      </c>
      <c r="S84" s="2">
        <v>48701</v>
      </c>
      <c r="T84" s="2">
        <v>16.825250086236633</v>
      </c>
      <c r="U84" s="2">
        <v>19.25758140228001</v>
      </c>
      <c r="V84" s="2">
        <v>36.986688480702014</v>
      </c>
      <c r="X84" s="2">
        <v>48701</v>
      </c>
      <c r="Y84" s="2">
        <v>16.825250086236633</v>
      </c>
      <c r="Z84" s="2">
        <v>19.25758140228001</v>
      </c>
      <c r="AA84" s="2">
        <v>36.986688480702014</v>
      </c>
    </row>
    <row r="85" spans="1:27" x14ac:dyDescent="0.25">
      <c r="A85" s="1" t="s">
        <v>164</v>
      </c>
      <c r="B85" s="1">
        <v>48703</v>
      </c>
      <c r="C85" s="23">
        <v>43860</v>
      </c>
      <c r="D85" s="23">
        <v>31016</v>
      </c>
      <c r="E85" s="23">
        <v>26196</v>
      </c>
      <c r="F85" s="1">
        <v>4391.5</v>
      </c>
      <c r="G85" s="1">
        <v>2931</v>
      </c>
      <c r="H85" s="1">
        <v>7086.5</v>
      </c>
      <c r="I85" s="1">
        <v>20616</v>
      </c>
      <c r="J85" s="1">
        <v>8021</v>
      </c>
      <c r="K85" s="1">
        <v>576</v>
      </c>
      <c r="N85" s="2">
        <v>48703</v>
      </c>
      <c r="O85" s="2">
        <f t="shared" si="4"/>
        <v>12.103483959986201</v>
      </c>
      <c r="P85" s="2">
        <f t="shared" ref="P85:P100" si="5">D85/AVERAGE(D$97:D$100)</f>
        <v>9.2440205647865294</v>
      </c>
      <c r="Q85" s="2">
        <f t="shared" ref="Q85:Q100" si="6">E85/AVERAGE(E$97:E$100)</f>
        <v>15.584740090726557</v>
      </c>
      <c r="S85" s="2">
        <v>48703</v>
      </c>
      <c r="T85" s="2">
        <v>12.103483959986201</v>
      </c>
      <c r="U85" s="2">
        <v>9.2440205647865294</v>
      </c>
      <c r="V85" s="2">
        <v>15.584740090726557</v>
      </c>
      <c r="X85" s="2">
        <v>48703</v>
      </c>
      <c r="Y85" s="2">
        <v>12.103483959986201</v>
      </c>
      <c r="Z85" s="2">
        <v>9.2440205647865294</v>
      </c>
      <c r="AA85" s="2">
        <v>15.584740090726557</v>
      </c>
    </row>
    <row r="86" spans="1:27" x14ac:dyDescent="0.25">
      <c r="A86" s="1" t="s">
        <v>166</v>
      </c>
      <c r="B86" s="1" t="s">
        <v>222</v>
      </c>
      <c r="C86" s="23">
        <v>4240</v>
      </c>
      <c r="D86" s="23">
        <v>3731.5</v>
      </c>
      <c r="E86" s="23">
        <v>1796</v>
      </c>
      <c r="F86" s="1">
        <v>11018</v>
      </c>
      <c r="G86" s="1">
        <v>5628</v>
      </c>
      <c r="H86" s="1">
        <v>16210.5</v>
      </c>
      <c r="I86" s="1">
        <v>23706</v>
      </c>
      <c r="J86" s="1">
        <v>10633.5</v>
      </c>
      <c r="K86" s="1">
        <v>618</v>
      </c>
      <c r="N86" s="2" t="s">
        <v>222</v>
      </c>
      <c r="O86" s="2">
        <f t="shared" si="4"/>
        <v>1.1700586409106588</v>
      </c>
      <c r="P86" s="2">
        <f t="shared" si="5"/>
        <v>1.112137694657626</v>
      </c>
      <c r="Q86" s="2">
        <f t="shared" si="6"/>
        <v>1.068491113259463</v>
      </c>
      <c r="S86" s="2" t="s">
        <v>222</v>
      </c>
      <c r="T86" s="2">
        <v>1.1700586409106588</v>
      </c>
      <c r="U86" s="2">
        <v>1.112137694657626</v>
      </c>
      <c r="V86" s="2">
        <v>1.068491113259463</v>
      </c>
      <c r="X86" s="2" t="s">
        <v>222</v>
      </c>
      <c r="Y86" s="2">
        <v>1.1700586409106588</v>
      </c>
      <c r="Z86" s="2">
        <v>1.112137694657626</v>
      </c>
      <c r="AA86" s="2">
        <v>1.068491113259463</v>
      </c>
    </row>
    <row r="87" spans="1:27" x14ac:dyDescent="0.25">
      <c r="A87" s="1" t="s">
        <v>168</v>
      </c>
      <c r="B87" s="1" t="s">
        <v>222</v>
      </c>
      <c r="C87" s="23">
        <v>4101.5</v>
      </c>
      <c r="D87" s="23">
        <v>3891</v>
      </c>
      <c r="E87" s="23">
        <v>1762</v>
      </c>
      <c r="F87" s="1">
        <v>10777.5</v>
      </c>
      <c r="G87" s="1">
        <v>5689</v>
      </c>
      <c r="H87" s="1">
        <v>16379</v>
      </c>
      <c r="I87" s="1">
        <v>23775</v>
      </c>
      <c r="J87" s="1">
        <v>11003.5</v>
      </c>
      <c r="K87" s="1">
        <v>648.5</v>
      </c>
      <c r="N87" s="2" t="s">
        <v>222</v>
      </c>
      <c r="O87" s="2">
        <f t="shared" si="4"/>
        <v>1.1318385650224214</v>
      </c>
      <c r="P87" s="2">
        <f t="shared" si="5"/>
        <v>1.1596751359809254</v>
      </c>
      <c r="Q87" s="2">
        <f t="shared" si="6"/>
        <v>1.0482635532088942</v>
      </c>
      <c r="S87" s="2" t="s">
        <v>222</v>
      </c>
      <c r="T87" s="2">
        <v>1.1318385650224214</v>
      </c>
      <c r="U87" s="2">
        <v>1.1596751359809254</v>
      </c>
      <c r="V87" s="2">
        <v>1.0482635532088942</v>
      </c>
      <c r="X87" s="2" t="s">
        <v>222</v>
      </c>
      <c r="Y87" s="2">
        <v>1.1318385650224214</v>
      </c>
      <c r="Z87" s="2">
        <v>1.1596751359809254</v>
      </c>
      <c r="AA87" s="2">
        <v>1.0482635532088942</v>
      </c>
    </row>
    <row r="88" spans="1:27" x14ac:dyDescent="0.25">
      <c r="A88" s="1" t="s">
        <v>170</v>
      </c>
      <c r="B88" s="1" t="s">
        <v>222</v>
      </c>
      <c r="C88" s="23">
        <v>4031</v>
      </c>
      <c r="D88" s="23">
        <v>3529</v>
      </c>
      <c r="E88" s="23">
        <v>1726</v>
      </c>
      <c r="F88" s="1">
        <v>10280</v>
      </c>
      <c r="G88" s="1">
        <v>5668</v>
      </c>
      <c r="H88" s="1">
        <v>15856.5</v>
      </c>
      <c r="I88" s="1">
        <v>22933.5</v>
      </c>
      <c r="J88" s="1">
        <v>9971</v>
      </c>
      <c r="K88" s="1">
        <v>583</v>
      </c>
      <c r="N88" s="2" t="s">
        <v>222</v>
      </c>
      <c r="O88" s="2">
        <f t="shared" si="4"/>
        <v>1.1123835805450155</v>
      </c>
      <c r="P88" s="2">
        <f t="shared" si="5"/>
        <v>1.0517845168020268</v>
      </c>
      <c r="Q88" s="2">
        <f t="shared" si="6"/>
        <v>1.0268461366847623</v>
      </c>
      <c r="S88" s="2" t="s">
        <v>222</v>
      </c>
      <c r="T88" s="2">
        <v>1.1123835805450155</v>
      </c>
      <c r="U88" s="2">
        <v>1.0517845168020268</v>
      </c>
      <c r="V88" s="2">
        <v>1.0268461366847623</v>
      </c>
      <c r="X88" s="2" t="s">
        <v>222</v>
      </c>
      <c r="Y88" s="2">
        <v>1.1123835805450155</v>
      </c>
      <c r="Z88" s="2">
        <v>1.0517845168020268</v>
      </c>
      <c r="AA88" s="2">
        <v>1.0268461366847623</v>
      </c>
    </row>
    <row r="89" spans="1:27" x14ac:dyDescent="0.25">
      <c r="A89" s="1" t="s">
        <v>172</v>
      </c>
      <c r="B89" s="1" t="s">
        <v>215</v>
      </c>
      <c r="C89" s="23">
        <v>106.5</v>
      </c>
      <c r="D89" s="23">
        <v>491</v>
      </c>
      <c r="E89" s="23">
        <v>104</v>
      </c>
      <c r="F89" s="1">
        <v>45.5</v>
      </c>
      <c r="G89" s="1">
        <v>35</v>
      </c>
      <c r="H89" s="1">
        <v>53</v>
      </c>
      <c r="I89" s="1">
        <v>119</v>
      </c>
      <c r="J89" s="1">
        <v>13578</v>
      </c>
      <c r="K89" s="1">
        <v>31</v>
      </c>
      <c r="N89" s="2" t="s">
        <v>215</v>
      </c>
      <c r="O89" s="2">
        <f t="shared" si="4"/>
        <v>2.9389444636081407E-2</v>
      </c>
      <c r="P89" s="2">
        <f t="shared" si="5"/>
        <v>0.14633782877579912</v>
      </c>
      <c r="Q89" s="2">
        <f t="shared" si="6"/>
        <v>6.1872536625269578E-2</v>
      </c>
      <c r="S89" s="2" t="s">
        <v>215</v>
      </c>
      <c r="T89" s="2">
        <v>2.9389444636081407E-2</v>
      </c>
      <c r="U89" s="2">
        <v>0.14633782877579912</v>
      </c>
      <c r="V89" s="2">
        <v>6.1872536625269578E-2</v>
      </c>
      <c r="X89" s="2" t="s">
        <v>215</v>
      </c>
      <c r="Y89" s="2">
        <v>2.9389444636081407E-2</v>
      </c>
      <c r="Z89" s="2">
        <v>0.14633782877579912</v>
      </c>
      <c r="AA89" s="2">
        <v>6.1872536625269578E-2</v>
      </c>
    </row>
    <row r="90" spans="1:27" x14ac:dyDescent="0.25">
      <c r="A90" s="1" t="s">
        <v>174</v>
      </c>
      <c r="B90" s="1" t="s">
        <v>215</v>
      </c>
      <c r="C90" s="23">
        <v>91.5</v>
      </c>
      <c r="D90" s="23">
        <v>430</v>
      </c>
      <c r="E90" s="23">
        <v>103</v>
      </c>
      <c r="F90" s="1">
        <v>36.5</v>
      </c>
      <c r="G90" s="1">
        <v>31</v>
      </c>
      <c r="H90" s="1">
        <v>45.5</v>
      </c>
      <c r="I90" s="1">
        <v>92</v>
      </c>
      <c r="J90" s="1">
        <v>13720.5</v>
      </c>
      <c r="K90" s="1">
        <v>27.5</v>
      </c>
      <c r="N90" s="2" t="s">
        <v>215</v>
      </c>
      <c r="O90" s="2">
        <f t="shared" si="4"/>
        <v>2.5250086236633322E-2</v>
      </c>
      <c r="P90" s="2">
        <f t="shared" si="5"/>
        <v>0.12815736532300126</v>
      </c>
      <c r="Q90" s="2">
        <f t="shared" si="6"/>
        <v>6.1277608388488142E-2</v>
      </c>
      <c r="S90" s="2" t="s">
        <v>215</v>
      </c>
      <c r="T90" s="2">
        <v>2.5250086236633322E-2</v>
      </c>
      <c r="U90" s="2">
        <v>0.12815736532300126</v>
      </c>
      <c r="V90" s="2">
        <v>6.1277608388488142E-2</v>
      </c>
      <c r="X90" s="2" t="s">
        <v>215</v>
      </c>
      <c r="Y90" s="2">
        <v>2.5250086236633322E-2</v>
      </c>
      <c r="Z90" s="2">
        <v>0.12815736532300126</v>
      </c>
      <c r="AA90" s="2">
        <v>6.1277608388488142E-2</v>
      </c>
    </row>
    <row r="91" spans="1:27" x14ac:dyDescent="0.25">
      <c r="A91" s="1" t="s">
        <v>176</v>
      </c>
      <c r="B91" s="1" t="s">
        <v>215</v>
      </c>
      <c r="C91" s="23">
        <v>80</v>
      </c>
      <c r="D91" s="23">
        <v>302</v>
      </c>
      <c r="E91" s="23">
        <v>73</v>
      </c>
      <c r="F91" s="1">
        <v>49</v>
      </c>
      <c r="G91" s="1">
        <v>30</v>
      </c>
      <c r="H91" s="1">
        <v>50</v>
      </c>
      <c r="I91" s="1">
        <v>87.5</v>
      </c>
      <c r="J91" s="1">
        <v>13786</v>
      </c>
      <c r="K91" s="1">
        <v>33</v>
      </c>
      <c r="N91" s="2" t="s">
        <v>215</v>
      </c>
      <c r="O91" s="2">
        <f t="shared" si="4"/>
        <v>2.2076578130389789E-2</v>
      </c>
      <c r="P91" s="2">
        <f t="shared" si="5"/>
        <v>9.000819611057298E-2</v>
      </c>
      <c r="Q91" s="2">
        <f t="shared" si="6"/>
        <v>4.3429761285044992E-2</v>
      </c>
      <c r="S91" s="2" t="s">
        <v>215</v>
      </c>
      <c r="T91" s="2">
        <v>2.2076578130389789E-2</v>
      </c>
      <c r="U91" s="2">
        <v>9.000819611057298E-2</v>
      </c>
      <c r="V91" s="2">
        <v>4.3429761285044992E-2</v>
      </c>
      <c r="X91" s="2" t="s">
        <v>215</v>
      </c>
      <c r="Y91" s="2">
        <v>2.2076578130389789E-2</v>
      </c>
      <c r="Z91" s="2">
        <v>9.000819611057298E-2</v>
      </c>
      <c r="AA91" s="2">
        <v>4.3429761285044992E-2</v>
      </c>
    </row>
    <row r="92" spans="1:27" x14ac:dyDescent="0.25">
      <c r="A92" s="1" t="s">
        <v>178</v>
      </c>
      <c r="B92" s="1" t="s">
        <v>215</v>
      </c>
      <c r="C92" s="23">
        <v>79</v>
      </c>
      <c r="D92" s="23">
        <v>352</v>
      </c>
      <c r="E92" s="23">
        <v>99.5</v>
      </c>
      <c r="F92" s="1">
        <v>31</v>
      </c>
      <c r="G92" s="1">
        <v>29</v>
      </c>
      <c r="H92" s="1">
        <v>48</v>
      </c>
      <c r="I92" s="1">
        <v>110</v>
      </c>
      <c r="J92" s="1">
        <v>14201</v>
      </c>
      <c r="K92" s="1">
        <v>29</v>
      </c>
      <c r="N92" s="2" t="s">
        <v>215</v>
      </c>
      <c r="O92" s="2">
        <f t="shared" si="4"/>
        <v>2.1800620903759917E-2</v>
      </c>
      <c r="P92" s="2">
        <f t="shared" si="5"/>
        <v>0.10491021533417778</v>
      </c>
      <c r="Q92" s="2">
        <f t="shared" si="6"/>
        <v>5.9195359559753108E-2</v>
      </c>
      <c r="S92" s="2" t="s">
        <v>215</v>
      </c>
      <c r="T92" s="2">
        <v>2.1800620903759917E-2</v>
      </c>
      <c r="U92" s="2">
        <v>0.10491021533417778</v>
      </c>
      <c r="V92" s="2">
        <v>5.9195359559753108E-2</v>
      </c>
      <c r="X92" s="2" t="s">
        <v>215</v>
      </c>
      <c r="Y92" s="2">
        <v>2.1800620903759917E-2</v>
      </c>
      <c r="Z92" s="2">
        <v>0.10491021533417778</v>
      </c>
      <c r="AA92" s="2">
        <v>5.9195359559753108E-2</v>
      </c>
    </row>
    <row r="93" spans="1:27" x14ac:dyDescent="0.25">
      <c r="A93" s="1" t="s">
        <v>180</v>
      </c>
      <c r="B93" s="1" t="s">
        <v>216</v>
      </c>
      <c r="C93" s="23">
        <v>61109</v>
      </c>
      <c r="D93" s="23">
        <v>55136</v>
      </c>
      <c r="E93" s="23">
        <v>54514</v>
      </c>
      <c r="F93" s="1">
        <v>13414.5</v>
      </c>
      <c r="G93" s="1">
        <v>6425.5</v>
      </c>
      <c r="H93" s="1">
        <v>13085</v>
      </c>
      <c r="I93" s="1">
        <v>52104</v>
      </c>
      <c r="J93" s="1">
        <v>8701</v>
      </c>
      <c r="K93" s="1">
        <v>927.5</v>
      </c>
      <c r="N93" s="2" t="s">
        <v>216</v>
      </c>
      <c r="O93" s="2">
        <f t="shared" si="4"/>
        <v>16.863470162124869</v>
      </c>
      <c r="P93" s="2">
        <f t="shared" si="5"/>
        <v>16.432754638253485</v>
      </c>
      <c r="Q93" s="2">
        <f t="shared" si="6"/>
        <v>32.431917899903326</v>
      </c>
      <c r="S93" s="2" t="s">
        <v>216</v>
      </c>
      <c r="T93" s="2">
        <v>16.863470162124869</v>
      </c>
      <c r="U93" s="2">
        <v>16.432754638253485</v>
      </c>
      <c r="V93" s="2">
        <v>32.431917899903326</v>
      </c>
      <c r="X93" s="2" t="s">
        <v>216</v>
      </c>
      <c r="Y93" s="2">
        <v>16.863470162124869</v>
      </c>
      <c r="Z93" s="2">
        <v>16.432754638253485</v>
      </c>
      <c r="AA93" s="2">
        <v>32.431917899903326</v>
      </c>
    </row>
    <row r="94" spans="1:27" x14ac:dyDescent="0.25">
      <c r="A94" s="1" t="s">
        <v>182</v>
      </c>
      <c r="B94" s="1" t="s">
        <v>216</v>
      </c>
      <c r="C94" s="23">
        <v>39156</v>
      </c>
      <c r="D94" s="23">
        <v>37473</v>
      </c>
      <c r="E94" s="23">
        <v>35374</v>
      </c>
      <c r="F94" s="1">
        <v>4067</v>
      </c>
      <c r="G94" s="1">
        <v>1672</v>
      </c>
      <c r="H94" s="1">
        <v>4034</v>
      </c>
      <c r="I94" s="1">
        <v>28629</v>
      </c>
      <c r="J94" s="1">
        <v>3090</v>
      </c>
      <c r="K94" s="1">
        <v>500.5</v>
      </c>
      <c r="N94" s="2" t="s">
        <v>216</v>
      </c>
      <c r="O94" s="2">
        <f t="shared" si="4"/>
        <v>10.805381165919282</v>
      </c>
      <c r="P94" s="2">
        <f t="shared" si="5"/>
        <v>11.168467327322853</v>
      </c>
      <c r="Q94" s="2">
        <f t="shared" si="6"/>
        <v>21.044991447906597</v>
      </c>
      <c r="S94" s="2" t="s">
        <v>216</v>
      </c>
      <c r="T94" s="2">
        <v>10.805381165919282</v>
      </c>
      <c r="U94" s="2">
        <v>11.168467327322853</v>
      </c>
      <c r="V94" s="2">
        <v>21.044991447906597</v>
      </c>
      <c r="X94" s="2" t="s">
        <v>216</v>
      </c>
      <c r="Y94" s="2">
        <v>10.805381165919282</v>
      </c>
      <c r="Z94" s="2">
        <v>11.168467327322853</v>
      </c>
      <c r="AA94" s="2">
        <v>21.044991447906597</v>
      </c>
    </row>
    <row r="95" spans="1:27" x14ac:dyDescent="0.25">
      <c r="A95" s="1" t="s">
        <v>184</v>
      </c>
      <c r="B95" s="1" t="s">
        <v>216</v>
      </c>
      <c r="C95" s="23">
        <v>59690.5</v>
      </c>
      <c r="D95" s="23">
        <v>55967</v>
      </c>
      <c r="E95" s="23">
        <v>53038</v>
      </c>
      <c r="F95" s="1">
        <v>11643</v>
      </c>
      <c r="G95" s="1">
        <v>5189.5</v>
      </c>
      <c r="H95" s="1">
        <v>10914</v>
      </c>
      <c r="I95" s="1">
        <v>49452.5</v>
      </c>
      <c r="J95" s="1">
        <v>7412</v>
      </c>
      <c r="K95" s="1">
        <v>867</v>
      </c>
      <c r="N95" s="2" t="s">
        <v>216</v>
      </c>
      <c r="O95" s="2">
        <f t="shared" si="4"/>
        <v>16.472024836150396</v>
      </c>
      <c r="P95" s="2">
        <f t="shared" si="5"/>
        <v>16.680426197749796</v>
      </c>
      <c r="Q95" s="2">
        <f t="shared" si="6"/>
        <v>31.553803822413922</v>
      </c>
      <c r="S95" s="2" t="s">
        <v>216</v>
      </c>
      <c r="T95" s="2">
        <v>16.472024836150396</v>
      </c>
      <c r="U95" s="2">
        <v>16.680426197749796</v>
      </c>
      <c r="V95" s="2">
        <v>31.553803822413922</v>
      </c>
      <c r="X95" s="2" t="s">
        <v>216</v>
      </c>
      <c r="Y95" s="2">
        <v>16.472024836150396</v>
      </c>
      <c r="Z95" s="2">
        <v>16.680426197749796</v>
      </c>
      <c r="AA95" s="2">
        <v>31.553803822413922</v>
      </c>
    </row>
    <row r="96" spans="1:27" x14ac:dyDescent="0.25">
      <c r="A96" s="1" t="s">
        <v>186</v>
      </c>
      <c r="B96" s="1" t="s">
        <v>216</v>
      </c>
      <c r="C96" s="23">
        <v>61904.5</v>
      </c>
      <c r="D96" s="23">
        <v>57154</v>
      </c>
      <c r="E96" s="23">
        <v>56059</v>
      </c>
      <c r="F96" s="1">
        <v>13304</v>
      </c>
      <c r="G96" s="1">
        <v>6322</v>
      </c>
      <c r="H96" s="1">
        <v>12454</v>
      </c>
      <c r="I96" s="1">
        <v>53684</v>
      </c>
      <c r="J96" s="1">
        <v>8428.5</v>
      </c>
      <c r="K96" s="1">
        <v>1001</v>
      </c>
      <c r="N96" s="2" t="s">
        <v>216</v>
      </c>
      <c r="O96" s="2">
        <f t="shared" si="4"/>
        <v>17.082994135908933</v>
      </c>
      <c r="P96" s="2">
        <f t="shared" si="5"/>
        <v>17.034200134118173</v>
      </c>
      <c r="Q96" s="2">
        <f t="shared" si="6"/>
        <v>33.351082025730648</v>
      </c>
      <c r="S96" s="2" t="s">
        <v>216</v>
      </c>
      <c r="T96" s="2">
        <v>17.082994135908933</v>
      </c>
      <c r="U96" s="2">
        <v>17.034200134118173</v>
      </c>
      <c r="V96" s="2">
        <v>33.351082025730648</v>
      </c>
      <c r="X96" s="2" t="s">
        <v>216</v>
      </c>
      <c r="Y96" s="2">
        <v>17.082994135908933</v>
      </c>
      <c r="Z96" s="2">
        <v>17.034200134118173</v>
      </c>
      <c r="AA96" s="2">
        <v>33.351082025730648</v>
      </c>
    </row>
    <row r="97" spans="1:27" x14ac:dyDescent="0.25">
      <c r="A97" s="1" t="s">
        <v>188</v>
      </c>
      <c r="B97" s="1" t="s">
        <v>217</v>
      </c>
      <c r="C97" s="23">
        <v>3887.5</v>
      </c>
      <c r="D97" s="23">
        <v>3495</v>
      </c>
      <c r="E97" s="23">
        <v>1741</v>
      </c>
      <c r="F97" s="1">
        <v>9625.5</v>
      </c>
      <c r="G97" s="1">
        <v>4896</v>
      </c>
      <c r="H97" s="1">
        <v>15029</v>
      </c>
      <c r="I97" s="1">
        <v>21987.5</v>
      </c>
      <c r="J97" s="1">
        <v>9721</v>
      </c>
      <c r="K97" s="1">
        <v>612.5</v>
      </c>
      <c r="N97" s="2" t="s">
        <v>217</v>
      </c>
      <c r="O97" s="2">
        <f t="shared" si="4"/>
        <v>1.0727837185236289</v>
      </c>
      <c r="P97" s="2">
        <f t="shared" si="5"/>
        <v>1.0416511437299754</v>
      </c>
      <c r="Q97" s="2">
        <f t="shared" si="6"/>
        <v>1.0357700602364839</v>
      </c>
      <c r="S97" s="2" t="s">
        <v>217</v>
      </c>
      <c r="T97" s="2">
        <v>1.0727837185236289</v>
      </c>
      <c r="U97" s="2">
        <v>1.0416511437299754</v>
      </c>
      <c r="V97" s="2">
        <v>1.0357700602364839</v>
      </c>
      <c r="X97" s="2" t="s">
        <v>217</v>
      </c>
      <c r="Y97" s="2">
        <v>1.0727837185236289</v>
      </c>
      <c r="Z97" s="2">
        <v>1.0416511437299754</v>
      </c>
      <c r="AA97" s="2">
        <v>1.0357700602364839</v>
      </c>
    </row>
    <row r="98" spans="1:27" x14ac:dyDescent="0.25">
      <c r="A98" s="1" t="s">
        <v>190</v>
      </c>
      <c r="B98" s="1" t="s">
        <v>217</v>
      </c>
      <c r="C98" s="23">
        <v>3936</v>
      </c>
      <c r="D98" s="23">
        <v>3246</v>
      </c>
      <c r="E98" s="23">
        <v>1636</v>
      </c>
      <c r="F98" s="1">
        <v>9532</v>
      </c>
      <c r="G98" s="1">
        <v>4806</v>
      </c>
      <c r="H98" s="1">
        <v>14663</v>
      </c>
      <c r="I98" s="1">
        <v>21307.5</v>
      </c>
      <c r="J98" s="1">
        <v>9759.5</v>
      </c>
      <c r="K98" s="1">
        <v>627.5</v>
      </c>
      <c r="N98" s="2" t="s">
        <v>217</v>
      </c>
      <c r="O98" s="2">
        <f t="shared" si="4"/>
        <v>1.0861676440151777</v>
      </c>
      <c r="P98" s="2">
        <f t="shared" si="5"/>
        <v>0.96743908799642353</v>
      </c>
      <c r="Q98" s="2">
        <f t="shared" si="6"/>
        <v>0.97330259537443298</v>
      </c>
      <c r="S98" s="2" t="s">
        <v>217</v>
      </c>
      <c r="T98" s="2">
        <v>1.0861676440151777</v>
      </c>
      <c r="U98" s="2">
        <v>0.96743908799642353</v>
      </c>
      <c r="V98" s="2">
        <v>0.97330259537443298</v>
      </c>
      <c r="X98" s="2" t="s">
        <v>217</v>
      </c>
      <c r="Y98" s="2">
        <v>1.0861676440151777</v>
      </c>
      <c r="Z98" s="2">
        <v>0.96743908799642353</v>
      </c>
      <c r="AA98" s="2">
        <v>0.97330259537443298</v>
      </c>
    </row>
    <row r="99" spans="1:27" x14ac:dyDescent="0.25">
      <c r="A99" s="1" t="s">
        <v>191</v>
      </c>
      <c r="B99" s="1" t="s">
        <v>217</v>
      </c>
      <c r="C99" s="23">
        <v>4180</v>
      </c>
      <c r="D99" s="23">
        <v>3373</v>
      </c>
      <c r="E99" s="23">
        <v>1646</v>
      </c>
      <c r="F99" s="1">
        <v>9627</v>
      </c>
      <c r="G99" s="1">
        <v>4957</v>
      </c>
      <c r="H99" s="1">
        <v>15097</v>
      </c>
      <c r="I99" s="1">
        <v>22103</v>
      </c>
      <c r="J99" s="1">
        <v>10360</v>
      </c>
      <c r="K99" s="1">
        <v>645.5</v>
      </c>
      <c r="N99" s="2" t="s">
        <v>217</v>
      </c>
      <c r="O99" s="2">
        <f t="shared" si="4"/>
        <v>1.1535012073128665</v>
      </c>
      <c r="P99" s="2">
        <f t="shared" si="5"/>
        <v>1.0052902168243798</v>
      </c>
      <c r="Q99" s="2">
        <f t="shared" si="6"/>
        <v>0.97925187774224731</v>
      </c>
      <c r="S99" s="2" t="s">
        <v>217</v>
      </c>
      <c r="T99" s="2">
        <v>1.1535012073128665</v>
      </c>
      <c r="U99" s="2">
        <v>1.0052902168243798</v>
      </c>
      <c r="V99" s="2">
        <v>0.97925187774224731</v>
      </c>
      <c r="X99" s="2" t="s">
        <v>217</v>
      </c>
      <c r="Y99" s="2">
        <v>1.1535012073128665</v>
      </c>
      <c r="Z99" s="2">
        <v>1.0052902168243798</v>
      </c>
      <c r="AA99" s="2">
        <v>0.97925187774224731</v>
      </c>
    </row>
    <row r="100" spans="1:27" x14ac:dyDescent="0.25">
      <c r="A100" s="1" t="s">
        <v>192</v>
      </c>
      <c r="B100" s="1" t="s">
        <v>217</v>
      </c>
      <c r="C100" s="23">
        <v>2491.5</v>
      </c>
      <c r="D100" s="23">
        <v>3307</v>
      </c>
      <c r="E100" s="23">
        <v>1700.5</v>
      </c>
      <c r="F100" s="1">
        <v>9432.5</v>
      </c>
      <c r="G100" s="1">
        <v>4745</v>
      </c>
      <c r="H100" s="1">
        <v>14491</v>
      </c>
      <c r="I100" s="1">
        <v>20224</v>
      </c>
      <c r="J100" s="1">
        <v>9363</v>
      </c>
      <c r="K100" s="1">
        <v>561</v>
      </c>
      <c r="N100" s="2" t="s">
        <v>217</v>
      </c>
      <c r="O100" s="2">
        <f t="shared" si="4"/>
        <v>0.68754743014832698</v>
      </c>
      <c r="P100" s="2">
        <f t="shared" si="5"/>
        <v>0.98561955144922142</v>
      </c>
      <c r="Q100" s="2">
        <f t="shared" si="6"/>
        <v>1.0116754666468357</v>
      </c>
      <c r="S100" s="2" t="s">
        <v>217</v>
      </c>
      <c r="T100" s="2">
        <v>0.68754743014832698</v>
      </c>
      <c r="U100" s="2">
        <v>0.98561955144922142</v>
      </c>
      <c r="V100" s="2">
        <v>1.0116754666468357</v>
      </c>
      <c r="X100" s="2" t="s">
        <v>217</v>
      </c>
      <c r="Y100" s="2">
        <v>0.68754743014832698</v>
      </c>
      <c r="Z100" s="2">
        <v>0.98561955144922142</v>
      </c>
      <c r="AA100" s="2">
        <v>1.0116754666468357</v>
      </c>
    </row>
    <row r="101" spans="1:27" x14ac:dyDescent="0.25">
      <c r="A101" s="1" t="s">
        <v>4</v>
      </c>
      <c r="B101" s="1" t="s">
        <v>223</v>
      </c>
      <c r="C101" s="23">
        <v>13295</v>
      </c>
      <c r="D101" s="23">
        <v>5710.5</v>
      </c>
      <c r="E101" s="23">
        <v>6531.5</v>
      </c>
      <c r="F101" s="1">
        <v>21169</v>
      </c>
      <c r="G101" s="1">
        <v>7400</v>
      </c>
      <c r="H101" s="1">
        <v>33022</v>
      </c>
      <c r="I101" s="1">
        <v>49014</v>
      </c>
      <c r="J101" s="1">
        <v>9463</v>
      </c>
      <c r="K101" s="1">
        <v>1776.5</v>
      </c>
      <c r="N101" s="12" t="s">
        <v>223</v>
      </c>
      <c r="O101" s="2">
        <f>C101/AVERAGE(C$190:C$193)</f>
        <v>3.3324978067426998</v>
      </c>
      <c r="P101" s="2">
        <f t="shared" ref="P101:Q116" si="7">D101/AVERAGE(D$190:D$193)</f>
        <v>1.5865254384441743</v>
      </c>
      <c r="Q101" s="2">
        <f t="shared" si="7"/>
        <v>3.6075669704501521</v>
      </c>
      <c r="S101" s="12" t="s">
        <v>223</v>
      </c>
      <c r="T101" s="2">
        <v>3.3324978067426998</v>
      </c>
      <c r="U101" s="2">
        <v>1.5865254384441743</v>
      </c>
      <c r="V101" s="2">
        <v>3.6075669704501521</v>
      </c>
      <c r="X101" s="12" t="s">
        <v>223</v>
      </c>
      <c r="Y101" s="2">
        <v>3.3324978067426998</v>
      </c>
      <c r="Z101" s="2">
        <v>1.5865254384441743</v>
      </c>
      <c r="AA101" s="2">
        <v>3.6075669704501521</v>
      </c>
    </row>
    <row r="102" spans="1:27" x14ac:dyDescent="0.25">
      <c r="A102" s="1" t="s">
        <v>6</v>
      </c>
      <c r="B102" s="1" t="s">
        <v>224</v>
      </c>
      <c r="C102" s="23">
        <v>59252.5</v>
      </c>
      <c r="D102" s="23">
        <v>60694</v>
      </c>
      <c r="E102" s="23">
        <v>58688</v>
      </c>
      <c r="F102" s="1">
        <v>17341</v>
      </c>
      <c r="G102" s="1">
        <v>12437</v>
      </c>
      <c r="H102" s="1">
        <v>17975.5</v>
      </c>
      <c r="I102" s="1">
        <v>36688</v>
      </c>
      <c r="J102" s="1">
        <v>10137.5</v>
      </c>
      <c r="K102" s="1">
        <v>1346</v>
      </c>
      <c r="N102" s="2" t="s">
        <v>224</v>
      </c>
      <c r="O102" s="2">
        <f t="shared" ref="O102:O165" si="8">C102/AVERAGE(C$190:C$193)</f>
        <v>14.852111793457826</v>
      </c>
      <c r="P102" s="2">
        <f t="shared" si="7"/>
        <v>16.862371939572842</v>
      </c>
      <c r="Q102" s="2">
        <f t="shared" si="7"/>
        <v>32.415354874344104</v>
      </c>
      <c r="S102" s="2" t="s">
        <v>224</v>
      </c>
      <c r="T102" s="2">
        <v>14.852111793457826</v>
      </c>
      <c r="U102" s="2">
        <v>16.862371939572842</v>
      </c>
      <c r="V102" s="2">
        <v>32.415354874344104</v>
      </c>
      <c r="X102" s="2" t="s">
        <v>224</v>
      </c>
      <c r="Y102" s="2">
        <v>14.852111793457826</v>
      </c>
      <c r="Z102" s="2">
        <v>16.862371939572842</v>
      </c>
      <c r="AA102" s="2">
        <v>32.415354874344104</v>
      </c>
    </row>
    <row r="103" spans="1:27" x14ac:dyDescent="0.25">
      <c r="A103" s="1" t="s">
        <v>8</v>
      </c>
      <c r="B103" s="1" t="s">
        <v>225</v>
      </c>
      <c r="C103" s="23">
        <v>63380.5</v>
      </c>
      <c r="D103" s="23">
        <v>54479.5</v>
      </c>
      <c r="E103" s="23">
        <v>52553.5</v>
      </c>
      <c r="F103" s="1">
        <v>25205</v>
      </c>
      <c r="G103" s="1">
        <v>8595</v>
      </c>
      <c r="H103" s="1">
        <v>7906.5</v>
      </c>
      <c r="I103" s="1">
        <v>56382</v>
      </c>
      <c r="J103" s="1">
        <v>10422.5</v>
      </c>
      <c r="K103" s="1">
        <v>687</v>
      </c>
      <c r="N103" s="2" t="s">
        <v>225</v>
      </c>
      <c r="O103" s="2">
        <f t="shared" si="8"/>
        <v>15.886827923298659</v>
      </c>
      <c r="P103" s="2">
        <f t="shared" si="7"/>
        <v>15.135822191352666</v>
      </c>
      <c r="Q103" s="2">
        <f t="shared" si="7"/>
        <v>29.027064346865508</v>
      </c>
      <c r="S103" s="2" t="s">
        <v>225</v>
      </c>
      <c r="T103" s="2">
        <v>15.886827923298659</v>
      </c>
      <c r="U103" s="2">
        <v>15.135822191352666</v>
      </c>
      <c r="V103" s="2">
        <v>29.027064346865508</v>
      </c>
      <c r="X103" s="2" t="s">
        <v>225</v>
      </c>
      <c r="Y103" s="2">
        <v>15.886827923298659</v>
      </c>
      <c r="Z103" s="2">
        <v>15.135822191352666</v>
      </c>
      <c r="AA103" s="2">
        <v>29.027064346865508</v>
      </c>
    </row>
    <row r="104" spans="1:27" x14ac:dyDescent="0.25">
      <c r="A104" s="1" t="s">
        <v>10</v>
      </c>
      <c r="B104" s="1" t="s">
        <v>226</v>
      </c>
      <c r="C104" s="23">
        <v>63530.5</v>
      </c>
      <c r="D104" s="23">
        <v>65133</v>
      </c>
      <c r="E104" s="23">
        <v>62239</v>
      </c>
      <c r="F104" s="1">
        <v>12598</v>
      </c>
      <c r="G104" s="1">
        <v>6611.5</v>
      </c>
      <c r="H104" s="1">
        <v>15261</v>
      </c>
      <c r="I104" s="1">
        <v>50363</v>
      </c>
      <c r="J104" s="1">
        <v>8910</v>
      </c>
      <c r="K104" s="1">
        <v>545</v>
      </c>
      <c r="N104" s="2" t="s">
        <v>226</v>
      </c>
      <c r="O104" s="2">
        <f t="shared" si="8"/>
        <v>15.924426619877178</v>
      </c>
      <c r="P104" s="2">
        <f t="shared" si="7"/>
        <v>18.095641604445216</v>
      </c>
      <c r="Q104" s="2">
        <f t="shared" si="7"/>
        <v>34.376691521679092</v>
      </c>
      <c r="S104" s="2" t="s">
        <v>226</v>
      </c>
      <c r="T104" s="2">
        <v>15.924426619877178</v>
      </c>
      <c r="U104" s="2">
        <v>18.095641604445216</v>
      </c>
      <c r="V104" s="2">
        <v>34.376691521679092</v>
      </c>
      <c r="X104" s="2" t="s">
        <v>226</v>
      </c>
      <c r="Y104" s="2">
        <v>15.924426619877178</v>
      </c>
      <c r="Z104" s="2">
        <v>18.095641604445216</v>
      </c>
      <c r="AA104" s="2">
        <v>34.376691521679092</v>
      </c>
    </row>
    <row r="105" spans="1:27" x14ac:dyDescent="0.25">
      <c r="A105" s="1" t="s">
        <v>12</v>
      </c>
      <c r="B105" s="1" t="s">
        <v>227</v>
      </c>
      <c r="C105" s="23">
        <v>60855</v>
      </c>
      <c r="D105" s="23">
        <v>53407</v>
      </c>
      <c r="E105" s="23">
        <v>51043</v>
      </c>
      <c r="F105" s="1">
        <v>11270</v>
      </c>
      <c r="G105" s="1">
        <v>9616</v>
      </c>
      <c r="H105" s="1">
        <v>27672</v>
      </c>
      <c r="I105" s="1">
        <v>65352</v>
      </c>
      <c r="J105" s="1">
        <v>11300</v>
      </c>
      <c r="K105" s="1">
        <v>1898</v>
      </c>
      <c r="N105" s="2" t="s">
        <v>227</v>
      </c>
      <c r="O105" s="2">
        <f t="shared" si="8"/>
        <v>15.253791201905001</v>
      </c>
      <c r="P105" s="2">
        <f t="shared" si="7"/>
        <v>14.83785379406147</v>
      </c>
      <c r="Q105" s="2">
        <f t="shared" si="7"/>
        <v>28.192764429715549</v>
      </c>
      <c r="S105" s="2" t="s">
        <v>227</v>
      </c>
      <c r="T105" s="2">
        <v>15.253791201905001</v>
      </c>
      <c r="U105" s="2">
        <v>14.83785379406147</v>
      </c>
      <c r="V105" s="2">
        <v>28.192764429715549</v>
      </c>
      <c r="X105" s="2" t="s">
        <v>227</v>
      </c>
      <c r="Y105" s="2">
        <v>15.253791201905001</v>
      </c>
      <c r="Z105" s="2">
        <v>14.83785379406147</v>
      </c>
      <c r="AA105" s="2">
        <v>28.192764429715549</v>
      </c>
    </row>
    <row r="106" spans="1:27" x14ac:dyDescent="0.25">
      <c r="A106" s="1" t="s">
        <v>14</v>
      </c>
      <c r="B106" s="1" t="s">
        <v>228</v>
      </c>
      <c r="C106" s="23">
        <v>51735.5</v>
      </c>
      <c r="D106" s="23">
        <v>51124</v>
      </c>
      <c r="E106" s="23">
        <v>45382</v>
      </c>
      <c r="F106" s="1">
        <v>12183</v>
      </c>
      <c r="G106" s="1">
        <v>10395</v>
      </c>
      <c r="H106" s="1">
        <v>9916.5</v>
      </c>
      <c r="I106" s="1">
        <v>58019</v>
      </c>
      <c r="J106" s="1">
        <v>9815</v>
      </c>
      <c r="K106" s="1">
        <v>1265</v>
      </c>
      <c r="N106" s="2" t="s">
        <v>228</v>
      </c>
      <c r="O106" s="2">
        <f t="shared" si="8"/>
        <v>12.967915778919664</v>
      </c>
      <c r="P106" s="2">
        <f t="shared" si="7"/>
        <v>14.203577009897552</v>
      </c>
      <c r="Q106" s="2">
        <f t="shared" si="7"/>
        <v>25.066003866335265</v>
      </c>
      <c r="S106" s="2" t="s">
        <v>228</v>
      </c>
      <c r="T106" s="2">
        <v>12.967915778919664</v>
      </c>
      <c r="U106" s="2">
        <v>14.203577009897552</v>
      </c>
      <c r="V106" s="2">
        <v>25.066003866335265</v>
      </c>
      <c r="X106" s="2" t="s">
        <v>228</v>
      </c>
      <c r="Y106" s="2">
        <v>12.967915778919664</v>
      </c>
      <c r="Z106" s="2">
        <v>14.203577009897552</v>
      </c>
      <c r="AA106" s="2">
        <v>25.066003866335265</v>
      </c>
    </row>
    <row r="107" spans="1:27" x14ac:dyDescent="0.25">
      <c r="A107" s="1" t="s">
        <v>16</v>
      </c>
      <c r="B107" s="1" t="s">
        <v>229</v>
      </c>
      <c r="C107" s="23">
        <v>40009</v>
      </c>
      <c r="D107" s="23">
        <v>44736.5</v>
      </c>
      <c r="E107" s="23">
        <v>41393</v>
      </c>
      <c r="F107" s="1">
        <v>5542</v>
      </c>
      <c r="G107" s="1">
        <v>1279.5</v>
      </c>
      <c r="H107" s="1">
        <v>2464</v>
      </c>
      <c r="I107" s="1">
        <v>29309</v>
      </c>
      <c r="J107" s="1">
        <v>3116.5</v>
      </c>
      <c r="K107" s="1">
        <v>1299.5</v>
      </c>
      <c r="N107" s="2" t="s">
        <v>229</v>
      </c>
      <c r="O107" s="2">
        <f t="shared" si="8"/>
        <v>10.028575009399674</v>
      </c>
      <c r="P107" s="2">
        <f t="shared" si="7"/>
        <v>12.428963361694739</v>
      </c>
      <c r="Q107" s="2">
        <f t="shared" si="7"/>
        <v>22.862745098039216</v>
      </c>
      <c r="S107" s="2" t="s">
        <v>229</v>
      </c>
      <c r="T107" s="2">
        <v>10.028575009399674</v>
      </c>
      <c r="U107" s="2">
        <v>12.428963361694739</v>
      </c>
      <c r="V107" s="2">
        <v>22.862745098039216</v>
      </c>
      <c r="X107" s="2" t="s">
        <v>229</v>
      </c>
      <c r="Y107" s="2">
        <v>10.028575009399674</v>
      </c>
      <c r="Z107" s="2">
        <v>12.428963361694739</v>
      </c>
      <c r="AA107" s="2">
        <v>22.862745098039216</v>
      </c>
    </row>
    <row r="108" spans="1:27" x14ac:dyDescent="0.25">
      <c r="A108" s="1" t="s">
        <v>18</v>
      </c>
      <c r="B108" s="1" t="s">
        <v>230</v>
      </c>
      <c r="C108" s="23">
        <v>44252</v>
      </c>
      <c r="D108" s="23">
        <v>50478</v>
      </c>
      <c r="E108" s="23">
        <v>46973</v>
      </c>
      <c r="F108" s="1">
        <v>5819</v>
      </c>
      <c r="G108" s="1">
        <v>9936</v>
      </c>
      <c r="H108" s="1">
        <v>18794</v>
      </c>
      <c r="I108" s="1">
        <v>44678.5</v>
      </c>
      <c r="J108" s="1">
        <v>9470</v>
      </c>
      <c r="K108" s="1">
        <v>1303</v>
      </c>
      <c r="N108" s="2" t="s">
        <v>230</v>
      </c>
      <c r="O108" s="2">
        <f t="shared" si="8"/>
        <v>11.092116806617371</v>
      </c>
      <c r="P108" s="2">
        <f t="shared" si="7"/>
        <v>14.024101406494182</v>
      </c>
      <c r="Q108" s="2">
        <f t="shared" si="7"/>
        <v>25.944766639049988</v>
      </c>
      <c r="S108" s="2" t="s">
        <v>230</v>
      </c>
      <c r="T108" s="2">
        <v>11.092116806617371</v>
      </c>
      <c r="U108" s="2">
        <v>14.024101406494182</v>
      </c>
      <c r="V108" s="2">
        <v>25.944766639049988</v>
      </c>
      <c r="X108" s="2" t="s">
        <v>230</v>
      </c>
      <c r="Y108" s="2">
        <v>11.092116806617371</v>
      </c>
      <c r="Z108" s="2">
        <v>14.024101406494182</v>
      </c>
      <c r="AA108" s="2">
        <v>25.944766639049988</v>
      </c>
    </row>
    <row r="109" spans="1:27" x14ac:dyDescent="0.25">
      <c r="A109" s="1" t="s">
        <v>20</v>
      </c>
      <c r="B109" s="1" t="s">
        <v>231</v>
      </c>
      <c r="C109" s="23">
        <v>62342.5</v>
      </c>
      <c r="D109" s="23">
        <v>45209.5</v>
      </c>
      <c r="E109" s="23">
        <v>48195</v>
      </c>
      <c r="F109" s="1">
        <v>9645</v>
      </c>
      <c r="G109" s="1">
        <v>2544.5</v>
      </c>
      <c r="H109" s="1">
        <v>7354.5</v>
      </c>
      <c r="I109" s="1">
        <v>28364</v>
      </c>
      <c r="J109" s="1">
        <v>7998</v>
      </c>
      <c r="K109" s="1">
        <v>533</v>
      </c>
      <c r="N109" s="2" t="s">
        <v>231</v>
      </c>
      <c r="O109" s="2">
        <f t="shared" si="8"/>
        <v>15.626644942975311</v>
      </c>
      <c r="P109" s="2">
        <f t="shared" si="7"/>
        <v>12.560375065115471</v>
      </c>
      <c r="Q109" s="2">
        <f t="shared" si="7"/>
        <v>26.619718309859156</v>
      </c>
      <c r="S109" s="2" t="s">
        <v>231</v>
      </c>
      <c r="T109" s="2">
        <v>15.626644942975311</v>
      </c>
      <c r="U109" s="2">
        <v>12.560375065115471</v>
      </c>
      <c r="V109" s="2">
        <v>26.619718309859156</v>
      </c>
      <c r="X109" s="2" t="s">
        <v>231</v>
      </c>
      <c r="Y109" s="2">
        <v>15.626644942975311</v>
      </c>
      <c r="Z109" s="2">
        <v>12.560375065115471</v>
      </c>
      <c r="AA109" s="2">
        <v>26.619718309859156</v>
      </c>
    </row>
    <row r="110" spans="1:27" x14ac:dyDescent="0.25">
      <c r="A110" s="1" t="s">
        <v>22</v>
      </c>
      <c r="B110" s="1" t="s">
        <v>232</v>
      </c>
      <c r="C110" s="23">
        <v>60498</v>
      </c>
      <c r="D110" s="23">
        <v>59472</v>
      </c>
      <c r="E110" s="23">
        <v>53407</v>
      </c>
      <c r="F110" s="1">
        <v>2122</v>
      </c>
      <c r="G110" s="1">
        <v>1794</v>
      </c>
      <c r="H110" s="1">
        <v>5836.5</v>
      </c>
      <c r="I110" s="1">
        <v>47988</v>
      </c>
      <c r="J110" s="1">
        <v>8124</v>
      </c>
      <c r="K110" s="1">
        <v>959</v>
      </c>
      <c r="N110" s="2" t="s">
        <v>232</v>
      </c>
      <c r="O110" s="2">
        <f t="shared" si="8"/>
        <v>15.164306304048127</v>
      </c>
      <c r="P110" s="2">
        <f t="shared" si="7"/>
        <v>16.522868553568326</v>
      </c>
      <c r="Q110" s="2">
        <f t="shared" si="7"/>
        <v>29.498481082573875</v>
      </c>
      <c r="S110" s="2" t="s">
        <v>232</v>
      </c>
      <c r="T110" s="2">
        <v>15.164306304048127</v>
      </c>
      <c r="U110" s="2">
        <v>16.522868553568326</v>
      </c>
      <c r="V110" s="2">
        <v>29.498481082573875</v>
      </c>
      <c r="X110" s="2" t="s">
        <v>232</v>
      </c>
      <c r="Y110" s="2">
        <v>15.164306304048127</v>
      </c>
      <c r="Z110" s="2">
        <v>16.522868553568326</v>
      </c>
      <c r="AA110" s="2">
        <v>29.498481082573875</v>
      </c>
    </row>
    <row r="111" spans="1:27" x14ac:dyDescent="0.25">
      <c r="A111" s="1" t="s">
        <v>24</v>
      </c>
      <c r="B111" s="1" t="s">
        <v>233</v>
      </c>
      <c r="C111" s="23">
        <v>55286.5</v>
      </c>
      <c r="D111" s="23">
        <v>35766</v>
      </c>
      <c r="E111" s="23">
        <v>32111.5</v>
      </c>
      <c r="F111" s="1">
        <v>3791.5</v>
      </c>
      <c r="G111" s="1">
        <v>2690</v>
      </c>
      <c r="H111" s="1">
        <v>10217.5</v>
      </c>
      <c r="I111" s="1">
        <v>32468</v>
      </c>
      <c r="J111" s="1">
        <v>9900</v>
      </c>
      <c r="K111" s="1">
        <v>750</v>
      </c>
      <c r="N111" s="2" t="s">
        <v>233</v>
      </c>
      <c r="O111" s="2">
        <f t="shared" si="8"/>
        <v>13.858002255921795</v>
      </c>
      <c r="P111" s="2">
        <f t="shared" si="7"/>
        <v>9.936725125889911</v>
      </c>
      <c r="Q111" s="2">
        <f t="shared" si="7"/>
        <v>17.736260701463685</v>
      </c>
      <c r="S111" s="2" t="s">
        <v>233</v>
      </c>
      <c r="T111" s="2">
        <v>13.858002255921795</v>
      </c>
      <c r="U111" s="2">
        <v>9.936725125889911</v>
      </c>
      <c r="V111" s="2">
        <v>17.736260701463685</v>
      </c>
      <c r="X111" s="2" t="s">
        <v>233</v>
      </c>
      <c r="Y111" s="2">
        <v>13.858002255921795</v>
      </c>
      <c r="Z111" s="2">
        <v>9.936725125889911</v>
      </c>
      <c r="AA111" s="2">
        <v>17.736260701463685</v>
      </c>
    </row>
    <row r="112" spans="1:27" x14ac:dyDescent="0.25">
      <c r="A112" s="1" t="s">
        <v>26</v>
      </c>
      <c r="B112" s="1" t="s">
        <v>234</v>
      </c>
      <c r="C112" s="23">
        <v>38418</v>
      </c>
      <c r="D112" s="23">
        <v>25377.5</v>
      </c>
      <c r="E112" s="23">
        <v>22645</v>
      </c>
      <c r="F112" s="1">
        <v>26196</v>
      </c>
      <c r="G112" s="1">
        <v>19393</v>
      </c>
      <c r="H112" s="1">
        <v>30047</v>
      </c>
      <c r="I112" s="1">
        <v>52346</v>
      </c>
      <c r="J112" s="1">
        <v>10568.5</v>
      </c>
      <c r="K112" s="1">
        <v>919</v>
      </c>
      <c r="N112" s="2" t="s">
        <v>234</v>
      </c>
      <c r="O112" s="2">
        <f t="shared" si="8"/>
        <v>9.629778167690187</v>
      </c>
      <c r="P112" s="2">
        <f t="shared" si="7"/>
        <v>7.0505296058343463</v>
      </c>
      <c r="Q112" s="2">
        <f t="shared" si="7"/>
        <v>12.507594587130628</v>
      </c>
      <c r="S112" s="2" t="s">
        <v>234</v>
      </c>
      <c r="T112" s="2">
        <v>9.629778167690187</v>
      </c>
      <c r="U112" s="2">
        <v>7.0505296058343463</v>
      </c>
      <c r="V112" s="2">
        <v>12.507594587130628</v>
      </c>
      <c r="X112" s="2" t="s">
        <v>234</v>
      </c>
      <c r="Y112" s="2">
        <v>9.629778167690187</v>
      </c>
      <c r="Z112" s="2">
        <v>7.0505296058343463</v>
      </c>
      <c r="AA112" s="2">
        <v>12.507594587130628</v>
      </c>
    </row>
    <row r="113" spans="1:27" x14ac:dyDescent="0.25">
      <c r="A113" s="1" t="s">
        <v>28</v>
      </c>
      <c r="B113" s="1" t="s">
        <v>235</v>
      </c>
      <c r="C113" s="23">
        <v>54099</v>
      </c>
      <c r="D113" s="23">
        <v>50005.5</v>
      </c>
      <c r="E113" s="23">
        <v>44160</v>
      </c>
      <c r="F113" s="1">
        <v>36135</v>
      </c>
      <c r="G113" s="1">
        <v>7009</v>
      </c>
      <c r="H113" s="1">
        <v>9249</v>
      </c>
      <c r="I113" s="1">
        <v>48276</v>
      </c>
      <c r="J113" s="1">
        <v>10507</v>
      </c>
      <c r="K113" s="1">
        <v>356</v>
      </c>
      <c r="N113" s="2" t="s">
        <v>235</v>
      </c>
      <c r="O113" s="2">
        <f t="shared" si="8"/>
        <v>13.560345908008522</v>
      </c>
      <c r="P113" s="2">
        <f t="shared" si="7"/>
        <v>13.89282861607918</v>
      </c>
      <c r="Q113" s="2">
        <f t="shared" si="7"/>
        <v>24.391052195526097</v>
      </c>
      <c r="S113" s="2" t="s">
        <v>235</v>
      </c>
      <c r="T113" s="2">
        <v>13.560345908008522</v>
      </c>
      <c r="U113" s="2">
        <v>13.89282861607918</v>
      </c>
      <c r="V113" s="2">
        <v>24.391052195526097</v>
      </c>
      <c r="X113" s="2" t="s">
        <v>235</v>
      </c>
      <c r="Y113" s="2">
        <v>13.560345908008522</v>
      </c>
      <c r="Z113" s="2">
        <v>13.89282861607918</v>
      </c>
      <c r="AA113" s="2">
        <v>24.391052195526097</v>
      </c>
    </row>
    <row r="114" spans="1:27" x14ac:dyDescent="0.25">
      <c r="A114" s="1" t="s">
        <v>30</v>
      </c>
      <c r="B114" s="1" t="s">
        <v>236</v>
      </c>
      <c r="C114" s="23">
        <v>60233</v>
      </c>
      <c r="D114" s="23">
        <v>53684</v>
      </c>
      <c r="E114" s="23">
        <v>51539</v>
      </c>
      <c r="F114" s="1">
        <v>7306</v>
      </c>
      <c r="G114" s="1">
        <v>2991</v>
      </c>
      <c r="H114" s="1">
        <v>3872.5</v>
      </c>
      <c r="I114" s="1">
        <v>30554.5</v>
      </c>
      <c r="J114" s="1">
        <v>9236.5</v>
      </c>
      <c r="K114" s="1">
        <v>726</v>
      </c>
      <c r="N114" s="2" t="s">
        <v>236</v>
      </c>
      <c r="O114" s="2">
        <f t="shared" si="8"/>
        <v>15.097881940092744</v>
      </c>
      <c r="P114" s="2">
        <f t="shared" si="7"/>
        <v>14.914811599235978</v>
      </c>
      <c r="Q114" s="2">
        <f t="shared" si="7"/>
        <v>28.466721900027618</v>
      </c>
      <c r="S114" s="2" t="s">
        <v>236</v>
      </c>
      <c r="T114" s="2">
        <v>15.097881940092744</v>
      </c>
      <c r="U114" s="2">
        <v>14.914811599235978</v>
      </c>
      <c r="V114" s="2">
        <v>28.466721900027618</v>
      </c>
      <c r="X114" s="2" t="s">
        <v>236</v>
      </c>
      <c r="Y114" s="2">
        <v>15.097881940092744</v>
      </c>
      <c r="Z114" s="2">
        <v>14.914811599235978</v>
      </c>
      <c r="AA114" s="2">
        <v>28.466721900027618</v>
      </c>
    </row>
    <row r="115" spans="1:27" x14ac:dyDescent="0.25">
      <c r="A115" s="1" t="s">
        <v>32</v>
      </c>
      <c r="B115" s="1" t="s">
        <v>237</v>
      </c>
      <c r="C115" s="23">
        <v>5412.5</v>
      </c>
      <c r="D115" s="23">
        <v>5728.5</v>
      </c>
      <c r="E115" s="23">
        <v>3975</v>
      </c>
      <c r="F115" s="1">
        <v>44978.5</v>
      </c>
      <c r="G115" s="1">
        <v>12695.5</v>
      </c>
      <c r="H115" s="1">
        <v>15165</v>
      </c>
      <c r="I115" s="1">
        <v>47504</v>
      </c>
      <c r="J115" s="1">
        <v>10384.5</v>
      </c>
      <c r="K115" s="1">
        <v>318.5</v>
      </c>
      <c r="N115" s="2" t="s">
        <v>237</v>
      </c>
      <c r="O115" s="2">
        <f t="shared" si="8"/>
        <v>1.3566863015415465</v>
      </c>
      <c r="P115" s="2">
        <f t="shared" si="7"/>
        <v>1.5915263066504601</v>
      </c>
      <c r="Q115" s="2">
        <f t="shared" si="7"/>
        <v>2.1955260977630489</v>
      </c>
      <c r="S115" s="2" t="s">
        <v>237</v>
      </c>
      <c r="T115" s="2">
        <v>1.3566863015415465</v>
      </c>
      <c r="U115" s="2">
        <v>1.5915263066504601</v>
      </c>
      <c r="V115" s="2">
        <v>2.1955260977630489</v>
      </c>
      <c r="X115" s="2" t="s">
        <v>237</v>
      </c>
      <c r="Y115" s="2">
        <v>1.3566863015415465</v>
      </c>
      <c r="Z115" s="2">
        <v>1.5915263066504601</v>
      </c>
      <c r="AA115" s="2">
        <v>2.1955260977630489</v>
      </c>
    </row>
    <row r="116" spans="1:27" x14ac:dyDescent="0.25">
      <c r="A116" s="1" t="s">
        <v>34</v>
      </c>
      <c r="B116" s="1" t="s">
        <v>238</v>
      </c>
      <c r="C116" s="23">
        <v>55206</v>
      </c>
      <c r="D116" s="23">
        <v>56313</v>
      </c>
      <c r="E116" s="23">
        <v>54860</v>
      </c>
      <c r="F116" s="1">
        <v>8704.5</v>
      </c>
      <c r="G116" s="1">
        <v>5804</v>
      </c>
      <c r="H116" s="1">
        <v>13838</v>
      </c>
      <c r="I116" s="1">
        <v>65029</v>
      </c>
      <c r="J116" s="1">
        <v>11092</v>
      </c>
      <c r="K116" s="1">
        <v>2188</v>
      </c>
      <c r="N116" s="2" t="s">
        <v>238</v>
      </c>
      <c r="O116" s="2">
        <f t="shared" si="8"/>
        <v>13.837824288757989</v>
      </c>
      <c r="P116" s="2">
        <f t="shared" si="7"/>
        <v>15.645216183365168</v>
      </c>
      <c r="Q116" s="2">
        <f t="shared" si="7"/>
        <v>30.301021817177574</v>
      </c>
      <c r="S116" s="2" t="s">
        <v>238</v>
      </c>
      <c r="T116" s="2">
        <v>13.837824288757989</v>
      </c>
      <c r="U116" s="2">
        <v>15.645216183365168</v>
      </c>
      <c r="V116" s="2">
        <v>30.301021817177574</v>
      </c>
      <c r="X116" s="2" t="s">
        <v>238</v>
      </c>
      <c r="Y116" s="2">
        <v>13.837824288757989</v>
      </c>
      <c r="Z116" s="2">
        <v>15.645216183365168</v>
      </c>
      <c r="AA116" s="2">
        <v>30.301021817177574</v>
      </c>
    </row>
    <row r="117" spans="1:27" x14ac:dyDescent="0.25">
      <c r="A117" s="1" t="s">
        <v>36</v>
      </c>
      <c r="B117" s="1" t="s">
        <v>239</v>
      </c>
      <c r="C117" s="23">
        <v>64776</v>
      </c>
      <c r="D117" s="23">
        <v>61109</v>
      </c>
      <c r="E117" s="23">
        <v>57235</v>
      </c>
      <c r="F117" s="1">
        <v>20708</v>
      </c>
      <c r="G117" s="1">
        <v>6191</v>
      </c>
      <c r="H117" s="1">
        <v>12203.5</v>
      </c>
      <c r="I117" s="1">
        <v>49106.5</v>
      </c>
      <c r="J117" s="1">
        <v>9300</v>
      </c>
      <c r="K117" s="1">
        <v>619</v>
      </c>
      <c r="N117" s="2" t="s">
        <v>239</v>
      </c>
      <c r="O117" s="2">
        <f t="shared" si="8"/>
        <v>16.236621130467476</v>
      </c>
      <c r="P117" s="2">
        <f t="shared" ref="P117:P180" si="9">D117/AVERAGE(D$190:D$193)</f>
        <v>16.977669734328877</v>
      </c>
      <c r="Q117" s="2">
        <f t="shared" ref="Q117:Q180" si="10">E117/AVERAGE(E$190:E$193)</f>
        <v>31.612814139740404</v>
      </c>
      <c r="S117" s="2" t="s">
        <v>239</v>
      </c>
      <c r="T117" s="2">
        <v>16.236621130467476</v>
      </c>
      <c r="U117" s="2">
        <v>16.977669734328877</v>
      </c>
      <c r="V117" s="2">
        <v>31.612814139740404</v>
      </c>
      <c r="X117" s="2" t="s">
        <v>239</v>
      </c>
      <c r="Y117" s="2">
        <v>16.236621130467476</v>
      </c>
      <c r="Z117" s="2">
        <v>16.977669734328877</v>
      </c>
      <c r="AA117" s="2">
        <v>31.612814139740404</v>
      </c>
    </row>
    <row r="118" spans="1:27" x14ac:dyDescent="0.25">
      <c r="A118" s="1" t="s">
        <v>38</v>
      </c>
      <c r="B118" s="1" t="s">
        <v>240</v>
      </c>
      <c r="C118" s="23">
        <v>63277</v>
      </c>
      <c r="D118" s="23">
        <v>65928.5</v>
      </c>
      <c r="E118" s="23">
        <v>63461</v>
      </c>
      <c r="F118" s="1">
        <v>3399</v>
      </c>
      <c r="G118" s="1">
        <v>4333</v>
      </c>
      <c r="H118" s="1">
        <v>7076</v>
      </c>
      <c r="I118" s="1">
        <v>50893</v>
      </c>
      <c r="J118" s="1">
        <v>10376</v>
      </c>
      <c r="K118" s="1">
        <v>630.5</v>
      </c>
      <c r="N118" s="2" t="s">
        <v>240</v>
      </c>
      <c r="O118" s="2">
        <f t="shared" si="8"/>
        <v>15.860884822659481</v>
      </c>
      <c r="P118" s="2">
        <f t="shared" si="9"/>
        <v>18.316652196561904</v>
      </c>
      <c r="Q118" s="2">
        <f t="shared" si="10"/>
        <v>35.051643192488264</v>
      </c>
      <c r="S118" s="2" t="s">
        <v>240</v>
      </c>
      <c r="T118" s="2">
        <v>15.860884822659481</v>
      </c>
      <c r="U118" s="2">
        <v>18.316652196561904</v>
      </c>
      <c r="V118" s="2">
        <v>35.051643192488264</v>
      </c>
      <c r="X118" s="2" t="s">
        <v>240</v>
      </c>
      <c r="Y118" s="2">
        <v>15.860884822659481</v>
      </c>
      <c r="Z118" s="2">
        <v>18.316652196561904</v>
      </c>
      <c r="AA118" s="2">
        <v>35.051643192488264</v>
      </c>
    </row>
    <row r="119" spans="1:27" x14ac:dyDescent="0.25">
      <c r="A119" s="1" t="s">
        <v>40</v>
      </c>
      <c r="B119" s="1" t="s">
        <v>241</v>
      </c>
      <c r="C119" s="23">
        <v>7771.5</v>
      </c>
      <c r="D119" s="23">
        <v>6863.5</v>
      </c>
      <c r="E119" s="23">
        <v>5045</v>
      </c>
      <c r="F119" s="1">
        <v>12362</v>
      </c>
      <c r="G119" s="1">
        <v>10359</v>
      </c>
      <c r="H119" s="1">
        <v>18113.5</v>
      </c>
      <c r="I119" s="1">
        <v>20362</v>
      </c>
      <c r="J119" s="1">
        <v>13226.5</v>
      </c>
      <c r="K119" s="1">
        <v>3166</v>
      </c>
      <c r="N119" s="2" t="s">
        <v>241</v>
      </c>
      <c r="O119" s="2">
        <f t="shared" si="8"/>
        <v>1.9479884697330492</v>
      </c>
      <c r="P119" s="2">
        <f t="shared" si="9"/>
        <v>1.9068588296579267</v>
      </c>
      <c r="Q119" s="2">
        <f t="shared" si="10"/>
        <v>2.7865230599281965</v>
      </c>
      <c r="S119" s="2" t="s">
        <v>241</v>
      </c>
      <c r="T119" s="2">
        <v>1.9479884697330492</v>
      </c>
      <c r="U119" s="2">
        <v>1.9068588296579267</v>
      </c>
      <c r="V119" s="2">
        <v>2.7865230599281965</v>
      </c>
      <c r="X119" s="2" t="s">
        <v>241</v>
      </c>
      <c r="Y119" s="2">
        <v>1.9479884697330492</v>
      </c>
      <c r="Z119" s="2">
        <v>1.9068588296579267</v>
      </c>
      <c r="AA119" s="2">
        <v>2.7865230599281965</v>
      </c>
    </row>
    <row r="120" spans="1:27" x14ac:dyDescent="0.25">
      <c r="A120" s="1" t="s">
        <v>42</v>
      </c>
      <c r="B120" s="1" t="s">
        <v>242</v>
      </c>
      <c r="C120" s="23">
        <v>59437.5</v>
      </c>
      <c r="D120" s="23">
        <v>23025.5</v>
      </c>
      <c r="E120" s="23">
        <v>20201</v>
      </c>
      <c r="F120" s="1">
        <v>3981.5</v>
      </c>
      <c r="G120" s="1">
        <v>2816.5</v>
      </c>
      <c r="H120" s="1">
        <v>3298.5</v>
      </c>
      <c r="I120" s="1">
        <v>9165</v>
      </c>
      <c r="J120" s="1">
        <v>8803</v>
      </c>
      <c r="K120" s="1">
        <v>573</v>
      </c>
      <c r="N120" s="2" t="s">
        <v>242</v>
      </c>
      <c r="O120" s="2">
        <f t="shared" si="8"/>
        <v>14.898483519237999</v>
      </c>
      <c r="P120" s="2">
        <f t="shared" si="9"/>
        <v>6.3970828268796662</v>
      </c>
      <c r="Q120" s="2">
        <f t="shared" si="10"/>
        <v>11.157691245512289</v>
      </c>
      <c r="S120" s="2" t="s">
        <v>242</v>
      </c>
      <c r="T120" s="2">
        <v>14.898483519237999</v>
      </c>
      <c r="U120" s="2">
        <v>6.3970828268796662</v>
      </c>
      <c r="V120" s="2">
        <v>11.157691245512289</v>
      </c>
      <c r="X120" s="2" t="s">
        <v>242</v>
      </c>
      <c r="Y120" s="2">
        <v>14.898483519237999</v>
      </c>
      <c r="Z120" s="2">
        <v>6.3970828268796662</v>
      </c>
      <c r="AA120" s="2">
        <v>11.157691245512289</v>
      </c>
    </row>
    <row r="121" spans="1:27" x14ac:dyDescent="0.25">
      <c r="A121" s="1" t="s">
        <v>44</v>
      </c>
      <c r="B121" s="1" t="s">
        <v>243</v>
      </c>
      <c r="C121" s="23">
        <v>4815.5</v>
      </c>
      <c r="D121" s="23">
        <v>4964.5</v>
      </c>
      <c r="E121" s="23">
        <v>2408.5</v>
      </c>
      <c r="F121" s="1">
        <v>1849</v>
      </c>
      <c r="G121" s="1">
        <v>4564</v>
      </c>
      <c r="H121" s="1">
        <v>10079.5</v>
      </c>
      <c r="I121" s="1">
        <v>23844</v>
      </c>
      <c r="J121" s="1">
        <v>11781.5</v>
      </c>
      <c r="K121" s="1">
        <v>981</v>
      </c>
      <c r="N121" s="2" t="s">
        <v>243</v>
      </c>
      <c r="O121" s="2">
        <f t="shared" si="8"/>
        <v>1.2070434891590425</v>
      </c>
      <c r="P121" s="2">
        <f t="shared" si="9"/>
        <v>1.3792672338947733</v>
      </c>
      <c r="Q121" s="2">
        <f t="shared" si="10"/>
        <v>1.3302954984810826</v>
      </c>
      <c r="S121" s="2" t="s">
        <v>243</v>
      </c>
      <c r="T121" s="2">
        <v>1.2070434891590425</v>
      </c>
      <c r="U121" s="2">
        <v>1.3792672338947733</v>
      </c>
      <c r="V121" s="2">
        <v>1.3302954984810826</v>
      </c>
      <c r="X121" s="2" t="s">
        <v>243</v>
      </c>
      <c r="Y121" s="2">
        <v>1.2070434891590425</v>
      </c>
      <c r="Z121" s="2">
        <v>1.3792672338947733</v>
      </c>
      <c r="AA121" s="2">
        <v>1.3302954984810826</v>
      </c>
    </row>
    <row r="122" spans="1:27" x14ac:dyDescent="0.25">
      <c r="A122" s="1" t="s">
        <v>46</v>
      </c>
      <c r="B122" s="1" t="s">
        <v>244</v>
      </c>
      <c r="C122" s="23">
        <v>55160</v>
      </c>
      <c r="D122" s="23">
        <v>56705</v>
      </c>
      <c r="E122" s="23">
        <v>59321.5</v>
      </c>
      <c r="F122" s="1">
        <v>10314</v>
      </c>
      <c r="G122" s="1">
        <v>2933</v>
      </c>
      <c r="H122" s="1">
        <v>17549</v>
      </c>
      <c r="I122" s="1">
        <v>44644</v>
      </c>
      <c r="J122" s="1">
        <v>9404</v>
      </c>
      <c r="K122" s="1">
        <v>1141</v>
      </c>
      <c r="N122" s="2" t="s">
        <v>244</v>
      </c>
      <c r="O122" s="2">
        <f t="shared" si="8"/>
        <v>13.826294021807245</v>
      </c>
      <c r="P122" s="2">
        <f t="shared" si="9"/>
        <v>15.754123979857614</v>
      </c>
      <c r="Q122" s="2">
        <f t="shared" si="10"/>
        <v>32.76525821596244</v>
      </c>
      <c r="S122" s="2" t="s">
        <v>244</v>
      </c>
      <c r="T122" s="2">
        <v>13.826294021807245</v>
      </c>
      <c r="U122" s="2">
        <v>15.754123979857614</v>
      </c>
      <c r="V122" s="2">
        <v>32.76525821596244</v>
      </c>
      <c r="X122" s="2" t="s">
        <v>244</v>
      </c>
      <c r="Y122" s="2">
        <v>13.826294021807245</v>
      </c>
      <c r="Z122" s="2">
        <v>15.754123979857614</v>
      </c>
      <c r="AA122" s="2">
        <v>32.76525821596244</v>
      </c>
    </row>
    <row r="123" spans="1:27" x14ac:dyDescent="0.25">
      <c r="A123" s="1" t="s">
        <v>48</v>
      </c>
      <c r="B123" s="1" t="s">
        <v>245</v>
      </c>
      <c r="C123" s="23">
        <v>63922</v>
      </c>
      <c r="D123" s="23">
        <v>50536</v>
      </c>
      <c r="E123" s="23">
        <v>46996</v>
      </c>
      <c r="F123" s="1">
        <v>8887</v>
      </c>
      <c r="G123" s="1">
        <v>12253.5</v>
      </c>
      <c r="H123" s="1">
        <v>31303.5</v>
      </c>
      <c r="I123" s="1">
        <v>63646</v>
      </c>
      <c r="J123" s="1">
        <v>11414</v>
      </c>
      <c r="K123" s="1">
        <v>1683</v>
      </c>
      <c r="N123" s="2" t="s">
        <v>245</v>
      </c>
      <c r="O123" s="2">
        <f t="shared" si="8"/>
        <v>16.022559217947112</v>
      </c>
      <c r="P123" s="2">
        <f t="shared" si="9"/>
        <v>14.040215315158882</v>
      </c>
      <c r="Q123" s="2">
        <f t="shared" si="10"/>
        <v>25.957470312068491</v>
      </c>
      <c r="S123" s="2" t="s">
        <v>245</v>
      </c>
      <c r="T123" s="2">
        <v>16.022559217947112</v>
      </c>
      <c r="U123" s="2">
        <v>14.040215315158882</v>
      </c>
      <c r="V123" s="2">
        <v>25.957470312068491</v>
      </c>
      <c r="X123" s="2" t="s">
        <v>245</v>
      </c>
      <c r="Y123" s="2">
        <v>16.022559217947112</v>
      </c>
      <c r="Z123" s="2">
        <v>14.040215315158882</v>
      </c>
      <c r="AA123" s="2">
        <v>25.957470312068491</v>
      </c>
    </row>
    <row r="124" spans="1:27" x14ac:dyDescent="0.25">
      <c r="A124" s="1" t="s">
        <v>50</v>
      </c>
      <c r="B124" s="1">
        <v>21578</v>
      </c>
      <c r="C124" s="23">
        <v>6532.5</v>
      </c>
      <c r="D124" s="23">
        <v>4482</v>
      </c>
      <c r="E124" s="23">
        <v>2622</v>
      </c>
      <c r="F124" s="1">
        <v>15616</v>
      </c>
      <c r="G124" s="1">
        <v>5779</v>
      </c>
      <c r="H124" s="1">
        <v>6961</v>
      </c>
      <c r="I124" s="1">
        <v>34890</v>
      </c>
      <c r="J124" s="1">
        <v>11688.5</v>
      </c>
      <c r="K124" s="1">
        <v>1117.5</v>
      </c>
      <c r="N124" s="2">
        <v>21578</v>
      </c>
      <c r="O124" s="2">
        <f t="shared" si="8"/>
        <v>1.6374232359944856</v>
      </c>
      <c r="P124" s="2">
        <f t="shared" si="9"/>
        <v>1.2452161833651676</v>
      </c>
      <c r="Q124" s="2">
        <f t="shared" si="10"/>
        <v>1.448218724109362</v>
      </c>
      <c r="S124" s="2">
        <v>21578</v>
      </c>
      <c r="T124" s="2">
        <v>1.6374232359944856</v>
      </c>
      <c r="U124" s="2">
        <v>1.2452161833651676</v>
      </c>
      <c r="V124" s="2">
        <v>1.448218724109362</v>
      </c>
      <c r="X124" s="2">
        <v>21578</v>
      </c>
      <c r="Y124" s="2">
        <v>1.6374232359944856</v>
      </c>
      <c r="Z124" s="2">
        <v>1.2452161833651676</v>
      </c>
      <c r="AA124" s="2">
        <v>1.448218724109362</v>
      </c>
    </row>
    <row r="125" spans="1:27" x14ac:dyDescent="0.25">
      <c r="A125" s="1" t="s">
        <v>52</v>
      </c>
      <c r="B125" s="1">
        <v>21588</v>
      </c>
      <c r="C125" s="23">
        <v>60394</v>
      </c>
      <c r="D125" s="23">
        <v>58734</v>
      </c>
      <c r="E125" s="23">
        <v>55886</v>
      </c>
      <c r="F125" s="1">
        <v>15895</v>
      </c>
      <c r="G125" s="1">
        <v>4126.5</v>
      </c>
      <c r="H125" s="1">
        <v>7159</v>
      </c>
      <c r="I125" s="1">
        <v>47123</v>
      </c>
      <c r="J125" s="1">
        <v>10587</v>
      </c>
      <c r="K125" s="1">
        <v>350</v>
      </c>
      <c r="N125" s="2">
        <v>21588</v>
      </c>
      <c r="O125" s="2">
        <f t="shared" si="8"/>
        <v>15.138237874420353</v>
      </c>
      <c r="P125" s="2">
        <f t="shared" si="9"/>
        <v>16.31783295711061</v>
      </c>
      <c r="Q125" s="2">
        <f t="shared" si="10"/>
        <v>30.867716100524717</v>
      </c>
      <c r="S125" s="2">
        <v>21588</v>
      </c>
      <c r="T125" s="2">
        <v>15.138237874420353</v>
      </c>
      <c r="U125" s="2">
        <v>16.31783295711061</v>
      </c>
      <c r="V125" s="2">
        <v>30.867716100524717</v>
      </c>
      <c r="X125" s="2">
        <v>21588</v>
      </c>
      <c r="Y125" s="2">
        <v>15.138237874420353</v>
      </c>
      <c r="Z125" s="2">
        <v>16.31783295711061</v>
      </c>
      <c r="AA125" s="2">
        <v>30.867716100524717</v>
      </c>
    </row>
    <row r="126" spans="1:27" x14ac:dyDescent="0.25">
      <c r="A126" s="1" t="s">
        <v>54</v>
      </c>
      <c r="B126" s="1">
        <v>21583</v>
      </c>
      <c r="C126" s="23">
        <v>30058.5</v>
      </c>
      <c r="D126" s="23">
        <v>19520.5</v>
      </c>
      <c r="E126" s="23">
        <v>17215</v>
      </c>
      <c r="F126" s="1">
        <v>15068</v>
      </c>
      <c r="G126" s="1">
        <v>18656</v>
      </c>
      <c r="H126" s="1">
        <v>13699</v>
      </c>
      <c r="I126" s="1">
        <v>33206</v>
      </c>
      <c r="J126" s="1">
        <v>10527</v>
      </c>
      <c r="K126" s="1">
        <v>437.5</v>
      </c>
      <c r="N126" s="2">
        <v>21583</v>
      </c>
      <c r="O126" s="2">
        <f t="shared" si="8"/>
        <v>7.5344028073693448</v>
      </c>
      <c r="P126" s="2">
        <f t="shared" si="9"/>
        <v>5.4233026567112343</v>
      </c>
      <c r="Q126" s="2">
        <f t="shared" si="10"/>
        <v>9.5084230875448768</v>
      </c>
      <c r="S126" s="2">
        <v>21583</v>
      </c>
      <c r="T126" s="2">
        <v>7.5344028073693448</v>
      </c>
      <c r="U126" s="2">
        <v>5.4233026567112343</v>
      </c>
      <c r="V126" s="2">
        <v>9.5084230875448768</v>
      </c>
      <c r="X126" s="2">
        <v>21583</v>
      </c>
      <c r="Y126" s="2">
        <v>7.5344028073693448</v>
      </c>
      <c r="Z126" s="2">
        <v>5.4233026567112343</v>
      </c>
      <c r="AA126" s="2">
        <v>9.5084230875448768</v>
      </c>
    </row>
    <row r="127" spans="1:27" x14ac:dyDescent="0.25">
      <c r="A127" s="1" t="s">
        <v>56</v>
      </c>
      <c r="B127" s="1">
        <v>21585</v>
      </c>
      <c r="C127" s="23">
        <v>49302.5</v>
      </c>
      <c r="D127" s="23">
        <v>45670.5</v>
      </c>
      <c r="E127" s="23">
        <v>45820</v>
      </c>
      <c r="F127" s="1">
        <v>3204</v>
      </c>
      <c r="G127" s="1">
        <v>3943</v>
      </c>
      <c r="H127" s="1">
        <v>16413.5</v>
      </c>
      <c r="I127" s="1">
        <v>21238</v>
      </c>
      <c r="J127" s="1">
        <v>10484</v>
      </c>
      <c r="K127" s="1">
        <v>1683</v>
      </c>
      <c r="N127" s="2">
        <v>21585</v>
      </c>
      <c r="O127" s="2">
        <f t="shared" si="8"/>
        <v>12.358064920416092</v>
      </c>
      <c r="P127" s="2">
        <f t="shared" si="9"/>
        <v>12.68845285639868</v>
      </c>
      <c r="Q127" s="2">
        <f t="shared" si="10"/>
        <v>25.307925987296326</v>
      </c>
      <c r="S127" s="2">
        <v>21585</v>
      </c>
      <c r="T127" s="2">
        <v>12.358064920416092</v>
      </c>
      <c r="U127" s="2">
        <v>12.68845285639868</v>
      </c>
      <c r="V127" s="2">
        <v>25.307925987296326</v>
      </c>
      <c r="X127" s="2">
        <v>21585</v>
      </c>
      <c r="Y127" s="2">
        <v>12.358064920416092</v>
      </c>
      <c r="Z127" s="2">
        <v>12.68845285639868</v>
      </c>
      <c r="AA127" s="2">
        <v>25.307925987296326</v>
      </c>
    </row>
    <row r="128" spans="1:27" x14ac:dyDescent="0.25">
      <c r="A128" s="1" t="s">
        <v>58</v>
      </c>
      <c r="B128" s="1">
        <v>21584</v>
      </c>
      <c r="C128" s="23">
        <v>48218</v>
      </c>
      <c r="D128" s="23">
        <v>36642</v>
      </c>
      <c r="E128" s="23">
        <v>32468</v>
      </c>
      <c r="F128" s="1">
        <v>30462</v>
      </c>
      <c r="G128" s="1">
        <v>10039.5</v>
      </c>
      <c r="H128" s="1">
        <v>29586</v>
      </c>
      <c r="I128" s="1">
        <v>39041</v>
      </c>
      <c r="J128" s="1">
        <v>10141.5</v>
      </c>
      <c r="K128" s="1">
        <v>1360</v>
      </c>
      <c r="N128" s="2">
        <v>21584</v>
      </c>
      <c r="O128" s="2">
        <f t="shared" si="8"/>
        <v>12.086226344153403</v>
      </c>
      <c r="P128" s="2">
        <f t="shared" si="9"/>
        <v>10.180100711929155</v>
      </c>
      <c r="Q128" s="2">
        <f t="shared" si="10"/>
        <v>17.933167633250484</v>
      </c>
      <c r="S128" s="2">
        <v>21584</v>
      </c>
      <c r="T128" s="2">
        <v>12.086226344153403</v>
      </c>
      <c r="U128" s="2">
        <v>10.180100711929155</v>
      </c>
      <c r="V128" s="2">
        <v>17.933167633250484</v>
      </c>
      <c r="X128" s="2">
        <v>21584</v>
      </c>
      <c r="Y128" s="2">
        <v>12.086226344153403</v>
      </c>
      <c r="Z128" s="2">
        <v>10.180100711929155</v>
      </c>
      <c r="AA128" s="2">
        <v>17.933167633250484</v>
      </c>
    </row>
    <row r="129" spans="1:27" x14ac:dyDescent="0.25">
      <c r="A129" s="1" t="s">
        <v>60</v>
      </c>
      <c r="B129" s="1">
        <v>21579</v>
      </c>
      <c r="C129" s="23">
        <v>50294</v>
      </c>
      <c r="D129" s="23">
        <v>56220.5</v>
      </c>
      <c r="E129" s="23">
        <v>58238</v>
      </c>
      <c r="F129" s="1">
        <v>19878</v>
      </c>
      <c r="G129" s="1">
        <v>11231.5</v>
      </c>
      <c r="H129" s="1">
        <v>19440</v>
      </c>
      <c r="I129" s="1">
        <v>38971</v>
      </c>
      <c r="J129" s="1">
        <v>11168</v>
      </c>
      <c r="K129" s="1">
        <v>264.5</v>
      </c>
      <c r="N129" s="2">
        <v>21579</v>
      </c>
      <c r="O129" s="2">
        <f t="shared" si="8"/>
        <v>12.606592304800101</v>
      </c>
      <c r="P129" s="2">
        <f t="shared" si="9"/>
        <v>15.619517277305087</v>
      </c>
      <c r="Q129" s="2">
        <f t="shared" si="10"/>
        <v>32.166804750069041</v>
      </c>
      <c r="S129" s="2">
        <v>21579</v>
      </c>
      <c r="T129" s="2">
        <v>12.606592304800101</v>
      </c>
      <c r="U129" s="2">
        <v>15.619517277305087</v>
      </c>
      <c r="V129" s="2">
        <v>32.166804750069041</v>
      </c>
      <c r="X129" s="2">
        <v>21579</v>
      </c>
      <c r="Y129" s="2">
        <v>12.606592304800101</v>
      </c>
      <c r="Z129" s="2">
        <v>15.619517277305087</v>
      </c>
      <c r="AA129" s="2">
        <v>32.166804750069041</v>
      </c>
    </row>
    <row r="130" spans="1:27" x14ac:dyDescent="0.25">
      <c r="A130" s="1" t="s">
        <v>62</v>
      </c>
      <c r="B130" s="1">
        <v>21586</v>
      </c>
      <c r="C130" s="23">
        <v>11652</v>
      </c>
      <c r="D130" s="23">
        <v>3379.5</v>
      </c>
      <c r="E130" s="23">
        <v>12167</v>
      </c>
      <c r="F130" s="1">
        <v>12253</v>
      </c>
      <c r="G130" s="1">
        <v>5260</v>
      </c>
      <c r="H130" s="1">
        <v>18125</v>
      </c>
      <c r="I130" s="1">
        <v>39040.5</v>
      </c>
      <c r="J130" s="1">
        <v>8697</v>
      </c>
      <c r="K130" s="1">
        <v>547</v>
      </c>
      <c r="N130" s="2">
        <v>21586</v>
      </c>
      <c r="O130" s="2">
        <f t="shared" si="8"/>
        <v>2.9206667502193255</v>
      </c>
      <c r="P130" s="2">
        <f t="shared" si="9"/>
        <v>0.93891300573016145</v>
      </c>
      <c r="Q130" s="2">
        <f t="shared" si="10"/>
        <v>6.7202430267881796</v>
      </c>
      <c r="S130" s="2">
        <v>21586</v>
      </c>
      <c r="T130" s="2">
        <v>2.9206667502193255</v>
      </c>
      <c r="U130" s="2">
        <v>0.93891300573016145</v>
      </c>
      <c r="V130" s="2">
        <v>6.7202430267881796</v>
      </c>
      <c r="X130" s="2">
        <v>21586</v>
      </c>
      <c r="Y130" s="2">
        <v>2.9206667502193255</v>
      </c>
      <c r="Z130" s="2">
        <v>0.93891300573016145</v>
      </c>
      <c r="AA130" s="2">
        <v>6.7202430267881796</v>
      </c>
    </row>
    <row r="131" spans="1:27" x14ac:dyDescent="0.25">
      <c r="A131" s="1" t="s">
        <v>64</v>
      </c>
      <c r="B131" s="1">
        <v>21587</v>
      </c>
      <c r="C131" s="23">
        <v>4309</v>
      </c>
      <c r="D131" s="23">
        <v>2176</v>
      </c>
      <c r="E131" s="23">
        <v>1535</v>
      </c>
      <c r="F131" s="1">
        <v>6697</v>
      </c>
      <c r="G131" s="1">
        <v>5875.5</v>
      </c>
      <c r="H131" s="1">
        <v>7410</v>
      </c>
      <c r="I131" s="1">
        <v>8163</v>
      </c>
      <c r="J131" s="1">
        <v>11441.5</v>
      </c>
      <c r="K131" s="1">
        <v>534.5</v>
      </c>
      <c r="N131" s="2">
        <v>21587</v>
      </c>
      <c r="O131" s="2">
        <f t="shared" si="8"/>
        <v>1.0800852237122447</v>
      </c>
      <c r="P131" s="2">
        <f t="shared" si="9"/>
        <v>0.60454940093766274</v>
      </c>
      <c r="Q131" s="2">
        <f t="shared" si="10"/>
        <v>0.84783209058271192</v>
      </c>
      <c r="S131" s="2">
        <v>21587</v>
      </c>
      <c r="T131" s="2">
        <v>1.0800852237122447</v>
      </c>
      <c r="U131" s="2">
        <v>0.60454940093766274</v>
      </c>
      <c r="V131" s="2">
        <v>0.84783209058271192</v>
      </c>
      <c r="X131" s="2">
        <v>21587</v>
      </c>
      <c r="Y131" s="2">
        <v>1.0800852237122447</v>
      </c>
      <c r="Z131" s="2">
        <v>0.60454940093766274</v>
      </c>
      <c r="AA131" s="2">
        <v>0.84783209058271192</v>
      </c>
    </row>
    <row r="132" spans="1:27" x14ac:dyDescent="0.25">
      <c r="A132" s="1" t="s">
        <v>66</v>
      </c>
      <c r="B132" s="1">
        <v>48712</v>
      </c>
      <c r="C132" s="23">
        <v>8315</v>
      </c>
      <c r="D132" s="23">
        <v>6810</v>
      </c>
      <c r="E132" s="23">
        <v>10517</v>
      </c>
      <c r="F132" s="1">
        <v>14657.5</v>
      </c>
      <c r="G132" s="1">
        <v>6376</v>
      </c>
      <c r="H132" s="1">
        <v>10695</v>
      </c>
      <c r="I132" s="1">
        <v>28272</v>
      </c>
      <c r="J132" s="1">
        <v>13651</v>
      </c>
      <c r="K132" s="1">
        <v>2381</v>
      </c>
      <c r="N132" s="2">
        <v>48712</v>
      </c>
      <c r="O132" s="2">
        <f t="shared" si="8"/>
        <v>2.0842210803358818</v>
      </c>
      <c r="P132" s="2">
        <f t="shared" si="9"/>
        <v>1.8919951380447995</v>
      </c>
      <c r="Q132" s="2">
        <f t="shared" si="10"/>
        <v>5.8088925711129527</v>
      </c>
      <c r="S132" s="2">
        <v>48712</v>
      </c>
      <c r="T132" s="2">
        <v>2.0842210803358818</v>
      </c>
      <c r="U132" s="2">
        <v>1.8919951380447995</v>
      </c>
      <c r="V132" s="2">
        <v>5.8088925711129527</v>
      </c>
      <c r="X132" s="2">
        <v>48712</v>
      </c>
      <c r="Y132" s="2">
        <v>2.0842210803358818</v>
      </c>
      <c r="Z132" s="2">
        <v>1.8919951380447995</v>
      </c>
      <c r="AA132" s="2">
        <v>5.8088925711129527</v>
      </c>
    </row>
    <row r="133" spans="1:27" x14ac:dyDescent="0.25">
      <c r="A133" s="1" t="s">
        <v>68</v>
      </c>
      <c r="B133" s="1">
        <v>48714</v>
      </c>
      <c r="C133" s="23">
        <v>3368</v>
      </c>
      <c r="D133" s="23">
        <v>2570</v>
      </c>
      <c r="E133" s="23">
        <v>1374.5</v>
      </c>
      <c r="F133" s="1">
        <v>7759</v>
      </c>
      <c r="G133" s="1">
        <v>1686</v>
      </c>
      <c r="H133" s="1">
        <v>21861</v>
      </c>
      <c r="I133" s="1">
        <v>21838</v>
      </c>
      <c r="J133" s="1">
        <v>12102</v>
      </c>
      <c r="K133" s="1">
        <v>755.5</v>
      </c>
      <c r="N133" s="2">
        <v>48714</v>
      </c>
      <c r="O133" s="2">
        <f t="shared" si="8"/>
        <v>0.8442160671763379</v>
      </c>
      <c r="P133" s="2">
        <f t="shared" si="9"/>
        <v>0.71401284945303001</v>
      </c>
      <c r="Q133" s="2">
        <f t="shared" si="10"/>
        <v>0.75918254625793979</v>
      </c>
      <c r="S133" s="2">
        <v>48714</v>
      </c>
      <c r="T133" s="2">
        <v>0.8442160671763379</v>
      </c>
      <c r="U133" s="2">
        <v>0.71401284945303001</v>
      </c>
      <c r="V133" s="2">
        <v>0.75918254625793979</v>
      </c>
      <c r="X133" s="2">
        <v>48714</v>
      </c>
      <c r="Y133" s="2">
        <v>0.8442160671763379</v>
      </c>
      <c r="Z133" s="2">
        <v>0.71401284945303001</v>
      </c>
      <c r="AA133" s="2">
        <v>0.75918254625793979</v>
      </c>
    </row>
    <row r="134" spans="1:27" x14ac:dyDescent="0.25">
      <c r="A134" s="1" t="s">
        <v>70</v>
      </c>
      <c r="B134" s="1">
        <v>48661</v>
      </c>
      <c r="C134" s="23">
        <v>64418.5</v>
      </c>
      <c r="D134" s="23">
        <v>51701</v>
      </c>
      <c r="E134" s="23">
        <v>42108</v>
      </c>
      <c r="F134" s="1">
        <v>7979.5</v>
      </c>
      <c r="G134" s="1">
        <v>4855.5</v>
      </c>
      <c r="H134" s="1">
        <v>9358</v>
      </c>
      <c r="I134" s="1">
        <v>35512</v>
      </c>
      <c r="J134" s="1">
        <v>11425</v>
      </c>
      <c r="K134" s="1">
        <v>392</v>
      </c>
      <c r="N134" s="2">
        <v>48661</v>
      </c>
      <c r="O134" s="2">
        <f t="shared" si="8"/>
        <v>16.147010903622007</v>
      </c>
      <c r="P134" s="2">
        <f t="shared" si="9"/>
        <v>14.363882618510157</v>
      </c>
      <c r="Q134" s="2">
        <f t="shared" si="10"/>
        <v>23.257663628831814</v>
      </c>
      <c r="S134" s="2">
        <v>48661</v>
      </c>
      <c r="T134" s="2">
        <v>16.147010903622007</v>
      </c>
      <c r="U134" s="2">
        <v>14.363882618510157</v>
      </c>
      <c r="V134" s="2">
        <v>23.257663628831814</v>
      </c>
      <c r="X134" s="2">
        <v>48661</v>
      </c>
      <c r="Y134" s="2">
        <v>16.147010903622007</v>
      </c>
      <c r="Z134" s="2">
        <v>14.363882618510157</v>
      </c>
      <c r="AA134" s="2">
        <v>23.257663628831814</v>
      </c>
    </row>
    <row r="135" spans="1:27" x14ac:dyDescent="0.25">
      <c r="A135" s="1" t="s">
        <v>72</v>
      </c>
      <c r="B135" s="1">
        <v>21555</v>
      </c>
      <c r="C135" s="23">
        <v>64084</v>
      </c>
      <c r="D135" s="23">
        <v>67404</v>
      </c>
      <c r="E135" s="23">
        <v>64395</v>
      </c>
      <c r="F135" s="1">
        <v>10187</v>
      </c>
      <c r="G135" s="1">
        <v>6624</v>
      </c>
      <c r="H135" s="1">
        <v>10296</v>
      </c>
      <c r="I135" s="1">
        <v>47065</v>
      </c>
      <c r="J135" s="1">
        <v>12667</v>
      </c>
      <c r="K135" s="1">
        <v>3772</v>
      </c>
      <c r="N135" s="2">
        <v>21555</v>
      </c>
      <c r="O135" s="2">
        <f t="shared" si="8"/>
        <v>16.06316581025191</v>
      </c>
      <c r="P135" s="2">
        <f t="shared" si="9"/>
        <v>18.726584476471611</v>
      </c>
      <c r="Q135" s="2">
        <f t="shared" si="10"/>
        <v>35.56752278376139</v>
      </c>
      <c r="S135" s="2">
        <v>21555</v>
      </c>
      <c r="T135" s="2">
        <v>16.06316581025191</v>
      </c>
      <c r="U135" s="2">
        <v>18.726584476471611</v>
      </c>
      <c r="V135" s="2">
        <v>35.56752278376139</v>
      </c>
      <c r="X135" s="2">
        <v>21555</v>
      </c>
      <c r="Y135" s="2">
        <v>16.06316581025191</v>
      </c>
      <c r="Z135" s="2">
        <v>18.726584476471611</v>
      </c>
      <c r="AA135" s="2">
        <v>35.56752278376139</v>
      </c>
    </row>
    <row r="136" spans="1:27" x14ac:dyDescent="0.25">
      <c r="A136" s="1" t="s">
        <v>74</v>
      </c>
      <c r="B136" s="1">
        <v>46523</v>
      </c>
      <c r="C136" s="23">
        <v>61559</v>
      </c>
      <c r="D136" s="23">
        <v>56174</v>
      </c>
      <c r="E136" s="23">
        <v>50478.5</v>
      </c>
      <c r="F136" s="1">
        <v>9424</v>
      </c>
      <c r="G136" s="1">
        <v>8359</v>
      </c>
      <c r="H136" s="1">
        <v>15867</v>
      </c>
      <c r="I136" s="1">
        <v>34751</v>
      </c>
      <c r="J136" s="1">
        <v>10357.5</v>
      </c>
      <c r="K136" s="1">
        <v>1188</v>
      </c>
      <c r="N136" s="2">
        <v>46523</v>
      </c>
      <c r="O136" s="2">
        <f t="shared" si="8"/>
        <v>15.430254417846848</v>
      </c>
      <c r="P136" s="2">
        <f t="shared" si="9"/>
        <v>15.606598367772182</v>
      </c>
      <c r="Q136" s="2">
        <f t="shared" si="10"/>
        <v>27.880972107152719</v>
      </c>
      <c r="S136" s="2">
        <v>46523</v>
      </c>
      <c r="T136" s="2">
        <v>15.430254417846848</v>
      </c>
      <c r="U136" s="2">
        <v>15.606598367772182</v>
      </c>
      <c r="V136" s="2">
        <v>27.880972107152719</v>
      </c>
      <c r="X136" s="2">
        <v>46523</v>
      </c>
      <c r="Y136" s="2">
        <v>15.430254417846848</v>
      </c>
      <c r="Z136" s="2">
        <v>15.606598367772182</v>
      </c>
      <c r="AA136" s="2">
        <v>27.880972107152719</v>
      </c>
    </row>
    <row r="137" spans="1:27" x14ac:dyDescent="0.25">
      <c r="A137" s="1" t="s">
        <v>76</v>
      </c>
      <c r="B137" s="1">
        <v>21570</v>
      </c>
      <c r="C137" s="23">
        <v>11116.5</v>
      </c>
      <c r="D137" s="23">
        <v>12417</v>
      </c>
      <c r="E137" s="23">
        <v>13238</v>
      </c>
      <c r="F137" s="1">
        <v>10259.5</v>
      </c>
      <c r="G137" s="1">
        <v>4186</v>
      </c>
      <c r="H137" s="1">
        <v>8113</v>
      </c>
      <c r="I137" s="1">
        <v>31708</v>
      </c>
      <c r="J137" s="1">
        <v>6025</v>
      </c>
      <c r="K137" s="1">
        <v>588.5</v>
      </c>
      <c r="N137" s="12">
        <v>21570</v>
      </c>
      <c r="O137" s="2">
        <f t="shared" si="8"/>
        <v>2.7864394034340143</v>
      </c>
      <c r="P137" s="2">
        <f t="shared" si="9"/>
        <v>3.4497655843028303</v>
      </c>
      <c r="Q137" s="2">
        <f t="shared" si="10"/>
        <v>7.3117923225628276</v>
      </c>
      <c r="S137" s="12">
        <v>21570</v>
      </c>
      <c r="T137" s="2">
        <v>2.7864394034340143</v>
      </c>
      <c r="U137" s="2">
        <v>3.4497655843028303</v>
      </c>
      <c r="V137" s="2">
        <v>7.3117923225628276</v>
      </c>
      <c r="X137" s="12">
        <v>21570</v>
      </c>
      <c r="Y137" s="2">
        <v>2.7864394034340143</v>
      </c>
      <c r="Z137" s="2">
        <v>3.4497655843028303</v>
      </c>
      <c r="AA137" s="2">
        <v>7.3117923225628276</v>
      </c>
    </row>
    <row r="138" spans="1:27" x14ac:dyDescent="0.25">
      <c r="A138" s="1" t="s">
        <v>78</v>
      </c>
      <c r="B138" s="1">
        <v>21548</v>
      </c>
      <c r="C138" s="23">
        <v>65998</v>
      </c>
      <c r="D138" s="23">
        <v>61432</v>
      </c>
      <c r="E138" s="23">
        <v>59725</v>
      </c>
      <c r="F138" s="1">
        <v>1725</v>
      </c>
      <c r="G138" s="1">
        <v>4853.5</v>
      </c>
      <c r="H138" s="1">
        <v>5024</v>
      </c>
      <c r="I138" s="1">
        <v>55390</v>
      </c>
      <c r="J138" s="1">
        <v>9114</v>
      </c>
      <c r="K138" s="1">
        <v>403</v>
      </c>
      <c r="N138" s="2">
        <v>21548</v>
      </c>
      <c r="O138" s="2">
        <f t="shared" si="8"/>
        <v>16.542925178593809</v>
      </c>
      <c r="P138" s="2">
        <f t="shared" si="9"/>
        <v>17.067407536030561</v>
      </c>
      <c r="Q138" s="2">
        <f t="shared" si="10"/>
        <v>32.988124827395744</v>
      </c>
      <c r="S138" s="2">
        <v>21548</v>
      </c>
      <c r="T138" s="2">
        <v>16.542925178593809</v>
      </c>
      <c r="U138" s="2">
        <v>17.067407536030561</v>
      </c>
      <c r="V138" s="2">
        <v>32.988124827395744</v>
      </c>
      <c r="X138" s="2">
        <v>21548</v>
      </c>
      <c r="Y138" s="2">
        <v>16.542925178593809</v>
      </c>
      <c r="Z138" s="2">
        <v>17.067407536030561</v>
      </c>
      <c r="AA138" s="2">
        <v>32.988124827395744</v>
      </c>
    </row>
    <row r="139" spans="1:27" x14ac:dyDescent="0.25">
      <c r="A139" s="1" t="s">
        <v>80</v>
      </c>
      <c r="B139" s="1">
        <v>46521</v>
      </c>
      <c r="C139" s="23">
        <v>45013</v>
      </c>
      <c r="D139" s="23">
        <v>41554</v>
      </c>
      <c r="E139" s="23">
        <v>39755</v>
      </c>
      <c r="F139" s="1">
        <v>5934.5</v>
      </c>
      <c r="G139" s="1">
        <v>3801</v>
      </c>
      <c r="H139" s="1">
        <v>8283.5</v>
      </c>
      <c r="I139" s="1">
        <v>35143.5</v>
      </c>
      <c r="J139" s="1">
        <v>11515.5</v>
      </c>
      <c r="K139" s="1">
        <v>438.5</v>
      </c>
      <c r="N139" s="2">
        <v>46521</v>
      </c>
      <c r="O139" s="2">
        <f t="shared" si="8"/>
        <v>11.282867527259056</v>
      </c>
      <c r="P139" s="2">
        <f t="shared" si="9"/>
        <v>11.54478208022226</v>
      </c>
      <c r="Q139" s="2">
        <f t="shared" si="10"/>
        <v>21.958022645677989</v>
      </c>
      <c r="S139" s="2">
        <v>46521</v>
      </c>
      <c r="T139" s="2">
        <v>11.282867527259056</v>
      </c>
      <c r="U139" s="2">
        <v>11.54478208022226</v>
      </c>
      <c r="V139" s="2">
        <v>21.958022645677989</v>
      </c>
      <c r="X139" s="2">
        <v>46521</v>
      </c>
      <c r="Y139" s="2">
        <v>11.282867527259056</v>
      </c>
      <c r="Z139" s="2">
        <v>11.54478208022226</v>
      </c>
      <c r="AA139" s="2">
        <v>21.958022645677989</v>
      </c>
    </row>
    <row r="140" spans="1:27" x14ac:dyDescent="0.25">
      <c r="A140" s="1" t="s">
        <v>82</v>
      </c>
      <c r="B140" s="1">
        <v>21540</v>
      </c>
      <c r="C140" s="23">
        <v>59149</v>
      </c>
      <c r="D140" s="23">
        <v>40539</v>
      </c>
      <c r="E140" s="23">
        <v>34636</v>
      </c>
      <c r="F140" s="1">
        <v>8674</v>
      </c>
      <c r="G140" s="1">
        <v>7306</v>
      </c>
      <c r="H140" s="1">
        <v>15053</v>
      </c>
      <c r="I140" s="1">
        <v>45486</v>
      </c>
      <c r="J140" s="1">
        <v>12111</v>
      </c>
      <c r="K140" s="1">
        <v>633</v>
      </c>
      <c r="N140" s="2">
        <v>21540</v>
      </c>
      <c r="O140" s="2">
        <f t="shared" si="8"/>
        <v>14.82616869281865</v>
      </c>
      <c r="P140" s="2">
        <f t="shared" si="9"/>
        <v>11.262788678590033</v>
      </c>
      <c r="Q140" s="2">
        <f t="shared" si="10"/>
        <v>19.130626898646781</v>
      </c>
      <c r="S140" s="2">
        <v>21540</v>
      </c>
      <c r="T140" s="2">
        <v>14.82616869281865</v>
      </c>
      <c r="U140" s="2">
        <v>11.262788678590033</v>
      </c>
      <c r="V140" s="2">
        <v>19.130626898646781</v>
      </c>
      <c r="X140" s="2">
        <v>21540</v>
      </c>
      <c r="Y140" s="2">
        <v>14.82616869281865</v>
      </c>
      <c r="Z140" s="2">
        <v>11.262788678590033</v>
      </c>
      <c r="AA140" s="2">
        <v>19.130626898646781</v>
      </c>
    </row>
    <row r="141" spans="1:27" x14ac:dyDescent="0.25">
      <c r="A141" s="1" t="s">
        <v>84</v>
      </c>
      <c r="B141" s="1">
        <v>46518</v>
      </c>
      <c r="C141" s="23">
        <v>59287</v>
      </c>
      <c r="D141" s="23">
        <v>52519</v>
      </c>
      <c r="E141" s="23">
        <v>54502.5</v>
      </c>
      <c r="F141" s="1">
        <v>12320</v>
      </c>
      <c r="G141" s="1">
        <v>3763</v>
      </c>
      <c r="H141" s="1">
        <v>8338.5</v>
      </c>
      <c r="I141" s="1">
        <v>46166</v>
      </c>
      <c r="J141" s="1">
        <v>12826</v>
      </c>
      <c r="K141" s="1">
        <v>2260</v>
      </c>
      <c r="N141" s="2">
        <v>46518</v>
      </c>
      <c r="O141" s="2">
        <f t="shared" si="8"/>
        <v>14.860759493670885</v>
      </c>
      <c r="P141" s="2">
        <f t="shared" si="9"/>
        <v>14.591144295884702</v>
      </c>
      <c r="Q141" s="2">
        <f t="shared" si="10"/>
        <v>30.103562551781277</v>
      </c>
      <c r="S141" s="2">
        <v>46518</v>
      </c>
      <c r="T141" s="2">
        <v>14.860759493670885</v>
      </c>
      <c r="U141" s="2">
        <v>14.591144295884702</v>
      </c>
      <c r="V141" s="2">
        <v>30.103562551781277</v>
      </c>
      <c r="X141" s="2">
        <v>46518</v>
      </c>
      <c r="Y141" s="2">
        <v>14.860759493670885</v>
      </c>
      <c r="Z141" s="2">
        <v>14.591144295884702</v>
      </c>
      <c r="AA141" s="2">
        <v>30.103562551781277</v>
      </c>
    </row>
    <row r="142" spans="1:27" x14ac:dyDescent="0.25">
      <c r="A142" s="1" t="s">
        <v>86</v>
      </c>
      <c r="B142" s="1">
        <v>21539</v>
      </c>
      <c r="C142" s="23">
        <v>68765</v>
      </c>
      <c r="D142" s="23">
        <v>65421</v>
      </c>
      <c r="E142" s="23">
        <v>58215</v>
      </c>
      <c r="F142" s="1">
        <v>14614</v>
      </c>
      <c r="G142" s="1">
        <v>11759.5</v>
      </c>
      <c r="H142" s="1">
        <v>23532.5</v>
      </c>
      <c r="I142" s="1">
        <v>52634.5</v>
      </c>
      <c r="J142" s="1">
        <v>12407</v>
      </c>
      <c r="K142" s="1">
        <v>3417.5</v>
      </c>
      <c r="N142" s="2">
        <v>21539</v>
      </c>
      <c r="O142" s="2">
        <f t="shared" si="8"/>
        <v>17.236495801478881</v>
      </c>
      <c r="P142" s="2">
        <f t="shared" si="9"/>
        <v>18.17565549574579</v>
      </c>
      <c r="Q142" s="2">
        <f t="shared" si="10"/>
        <v>32.154101077050541</v>
      </c>
      <c r="S142" s="2">
        <v>21539</v>
      </c>
      <c r="T142" s="2">
        <v>17.236495801478881</v>
      </c>
      <c r="U142" s="2">
        <v>18.17565549574579</v>
      </c>
      <c r="V142" s="2">
        <v>32.154101077050541</v>
      </c>
      <c r="X142" s="2">
        <v>21539</v>
      </c>
      <c r="Y142" s="2">
        <v>17.236495801478881</v>
      </c>
      <c r="Z142" s="2">
        <v>18.17565549574579</v>
      </c>
      <c r="AA142" s="2">
        <v>32.154101077050541</v>
      </c>
    </row>
    <row r="143" spans="1:27" x14ac:dyDescent="0.25">
      <c r="A143" s="1" t="s">
        <v>88</v>
      </c>
      <c r="B143" s="1">
        <v>21569</v>
      </c>
      <c r="C143" s="23">
        <v>55759</v>
      </c>
      <c r="D143" s="23">
        <v>44886</v>
      </c>
      <c r="E143" s="23">
        <v>41565.5</v>
      </c>
      <c r="F143" s="1">
        <v>5936</v>
      </c>
      <c r="G143" s="1">
        <v>15141</v>
      </c>
      <c r="H143" s="1">
        <v>34405.5</v>
      </c>
      <c r="I143" s="1">
        <v>48876</v>
      </c>
      <c r="J143" s="1">
        <v>11751</v>
      </c>
      <c r="K143" s="1">
        <v>1502</v>
      </c>
      <c r="N143" s="2">
        <v>21569</v>
      </c>
      <c r="O143" s="2">
        <f t="shared" si="8"/>
        <v>13.976438150144128</v>
      </c>
      <c r="P143" s="2">
        <f t="shared" si="9"/>
        <v>12.470498350408057</v>
      </c>
      <c r="Q143" s="2">
        <f t="shared" si="10"/>
        <v>22.958022645677989</v>
      </c>
      <c r="S143" s="2">
        <v>21569</v>
      </c>
      <c r="T143" s="2">
        <v>13.976438150144128</v>
      </c>
      <c r="U143" s="2">
        <v>12.470498350408057</v>
      </c>
      <c r="V143" s="2">
        <v>22.958022645677989</v>
      </c>
      <c r="X143" s="2">
        <v>21569</v>
      </c>
      <c r="Y143" s="2">
        <v>13.976438150144128</v>
      </c>
      <c r="Z143" s="2">
        <v>12.470498350408057</v>
      </c>
      <c r="AA143" s="2">
        <v>22.958022645677989</v>
      </c>
    </row>
    <row r="144" spans="1:27" x14ac:dyDescent="0.25">
      <c r="A144" s="1" t="s">
        <v>90</v>
      </c>
      <c r="B144" s="1">
        <v>21541</v>
      </c>
      <c r="C144" s="23">
        <v>60579</v>
      </c>
      <c r="D144" s="23">
        <v>37934</v>
      </c>
      <c r="E144" s="23">
        <v>38556</v>
      </c>
      <c r="F144" s="1">
        <v>14192.5</v>
      </c>
      <c r="G144" s="1">
        <v>8139</v>
      </c>
      <c r="H144" s="1">
        <v>17252</v>
      </c>
      <c r="I144" s="1">
        <v>39121</v>
      </c>
      <c r="J144" s="1">
        <v>9017</v>
      </c>
      <c r="K144" s="1">
        <v>333</v>
      </c>
      <c r="N144" s="2">
        <v>21541</v>
      </c>
      <c r="O144" s="2">
        <f t="shared" si="8"/>
        <v>15.184609600200526</v>
      </c>
      <c r="P144" s="2">
        <f t="shared" si="9"/>
        <v>10.539051918735892</v>
      </c>
      <c r="Q144" s="2">
        <f t="shared" si="10"/>
        <v>21.295774647887324</v>
      </c>
      <c r="S144" s="2">
        <v>21541</v>
      </c>
      <c r="T144" s="2">
        <v>15.184609600200526</v>
      </c>
      <c r="U144" s="2">
        <v>10.539051918735892</v>
      </c>
      <c r="V144" s="2">
        <v>21.295774647887324</v>
      </c>
      <c r="X144" s="2">
        <v>21541</v>
      </c>
      <c r="Y144" s="2">
        <v>15.184609600200526</v>
      </c>
      <c r="Z144" s="2">
        <v>10.539051918735892</v>
      </c>
      <c r="AA144" s="2">
        <v>21.295774647887324</v>
      </c>
    </row>
    <row r="145" spans="1:27" x14ac:dyDescent="0.25">
      <c r="A145" s="1" t="s">
        <v>92</v>
      </c>
      <c r="B145" s="1">
        <v>21530</v>
      </c>
      <c r="C145" s="23">
        <v>60417</v>
      </c>
      <c r="D145" s="23">
        <v>54768</v>
      </c>
      <c r="E145" s="23">
        <v>46685</v>
      </c>
      <c r="F145" s="1">
        <v>4605</v>
      </c>
      <c r="G145" s="1">
        <v>4220</v>
      </c>
      <c r="H145" s="1">
        <v>9090</v>
      </c>
      <c r="I145" s="1">
        <v>56278</v>
      </c>
      <c r="J145" s="1">
        <v>10691.5</v>
      </c>
      <c r="K145" s="1">
        <v>1218</v>
      </c>
      <c r="N145" s="2">
        <v>21530</v>
      </c>
      <c r="O145" s="2">
        <f t="shared" si="8"/>
        <v>15.144003007895726</v>
      </c>
      <c r="P145" s="2">
        <f t="shared" si="9"/>
        <v>15.215974995658968</v>
      </c>
      <c r="Q145" s="2">
        <f t="shared" si="10"/>
        <v>25.785694559513946</v>
      </c>
      <c r="S145" s="2">
        <v>21530</v>
      </c>
      <c r="T145" s="2">
        <v>15.144003007895726</v>
      </c>
      <c r="U145" s="2">
        <v>15.215974995658968</v>
      </c>
      <c r="V145" s="2">
        <v>25.785694559513946</v>
      </c>
      <c r="X145" s="2">
        <v>21530</v>
      </c>
      <c r="Y145" s="2">
        <v>15.144003007895726</v>
      </c>
      <c r="Z145" s="2">
        <v>15.215974995658968</v>
      </c>
      <c r="AA145" s="2">
        <v>25.785694559513946</v>
      </c>
    </row>
    <row r="146" spans="1:27" x14ac:dyDescent="0.25">
      <c r="A146" s="1" t="s">
        <v>94</v>
      </c>
      <c r="B146" s="1">
        <v>21572</v>
      </c>
      <c r="C146" s="23">
        <v>40793</v>
      </c>
      <c r="D146" s="23">
        <v>52623</v>
      </c>
      <c r="E146" s="23">
        <v>49925</v>
      </c>
      <c r="F146" s="1">
        <v>7712</v>
      </c>
      <c r="G146" s="1">
        <v>8022</v>
      </c>
      <c r="H146" s="1">
        <v>10902.5</v>
      </c>
      <c r="I146" s="1">
        <v>35316.5</v>
      </c>
      <c r="J146" s="1">
        <v>9241</v>
      </c>
      <c r="K146" s="1">
        <v>317</v>
      </c>
      <c r="N146" s="2">
        <v>21572</v>
      </c>
      <c r="O146" s="2">
        <f t="shared" si="8"/>
        <v>10.225090863516732</v>
      </c>
      <c r="P146" s="2">
        <f t="shared" si="9"/>
        <v>14.620038201076575</v>
      </c>
      <c r="Q146" s="2">
        <f t="shared" si="10"/>
        <v>27.575255454294393</v>
      </c>
      <c r="S146" s="2">
        <v>21572</v>
      </c>
      <c r="T146" s="2">
        <v>10.225090863516732</v>
      </c>
      <c r="U146" s="2">
        <v>14.620038201076575</v>
      </c>
      <c r="V146" s="2">
        <v>27.575255454294393</v>
      </c>
      <c r="X146" s="2">
        <v>21572</v>
      </c>
      <c r="Y146" s="2">
        <v>10.225090863516732</v>
      </c>
      <c r="Z146" s="2">
        <v>14.620038201076575</v>
      </c>
      <c r="AA146" s="2">
        <v>27.575255454294393</v>
      </c>
    </row>
    <row r="147" spans="1:27" x14ac:dyDescent="0.25">
      <c r="A147" s="1" t="s">
        <v>96</v>
      </c>
      <c r="B147" s="1">
        <v>21543</v>
      </c>
      <c r="C147" s="23">
        <v>4873.5</v>
      </c>
      <c r="D147" s="23">
        <v>4109</v>
      </c>
      <c r="E147" s="23">
        <v>4036.5</v>
      </c>
      <c r="F147" s="1">
        <v>17595</v>
      </c>
      <c r="G147" s="1">
        <v>20362</v>
      </c>
      <c r="H147" s="1">
        <v>24766</v>
      </c>
      <c r="I147" s="1">
        <v>31200</v>
      </c>
      <c r="J147" s="1">
        <v>9438</v>
      </c>
      <c r="K147" s="1">
        <v>774.5</v>
      </c>
      <c r="N147" s="2">
        <v>21543</v>
      </c>
      <c r="O147" s="2">
        <f t="shared" si="8"/>
        <v>1.2215816518360696</v>
      </c>
      <c r="P147" s="2">
        <f t="shared" si="9"/>
        <v>1.1415870810904671</v>
      </c>
      <c r="Q147" s="2">
        <f t="shared" si="10"/>
        <v>2.2294946147473076</v>
      </c>
      <c r="S147" s="2">
        <v>21543</v>
      </c>
      <c r="T147" s="2">
        <v>1.2215816518360696</v>
      </c>
      <c r="U147" s="2">
        <v>1.1415870810904671</v>
      </c>
      <c r="V147" s="2">
        <v>2.2294946147473076</v>
      </c>
      <c r="X147" s="2">
        <v>21543</v>
      </c>
      <c r="Y147" s="2">
        <v>1.2215816518360696</v>
      </c>
      <c r="Z147" s="2">
        <v>1.1415870810904671</v>
      </c>
      <c r="AA147" s="2">
        <v>2.2294946147473076</v>
      </c>
    </row>
    <row r="148" spans="1:27" x14ac:dyDescent="0.25">
      <c r="A148" s="1" t="s">
        <v>98</v>
      </c>
      <c r="B148" s="1">
        <v>21568</v>
      </c>
      <c r="C148" s="23">
        <v>4956</v>
      </c>
      <c r="D148" s="23">
        <v>2634</v>
      </c>
      <c r="E148" s="23">
        <v>1786</v>
      </c>
      <c r="F148" s="1">
        <v>16007.5</v>
      </c>
      <c r="G148" s="1">
        <v>3062</v>
      </c>
      <c r="H148" s="1">
        <v>10557.5</v>
      </c>
      <c r="I148" s="1">
        <v>23625</v>
      </c>
      <c r="J148" s="1">
        <v>13317</v>
      </c>
      <c r="K148" s="1">
        <v>658.5</v>
      </c>
      <c r="N148" s="2">
        <v>21568</v>
      </c>
      <c r="O148" s="2">
        <f t="shared" si="8"/>
        <v>1.2422609349542548</v>
      </c>
      <c r="P148" s="2">
        <f t="shared" si="9"/>
        <v>0.73179371418649075</v>
      </c>
      <c r="Q148" s="2">
        <f t="shared" si="10"/>
        <v>0.98646782656724663</v>
      </c>
      <c r="S148" s="2">
        <v>21568</v>
      </c>
      <c r="T148" s="2">
        <v>1.2422609349542548</v>
      </c>
      <c r="U148" s="2">
        <v>0.73179371418649075</v>
      </c>
      <c r="V148" s="2">
        <v>0.98646782656724663</v>
      </c>
      <c r="X148" s="2">
        <v>21568</v>
      </c>
      <c r="Y148" s="2">
        <v>1.2422609349542548</v>
      </c>
      <c r="Z148" s="2">
        <v>0.73179371418649075</v>
      </c>
      <c r="AA148" s="2">
        <v>0.98646782656724663</v>
      </c>
    </row>
    <row r="149" spans="1:27" x14ac:dyDescent="0.25">
      <c r="A149" s="1" t="s">
        <v>100</v>
      </c>
      <c r="B149" s="1">
        <v>46517</v>
      </c>
      <c r="C149" s="23">
        <v>60060</v>
      </c>
      <c r="D149" s="23">
        <v>52438</v>
      </c>
      <c r="E149" s="23">
        <v>52485</v>
      </c>
      <c r="F149" s="1">
        <v>8827</v>
      </c>
      <c r="G149" s="1">
        <v>5551</v>
      </c>
      <c r="H149" s="1">
        <v>6390.5</v>
      </c>
      <c r="I149" s="1">
        <v>46535</v>
      </c>
      <c r="J149" s="1">
        <v>12330.5</v>
      </c>
      <c r="K149" s="1">
        <v>1146.5</v>
      </c>
      <c r="N149" s="2">
        <v>46517</v>
      </c>
      <c r="O149" s="2">
        <f t="shared" si="8"/>
        <v>15.054518110038853</v>
      </c>
      <c r="P149" s="2">
        <f t="shared" si="9"/>
        <v>14.568640388956416</v>
      </c>
      <c r="Q149" s="2">
        <f t="shared" si="10"/>
        <v>28.989229494614747</v>
      </c>
      <c r="S149" s="2">
        <v>46517</v>
      </c>
      <c r="T149" s="2">
        <v>15.054518110038853</v>
      </c>
      <c r="U149" s="2">
        <v>14.568640388956416</v>
      </c>
      <c r="V149" s="2">
        <v>28.989229494614747</v>
      </c>
      <c r="X149" s="2">
        <v>46517</v>
      </c>
      <c r="Y149" s="2">
        <v>15.054518110038853</v>
      </c>
      <c r="Z149" s="2">
        <v>14.568640388956416</v>
      </c>
      <c r="AA149" s="2">
        <v>28.989229494614747</v>
      </c>
    </row>
    <row r="150" spans="1:27" x14ac:dyDescent="0.25">
      <c r="A150" s="1" t="s">
        <v>102</v>
      </c>
      <c r="B150" s="1">
        <v>21556</v>
      </c>
      <c r="C150" s="23">
        <v>44852</v>
      </c>
      <c r="D150" s="23">
        <v>34198</v>
      </c>
      <c r="E150" s="23">
        <v>30624</v>
      </c>
      <c r="F150" s="1">
        <v>13085</v>
      </c>
      <c r="G150" s="1">
        <v>8458</v>
      </c>
      <c r="H150" s="1">
        <v>19243.5</v>
      </c>
      <c r="I150" s="1">
        <v>29090.5</v>
      </c>
      <c r="J150" s="1">
        <v>11561.5</v>
      </c>
      <c r="K150" s="1">
        <v>700</v>
      </c>
      <c r="N150" s="2">
        <v>21556</v>
      </c>
      <c r="O150" s="2">
        <f t="shared" si="8"/>
        <v>11.242511592931445</v>
      </c>
      <c r="P150" s="2">
        <f t="shared" si="9"/>
        <v>9.5010939399201249</v>
      </c>
      <c r="Q150" s="2">
        <f t="shared" si="10"/>
        <v>16.914664457332229</v>
      </c>
      <c r="S150" s="2">
        <v>21556</v>
      </c>
      <c r="T150" s="2">
        <v>11.242511592931445</v>
      </c>
      <c r="U150" s="2">
        <v>9.5010939399201249</v>
      </c>
      <c r="V150" s="2">
        <v>16.914664457332229</v>
      </c>
      <c r="X150" s="2">
        <v>21556</v>
      </c>
      <c r="Y150" s="2">
        <v>11.242511592931445</v>
      </c>
      <c r="Z150" s="2">
        <v>9.5010939399201249</v>
      </c>
      <c r="AA150" s="2">
        <v>16.914664457332229</v>
      </c>
    </row>
    <row r="151" spans="1:27" x14ac:dyDescent="0.25">
      <c r="A151" s="1" t="s">
        <v>104</v>
      </c>
      <c r="B151" s="1">
        <v>46519</v>
      </c>
      <c r="C151" s="23">
        <v>63449.5</v>
      </c>
      <c r="D151" s="23">
        <v>59587</v>
      </c>
      <c r="E151" s="23">
        <v>57074</v>
      </c>
      <c r="F151" s="1">
        <v>11903</v>
      </c>
      <c r="G151" s="1">
        <v>7324</v>
      </c>
      <c r="H151" s="1">
        <v>17537</v>
      </c>
      <c r="I151" s="1">
        <v>23890</v>
      </c>
      <c r="J151" s="1">
        <v>9509</v>
      </c>
      <c r="K151" s="1">
        <v>1121</v>
      </c>
      <c r="N151" s="2">
        <v>46519</v>
      </c>
      <c r="O151" s="2">
        <f t="shared" si="8"/>
        <v>15.904123323724777</v>
      </c>
      <c r="P151" s="2">
        <f t="shared" si="9"/>
        <v>16.554818544886263</v>
      </c>
      <c r="Q151" s="2">
        <f t="shared" si="10"/>
        <v>31.523888428610881</v>
      </c>
      <c r="S151" s="2">
        <v>46519</v>
      </c>
      <c r="T151" s="2">
        <v>15.904123323724777</v>
      </c>
      <c r="U151" s="2">
        <v>16.554818544886263</v>
      </c>
      <c r="V151" s="2">
        <v>31.523888428610881</v>
      </c>
      <c r="X151" s="2">
        <v>46519</v>
      </c>
      <c r="Y151" s="2">
        <v>15.904123323724777</v>
      </c>
      <c r="Z151" s="2">
        <v>16.554818544886263</v>
      </c>
      <c r="AA151" s="2">
        <v>31.523888428610881</v>
      </c>
    </row>
    <row r="152" spans="1:27" x14ac:dyDescent="0.25">
      <c r="A152" s="1" t="s">
        <v>106</v>
      </c>
      <c r="B152" s="1">
        <v>21547</v>
      </c>
      <c r="C152" s="23">
        <v>55967</v>
      </c>
      <c r="D152" s="23">
        <v>50294</v>
      </c>
      <c r="E152" s="23">
        <v>49037.5</v>
      </c>
      <c r="F152" s="1">
        <v>4907</v>
      </c>
      <c r="G152" s="1">
        <v>4286</v>
      </c>
      <c r="H152" s="1">
        <v>9680.5</v>
      </c>
      <c r="I152" s="1">
        <v>39755</v>
      </c>
      <c r="J152" s="1">
        <v>10808</v>
      </c>
      <c r="K152" s="1">
        <v>473</v>
      </c>
      <c r="N152" s="2">
        <v>21547</v>
      </c>
      <c r="O152" s="2">
        <f t="shared" si="8"/>
        <v>14.028575009399674</v>
      </c>
      <c r="P152" s="2">
        <f t="shared" si="9"/>
        <v>13.972981420385484</v>
      </c>
      <c r="Q152" s="2">
        <f t="shared" si="10"/>
        <v>27.085059375863022</v>
      </c>
      <c r="S152" s="2">
        <v>21547</v>
      </c>
      <c r="T152" s="2">
        <v>14.028575009399674</v>
      </c>
      <c r="U152" s="2">
        <v>13.972981420385484</v>
      </c>
      <c r="V152" s="2">
        <v>27.085059375863022</v>
      </c>
      <c r="X152" s="2">
        <v>21547</v>
      </c>
      <c r="Y152" s="2">
        <v>14.028575009399674</v>
      </c>
      <c r="Z152" s="2">
        <v>13.972981420385484</v>
      </c>
      <c r="AA152" s="2">
        <v>27.085059375863022</v>
      </c>
    </row>
    <row r="153" spans="1:27" x14ac:dyDescent="0.25">
      <c r="A153" s="1" t="s">
        <v>108</v>
      </c>
      <c r="B153" s="1">
        <v>21551</v>
      </c>
      <c r="C153" s="23">
        <v>4137</v>
      </c>
      <c r="D153" s="23">
        <v>4503.5</v>
      </c>
      <c r="E153" s="23">
        <v>5130</v>
      </c>
      <c r="F153" s="1">
        <v>10013</v>
      </c>
      <c r="G153" s="1">
        <v>7721.5</v>
      </c>
      <c r="H153" s="1">
        <v>5163</v>
      </c>
      <c r="I153" s="1">
        <v>18771</v>
      </c>
      <c r="J153" s="1">
        <v>10576.5</v>
      </c>
      <c r="K153" s="1">
        <v>1906</v>
      </c>
      <c r="N153" s="2">
        <v>21551</v>
      </c>
      <c r="O153" s="2">
        <f t="shared" si="8"/>
        <v>1.0369720516355434</v>
      </c>
      <c r="P153" s="2">
        <f t="shared" si="9"/>
        <v>1.2511894426115646</v>
      </c>
      <c r="Q153" s="2">
        <f t="shared" si="10"/>
        <v>2.8334714167357085</v>
      </c>
      <c r="S153" s="2">
        <v>21551</v>
      </c>
      <c r="T153" s="2">
        <v>1.0369720516355434</v>
      </c>
      <c r="U153" s="2">
        <v>1.2511894426115646</v>
      </c>
      <c r="V153" s="2">
        <v>2.8334714167357085</v>
      </c>
      <c r="X153" s="2">
        <v>21551</v>
      </c>
      <c r="Y153" s="2">
        <v>1.0369720516355434</v>
      </c>
      <c r="Z153" s="2">
        <v>1.2511894426115646</v>
      </c>
      <c r="AA153" s="2">
        <v>2.8334714167357085</v>
      </c>
    </row>
    <row r="154" spans="1:27" x14ac:dyDescent="0.25">
      <c r="A154" s="1" t="s">
        <v>110</v>
      </c>
      <c r="B154" s="1">
        <v>21528</v>
      </c>
      <c r="C154" s="23">
        <v>9757.5</v>
      </c>
      <c r="D154" s="23">
        <v>7296</v>
      </c>
      <c r="E154" s="23">
        <v>5171</v>
      </c>
      <c r="F154" s="1">
        <v>14206</v>
      </c>
      <c r="G154" s="1">
        <v>6532</v>
      </c>
      <c r="H154" s="1">
        <v>17733</v>
      </c>
      <c r="I154" s="1">
        <v>33806</v>
      </c>
      <c r="J154" s="1">
        <v>8952</v>
      </c>
      <c r="K154" s="1">
        <v>1242</v>
      </c>
      <c r="N154" s="2">
        <v>21528</v>
      </c>
      <c r="O154" s="2">
        <f t="shared" si="8"/>
        <v>2.4457952124326359</v>
      </c>
      <c r="P154" s="2">
        <f t="shared" si="9"/>
        <v>2.0270185796145164</v>
      </c>
      <c r="Q154" s="2">
        <f t="shared" si="10"/>
        <v>2.8561170947252141</v>
      </c>
      <c r="S154" s="2">
        <v>21528</v>
      </c>
      <c r="T154" s="2">
        <v>2.4457952124326359</v>
      </c>
      <c r="U154" s="2">
        <v>2.0270185796145164</v>
      </c>
      <c r="V154" s="2">
        <v>2.8561170947252141</v>
      </c>
      <c r="X154" s="2">
        <v>21528</v>
      </c>
      <c r="Y154" s="2">
        <v>2.4457952124326359</v>
      </c>
      <c r="Z154" s="2">
        <v>2.0270185796145164</v>
      </c>
      <c r="AA154" s="2">
        <v>2.8561170947252141</v>
      </c>
    </row>
    <row r="155" spans="1:27" x14ac:dyDescent="0.25">
      <c r="A155" s="1" t="s">
        <v>112</v>
      </c>
      <c r="B155" s="1">
        <v>21536</v>
      </c>
      <c r="C155" s="23">
        <v>53292</v>
      </c>
      <c r="D155" s="23">
        <v>33483</v>
      </c>
      <c r="E155" s="23">
        <v>26773</v>
      </c>
      <c r="F155" s="1">
        <v>7175</v>
      </c>
      <c r="G155" s="1">
        <v>6974.5</v>
      </c>
      <c r="H155" s="1">
        <v>12308</v>
      </c>
      <c r="I155" s="1">
        <v>33460</v>
      </c>
      <c r="J155" s="1">
        <v>10928</v>
      </c>
      <c r="K155" s="1">
        <v>1606</v>
      </c>
      <c r="N155" s="2">
        <v>21536</v>
      </c>
      <c r="O155" s="2">
        <f t="shared" si="8"/>
        <v>13.358064920416092</v>
      </c>
      <c r="P155" s="2">
        <f t="shared" si="9"/>
        <v>9.3024483417259933</v>
      </c>
      <c r="Q155" s="2">
        <f t="shared" si="10"/>
        <v>14.787627727147196</v>
      </c>
      <c r="S155" s="2">
        <v>21536</v>
      </c>
      <c r="T155" s="2">
        <v>13.358064920416092</v>
      </c>
      <c r="U155" s="2">
        <v>9.3024483417259933</v>
      </c>
      <c r="V155" s="2">
        <v>14.787627727147196</v>
      </c>
      <c r="X155" s="2">
        <v>21536</v>
      </c>
      <c r="Y155" s="2">
        <v>13.358064920416092</v>
      </c>
      <c r="Z155" s="2">
        <v>9.3024483417259933</v>
      </c>
      <c r="AA155" s="2">
        <v>14.787627727147196</v>
      </c>
    </row>
    <row r="156" spans="1:27" x14ac:dyDescent="0.25">
      <c r="A156" s="1" t="s">
        <v>114</v>
      </c>
      <c r="B156" s="1">
        <v>21582</v>
      </c>
      <c r="C156" s="23">
        <v>61155</v>
      </c>
      <c r="D156" s="23">
        <v>43110.5</v>
      </c>
      <c r="E156" s="23">
        <v>46996</v>
      </c>
      <c r="F156" s="1">
        <v>15958.5</v>
      </c>
      <c r="G156" s="1">
        <v>7062</v>
      </c>
      <c r="H156" s="1">
        <v>15657</v>
      </c>
      <c r="I156" s="1">
        <v>39779</v>
      </c>
      <c r="J156" s="1">
        <v>10270</v>
      </c>
      <c r="K156" s="1">
        <v>558.5</v>
      </c>
      <c r="N156" s="2">
        <v>21582</v>
      </c>
      <c r="O156" s="2">
        <f t="shared" si="8"/>
        <v>15.328988595062038</v>
      </c>
      <c r="P156" s="2">
        <f t="shared" si="9"/>
        <v>11.977218267060254</v>
      </c>
      <c r="Q156" s="2">
        <f t="shared" si="10"/>
        <v>25.957470312068491</v>
      </c>
      <c r="S156" s="2">
        <v>21582</v>
      </c>
      <c r="T156" s="2">
        <v>15.328988595062038</v>
      </c>
      <c r="U156" s="2">
        <v>11.977218267060254</v>
      </c>
      <c r="V156" s="2">
        <v>25.957470312068491</v>
      </c>
      <c r="X156" s="2">
        <v>21582</v>
      </c>
      <c r="Y156" s="2">
        <v>15.328988595062038</v>
      </c>
      <c r="Z156" s="2">
        <v>11.977218267060254</v>
      </c>
      <c r="AA156" s="2">
        <v>25.957470312068491</v>
      </c>
    </row>
    <row r="157" spans="1:27" x14ac:dyDescent="0.25">
      <c r="A157" s="1" t="s">
        <v>116</v>
      </c>
      <c r="B157" s="1">
        <v>46512</v>
      </c>
      <c r="C157" s="23">
        <v>52692</v>
      </c>
      <c r="D157" s="23">
        <v>69307</v>
      </c>
      <c r="E157" s="23">
        <v>65029</v>
      </c>
      <c r="F157" s="1">
        <v>4498.5</v>
      </c>
      <c r="G157" s="1">
        <v>8497.5</v>
      </c>
      <c r="H157" s="1">
        <v>23855.5</v>
      </c>
      <c r="I157" s="1">
        <v>47734</v>
      </c>
      <c r="J157" s="1">
        <v>11595</v>
      </c>
      <c r="K157" s="1">
        <v>1258</v>
      </c>
      <c r="N157" s="2">
        <v>46512</v>
      </c>
      <c r="O157" s="2">
        <f t="shared" si="8"/>
        <v>13.207670134102019</v>
      </c>
      <c r="P157" s="2">
        <f t="shared" si="9"/>
        <v>19.255287376280606</v>
      </c>
      <c r="Q157" s="2">
        <f t="shared" si="10"/>
        <v>35.91770229218448</v>
      </c>
      <c r="S157" s="2">
        <v>46512</v>
      </c>
      <c r="T157" s="2">
        <v>13.207670134102019</v>
      </c>
      <c r="U157" s="2">
        <v>19.255287376280606</v>
      </c>
      <c r="V157" s="2">
        <v>35.91770229218448</v>
      </c>
      <c r="X157" s="2">
        <v>46512</v>
      </c>
      <c r="Y157" s="2">
        <v>13.207670134102019</v>
      </c>
      <c r="Z157" s="2">
        <v>19.255287376280606</v>
      </c>
      <c r="AA157" s="2">
        <v>35.91770229218448</v>
      </c>
    </row>
    <row r="158" spans="1:27" x14ac:dyDescent="0.25">
      <c r="A158" s="1" t="s">
        <v>118</v>
      </c>
      <c r="B158" s="1">
        <v>21573</v>
      </c>
      <c r="C158" s="23">
        <v>62931</v>
      </c>
      <c r="D158" s="23">
        <v>58238</v>
      </c>
      <c r="E158" s="23">
        <v>61904.5</v>
      </c>
      <c r="F158" s="1">
        <v>6085.5</v>
      </c>
      <c r="G158" s="1">
        <v>3125</v>
      </c>
      <c r="H158" s="1">
        <v>12131</v>
      </c>
      <c r="I158" s="1">
        <v>46085.5</v>
      </c>
      <c r="J158" s="1">
        <v>9171</v>
      </c>
      <c r="K158" s="1">
        <v>884</v>
      </c>
      <c r="N158" s="2">
        <v>21573</v>
      </c>
      <c r="O158" s="2">
        <f t="shared" si="8"/>
        <v>15.774157162551699</v>
      </c>
      <c r="P158" s="2">
        <f t="shared" si="9"/>
        <v>16.18003125542629</v>
      </c>
      <c r="Q158" s="2">
        <f t="shared" si="10"/>
        <v>34.191935929301295</v>
      </c>
      <c r="S158" s="2">
        <v>21573</v>
      </c>
      <c r="T158" s="2">
        <v>15.774157162551699</v>
      </c>
      <c r="U158" s="2">
        <v>16.18003125542629</v>
      </c>
      <c r="V158" s="2">
        <v>34.191935929301295</v>
      </c>
      <c r="X158" s="2">
        <v>21573</v>
      </c>
      <c r="Y158" s="2">
        <v>15.774157162551699</v>
      </c>
      <c r="Z158" s="2">
        <v>16.18003125542629</v>
      </c>
      <c r="AA158" s="2">
        <v>34.191935929301295</v>
      </c>
    </row>
    <row r="159" spans="1:27" x14ac:dyDescent="0.25">
      <c r="A159" s="1" t="s">
        <v>120</v>
      </c>
      <c r="B159" s="1">
        <v>21560</v>
      </c>
      <c r="C159" s="23">
        <v>12872</v>
      </c>
      <c r="D159" s="23">
        <v>37703</v>
      </c>
      <c r="E159" s="23">
        <v>52531</v>
      </c>
      <c r="F159" s="1">
        <v>4020</v>
      </c>
      <c r="G159" s="1">
        <v>9078</v>
      </c>
      <c r="H159" s="1">
        <v>13003</v>
      </c>
      <c r="I159" s="1">
        <v>32041.5</v>
      </c>
      <c r="J159" s="1">
        <v>8492</v>
      </c>
      <c r="K159" s="1">
        <v>446.5</v>
      </c>
      <c r="N159" s="2">
        <v>21560</v>
      </c>
      <c r="O159" s="2">
        <f t="shared" si="8"/>
        <v>3.226469482391277</v>
      </c>
      <c r="P159" s="2">
        <f t="shared" si="9"/>
        <v>10.474874110088557</v>
      </c>
      <c r="Q159" s="2">
        <f t="shared" si="10"/>
        <v>29.014636840651754</v>
      </c>
      <c r="S159" s="2">
        <v>21560</v>
      </c>
      <c r="T159" s="2">
        <v>3.226469482391277</v>
      </c>
      <c r="U159" s="2">
        <v>10.474874110088557</v>
      </c>
      <c r="V159" s="2">
        <v>29.014636840651754</v>
      </c>
      <c r="X159" s="2">
        <v>21560</v>
      </c>
      <c r="Y159" s="2">
        <v>3.226469482391277</v>
      </c>
      <c r="Z159" s="2">
        <v>10.474874110088557</v>
      </c>
      <c r="AA159" s="2">
        <v>29.014636840651754</v>
      </c>
    </row>
    <row r="160" spans="1:27" x14ac:dyDescent="0.25">
      <c r="A160" s="1" t="s">
        <v>122</v>
      </c>
      <c r="B160" s="1">
        <v>21550</v>
      </c>
      <c r="C160" s="23">
        <v>55621</v>
      </c>
      <c r="D160" s="23">
        <v>54617.5</v>
      </c>
      <c r="E160" s="23">
        <v>56508.5</v>
      </c>
      <c r="F160" s="1">
        <v>10059.5</v>
      </c>
      <c r="G160" s="1">
        <v>15617</v>
      </c>
      <c r="H160" s="1">
        <v>19509</v>
      </c>
      <c r="I160" s="1">
        <v>52957</v>
      </c>
      <c r="J160" s="1">
        <v>11145.5</v>
      </c>
      <c r="K160" s="1">
        <v>760</v>
      </c>
      <c r="N160" s="2">
        <v>21550</v>
      </c>
      <c r="O160" s="2">
        <f t="shared" si="8"/>
        <v>13.941847349291891</v>
      </c>
      <c r="P160" s="2">
        <f t="shared" si="9"/>
        <v>15.174162180934189</v>
      </c>
      <c r="Q160" s="2">
        <f t="shared" si="10"/>
        <v>31.211543772438553</v>
      </c>
      <c r="S160" s="2">
        <v>21550</v>
      </c>
      <c r="T160" s="2">
        <v>13.941847349291891</v>
      </c>
      <c r="U160" s="2">
        <v>15.174162180934189</v>
      </c>
      <c r="V160" s="2">
        <v>31.211543772438553</v>
      </c>
      <c r="X160" s="2">
        <v>21550</v>
      </c>
      <c r="Y160" s="2">
        <v>13.941847349291891</v>
      </c>
      <c r="Z160" s="2">
        <v>15.174162180934189</v>
      </c>
      <c r="AA160" s="2">
        <v>31.211543772438553</v>
      </c>
    </row>
    <row r="161" spans="1:27" x14ac:dyDescent="0.25">
      <c r="A161" s="1" t="s">
        <v>124</v>
      </c>
      <c r="B161" s="1">
        <v>21580</v>
      </c>
      <c r="C161" s="23">
        <v>59667.5</v>
      </c>
      <c r="D161" s="23">
        <v>35870</v>
      </c>
      <c r="E161" s="23">
        <v>38210</v>
      </c>
      <c r="F161" s="1">
        <v>14658.5</v>
      </c>
      <c r="G161" s="1">
        <v>3590</v>
      </c>
      <c r="H161" s="1">
        <v>7794</v>
      </c>
      <c r="I161" s="1">
        <v>34175</v>
      </c>
      <c r="J161" s="1">
        <v>9411</v>
      </c>
      <c r="K161" s="1">
        <v>679</v>
      </c>
      <c r="N161" s="2">
        <v>21580</v>
      </c>
      <c r="O161" s="2">
        <f t="shared" si="8"/>
        <v>14.956134853991728</v>
      </c>
      <c r="P161" s="2">
        <f t="shared" si="9"/>
        <v>9.9656190310817845</v>
      </c>
      <c r="Q161" s="2">
        <f t="shared" si="10"/>
        <v>21.104667219000277</v>
      </c>
      <c r="S161" s="2">
        <v>21580</v>
      </c>
      <c r="T161" s="2">
        <v>14.956134853991728</v>
      </c>
      <c r="U161" s="2">
        <v>9.9656190310817845</v>
      </c>
      <c r="V161" s="2">
        <v>21.104667219000277</v>
      </c>
      <c r="X161" s="2">
        <v>21580</v>
      </c>
      <c r="Y161" s="2">
        <v>14.956134853991728</v>
      </c>
      <c r="Z161" s="2">
        <v>9.9656190310817845</v>
      </c>
      <c r="AA161" s="2">
        <v>21.104667219000277</v>
      </c>
    </row>
    <row r="162" spans="1:27" x14ac:dyDescent="0.25">
      <c r="A162" s="1" t="s">
        <v>126</v>
      </c>
      <c r="B162" s="1">
        <v>21549</v>
      </c>
      <c r="C162" s="23">
        <v>54663.5</v>
      </c>
      <c r="D162" s="23">
        <v>56289</v>
      </c>
      <c r="E162" s="23">
        <v>50709</v>
      </c>
      <c r="F162" s="1">
        <v>7535</v>
      </c>
      <c r="G162" s="1">
        <v>7026.5</v>
      </c>
      <c r="H162" s="1">
        <v>19117</v>
      </c>
      <c r="I162" s="1">
        <v>47089</v>
      </c>
      <c r="J162" s="1">
        <v>6004</v>
      </c>
      <c r="K162" s="1">
        <v>633</v>
      </c>
      <c r="N162" s="2">
        <v>21549</v>
      </c>
      <c r="O162" s="2">
        <f t="shared" si="8"/>
        <v>13.701842336132348</v>
      </c>
      <c r="P162" s="2">
        <f t="shared" si="9"/>
        <v>15.63854835909012</v>
      </c>
      <c r="Q162" s="2">
        <f t="shared" si="10"/>
        <v>28.0082850041425</v>
      </c>
      <c r="S162" s="2">
        <v>21549</v>
      </c>
      <c r="T162" s="2">
        <v>13.701842336132348</v>
      </c>
      <c r="U162" s="2">
        <v>15.63854835909012</v>
      </c>
      <c r="V162" s="2">
        <v>28.0082850041425</v>
      </c>
      <c r="X162" s="2">
        <v>21549</v>
      </c>
      <c r="Y162" s="2">
        <v>13.701842336132348</v>
      </c>
      <c r="Z162" s="2">
        <v>15.63854835909012</v>
      </c>
      <c r="AA162" s="2">
        <v>28.0082850041425</v>
      </c>
    </row>
    <row r="163" spans="1:27" x14ac:dyDescent="0.25">
      <c r="A163" s="1" t="s">
        <v>128</v>
      </c>
      <c r="B163" s="1">
        <v>21545</v>
      </c>
      <c r="C163" s="23">
        <v>27003</v>
      </c>
      <c r="D163" s="23">
        <v>12508</v>
      </c>
      <c r="E163" s="23">
        <v>10418.5</v>
      </c>
      <c r="F163" s="1">
        <v>16847</v>
      </c>
      <c r="G163" s="1">
        <v>4932</v>
      </c>
      <c r="H163" s="1">
        <v>18494</v>
      </c>
      <c r="I163" s="1">
        <v>26427</v>
      </c>
      <c r="J163" s="1">
        <v>9215</v>
      </c>
      <c r="K163" s="1">
        <v>1095</v>
      </c>
      <c r="N163" s="2">
        <v>21545</v>
      </c>
      <c r="O163" s="2">
        <f t="shared" si="8"/>
        <v>6.7685173580649201</v>
      </c>
      <c r="P163" s="2">
        <f t="shared" si="9"/>
        <v>3.4750477513457199</v>
      </c>
      <c r="Q163" s="2">
        <f t="shared" si="10"/>
        <v>5.7544877105771883</v>
      </c>
      <c r="S163" s="2">
        <v>21545</v>
      </c>
      <c r="T163" s="2">
        <v>6.7685173580649201</v>
      </c>
      <c r="U163" s="2">
        <v>3.4750477513457199</v>
      </c>
      <c r="V163" s="2">
        <v>5.7544877105771883</v>
      </c>
      <c r="X163" s="2">
        <v>21545</v>
      </c>
      <c r="Y163" s="2">
        <v>6.7685173580649201</v>
      </c>
      <c r="Z163" s="2">
        <v>3.4750477513457199</v>
      </c>
      <c r="AA163" s="2">
        <v>5.7544877105771883</v>
      </c>
    </row>
    <row r="164" spans="1:27" x14ac:dyDescent="0.25">
      <c r="A164" s="1" t="s">
        <v>130</v>
      </c>
      <c r="B164" s="1">
        <v>21566</v>
      </c>
      <c r="C164" s="23">
        <v>59610</v>
      </c>
      <c r="D164" s="23">
        <v>44425</v>
      </c>
      <c r="E164" s="23">
        <v>40897</v>
      </c>
      <c r="F164" s="1">
        <v>13435</v>
      </c>
      <c r="G164" s="1">
        <v>3131</v>
      </c>
      <c r="H164" s="1">
        <v>12507</v>
      </c>
      <c r="I164" s="1">
        <v>31638.5</v>
      </c>
      <c r="J164" s="1">
        <v>9147.5</v>
      </c>
      <c r="K164" s="1">
        <v>587</v>
      </c>
      <c r="N164" s="2">
        <v>21566</v>
      </c>
      <c r="O164" s="2">
        <f t="shared" si="8"/>
        <v>14.941722020303295</v>
      </c>
      <c r="P164" s="2">
        <f t="shared" si="9"/>
        <v>12.342420559124848</v>
      </c>
      <c r="Q164" s="2">
        <f t="shared" si="10"/>
        <v>22.588787627727147</v>
      </c>
      <c r="S164" s="2">
        <v>21566</v>
      </c>
      <c r="T164" s="2">
        <v>14.941722020303295</v>
      </c>
      <c r="U164" s="2">
        <v>12.342420559124848</v>
      </c>
      <c r="V164" s="2">
        <v>22.588787627727147</v>
      </c>
      <c r="X164" s="2">
        <v>21566</v>
      </c>
      <c r="Y164" s="2">
        <v>14.941722020303295</v>
      </c>
      <c r="Z164" s="2">
        <v>12.342420559124848</v>
      </c>
      <c r="AA164" s="2">
        <v>22.588787627727147</v>
      </c>
    </row>
    <row r="165" spans="1:27" x14ac:dyDescent="0.25">
      <c r="A165" s="1" t="s">
        <v>132</v>
      </c>
      <c r="B165" s="1">
        <v>21534</v>
      </c>
      <c r="C165" s="23">
        <v>60313</v>
      </c>
      <c r="D165" s="23">
        <v>59460.5</v>
      </c>
      <c r="E165" s="23">
        <v>55101.5</v>
      </c>
      <c r="F165" s="1">
        <v>6402</v>
      </c>
      <c r="G165" s="1">
        <v>2250</v>
      </c>
      <c r="H165" s="1">
        <v>5997</v>
      </c>
      <c r="I165" s="1">
        <v>26184.5</v>
      </c>
      <c r="J165" s="1">
        <v>11009.5</v>
      </c>
      <c r="K165" s="1">
        <v>786.5</v>
      </c>
      <c r="N165" s="2">
        <v>21534</v>
      </c>
      <c r="O165" s="2">
        <f t="shared" si="8"/>
        <v>15.117934578267953</v>
      </c>
      <c r="P165" s="2">
        <f t="shared" si="9"/>
        <v>16.519673554436533</v>
      </c>
      <c r="Q165" s="2">
        <f t="shared" si="10"/>
        <v>30.43441038387186</v>
      </c>
      <c r="S165" s="2">
        <v>21534</v>
      </c>
      <c r="T165" s="2">
        <v>15.117934578267953</v>
      </c>
      <c r="U165" s="2">
        <v>16.519673554436533</v>
      </c>
      <c r="V165" s="2">
        <v>30.43441038387186</v>
      </c>
      <c r="X165" s="2">
        <v>21534</v>
      </c>
      <c r="Y165" s="2">
        <v>15.117934578267953</v>
      </c>
      <c r="Z165" s="2">
        <v>16.519673554436533</v>
      </c>
      <c r="AA165" s="2">
        <v>30.43441038387186</v>
      </c>
    </row>
    <row r="166" spans="1:27" x14ac:dyDescent="0.25">
      <c r="A166" s="1" t="s">
        <v>134</v>
      </c>
      <c r="B166" s="1">
        <v>21544</v>
      </c>
      <c r="C166" s="23">
        <v>45290</v>
      </c>
      <c r="D166" s="23">
        <v>38729</v>
      </c>
      <c r="E166" s="23">
        <v>35697</v>
      </c>
      <c r="F166" s="1">
        <v>17802</v>
      </c>
      <c r="G166" s="1">
        <v>3626.5</v>
      </c>
      <c r="H166" s="1">
        <v>12017</v>
      </c>
      <c r="I166" s="1">
        <v>36758</v>
      </c>
      <c r="J166" s="1">
        <v>9563.5</v>
      </c>
      <c r="K166" s="1">
        <v>783.5</v>
      </c>
      <c r="N166" s="2">
        <v>21544</v>
      </c>
      <c r="O166" s="2">
        <f t="shared" ref="O166:O193" si="11">C166/AVERAGE(C$190:C$193)</f>
        <v>11.352299786940719</v>
      </c>
      <c r="P166" s="2">
        <f t="shared" si="9"/>
        <v>10.759923597846848</v>
      </c>
      <c r="Q166" s="2">
        <f t="shared" si="10"/>
        <v>19.71665285832643</v>
      </c>
      <c r="S166" s="2">
        <v>21544</v>
      </c>
      <c r="T166" s="2">
        <v>11.352299786940719</v>
      </c>
      <c r="U166" s="2">
        <v>10.759923597846848</v>
      </c>
      <c r="V166" s="2">
        <v>19.71665285832643</v>
      </c>
      <c r="X166" s="2">
        <v>21544</v>
      </c>
      <c r="Y166" s="2">
        <v>11.352299786940719</v>
      </c>
      <c r="Z166" s="2">
        <v>10.759923597846848</v>
      </c>
      <c r="AA166" s="2">
        <v>19.71665285832643</v>
      </c>
    </row>
    <row r="167" spans="1:27" x14ac:dyDescent="0.25">
      <c r="A167" s="1" t="s">
        <v>136</v>
      </c>
      <c r="B167" s="1">
        <v>21542</v>
      </c>
      <c r="C167" s="23">
        <v>40597.5</v>
      </c>
      <c r="D167" s="23">
        <v>27349</v>
      </c>
      <c r="E167" s="23">
        <v>25112</v>
      </c>
      <c r="F167" s="1">
        <v>9928.5</v>
      </c>
      <c r="G167" s="1">
        <v>8567.5</v>
      </c>
      <c r="H167" s="1">
        <v>15807</v>
      </c>
      <c r="I167" s="1">
        <v>47734</v>
      </c>
      <c r="J167" s="1">
        <v>10091</v>
      </c>
      <c r="K167" s="1">
        <v>1368</v>
      </c>
      <c r="N167" s="2">
        <v>21542</v>
      </c>
      <c r="O167" s="2">
        <f t="shared" si="11"/>
        <v>10.176087228976062</v>
      </c>
      <c r="P167" s="2">
        <f t="shared" si="9"/>
        <v>7.5982635874283728</v>
      </c>
      <c r="Q167" s="2">
        <f t="shared" si="10"/>
        <v>13.870201601767468</v>
      </c>
      <c r="S167" s="2">
        <v>21542</v>
      </c>
      <c r="T167" s="2">
        <v>10.176087228976062</v>
      </c>
      <c r="U167" s="2">
        <v>7.5982635874283728</v>
      </c>
      <c r="V167" s="2">
        <v>13.870201601767468</v>
      </c>
      <c r="X167" s="2">
        <v>21542</v>
      </c>
      <c r="Y167" s="2">
        <v>10.176087228976062</v>
      </c>
      <c r="Z167" s="2">
        <v>7.5982635874283728</v>
      </c>
      <c r="AA167" s="2">
        <v>13.870201601767468</v>
      </c>
    </row>
    <row r="168" spans="1:27" x14ac:dyDescent="0.25">
      <c r="A168" s="1" t="s">
        <v>138</v>
      </c>
      <c r="B168" s="1">
        <v>46524</v>
      </c>
      <c r="C168" s="23">
        <v>56739.5</v>
      </c>
      <c r="D168" s="23">
        <v>40055</v>
      </c>
      <c r="E168" s="23">
        <v>39041</v>
      </c>
      <c r="F168" s="1">
        <v>33898</v>
      </c>
      <c r="G168" s="1">
        <v>4650</v>
      </c>
      <c r="H168" s="1">
        <v>4150.5</v>
      </c>
      <c r="I168" s="1">
        <v>52093</v>
      </c>
      <c r="J168" s="1">
        <v>8202</v>
      </c>
      <c r="K168" s="1">
        <v>249</v>
      </c>
      <c r="N168" s="2">
        <v>46524</v>
      </c>
      <c r="O168" s="2">
        <f t="shared" si="11"/>
        <v>14.222208296779044</v>
      </c>
      <c r="P168" s="2">
        <f t="shared" si="9"/>
        <v>11.128320889043236</v>
      </c>
      <c r="Q168" s="2">
        <f t="shared" si="10"/>
        <v>21.563656448494889</v>
      </c>
      <c r="S168" s="2">
        <v>46524</v>
      </c>
      <c r="T168" s="2">
        <v>14.222208296779044</v>
      </c>
      <c r="U168" s="2">
        <v>11.128320889043236</v>
      </c>
      <c r="V168" s="2">
        <v>21.563656448494889</v>
      </c>
      <c r="X168" s="2">
        <v>46524</v>
      </c>
      <c r="Y168" s="2">
        <v>14.222208296779044</v>
      </c>
      <c r="Z168" s="2">
        <v>11.128320889043236</v>
      </c>
      <c r="AA168" s="2">
        <v>21.563656448494889</v>
      </c>
    </row>
    <row r="169" spans="1:27" x14ac:dyDescent="0.25">
      <c r="A169" s="1" t="s">
        <v>140</v>
      </c>
      <c r="B169" s="1">
        <v>21539</v>
      </c>
      <c r="C169" s="23">
        <v>66009</v>
      </c>
      <c r="D169" s="23">
        <v>61270</v>
      </c>
      <c r="E169" s="23">
        <v>56185.5</v>
      </c>
      <c r="F169" s="1">
        <v>12002</v>
      </c>
      <c r="G169" s="1">
        <v>9787.5</v>
      </c>
      <c r="H169" s="1">
        <v>19532</v>
      </c>
      <c r="I169" s="1">
        <v>48587</v>
      </c>
      <c r="J169" s="1">
        <v>11411.5</v>
      </c>
      <c r="K169" s="1">
        <v>2896</v>
      </c>
      <c r="N169" s="2">
        <v>21539</v>
      </c>
      <c r="O169" s="2">
        <f t="shared" si="11"/>
        <v>16.545682416342899</v>
      </c>
      <c r="P169" s="2">
        <f t="shared" si="9"/>
        <v>17.02239972217399</v>
      </c>
      <c r="Q169" s="2">
        <f t="shared" si="10"/>
        <v>31.033140016570009</v>
      </c>
      <c r="S169" s="2">
        <v>21539</v>
      </c>
      <c r="T169" s="2">
        <v>16.545682416342899</v>
      </c>
      <c r="U169" s="2">
        <v>17.02239972217399</v>
      </c>
      <c r="V169" s="2">
        <v>31.033140016570009</v>
      </c>
      <c r="X169" s="2">
        <v>21539</v>
      </c>
      <c r="Y169" s="2">
        <v>16.545682416342899</v>
      </c>
      <c r="Z169" s="2">
        <v>17.02239972217399</v>
      </c>
      <c r="AA169" s="2">
        <v>31.033140016570009</v>
      </c>
    </row>
    <row r="170" spans="1:27" x14ac:dyDescent="0.25">
      <c r="A170" s="1" t="s">
        <v>142</v>
      </c>
      <c r="B170" s="1">
        <v>21554</v>
      </c>
      <c r="C170" s="23">
        <v>62031</v>
      </c>
      <c r="D170" s="23">
        <v>53072.5</v>
      </c>
      <c r="E170" s="23">
        <v>47446</v>
      </c>
      <c r="F170" s="1">
        <v>13669</v>
      </c>
      <c r="G170" s="1">
        <v>17779</v>
      </c>
      <c r="H170" s="1">
        <v>34336</v>
      </c>
      <c r="I170" s="1">
        <v>43145</v>
      </c>
      <c r="J170" s="1">
        <v>8855</v>
      </c>
      <c r="K170" s="1">
        <v>293</v>
      </c>
      <c r="N170" s="2">
        <v>21554</v>
      </c>
      <c r="O170" s="2">
        <f t="shared" si="11"/>
        <v>15.548564983080587</v>
      </c>
      <c r="P170" s="2">
        <f t="shared" si="9"/>
        <v>14.744920993227991</v>
      </c>
      <c r="Q170" s="2">
        <f t="shared" si="10"/>
        <v>26.20602043634355</v>
      </c>
      <c r="S170" s="2">
        <v>21554</v>
      </c>
      <c r="T170" s="2">
        <v>15.548564983080587</v>
      </c>
      <c r="U170" s="2">
        <v>14.744920993227991</v>
      </c>
      <c r="V170" s="2">
        <v>26.20602043634355</v>
      </c>
      <c r="X170" s="2">
        <v>21554</v>
      </c>
      <c r="Y170" s="2">
        <v>15.548564983080587</v>
      </c>
      <c r="Z170" s="2">
        <v>14.744920993227991</v>
      </c>
      <c r="AA170" s="2">
        <v>26.20602043634355</v>
      </c>
    </row>
    <row r="171" spans="1:27" x14ac:dyDescent="0.25">
      <c r="A171" s="1" t="s">
        <v>144</v>
      </c>
      <c r="B171" s="1">
        <v>46511</v>
      </c>
      <c r="C171" s="23">
        <v>48703</v>
      </c>
      <c r="D171" s="23">
        <v>42626.5</v>
      </c>
      <c r="E171" s="23">
        <v>37911</v>
      </c>
      <c r="F171" s="1">
        <v>5172</v>
      </c>
      <c r="G171" s="1">
        <v>3099</v>
      </c>
      <c r="H171" s="1">
        <v>7992</v>
      </c>
      <c r="I171" s="1">
        <v>34267</v>
      </c>
      <c r="J171" s="1">
        <v>9779.5</v>
      </c>
      <c r="K171" s="1">
        <v>1747</v>
      </c>
      <c r="N171" s="2">
        <v>46511</v>
      </c>
      <c r="O171" s="2">
        <f t="shared" si="11"/>
        <v>12.207795463090612</v>
      </c>
      <c r="P171" s="2">
        <f t="shared" si="9"/>
        <v>11.842750477513457</v>
      </c>
      <c r="Q171" s="2">
        <f t="shared" si="10"/>
        <v>20.939519469759734</v>
      </c>
      <c r="S171" s="2">
        <v>46511</v>
      </c>
      <c r="T171" s="2">
        <v>12.207795463090612</v>
      </c>
      <c r="U171" s="2">
        <v>11.842750477513457</v>
      </c>
      <c r="V171" s="2">
        <v>20.939519469759734</v>
      </c>
      <c r="X171" s="2">
        <v>46511</v>
      </c>
      <c r="Y171" s="2">
        <v>12.207795463090612</v>
      </c>
      <c r="Z171" s="2">
        <v>11.842750477513457</v>
      </c>
      <c r="AA171" s="2">
        <v>20.939519469759734</v>
      </c>
    </row>
    <row r="172" spans="1:27" x14ac:dyDescent="0.25">
      <c r="A172" s="1" t="s">
        <v>146</v>
      </c>
      <c r="B172" s="1">
        <v>21571</v>
      </c>
      <c r="C172" s="23">
        <v>60509</v>
      </c>
      <c r="D172" s="23">
        <v>31592</v>
      </c>
      <c r="E172" s="23">
        <v>28433</v>
      </c>
      <c r="F172" s="1">
        <v>11848</v>
      </c>
      <c r="G172" s="1">
        <v>6771</v>
      </c>
      <c r="H172" s="1">
        <v>23198</v>
      </c>
      <c r="I172" s="1">
        <v>34370.5</v>
      </c>
      <c r="J172" s="1">
        <v>11585</v>
      </c>
      <c r="K172" s="1">
        <v>2484</v>
      </c>
      <c r="N172" s="2">
        <v>21571</v>
      </c>
      <c r="O172" s="2">
        <f t="shared" si="11"/>
        <v>15.167063541797217</v>
      </c>
      <c r="P172" s="2">
        <f t="shared" si="9"/>
        <v>8.7770793540545231</v>
      </c>
      <c r="Q172" s="2">
        <f t="shared" si="10"/>
        <v>15.704501518917427</v>
      </c>
      <c r="S172" s="2">
        <v>21571</v>
      </c>
      <c r="T172" s="2">
        <v>15.167063541797217</v>
      </c>
      <c r="U172" s="2">
        <v>8.7770793540545231</v>
      </c>
      <c r="V172" s="2">
        <v>15.704501518917427</v>
      </c>
      <c r="X172" s="2">
        <v>21571</v>
      </c>
      <c r="Y172" s="2">
        <v>15.167063541797217</v>
      </c>
      <c r="Z172" s="2">
        <v>8.7770793540545231</v>
      </c>
      <c r="AA172" s="2">
        <v>15.704501518917427</v>
      </c>
    </row>
    <row r="173" spans="1:27" x14ac:dyDescent="0.25">
      <c r="A173" s="1" t="s">
        <v>148</v>
      </c>
      <c r="B173" s="1">
        <v>21562</v>
      </c>
      <c r="C173" s="23">
        <v>62446</v>
      </c>
      <c r="D173" s="23">
        <v>53107</v>
      </c>
      <c r="E173" s="23">
        <v>52623</v>
      </c>
      <c r="F173" s="1">
        <v>10697.5</v>
      </c>
      <c r="G173" s="1">
        <v>6603</v>
      </c>
      <c r="H173" s="1">
        <v>5299</v>
      </c>
      <c r="I173" s="1">
        <v>26276.5</v>
      </c>
      <c r="J173" s="1">
        <v>10842.5</v>
      </c>
      <c r="K173" s="1">
        <v>1272.5</v>
      </c>
      <c r="N173" s="2">
        <v>21562</v>
      </c>
      <c r="O173" s="2">
        <f t="shared" si="11"/>
        <v>15.652588043614488</v>
      </c>
      <c r="P173" s="2">
        <f t="shared" si="9"/>
        <v>14.754505990623372</v>
      </c>
      <c r="Q173" s="2">
        <f t="shared" si="10"/>
        <v>29.065451532725767</v>
      </c>
      <c r="S173" s="2">
        <v>21562</v>
      </c>
      <c r="T173" s="2">
        <v>15.652588043614488</v>
      </c>
      <c r="U173" s="2">
        <v>14.754505990623372</v>
      </c>
      <c r="V173" s="2">
        <v>29.065451532725767</v>
      </c>
      <c r="X173" s="2">
        <v>21562</v>
      </c>
      <c r="Y173" s="2">
        <v>15.652588043614488</v>
      </c>
      <c r="Z173" s="2">
        <v>14.754505990623372</v>
      </c>
      <c r="AA173" s="2">
        <v>29.065451532725767</v>
      </c>
    </row>
    <row r="174" spans="1:27" x14ac:dyDescent="0.25">
      <c r="A174" s="1" t="s">
        <v>150</v>
      </c>
      <c r="B174" s="1">
        <v>46520</v>
      </c>
      <c r="C174" s="23">
        <v>33852</v>
      </c>
      <c r="D174" s="23">
        <v>43537</v>
      </c>
      <c r="E174" s="23">
        <v>43468</v>
      </c>
      <c r="F174" s="1">
        <v>3951</v>
      </c>
      <c r="G174" s="1">
        <v>5040</v>
      </c>
      <c r="H174" s="1">
        <v>14966</v>
      </c>
      <c r="I174" s="1">
        <v>24305</v>
      </c>
      <c r="J174" s="1">
        <v>11730</v>
      </c>
      <c r="K174" s="1">
        <v>691</v>
      </c>
      <c r="N174" s="2">
        <v>46520</v>
      </c>
      <c r="O174" s="2">
        <f t="shared" si="11"/>
        <v>8.4852738438400799</v>
      </c>
      <c r="P174" s="2">
        <f t="shared" si="9"/>
        <v>12.095711060948082</v>
      </c>
      <c r="Q174" s="2">
        <f t="shared" si="10"/>
        <v>24.008837337752002</v>
      </c>
      <c r="S174" s="2">
        <v>46520</v>
      </c>
      <c r="T174" s="2">
        <v>8.4852738438400799</v>
      </c>
      <c r="U174" s="2">
        <v>12.095711060948082</v>
      </c>
      <c r="V174" s="2">
        <v>24.008837337752002</v>
      </c>
      <c r="X174" s="2">
        <v>46520</v>
      </c>
      <c r="Y174" s="2">
        <v>8.4852738438400799</v>
      </c>
      <c r="Z174" s="2">
        <v>12.095711060948082</v>
      </c>
      <c r="AA174" s="2">
        <v>24.008837337752002</v>
      </c>
    </row>
    <row r="175" spans="1:27" x14ac:dyDescent="0.25">
      <c r="A175" s="1" t="s">
        <v>152</v>
      </c>
      <c r="B175" s="1">
        <v>21557</v>
      </c>
      <c r="C175" s="23">
        <v>62746</v>
      </c>
      <c r="D175" s="23">
        <v>33783</v>
      </c>
      <c r="E175" s="23">
        <v>27303</v>
      </c>
      <c r="F175" s="1">
        <v>24282</v>
      </c>
      <c r="G175" s="1">
        <v>5385.5</v>
      </c>
      <c r="H175" s="1">
        <v>12855</v>
      </c>
      <c r="I175" s="1">
        <v>33563.5</v>
      </c>
      <c r="J175" s="1">
        <v>8854</v>
      </c>
      <c r="K175" s="1">
        <v>1238</v>
      </c>
      <c r="N175" s="2">
        <v>21557</v>
      </c>
      <c r="O175" s="2">
        <f t="shared" si="11"/>
        <v>15.727785436771525</v>
      </c>
      <c r="P175" s="2">
        <f t="shared" si="9"/>
        <v>9.3857961451640914</v>
      </c>
      <c r="Q175" s="2">
        <f t="shared" si="10"/>
        <v>15.08036454018227</v>
      </c>
      <c r="S175" s="2">
        <v>21557</v>
      </c>
      <c r="T175" s="2">
        <v>15.727785436771525</v>
      </c>
      <c r="U175" s="2">
        <v>9.3857961451640914</v>
      </c>
      <c r="V175" s="2">
        <v>15.08036454018227</v>
      </c>
      <c r="X175" s="2">
        <v>21557</v>
      </c>
      <c r="Y175" s="2">
        <v>15.727785436771525</v>
      </c>
      <c r="Z175" s="2">
        <v>9.3857961451640914</v>
      </c>
      <c r="AA175" s="2">
        <v>15.08036454018227</v>
      </c>
    </row>
    <row r="176" spans="1:27" x14ac:dyDescent="0.25">
      <c r="A176" s="1" t="s">
        <v>154</v>
      </c>
      <c r="B176" s="1">
        <v>21546</v>
      </c>
      <c r="C176" s="23">
        <v>40654.5</v>
      </c>
      <c r="D176" s="23">
        <v>26335</v>
      </c>
      <c r="E176" s="23">
        <v>27234</v>
      </c>
      <c r="F176" s="1">
        <v>11194</v>
      </c>
      <c r="G176" s="1">
        <v>6253</v>
      </c>
      <c r="H176" s="1">
        <v>4582</v>
      </c>
      <c r="I176" s="1">
        <v>43030</v>
      </c>
      <c r="J176" s="1">
        <v>6792</v>
      </c>
      <c r="K176" s="1">
        <v>625</v>
      </c>
      <c r="N176" s="2">
        <v>21546</v>
      </c>
      <c r="O176" s="2">
        <f t="shared" si="11"/>
        <v>10.190374733675899</v>
      </c>
      <c r="P176" s="2">
        <f t="shared" si="9"/>
        <v>7.3165480118076056</v>
      </c>
      <c r="Q176" s="2">
        <f t="shared" si="10"/>
        <v>15.04225352112676</v>
      </c>
      <c r="S176" s="2">
        <v>21546</v>
      </c>
      <c r="T176" s="2">
        <v>10.190374733675899</v>
      </c>
      <c r="U176" s="2">
        <v>7.3165480118076056</v>
      </c>
      <c r="V176" s="2">
        <v>15.04225352112676</v>
      </c>
      <c r="X176" s="2">
        <v>21546</v>
      </c>
      <c r="Y176" s="2">
        <v>10.190374733675899</v>
      </c>
      <c r="Z176" s="2">
        <v>7.3165480118076056</v>
      </c>
      <c r="AA176" s="2">
        <v>15.04225352112676</v>
      </c>
    </row>
    <row r="177" spans="1:27" x14ac:dyDescent="0.25">
      <c r="A177" s="1" t="s">
        <v>156</v>
      </c>
      <c r="B177" s="1">
        <v>46516</v>
      </c>
      <c r="C177" s="23">
        <v>31488.5</v>
      </c>
      <c r="D177" s="23">
        <v>26565</v>
      </c>
      <c r="E177" s="23">
        <v>25966</v>
      </c>
      <c r="F177" s="1">
        <v>14844.5</v>
      </c>
      <c r="G177" s="1">
        <v>1561</v>
      </c>
      <c r="H177" s="1">
        <v>8258</v>
      </c>
      <c r="I177" s="1">
        <v>27084</v>
      </c>
      <c r="J177" s="1">
        <v>8643.5</v>
      </c>
      <c r="K177" s="1">
        <v>836.5</v>
      </c>
      <c r="N177" s="2">
        <v>46516</v>
      </c>
      <c r="O177" s="2">
        <f t="shared" si="11"/>
        <v>7.8928437147512218</v>
      </c>
      <c r="P177" s="2">
        <f t="shared" si="9"/>
        <v>7.3804479944434798</v>
      </c>
      <c r="Q177" s="2">
        <f t="shared" si="10"/>
        <v>14.341894504280585</v>
      </c>
      <c r="S177" s="2">
        <v>46516</v>
      </c>
      <c r="T177" s="2">
        <v>7.8928437147512218</v>
      </c>
      <c r="U177" s="2">
        <v>7.3804479944434798</v>
      </c>
      <c r="V177" s="2">
        <v>14.341894504280585</v>
      </c>
      <c r="X177" s="2">
        <v>46516</v>
      </c>
      <c r="Y177" s="2">
        <v>7.8928437147512218</v>
      </c>
      <c r="Z177" s="2">
        <v>7.3804479944434798</v>
      </c>
      <c r="AA177" s="2">
        <v>14.341894504280585</v>
      </c>
    </row>
    <row r="178" spans="1:27" x14ac:dyDescent="0.25">
      <c r="A178" s="1" t="s">
        <v>158</v>
      </c>
      <c r="B178" s="1">
        <v>46522</v>
      </c>
      <c r="C178" s="23">
        <v>61709</v>
      </c>
      <c r="D178" s="23">
        <v>58503</v>
      </c>
      <c r="E178" s="23">
        <v>52830</v>
      </c>
      <c r="F178" s="1">
        <v>19105.5</v>
      </c>
      <c r="G178" s="1">
        <v>5081</v>
      </c>
      <c r="H178" s="1">
        <v>5740</v>
      </c>
      <c r="I178" s="1">
        <v>46858</v>
      </c>
      <c r="J178" s="1">
        <v>9419.5</v>
      </c>
      <c r="K178" s="1">
        <v>1608</v>
      </c>
      <c r="N178" s="2">
        <v>46522</v>
      </c>
      <c r="O178" s="2">
        <f t="shared" si="11"/>
        <v>15.467853114425367</v>
      </c>
      <c r="P178" s="2">
        <f t="shared" si="9"/>
        <v>16.253655148463274</v>
      </c>
      <c r="Q178" s="2">
        <f t="shared" si="10"/>
        <v>29.179784589892297</v>
      </c>
      <c r="S178" s="2">
        <v>46522</v>
      </c>
      <c r="T178" s="2">
        <v>15.467853114425367</v>
      </c>
      <c r="U178" s="2">
        <v>16.253655148463274</v>
      </c>
      <c r="V178" s="2">
        <v>29.179784589892297</v>
      </c>
      <c r="X178" s="2">
        <v>46522</v>
      </c>
      <c r="Y178" s="2">
        <v>15.467853114425367</v>
      </c>
      <c r="Z178" s="2">
        <v>16.253655148463274</v>
      </c>
      <c r="AA178" s="2">
        <v>29.179784589892297</v>
      </c>
    </row>
    <row r="179" spans="1:27" x14ac:dyDescent="0.25">
      <c r="A179" s="1" t="s">
        <v>160</v>
      </c>
      <c r="B179" s="1">
        <v>21561</v>
      </c>
      <c r="C179" s="23">
        <v>2879</v>
      </c>
      <c r="D179" s="23">
        <v>2752</v>
      </c>
      <c r="E179" s="23">
        <v>1768.5</v>
      </c>
      <c r="F179" s="1">
        <v>14644</v>
      </c>
      <c r="G179" s="1">
        <v>7835.5</v>
      </c>
      <c r="H179" s="1">
        <v>14246.5</v>
      </c>
      <c r="I179" s="1">
        <v>21769</v>
      </c>
      <c r="J179" s="1">
        <v>7985.5</v>
      </c>
      <c r="K179" s="1">
        <v>799</v>
      </c>
      <c r="N179" s="2">
        <v>21561</v>
      </c>
      <c r="O179" s="2">
        <f t="shared" si="11"/>
        <v>0.72164431633036719</v>
      </c>
      <c r="P179" s="2">
        <f t="shared" si="9"/>
        <v>0.76457718353880877</v>
      </c>
      <c r="Q179" s="2">
        <f t="shared" si="10"/>
        <v>0.97680198840099419</v>
      </c>
      <c r="S179" s="2">
        <v>21561</v>
      </c>
      <c r="T179" s="2">
        <v>0.72164431633036719</v>
      </c>
      <c r="U179" s="2">
        <v>0.76457718353880877</v>
      </c>
      <c r="V179" s="2">
        <v>0.97680198840099419</v>
      </c>
      <c r="X179" s="2">
        <v>21561</v>
      </c>
      <c r="Y179" s="2">
        <v>0.72164431633036719</v>
      </c>
      <c r="Z179" s="2">
        <v>0.76457718353880877</v>
      </c>
      <c r="AA179" s="2">
        <v>0.97680198840099419</v>
      </c>
    </row>
    <row r="180" spans="1:27" x14ac:dyDescent="0.25">
      <c r="A180" s="1" t="s">
        <v>162</v>
      </c>
      <c r="B180" s="1">
        <v>21535</v>
      </c>
      <c r="C180" s="23">
        <v>4440.5</v>
      </c>
      <c r="D180" s="23">
        <v>1530</v>
      </c>
      <c r="E180" s="23">
        <v>1959</v>
      </c>
      <c r="F180" s="1">
        <v>13990</v>
      </c>
      <c r="G180" s="1">
        <v>876</v>
      </c>
      <c r="H180" s="1">
        <v>1911.5</v>
      </c>
      <c r="I180" s="1">
        <v>6735</v>
      </c>
      <c r="J180" s="1">
        <v>10562.5</v>
      </c>
      <c r="K180" s="1">
        <v>629</v>
      </c>
      <c r="N180" s="2">
        <v>21535</v>
      </c>
      <c r="O180" s="2">
        <f t="shared" si="11"/>
        <v>1.1130467477127459</v>
      </c>
      <c r="P180" s="2">
        <f t="shared" si="9"/>
        <v>0.42507379753429414</v>
      </c>
      <c r="Q180" s="2">
        <f t="shared" si="10"/>
        <v>1.0820215410107705</v>
      </c>
      <c r="S180" s="2">
        <v>21535</v>
      </c>
      <c r="T180" s="2">
        <v>1.1130467477127459</v>
      </c>
      <c r="U180" s="2">
        <v>0.42507379753429414</v>
      </c>
      <c r="V180" s="2">
        <v>1.0820215410107705</v>
      </c>
      <c r="X180" s="2">
        <v>21535</v>
      </c>
      <c r="Y180" s="2">
        <v>1.1130467477127459</v>
      </c>
      <c r="Z180" s="2">
        <v>0.42507379753429414</v>
      </c>
      <c r="AA180" s="2">
        <v>1.0820215410107705</v>
      </c>
    </row>
    <row r="181" spans="1:27" x14ac:dyDescent="0.25">
      <c r="A181" s="1" t="s">
        <v>164</v>
      </c>
      <c r="B181" s="1">
        <v>21559</v>
      </c>
      <c r="C181" s="23">
        <v>44448.5</v>
      </c>
      <c r="D181" s="23">
        <v>35374</v>
      </c>
      <c r="E181" s="23">
        <v>34336</v>
      </c>
      <c r="F181" s="1">
        <v>7388</v>
      </c>
      <c r="G181" s="1">
        <v>5247</v>
      </c>
      <c r="H181" s="1">
        <v>10039</v>
      </c>
      <c r="I181" s="1">
        <v>33310.5</v>
      </c>
      <c r="J181" s="1">
        <v>10027</v>
      </c>
      <c r="K181" s="1">
        <v>258</v>
      </c>
      <c r="N181" s="2">
        <v>21559</v>
      </c>
      <c r="O181" s="2">
        <f t="shared" si="11"/>
        <v>11.141371099135229</v>
      </c>
      <c r="P181" s="2">
        <f t="shared" ref="P181:P193" si="12">D181/AVERAGE(D$190:D$193)</f>
        <v>9.8278173293974653</v>
      </c>
      <c r="Q181" s="2">
        <f t="shared" ref="Q181:Q193" si="13">E181/AVERAGE(E$190:E$193)</f>
        <v>18.964926815796741</v>
      </c>
      <c r="S181" s="2">
        <v>21559</v>
      </c>
      <c r="T181" s="2">
        <v>11.141371099135229</v>
      </c>
      <c r="U181" s="2">
        <v>9.8278173293974653</v>
      </c>
      <c r="V181" s="2">
        <v>18.964926815796741</v>
      </c>
      <c r="X181" s="2">
        <v>21559</v>
      </c>
      <c r="Y181" s="2">
        <v>11.141371099135229</v>
      </c>
      <c r="Z181" s="2">
        <v>9.8278173293974653</v>
      </c>
      <c r="AA181" s="2">
        <v>18.964926815796741</v>
      </c>
    </row>
    <row r="182" spans="1:27" x14ac:dyDescent="0.25">
      <c r="A182" s="1" t="s">
        <v>172</v>
      </c>
      <c r="B182" s="1" t="s">
        <v>215</v>
      </c>
      <c r="C182" s="23">
        <v>164</v>
      </c>
      <c r="D182" s="23">
        <v>349</v>
      </c>
      <c r="E182" s="23">
        <v>179.5</v>
      </c>
      <c r="F182" s="1">
        <v>57</v>
      </c>
      <c r="G182" s="1">
        <v>41</v>
      </c>
      <c r="H182" s="1">
        <v>53</v>
      </c>
      <c r="I182" s="1">
        <v>148</v>
      </c>
      <c r="J182" s="1">
        <v>13976.5</v>
      </c>
      <c r="K182" s="1">
        <v>29</v>
      </c>
      <c r="N182" s="2" t="s">
        <v>215</v>
      </c>
      <c r="O182" s="2">
        <f t="shared" si="11"/>
        <v>4.1107908259180349E-2</v>
      </c>
      <c r="P182" s="2">
        <f t="shared" si="12"/>
        <v>9.696127799965272E-2</v>
      </c>
      <c r="Q182" s="2">
        <f t="shared" si="13"/>
        <v>9.9143882905274788E-2</v>
      </c>
      <c r="S182" s="2" t="s">
        <v>215</v>
      </c>
      <c r="T182" s="2">
        <v>4.1107908259180349E-2</v>
      </c>
      <c r="U182" s="2">
        <v>9.696127799965272E-2</v>
      </c>
      <c r="V182" s="2">
        <v>9.9143882905274788E-2</v>
      </c>
      <c r="X182" s="2" t="s">
        <v>215</v>
      </c>
      <c r="Y182" s="2">
        <v>4.1107908259180349E-2</v>
      </c>
      <c r="Z182" s="2">
        <v>9.696127799965272E-2</v>
      </c>
      <c r="AA182" s="2">
        <v>9.9143882905274788E-2</v>
      </c>
    </row>
    <row r="183" spans="1:27" x14ac:dyDescent="0.25">
      <c r="A183" s="1" t="s">
        <v>174</v>
      </c>
      <c r="B183" s="1" t="s">
        <v>215</v>
      </c>
      <c r="C183" s="23">
        <v>147</v>
      </c>
      <c r="D183" s="23">
        <v>664</v>
      </c>
      <c r="E183" s="23">
        <v>132</v>
      </c>
      <c r="F183" s="1">
        <v>52</v>
      </c>
      <c r="G183" s="1">
        <v>35</v>
      </c>
      <c r="H183" s="1">
        <v>52.5</v>
      </c>
      <c r="I183" s="1">
        <v>129</v>
      </c>
      <c r="J183" s="1">
        <v>13588.5</v>
      </c>
      <c r="K183" s="1">
        <v>23</v>
      </c>
      <c r="N183" s="2" t="s">
        <v>215</v>
      </c>
      <c r="O183" s="2">
        <f t="shared" si="11"/>
        <v>3.6846722646948236E-2</v>
      </c>
      <c r="P183" s="2">
        <f t="shared" si="12"/>
        <v>0.18447647160965444</v>
      </c>
      <c r="Q183" s="2">
        <f t="shared" si="13"/>
        <v>7.2908036454018221E-2</v>
      </c>
      <c r="S183" s="2" t="s">
        <v>215</v>
      </c>
      <c r="T183" s="2">
        <v>3.6846722646948236E-2</v>
      </c>
      <c r="U183" s="2">
        <v>0.18447647160965444</v>
      </c>
      <c r="V183" s="2">
        <v>7.2908036454018221E-2</v>
      </c>
      <c r="X183" s="2" t="s">
        <v>215</v>
      </c>
      <c r="Y183" s="2">
        <v>3.6846722646948236E-2</v>
      </c>
      <c r="Z183" s="2">
        <v>0.18447647160965444</v>
      </c>
      <c r="AA183" s="2">
        <v>7.2908036454018221E-2</v>
      </c>
    </row>
    <row r="184" spans="1:27" x14ac:dyDescent="0.25">
      <c r="A184" s="1" t="s">
        <v>176</v>
      </c>
      <c r="B184" s="1" t="s">
        <v>215</v>
      </c>
      <c r="C184" s="23">
        <v>171</v>
      </c>
      <c r="D184" s="23">
        <v>868.5</v>
      </c>
      <c r="E184" s="23">
        <v>155</v>
      </c>
      <c r="F184" s="1">
        <v>44</v>
      </c>
      <c r="G184" s="1">
        <v>36</v>
      </c>
      <c r="H184" s="1">
        <v>58</v>
      </c>
      <c r="I184" s="1">
        <v>141</v>
      </c>
      <c r="J184" s="1">
        <v>13082.5</v>
      </c>
      <c r="K184" s="1">
        <v>31</v>
      </c>
      <c r="N184" s="2" t="s">
        <v>215</v>
      </c>
      <c r="O184" s="2">
        <f t="shared" si="11"/>
        <v>4.2862514099511216E-2</v>
      </c>
      <c r="P184" s="2">
        <f t="shared" si="12"/>
        <v>0.24129189095329051</v>
      </c>
      <c r="Q184" s="2">
        <f t="shared" si="13"/>
        <v>8.5611709472521405E-2</v>
      </c>
      <c r="S184" s="2" t="s">
        <v>215</v>
      </c>
      <c r="T184" s="2">
        <v>4.2862514099511216E-2</v>
      </c>
      <c r="U184" s="2">
        <v>0.24129189095329051</v>
      </c>
      <c r="V184" s="2">
        <v>8.5611709472521405E-2</v>
      </c>
      <c r="X184" s="2" t="s">
        <v>215</v>
      </c>
      <c r="Y184" s="2">
        <v>4.2862514099511216E-2</v>
      </c>
      <c r="Z184" s="2">
        <v>0.24129189095329051</v>
      </c>
      <c r="AA184" s="2">
        <v>8.5611709472521405E-2</v>
      </c>
    </row>
    <row r="185" spans="1:27" x14ac:dyDescent="0.25">
      <c r="A185" s="1" t="s">
        <v>178</v>
      </c>
      <c r="B185" s="1" t="s">
        <v>215</v>
      </c>
      <c r="C185" s="23">
        <v>84.5</v>
      </c>
      <c r="D185" s="23">
        <v>273</v>
      </c>
      <c r="E185" s="23">
        <v>76.5</v>
      </c>
      <c r="F185" s="1">
        <v>41</v>
      </c>
      <c r="G185" s="1">
        <v>32</v>
      </c>
      <c r="H185" s="1">
        <v>55.5</v>
      </c>
      <c r="I185" s="1">
        <v>70</v>
      </c>
      <c r="J185" s="1">
        <v>14203</v>
      </c>
      <c r="K185" s="1">
        <v>32</v>
      </c>
      <c r="N185" s="2" t="s">
        <v>215</v>
      </c>
      <c r="O185" s="2">
        <f t="shared" si="11"/>
        <v>2.1180599072565483E-2</v>
      </c>
      <c r="P185" s="2">
        <f t="shared" si="12"/>
        <v>7.584650112866817E-2</v>
      </c>
      <c r="Q185" s="2">
        <f t="shared" si="13"/>
        <v>4.2253521126760563E-2</v>
      </c>
      <c r="S185" s="2" t="s">
        <v>215</v>
      </c>
      <c r="T185" s="2">
        <v>2.1180599072565483E-2</v>
      </c>
      <c r="U185" s="2">
        <v>7.584650112866817E-2</v>
      </c>
      <c r="V185" s="2">
        <v>4.2253521126760563E-2</v>
      </c>
      <c r="X185" s="2" t="s">
        <v>215</v>
      </c>
      <c r="Y185" s="2">
        <v>2.1180599072565483E-2</v>
      </c>
      <c r="Z185" s="2">
        <v>7.584650112866817E-2</v>
      </c>
      <c r="AA185" s="2">
        <v>4.2253521126760563E-2</v>
      </c>
    </row>
    <row r="186" spans="1:27" x14ac:dyDescent="0.25">
      <c r="A186" s="1" t="s">
        <v>180</v>
      </c>
      <c r="B186" s="1" t="s">
        <v>216</v>
      </c>
      <c r="C186" s="23">
        <v>59126</v>
      </c>
      <c r="D186" s="23">
        <v>54710</v>
      </c>
      <c r="E186" s="23">
        <v>52484.5</v>
      </c>
      <c r="F186" s="1">
        <v>11182</v>
      </c>
      <c r="G186" s="1">
        <v>4887</v>
      </c>
      <c r="H186" s="1">
        <v>10571.5</v>
      </c>
      <c r="I186" s="1">
        <v>47204</v>
      </c>
      <c r="J186" s="1">
        <v>7155.5</v>
      </c>
      <c r="K186" s="1">
        <v>908</v>
      </c>
      <c r="N186" s="2" t="s">
        <v>216</v>
      </c>
      <c r="O186" s="2">
        <f t="shared" si="11"/>
        <v>14.820403559343276</v>
      </c>
      <c r="P186" s="2">
        <f t="shared" si="12"/>
        <v>15.19986108699427</v>
      </c>
      <c r="Q186" s="2">
        <f t="shared" si="13"/>
        <v>28.988953327809998</v>
      </c>
      <c r="S186" s="2" t="s">
        <v>216</v>
      </c>
      <c r="T186" s="2">
        <v>14.820403559343276</v>
      </c>
      <c r="U186" s="2">
        <v>15.19986108699427</v>
      </c>
      <c r="V186" s="2">
        <v>28.988953327809998</v>
      </c>
      <c r="X186" s="2" t="s">
        <v>216</v>
      </c>
      <c r="Y186" s="2">
        <v>14.820403559343276</v>
      </c>
      <c r="Z186" s="2">
        <v>15.19986108699427</v>
      </c>
      <c r="AA186" s="2">
        <v>28.988953327809998</v>
      </c>
    </row>
    <row r="187" spans="1:27" x14ac:dyDescent="0.25">
      <c r="A187" s="1" t="s">
        <v>182</v>
      </c>
      <c r="B187" s="1" t="s">
        <v>216</v>
      </c>
      <c r="C187" s="23">
        <v>60198.5</v>
      </c>
      <c r="D187" s="23">
        <v>55666.5</v>
      </c>
      <c r="E187" s="23">
        <v>53948.5</v>
      </c>
      <c r="F187" s="1">
        <v>12300</v>
      </c>
      <c r="G187" s="1">
        <v>5370</v>
      </c>
      <c r="H187" s="1">
        <v>11275</v>
      </c>
      <c r="I187" s="1">
        <v>49464</v>
      </c>
      <c r="J187" s="1">
        <v>7672</v>
      </c>
      <c r="K187" s="1">
        <v>864</v>
      </c>
      <c r="N187" s="2" t="s">
        <v>216</v>
      </c>
      <c r="O187" s="2">
        <f t="shared" si="11"/>
        <v>15.089234239879683</v>
      </c>
      <c r="P187" s="2">
        <f t="shared" si="12"/>
        <v>15.465601666956069</v>
      </c>
      <c r="Q187" s="2">
        <f t="shared" si="13"/>
        <v>29.797569732118198</v>
      </c>
      <c r="S187" s="2" t="s">
        <v>216</v>
      </c>
      <c r="T187" s="2">
        <v>15.089234239879683</v>
      </c>
      <c r="U187" s="2">
        <v>15.465601666956069</v>
      </c>
      <c r="V187" s="2">
        <v>29.797569732118198</v>
      </c>
      <c r="X187" s="2" t="s">
        <v>216</v>
      </c>
      <c r="Y187" s="2">
        <v>15.089234239879683</v>
      </c>
      <c r="Z187" s="2">
        <v>15.465601666956069</v>
      </c>
      <c r="AA187" s="2">
        <v>29.797569732118198</v>
      </c>
    </row>
    <row r="188" spans="1:27" x14ac:dyDescent="0.25">
      <c r="A188" s="1" t="s">
        <v>184</v>
      </c>
      <c r="B188" s="1" t="s">
        <v>216</v>
      </c>
      <c r="C188" s="23">
        <v>63023</v>
      </c>
      <c r="D188" s="23">
        <v>59380</v>
      </c>
      <c r="E188" s="23">
        <v>55840</v>
      </c>
      <c r="F188" s="1">
        <v>14373</v>
      </c>
      <c r="G188" s="1">
        <v>6908.5</v>
      </c>
      <c r="H188" s="1">
        <v>13437</v>
      </c>
      <c r="I188" s="1">
        <v>54744.5</v>
      </c>
      <c r="J188" s="1">
        <v>9335</v>
      </c>
      <c r="K188" s="1">
        <v>1055</v>
      </c>
      <c r="N188" s="2" t="s">
        <v>216</v>
      </c>
      <c r="O188" s="2">
        <f t="shared" si="11"/>
        <v>15.79721769645319</v>
      </c>
      <c r="P188" s="2">
        <f t="shared" si="12"/>
        <v>16.497308560513979</v>
      </c>
      <c r="Q188" s="2">
        <f t="shared" si="13"/>
        <v>30.842308754487711</v>
      </c>
      <c r="S188" s="2" t="s">
        <v>216</v>
      </c>
      <c r="T188" s="2">
        <v>15.79721769645319</v>
      </c>
      <c r="U188" s="2">
        <v>16.497308560513979</v>
      </c>
      <c r="V188" s="2">
        <v>30.842308754487711</v>
      </c>
      <c r="X188" s="2" t="s">
        <v>216</v>
      </c>
      <c r="Y188" s="2">
        <v>15.79721769645319</v>
      </c>
      <c r="Z188" s="2">
        <v>16.497308560513979</v>
      </c>
      <c r="AA188" s="2">
        <v>30.842308754487711</v>
      </c>
    </row>
    <row r="189" spans="1:27" x14ac:dyDescent="0.25">
      <c r="A189" s="1" t="s">
        <v>186</v>
      </c>
      <c r="B189" s="1" t="s">
        <v>216</v>
      </c>
      <c r="C189" s="23">
        <v>61547</v>
      </c>
      <c r="D189" s="23">
        <v>56151</v>
      </c>
      <c r="E189" s="23">
        <v>54076</v>
      </c>
      <c r="F189" s="1">
        <v>12825</v>
      </c>
      <c r="G189" s="1">
        <v>5909.5</v>
      </c>
      <c r="H189" s="1">
        <v>11742</v>
      </c>
      <c r="I189" s="1">
        <v>51700.5</v>
      </c>
      <c r="J189" s="1">
        <v>7601.5</v>
      </c>
      <c r="K189" s="1">
        <v>837.5</v>
      </c>
      <c r="N189" s="2" t="s">
        <v>216</v>
      </c>
      <c r="O189" s="2">
        <f t="shared" si="11"/>
        <v>15.427246522120566</v>
      </c>
      <c r="P189" s="2">
        <f t="shared" si="12"/>
        <v>15.600208369508595</v>
      </c>
      <c r="Q189" s="2">
        <f t="shared" si="13"/>
        <v>29.867992267329466</v>
      </c>
      <c r="S189" s="2" t="s">
        <v>216</v>
      </c>
      <c r="T189" s="2">
        <v>15.427246522120566</v>
      </c>
      <c r="U189" s="2">
        <v>15.600208369508595</v>
      </c>
      <c r="V189" s="2">
        <v>29.867992267329466</v>
      </c>
      <c r="X189" s="2" t="s">
        <v>216</v>
      </c>
      <c r="Y189" s="2">
        <v>15.427246522120566</v>
      </c>
      <c r="Z189" s="2">
        <v>15.600208369508595</v>
      </c>
      <c r="AA189" s="2">
        <v>29.867992267329466</v>
      </c>
    </row>
    <row r="190" spans="1:27" x14ac:dyDescent="0.25">
      <c r="A190" s="1" t="s">
        <v>188</v>
      </c>
      <c r="B190" s="1" t="s">
        <v>217</v>
      </c>
      <c r="C190" s="23">
        <v>4395.5</v>
      </c>
      <c r="D190" s="23">
        <v>4185.5</v>
      </c>
      <c r="E190" s="23">
        <v>2017</v>
      </c>
      <c r="F190" s="1">
        <v>10913</v>
      </c>
      <c r="G190" s="1">
        <v>5866</v>
      </c>
      <c r="H190" s="1">
        <v>15890</v>
      </c>
      <c r="I190" s="1">
        <v>23521</v>
      </c>
      <c r="J190" s="1">
        <v>10736</v>
      </c>
      <c r="K190" s="1">
        <v>713</v>
      </c>
      <c r="N190" s="2" t="s">
        <v>217</v>
      </c>
      <c r="O190" s="2">
        <f t="shared" si="11"/>
        <v>1.1017671387391903</v>
      </c>
      <c r="P190" s="2">
        <f t="shared" si="12"/>
        <v>1.1628407709671817</v>
      </c>
      <c r="Q190" s="2">
        <f t="shared" si="13"/>
        <v>1.1140568903617785</v>
      </c>
      <c r="S190" s="2" t="s">
        <v>217</v>
      </c>
      <c r="T190" s="2">
        <v>1.1017671387391903</v>
      </c>
      <c r="U190" s="2">
        <v>1.1628407709671817</v>
      </c>
      <c r="V190" s="2">
        <v>1.1140568903617785</v>
      </c>
      <c r="X190" s="2" t="s">
        <v>217</v>
      </c>
      <c r="Y190" s="2">
        <v>1.1017671387391903</v>
      </c>
      <c r="Z190" s="2">
        <v>1.1628407709671817</v>
      </c>
      <c r="AA190" s="2">
        <v>1.1140568903617785</v>
      </c>
    </row>
    <row r="191" spans="1:27" x14ac:dyDescent="0.25">
      <c r="A191" s="1" t="s">
        <v>190</v>
      </c>
      <c r="B191" s="1" t="s">
        <v>217</v>
      </c>
      <c r="C191" s="23">
        <v>4305</v>
      </c>
      <c r="D191" s="23">
        <v>3847</v>
      </c>
      <c r="E191" s="23">
        <v>1842.5</v>
      </c>
      <c r="F191" s="1">
        <v>11089</v>
      </c>
      <c r="G191" s="1">
        <v>5684</v>
      </c>
      <c r="H191" s="1">
        <v>17049.5</v>
      </c>
      <c r="I191" s="1">
        <v>23982.5</v>
      </c>
      <c r="J191" s="1">
        <v>10951</v>
      </c>
      <c r="K191" s="1">
        <v>698.5</v>
      </c>
      <c r="N191" s="2" t="s">
        <v>217</v>
      </c>
      <c r="O191" s="2">
        <f t="shared" si="11"/>
        <v>1.0790825918034841</v>
      </c>
      <c r="P191" s="2">
        <f t="shared" si="12"/>
        <v>1.0687966660878625</v>
      </c>
      <c r="Q191" s="2">
        <f t="shared" si="13"/>
        <v>1.0176746755040045</v>
      </c>
      <c r="S191" s="2" t="s">
        <v>217</v>
      </c>
      <c r="T191" s="2">
        <v>1.0790825918034841</v>
      </c>
      <c r="U191" s="2">
        <v>1.0687966660878625</v>
      </c>
      <c r="V191" s="2">
        <v>1.0176746755040045</v>
      </c>
      <c r="X191" s="2" t="s">
        <v>217</v>
      </c>
      <c r="Y191" s="2">
        <v>1.0790825918034841</v>
      </c>
      <c r="Z191" s="2">
        <v>1.0687966660878625</v>
      </c>
      <c r="AA191" s="2">
        <v>1.0176746755040045</v>
      </c>
    </row>
    <row r="192" spans="1:27" x14ac:dyDescent="0.25">
      <c r="A192" s="1" t="s">
        <v>191</v>
      </c>
      <c r="B192" s="1" t="s">
        <v>217</v>
      </c>
      <c r="C192" s="23">
        <v>4255</v>
      </c>
      <c r="D192" s="23">
        <v>3897</v>
      </c>
      <c r="E192" s="23">
        <v>1871</v>
      </c>
      <c r="F192" s="1">
        <v>11262</v>
      </c>
      <c r="G192" s="1">
        <v>5570.5</v>
      </c>
      <c r="H192" s="1">
        <v>16148</v>
      </c>
      <c r="I192" s="1">
        <v>23221.5</v>
      </c>
      <c r="J192" s="1">
        <v>10327.5</v>
      </c>
      <c r="K192" s="1">
        <v>669.5</v>
      </c>
      <c r="N192" s="2" t="s">
        <v>217</v>
      </c>
      <c r="O192" s="2">
        <f t="shared" si="11"/>
        <v>1.0665496929439779</v>
      </c>
      <c r="P192" s="2">
        <f t="shared" si="12"/>
        <v>1.0826879666608786</v>
      </c>
      <c r="Q192" s="2">
        <f t="shared" si="13"/>
        <v>1.0334161833747584</v>
      </c>
      <c r="S192" s="2" t="s">
        <v>217</v>
      </c>
      <c r="T192" s="2">
        <v>1.0665496929439779</v>
      </c>
      <c r="U192" s="2">
        <v>1.0826879666608786</v>
      </c>
      <c r="V192" s="2">
        <v>1.0334161833747584</v>
      </c>
      <c r="X192" s="2" t="s">
        <v>217</v>
      </c>
      <c r="Y192" s="2">
        <v>1.0665496929439779</v>
      </c>
      <c r="Z192" s="2">
        <v>1.0826879666608786</v>
      </c>
      <c r="AA192" s="2">
        <v>1.0334161833747584</v>
      </c>
    </row>
    <row r="193" spans="1:27" x14ac:dyDescent="0.25">
      <c r="A193" s="1" t="s">
        <v>192</v>
      </c>
      <c r="B193" s="1" t="s">
        <v>217</v>
      </c>
      <c r="C193" s="23">
        <v>3002.5</v>
      </c>
      <c r="D193" s="23">
        <v>2468</v>
      </c>
      <c r="E193" s="23">
        <v>1511.5</v>
      </c>
      <c r="F193" s="1">
        <v>6250</v>
      </c>
      <c r="G193" s="1">
        <v>2923.5</v>
      </c>
      <c r="H193" s="1">
        <v>9979.5</v>
      </c>
      <c r="I193" s="1">
        <v>15200.5</v>
      </c>
      <c r="J193" s="1">
        <v>6254</v>
      </c>
      <c r="K193" s="1">
        <v>461.5</v>
      </c>
      <c r="N193" s="2" t="s">
        <v>217</v>
      </c>
      <c r="O193" s="2">
        <f t="shared" si="11"/>
        <v>0.75260057651334755</v>
      </c>
      <c r="P193" s="2">
        <f t="shared" si="12"/>
        <v>0.68567459628407712</v>
      </c>
      <c r="Q193" s="2">
        <f t="shared" si="13"/>
        <v>0.83485225075945868</v>
      </c>
      <c r="S193" s="2" t="s">
        <v>217</v>
      </c>
      <c r="T193" s="2">
        <v>0.75260057651334755</v>
      </c>
      <c r="U193" s="2">
        <v>0.68567459628407712</v>
      </c>
      <c r="V193" s="2">
        <v>0.83485225075945868</v>
      </c>
      <c r="X193" s="2" t="s">
        <v>217</v>
      </c>
      <c r="Y193" s="2">
        <v>0.75260057651334755</v>
      </c>
      <c r="Z193" s="2">
        <v>0.68567459628407712</v>
      </c>
      <c r="AA193" s="2">
        <v>0.83485225075945868</v>
      </c>
    </row>
    <row r="195" spans="1:27" x14ac:dyDescent="0.25">
      <c r="A195" s="24" t="s">
        <v>199</v>
      </c>
      <c r="B195" s="24"/>
      <c r="C195" s="2">
        <f>'IgG-IgM-IgA'!C192</f>
        <v>11194.760588983183</v>
      </c>
      <c r="D195" s="2">
        <f>'IgG-IgM-IgA'!D192</f>
        <v>10700.065598464946</v>
      </c>
      <c r="E195" s="2">
        <f>'IgG-IgM-IgA'!E192</f>
        <v>6125.3106667348975</v>
      </c>
      <c r="F195" s="1">
        <v>33</v>
      </c>
      <c r="N195" s="13" t="s">
        <v>220</v>
      </c>
      <c r="O195" s="2">
        <f>'IgG-IgM-IgA'!C193</f>
        <v>3.7670600114354111</v>
      </c>
      <c r="P195" s="2">
        <f>'IgG-IgM-IgA'!D193</f>
        <v>4.0089228328167454</v>
      </c>
      <c r="Q195" s="2">
        <f>'IgG-IgM-IgA'!E193</f>
        <v>3.9692588662977748</v>
      </c>
      <c r="R195" s="1">
        <v>36</v>
      </c>
      <c r="S195" s="13" t="s">
        <v>258</v>
      </c>
      <c r="T195" s="2">
        <f>'IgG-IgM-IgA'!C194</f>
        <v>3.0136480091483291</v>
      </c>
      <c r="U195" s="2">
        <f>'IgG-IgM-IgA'!D194</f>
        <v>3.2071382662533963</v>
      </c>
      <c r="V195" s="2">
        <f>'IgG-IgM-IgA'!E194</f>
        <v>3.1754070930382197</v>
      </c>
      <c r="X195" s="13" t="s">
        <v>257</v>
      </c>
      <c r="Y195" s="2">
        <f>'IgG-IgM-IgA'!C195</f>
        <v>4.5204720137224932</v>
      </c>
      <c r="Z195" s="2">
        <f>'IgG-IgM-IgA'!D195</f>
        <v>4.8107073993800942</v>
      </c>
      <c r="AA195" s="2">
        <f>'IgG-IgM-IgA'!E195</f>
        <v>4.7631106395573299</v>
      </c>
    </row>
    <row r="196" spans="1:27" x14ac:dyDescent="0.25">
      <c r="F196" s="1">
        <v>29</v>
      </c>
      <c r="R196" s="1">
        <v>32</v>
      </c>
    </row>
  </sheetData>
  <mergeCells count="4">
    <mergeCell ref="A195:B195"/>
    <mergeCell ref="N2:Q2"/>
    <mergeCell ref="S2:V2"/>
    <mergeCell ref="X2:AA2"/>
  </mergeCells>
  <conditionalFormatting sqref="O5:Q193">
    <cfRule type="cellIs" dxfId="28" priority="6" operator="greaterThanOrEqual">
      <formula>O$195</formula>
    </cfRule>
  </conditionalFormatting>
  <conditionalFormatting sqref="C5:E193">
    <cfRule type="cellIs" dxfId="27" priority="5" operator="greaterThanOrEqual">
      <formula>C$195</formula>
    </cfRule>
  </conditionalFormatting>
  <conditionalFormatting sqref="Y5:AA193">
    <cfRule type="cellIs" dxfId="26" priority="1" operator="greaterThanOrEqual">
      <formula>Y$195</formula>
    </cfRule>
  </conditionalFormatting>
  <conditionalFormatting sqref="T5:V193">
    <cfRule type="cellIs" dxfId="25" priority="3" operator="greaterThanOrEqual">
      <formula>T$195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196A-EB90-41D4-A2DE-E2577E5DFA12}">
  <dimension ref="A2:AJ42"/>
  <sheetViews>
    <sheetView tabSelected="1" topLeftCell="A4" zoomScale="80" zoomScaleNormal="80" workbookViewId="0">
      <selection activeCell="P39" sqref="P39"/>
    </sheetView>
  </sheetViews>
  <sheetFormatPr defaultColWidth="9.140625" defaultRowHeight="15" x14ac:dyDescent="0.25"/>
  <cols>
    <col min="1" max="1" width="10.85546875" style="1" bestFit="1" customWidth="1"/>
    <col min="2" max="2" width="25.42578125" style="1" bestFit="1" customWidth="1"/>
    <col min="3" max="3" width="15.42578125" style="1" bestFit="1" customWidth="1"/>
    <col min="4" max="4" width="10" style="1" bestFit="1" customWidth="1"/>
    <col min="5" max="9" width="12.140625" style="1" bestFit="1" customWidth="1"/>
    <col min="10" max="10" width="19.85546875" style="1" bestFit="1" customWidth="1"/>
    <col min="11" max="11" width="6.42578125" style="1" bestFit="1" customWidth="1"/>
    <col min="12" max="12" width="20.85546875" style="1" customWidth="1"/>
    <col min="13" max="13" width="9.140625" style="1"/>
    <col min="14" max="14" width="10.85546875" style="1" bestFit="1" customWidth="1"/>
    <col min="15" max="15" width="27" style="1" customWidth="1"/>
    <col min="16" max="16" width="15.42578125" style="1" bestFit="1" customWidth="1"/>
    <col min="17" max="17" width="16.42578125" style="1" bestFit="1" customWidth="1"/>
    <col min="18" max="22" width="12.140625" style="1" bestFit="1" customWidth="1"/>
    <col min="23" max="23" width="19.85546875" style="1" bestFit="1" customWidth="1"/>
    <col min="24" max="24" width="8.85546875" style="1" customWidth="1"/>
    <col min="25" max="25" width="9.140625" style="1"/>
    <col min="26" max="26" width="10.85546875" style="1" bestFit="1" customWidth="1"/>
    <col min="27" max="27" width="25.42578125" style="1" bestFit="1" customWidth="1"/>
    <col min="28" max="28" width="15.42578125" style="1" bestFit="1" customWidth="1"/>
    <col min="29" max="29" width="10" style="1" bestFit="1" customWidth="1"/>
    <col min="30" max="34" width="12.140625" style="1" bestFit="1" customWidth="1"/>
    <col min="35" max="35" width="19.85546875" style="1" bestFit="1" customWidth="1"/>
    <col min="36" max="16384" width="9.140625" style="1"/>
  </cols>
  <sheetData>
    <row r="2" spans="1:36" x14ac:dyDescent="0.25">
      <c r="A2" s="4" t="s">
        <v>0</v>
      </c>
      <c r="B2" s="4" t="s">
        <v>1</v>
      </c>
      <c r="C2" s="5" t="s">
        <v>194</v>
      </c>
      <c r="D2" s="4" t="s">
        <v>202</v>
      </c>
      <c r="E2" s="5" t="s">
        <v>193</v>
      </c>
      <c r="F2" s="6" t="s">
        <v>195</v>
      </c>
      <c r="G2" s="5" t="s">
        <v>196</v>
      </c>
      <c r="H2" s="6" t="s">
        <v>197</v>
      </c>
      <c r="I2" s="5" t="s">
        <v>203</v>
      </c>
      <c r="N2" s="4" t="s">
        <v>0</v>
      </c>
      <c r="O2" s="8" t="s">
        <v>256</v>
      </c>
      <c r="P2" s="5" t="s">
        <v>194</v>
      </c>
      <c r="Q2" s="4" t="s">
        <v>202</v>
      </c>
      <c r="R2" s="5" t="s">
        <v>193</v>
      </c>
      <c r="S2" s="6" t="s">
        <v>195</v>
      </c>
      <c r="T2" s="5" t="s">
        <v>196</v>
      </c>
      <c r="U2" s="6" t="s">
        <v>197</v>
      </c>
      <c r="V2" s="5" t="s">
        <v>203</v>
      </c>
      <c r="Z2" s="4" t="s">
        <v>0</v>
      </c>
      <c r="AA2" s="8" t="s">
        <v>252</v>
      </c>
      <c r="AB2" s="5" t="s">
        <v>194</v>
      </c>
      <c r="AC2" s="4" t="s">
        <v>202</v>
      </c>
      <c r="AD2" s="5" t="s">
        <v>193</v>
      </c>
      <c r="AE2" s="6" t="s">
        <v>195</v>
      </c>
      <c r="AF2" s="5" t="s">
        <v>196</v>
      </c>
      <c r="AG2" s="6" t="s">
        <v>197</v>
      </c>
      <c r="AH2" s="5" t="s">
        <v>203</v>
      </c>
    </row>
    <row r="3" spans="1:36" ht="45" x14ac:dyDescent="0.25">
      <c r="A3" s="2" t="s">
        <v>2</v>
      </c>
      <c r="B3" s="2" t="s">
        <v>3</v>
      </c>
      <c r="C3" s="2" t="s">
        <v>211</v>
      </c>
      <c r="D3" s="2" t="s">
        <v>204</v>
      </c>
      <c r="E3" s="9" t="s">
        <v>209</v>
      </c>
      <c r="F3" s="7" t="s">
        <v>212</v>
      </c>
      <c r="G3" s="9" t="s">
        <v>206</v>
      </c>
      <c r="H3" s="7" t="s">
        <v>205</v>
      </c>
      <c r="I3" s="9" t="s">
        <v>207</v>
      </c>
      <c r="J3" s="2" t="s">
        <v>208</v>
      </c>
      <c r="K3" s="2" t="s">
        <v>210</v>
      </c>
      <c r="L3" s="18" t="s">
        <v>262</v>
      </c>
      <c r="N3" s="2"/>
      <c r="O3" s="2" t="s">
        <v>3</v>
      </c>
      <c r="P3" s="2" t="s">
        <v>211</v>
      </c>
      <c r="Q3" s="2" t="s">
        <v>204</v>
      </c>
      <c r="R3" s="9" t="s">
        <v>209</v>
      </c>
      <c r="S3" s="7" t="s">
        <v>212</v>
      </c>
      <c r="T3" s="9" t="s">
        <v>206</v>
      </c>
      <c r="U3" s="7" t="s">
        <v>205</v>
      </c>
      <c r="V3" s="9" t="s">
        <v>207</v>
      </c>
      <c r="W3" s="2" t="s">
        <v>208</v>
      </c>
      <c r="X3" s="2" t="s">
        <v>210</v>
      </c>
      <c r="Z3" s="2"/>
      <c r="AA3" s="2" t="s">
        <v>3</v>
      </c>
      <c r="AB3" s="2" t="s">
        <v>211</v>
      </c>
      <c r="AC3" s="2" t="s">
        <v>204</v>
      </c>
      <c r="AD3" s="9" t="s">
        <v>209</v>
      </c>
      <c r="AE3" s="7" t="s">
        <v>212</v>
      </c>
      <c r="AF3" s="9" t="s">
        <v>206</v>
      </c>
      <c r="AG3" s="7" t="s">
        <v>205</v>
      </c>
      <c r="AH3" s="9" t="s">
        <v>207</v>
      </c>
      <c r="AI3" s="2" t="s">
        <v>208</v>
      </c>
      <c r="AJ3" s="2" t="s">
        <v>210</v>
      </c>
    </row>
    <row r="4" spans="1:36" x14ac:dyDescent="0.25">
      <c r="A4" s="27" t="s">
        <v>247</v>
      </c>
      <c r="B4" s="7" t="s">
        <v>216</v>
      </c>
      <c r="C4" s="7">
        <v>51493</v>
      </c>
      <c r="D4" s="7">
        <v>46973</v>
      </c>
      <c r="E4" s="7">
        <v>45463</v>
      </c>
      <c r="F4" s="7">
        <v>6986</v>
      </c>
      <c r="G4" s="7">
        <v>2857.5</v>
      </c>
      <c r="H4" s="7">
        <v>6417</v>
      </c>
      <c r="I4" s="7">
        <v>37865</v>
      </c>
      <c r="J4" s="7">
        <v>4422</v>
      </c>
      <c r="K4" s="7">
        <v>677.5</v>
      </c>
      <c r="L4" s="10">
        <f>J4/K4</f>
        <v>6.5269372693726941</v>
      </c>
      <c r="O4" s="7" t="s">
        <v>216</v>
      </c>
      <c r="P4" s="1">
        <f>AVERAGE(C4:C7)</f>
        <v>56081.75</v>
      </c>
      <c r="Q4" s="1">
        <f t="shared" ref="Q4:X4" si="0">AVERAGE(D4:D7)</f>
        <v>51847.375</v>
      </c>
      <c r="R4" s="1">
        <f t="shared" si="0"/>
        <v>49472.625</v>
      </c>
      <c r="S4" s="1">
        <f t="shared" si="0"/>
        <v>9646</v>
      </c>
      <c r="T4" s="1">
        <f t="shared" si="0"/>
        <v>4118</v>
      </c>
      <c r="U4" s="1">
        <f t="shared" si="0"/>
        <v>8991.375</v>
      </c>
      <c r="V4" s="1">
        <f t="shared" si="0"/>
        <v>44624.25</v>
      </c>
      <c r="W4" s="1">
        <f t="shared" si="0"/>
        <v>5878.625</v>
      </c>
      <c r="X4" s="1">
        <f t="shared" si="0"/>
        <v>806.875</v>
      </c>
      <c r="AA4" s="7" t="s">
        <v>216</v>
      </c>
      <c r="AB4" s="1">
        <f>STDEV(P4:P7)/AVERAGE(P4:P7)*100</f>
        <v>4.2923266636256328</v>
      </c>
      <c r="AC4" s="1">
        <f t="shared" ref="AC4:AJ4" si="1">STDEV(Q4:Q7)/AVERAGE(Q4:Q7)*100</f>
        <v>4.3385757362057236</v>
      </c>
      <c r="AD4" s="1">
        <f t="shared" si="1"/>
        <v>4.1359110843387494</v>
      </c>
      <c r="AE4" s="1">
        <f t="shared" si="1"/>
        <v>11.488359436139076</v>
      </c>
      <c r="AF4" s="1">
        <f t="shared" si="1"/>
        <v>13.683427983351232</v>
      </c>
      <c r="AG4" s="1">
        <f t="shared" si="1"/>
        <v>11.02078058567967</v>
      </c>
      <c r="AH4" s="1">
        <f t="shared" si="1"/>
        <v>5.6121927224420141</v>
      </c>
      <c r="AI4" s="1">
        <f t="shared" si="1"/>
        <v>12.327794646264177</v>
      </c>
      <c r="AJ4" s="1">
        <f t="shared" si="1"/>
        <v>5.9515196396505887</v>
      </c>
    </row>
    <row r="5" spans="1:36" x14ac:dyDescent="0.25">
      <c r="A5" s="28"/>
      <c r="B5" s="7" t="s">
        <v>216</v>
      </c>
      <c r="C5" s="7">
        <v>55482</v>
      </c>
      <c r="D5" s="7">
        <v>51769.5</v>
      </c>
      <c r="E5" s="7">
        <v>49083.5</v>
      </c>
      <c r="F5" s="7">
        <v>9272</v>
      </c>
      <c r="G5" s="7">
        <v>4087</v>
      </c>
      <c r="H5" s="7">
        <v>8762</v>
      </c>
      <c r="I5" s="7">
        <v>43652.5</v>
      </c>
      <c r="J5" s="7">
        <v>5459</v>
      </c>
      <c r="K5" s="7">
        <v>829.5</v>
      </c>
      <c r="L5" s="10">
        <f t="shared" ref="L5:L41" si="2">J5/K5</f>
        <v>6.5810729355033155</v>
      </c>
      <c r="O5" s="7" t="s">
        <v>216</v>
      </c>
      <c r="P5" s="1">
        <f>AVERAGE(C8:C11)</f>
        <v>57915.125</v>
      </c>
      <c r="Q5" s="1">
        <f t="shared" ref="Q5:X5" si="3">AVERAGE(D8:D11)</f>
        <v>54023.875</v>
      </c>
      <c r="R5" s="1">
        <f t="shared" si="3"/>
        <v>51135.5</v>
      </c>
      <c r="S5" s="1">
        <f t="shared" si="3"/>
        <v>11004.875</v>
      </c>
      <c r="T5" s="1">
        <f t="shared" si="3"/>
        <v>4919.875</v>
      </c>
      <c r="U5" s="1">
        <f t="shared" si="3"/>
        <v>10335.375</v>
      </c>
      <c r="V5" s="1">
        <f t="shared" si="3"/>
        <v>47552.375</v>
      </c>
      <c r="W5" s="1">
        <f t="shared" si="3"/>
        <v>7293.25</v>
      </c>
      <c r="X5" s="1">
        <f t="shared" si="3"/>
        <v>883.875</v>
      </c>
      <c r="AA5" s="7" t="s">
        <v>217</v>
      </c>
      <c r="AB5" s="1">
        <f>STDEV(P8:P11)/AVERAGE(P8:P11)*100</f>
        <v>15.8061431970833</v>
      </c>
      <c r="AC5" s="1">
        <f t="shared" ref="AC5:AJ5" si="4">STDEV(Q8:Q11)/AVERAGE(Q8:Q11)*100</f>
        <v>16.544776597518833</v>
      </c>
      <c r="AD5" s="1">
        <f t="shared" si="4"/>
        <v>8.222969658541988</v>
      </c>
      <c r="AE5" s="1">
        <f t="shared" si="4"/>
        <v>28.890895589879168</v>
      </c>
      <c r="AF5" s="1">
        <f t="shared" si="4"/>
        <v>30.554547483595577</v>
      </c>
      <c r="AG5" s="1">
        <f t="shared" si="4"/>
        <v>24.353793021446041</v>
      </c>
      <c r="AH5" s="1">
        <f t="shared" si="4"/>
        <v>21.262861468807923</v>
      </c>
      <c r="AI5" s="1">
        <f t="shared" si="4"/>
        <v>23.727491489226058</v>
      </c>
      <c r="AJ5" s="1">
        <f t="shared" si="4"/>
        <v>15.597028705426943</v>
      </c>
    </row>
    <row r="6" spans="1:36" x14ac:dyDescent="0.25">
      <c r="A6" s="28"/>
      <c r="B6" s="7" t="s">
        <v>216</v>
      </c>
      <c r="C6" s="7">
        <v>59564</v>
      </c>
      <c r="D6" s="7">
        <v>54664</v>
      </c>
      <c r="E6" s="7">
        <v>52369.5</v>
      </c>
      <c r="F6" s="7">
        <v>11006</v>
      </c>
      <c r="G6" s="7">
        <v>4768.5</v>
      </c>
      <c r="H6" s="7">
        <v>10424.5</v>
      </c>
      <c r="I6" s="7">
        <v>49395</v>
      </c>
      <c r="J6" s="7">
        <v>7280.5</v>
      </c>
      <c r="K6" s="7">
        <v>823.5</v>
      </c>
      <c r="L6" s="10">
        <f t="shared" si="2"/>
        <v>8.8409228901032186</v>
      </c>
      <c r="O6" s="7" t="s">
        <v>216</v>
      </c>
      <c r="P6" s="1">
        <f>AVERAGE(C12:C15)</f>
        <v>55465</v>
      </c>
      <c r="Q6" s="1">
        <f t="shared" ref="Q6:X6" si="5">AVERAGE(D12:D15)</f>
        <v>51432.5</v>
      </c>
      <c r="R6" s="1">
        <f t="shared" si="5"/>
        <v>49746.25</v>
      </c>
      <c r="S6" s="1">
        <f t="shared" si="5"/>
        <v>10607.125</v>
      </c>
      <c r="T6" s="1">
        <f t="shared" si="5"/>
        <v>4902.25</v>
      </c>
      <c r="U6" s="1">
        <f t="shared" si="5"/>
        <v>10121.75</v>
      </c>
      <c r="V6" s="1">
        <f t="shared" si="5"/>
        <v>45967.375</v>
      </c>
      <c r="W6" s="1">
        <f t="shared" si="5"/>
        <v>6907.875</v>
      </c>
      <c r="X6" s="1">
        <f t="shared" si="5"/>
        <v>824</v>
      </c>
    </row>
    <row r="7" spans="1:36" x14ac:dyDescent="0.25">
      <c r="A7" s="29"/>
      <c r="B7" s="7" t="s">
        <v>216</v>
      </c>
      <c r="C7" s="7">
        <v>57788</v>
      </c>
      <c r="D7" s="7">
        <v>53983</v>
      </c>
      <c r="E7" s="7">
        <v>50974.5</v>
      </c>
      <c r="F7" s="7">
        <v>11320</v>
      </c>
      <c r="G7" s="7">
        <v>4759</v>
      </c>
      <c r="H7" s="7">
        <v>10362</v>
      </c>
      <c r="I7" s="7">
        <v>47584.5</v>
      </c>
      <c r="J7" s="7">
        <v>6353</v>
      </c>
      <c r="K7" s="7">
        <v>897</v>
      </c>
      <c r="L7" s="10">
        <f t="shared" si="2"/>
        <v>7.0824972129319956</v>
      </c>
      <c r="O7" s="7" t="s">
        <v>216</v>
      </c>
      <c r="P7" s="1">
        <f>AVERAGE(C16:C19)</f>
        <v>60973.625</v>
      </c>
      <c r="Q7" s="1">
        <f t="shared" ref="Q7:X7" si="6">AVERAGE(D16:D19)</f>
        <v>56476.875</v>
      </c>
      <c r="R7" s="1">
        <f t="shared" si="6"/>
        <v>54087.25</v>
      </c>
      <c r="S7" s="1">
        <f t="shared" si="6"/>
        <v>12670</v>
      </c>
      <c r="T7" s="1">
        <f t="shared" si="6"/>
        <v>5768.75</v>
      </c>
      <c r="U7" s="1">
        <f t="shared" si="6"/>
        <v>11756.375</v>
      </c>
      <c r="V7" s="1">
        <f t="shared" si="6"/>
        <v>50778.25</v>
      </c>
      <c r="W7" s="1">
        <f t="shared" si="6"/>
        <v>7941</v>
      </c>
      <c r="X7" s="1">
        <f t="shared" si="6"/>
        <v>916.125</v>
      </c>
    </row>
    <row r="8" spans="1:36" x14ac:dyDescent="0.25">
      <c r="A8" s="27" t="s">
        <v>248</v>
      </c>
      <c r="B8" s="7" t="s">
        <v>216</v>
      </c>
      <c r="C8" s="7">
        <v>60740</v>
      </c>
      <c r="D8" s="7">
        <v>56082</v>
      </c>
      <c r="E8" s="7">
        <v>53776</v>
      </c>
      <c r="F8" s="7">
        <v>11839.5</v>
      </c>
      <c r="G8" s="7">
        <v>5433</v>
      </c>
      <c r="H8" s="7">
        <v>11549</v>
      </c>
      <c r="I8" s="7">
        <v>50466.5</v>
      </c>
      <c r="J8" s="7">
        <v>8544</v>
      </c>
      <c r="K8" s="7">
        <v>884</v>
      </c>
      <c r="L8" s="10">
        <f t="shared" si="2"/>
        <v>9.6651583710407234</v>
      </c>
      <c r="O8" s="7" t="s">
        <v>217</v>
      </c>
      <c r="P8" s="1">
        <f>AVERAGE(C20:C23)</f>
        <v>2751.5</v>
      </c>
      <c r="Q8" s="1">
        <f t="shared" ref="Q8:X8" si="7">AVERAGE(D20:D23)</f>
        <v>2454</v>
      </c>
      <c r="R8" s="1">
        <f t="shared" si="7"/>
        <v>1491</v>
      </c>
      <c r="S8" s="1">
        <f t="shared" si="7"/>
        <v>5107.75</v>
      </c>
      <c r="T8" s="1">
        <f t="shared" si="7"/>
        <v>2499</v>
      </c>
      <c r="U8" s="1">
        <f t="shared" si="7"/>
        <v>8734</v>
      </c>
      <c r="V8" s="1">
        <f t="shared" si="7"/>
        <v>13510</v>
      </c>
      <c r="W8" s="1">
        <f t="shared" si="7"/>
        <v>5823.25</v>
      </c>
      <c r="X8" s="1">
        <f t="shared" si="7"/>
        <v>447</v>
      </c>
      <c r="Y8" s="1">
        <f>W8/X8</f>
        <v>13.027404921700224</v>
      </c>
    </row>
    <row r="9" spans="1:36" x14ac:dyDescent="0.25">
      <c r="A9" s="28"/>
      <c r="B9" s="7" t="s">
        <v>216</v>
      </c>
      <c r="C9" s="7">
        <v>59241</v>
      </c>
      <c r="D9" s="7">
        <v>56012.5</v>
      </c>
      <c r="E9" s="7">
        <v>52692</v>
      </c>
      <c r="F9" s="7">
        <v>11656</v>
      </c>
      <c r="G9" s="7">
        <v>5390</v>
      </c>
      <c r="H9" s="7">
        <v>10800</v>
      </c>
      <c r="I9" s="7">
        <v>49233</v>
      </c>
      <c r="J9" s="7">
        <v>7960</v>
      </c>
      <c r="K9" s="7">
        <v>944</v>
      </c>
      <c r="L9" s="10">
        <f t="shared" si="2"/>
        <v>8.4322033898305087</v>
      </c>
      <c r="O9" s="7" t="s">
        <v>217</v>
      </c>
      <c r="P9" s="1">
        <f>AVERAGE(C24:C27)</f>
        <v>3192</v>
      </c>
      <c r="Q9" s="1">
        <f t="shared" ref="Q9:X9" si="8">AVERAGE(D24:D27)</f>
        <v>2884.125</v>
      </c>
      <c r="R9" s="1">
        <f t="shared" si="8"/>
        <v>1595.375</v>
      </c>
      <c r="S9" s="1">
        <f t="shared" si="8"/>
        <v>6890</v>
      </c>
      <c r="T9" s="1">
        <f t="shared" si="8"/>
        <v>3398</v>
      </c>
      <c r="U9" s="1">
        <f t="shared" si="8"/>
        <v>10943.75</v>
      </c>
      <c r="V9" s="1">
        <f t="shared" si="8"/>
        <v>16693.75</v>
      </c>
      <c r="W9" s="1">
        <f t="shared" si="8"/>
        <v>7185.375</v>
      </c>
      <c r="X9" s="1">
        <f t="shared" si="8"/>
        <v>522.625</v>
      </c>
      <c r="Y9" s="1">
        <f t="shared" ref="Y9:Y13" si="9">W9/X9</f>
        <v>13.748624730925616</v>
      </c>
    </row>
    <row r="10" spans="1:36" x14ac:dyDescent="0.25">
      <c r="A10" s="28"/>
      <c r="B10" s="7" t="s">
        <v>216</v>
      </c>
      <c r="C10" s="7">
        <v>56001</v>
      </c>
      <c r="D10" s="7">
        <v>51424</v>
      </c>
      <c r="E10" s="7">
        <v>48403</v>
      </c>
      <c r="F10" s="7">
        <v>9967</v>
      </c>
      <c r="G10" s="7">
        <v>4271.5</v>
      </c>
      <c r="H10" s="7">
        <v>9008.5</v>
      </c>
      <c r="I10" s="7">
        <v>45013</v>
      </c>
      <c r="J10" s="7">
        <v>5854.5</v>
      </c>
      <c r="K10" s="7">
        <v>829.5</v>
      </c>
      <c r="L10" s="10">
        <f t="shared" si="2"/>
        <v>7.0578661844484634</v>
      </c>
      <c r="O10" s="2" t="s">
        <v>217</v>
      </c>
      <c r="P10" s="1">
        <f>AVERAGE(C28:C31)</f>
        <v>3623.75</v>
      </c>
      <c r="Q10" s="1">
        <f t="shared" ref="Q10:X10" si="10">AVERAGE(D28:D31)</f>
        <v>3355.25</v>
      </c>
      <c r="R10" s="1">
        <f t="shared" si="10"/>
        <v>1680.875</v>
      </c>
      <c r="S10" s="1">
        <f t="shared" si="10"/>
        <v>9554.25</v>
      </c>
      <c r="T10" s="1">
        <f t="shared" si="10"/>
        <v>4851</v>
      </c>
      <c r="U10" s="1">
        <f t="shared" si="10"/>
        <v>14820</v>
      </c>
      <c r="V10" s="1">
        <f t="shared" si="10"/>
        <v>21405.5</v>
      </c>
      <c r="W10" s="1">
        <f t="shared" si="10"/>
        <v>9800.875</v>
      </c>
      <c r="X10" s="1">
        <f t="shared" si="10"/>
        <v>611.625</v>
      </c>
      <c r="Y10" s="1">
        <f t="shared" si="9"/>
        <v>16.024320457796854</v>
      </c>
    </row>
    <row r="11" spans="1:36" x14ac:dyDescent="0.25">
      <c r="A11" s="29"/>
      <c r="B11" s="7" t="s">
        <v>216</v>
      </c>
      <c r="C11" s="7">
        <v>55678.5</v>
      </c>
      <c r="D11" s="7">
        <v>52577</v>
      </c>
      <c r="E11" s="7">
        <v>49671</v>
      </c>
      <c r="F11" s="7">
        <v>10557</v>
      </c>
      <c r="G11" s="7">
        <v>4585</v>
      </c>
      <c r="H11" s="7">
        <v>9984</v>
      </c>
      <c r="I11" s="7">
        <v>45497</v>
      </c>
      <c r="J11" s="7">
        <v>6814.5</v>
      </c>
      <c r="K11" s="7">
        <v>878</v>
      </c>
      <c r="L11" s="10">
        <f t="shared" si="2"/>
        <v>7.7613895216400914</v>
      </c>
      <c r="O11" s="2" t="s">
        <v>217</v>
      </c>
      <c r="P11" s="1">
        <f>AVERAGE(C32:C35)</f>
        <v>3989.5</v>
      </c>
      <c r="Q11" s="1">
        <f t="shared" ref="Q11:X11" si="11">AVERAGE(D32:D35)</f>
        <v>3599.375</v>
      </c>
      <c r="R11" s="1">
        <f t="shared" si="11"/>
        <v>1810.5</v>
      </c>
      <c r="S11" s="1">
        <f t="shared" si="11"/>
        <v>9878.5</v>
      </c>
      <c r="T11" s="1">
        <f t="shared" si="11"/>
        <v>5011</v>
      </c>
      <c r="U11" s="1">
        <f t="shared" si="11"/>
        <v>14766.75</v>
      </c>
      <c r="V11" s="1">
        <f t="shared" si="11"/>
        <v>21481.375</v>
      </c>
      <c r="W11" s="1">
        <f t="shared" si="11"/>
        <v>9567.125</v>
      </c>
      <c r="X11" s="1">
        <f t="shared" si="11"/>
        <v>635.625</v>
      </c>
      <c r="Y11" s="1">
        <f t="shared" si="9"/>
        <v>15.051524090462143</v>
      </c>
    </row>
    <row r="12" spans="1:36" x14ac:dyDescent="0.25">
      <c r="A12" s="27" t="s">
        <v>249</v>
      </c>
      <c r="B12" s="7" t="s">
        <v>216</v>
      </c>
      <c r="C12" s="7">
        <v>61109</v>
      </c>
      <c r="D12" s="7">
        <v>55136</v>
      </c>
      <c r="E12" s="7">
        <v>54514</v>
      </c>
      <c r="F12" s="7">
        <v>13414.5</v>
      </c>
      <c r="G12" s="7">
        <v>6425.5</v>
      </c>
      <c r="H12" s="7">
        <v>13085</v>
      </c>
      <c r="I12" s="7">
        <v>52104</v>
      </c>
      <c r="J12" s="7">
        <v>8701</v>
      </c>
      <c r="K12" s="7">
        <v>927.5</v>
      </c>
      <c r="L12" s="10">
        <f t="shared" si="2"/>
        <v>9.3811320754716974</v>
      </c>
      <c r="O12" s="7" t="s">
        <v>219</v>
      </c>
      <c r="P12" s="1">
        <f>AVERAGE(C36:C38)</f>
        <v>3756</v>
      </c>
      <c r="Q12" s="1">
        <f t="shared" ref="Q12:X12" si="12">AVERAGE(D36:D38)</f>
        <v>3677</v>
      </c>
      <c r="R12" s="1">
        <f t="shared" si="12"/>
        <v>1723.5</v>
      </c>
      <c r="S12" s="1">
        <f t="shared" si="12"/>
        <v>8515.1666666666661</v>
      </c>
      <c r="T12" s="1">
        <f t="shared" si="12"/>
        <v>4265.333333333333</v>
      </c>
      <c r="U12" s="1">
        <f t="shared" si="12"/>
        <v>13015.333333333334</v>
      </c>
      <c r="V12" s="1">
        <f t="shared" si="12"/>
        <v>18953.166666666668</v>
      </c>
      <c r="W12" s="1">
        <f t="shared" si="12"/>
        <v>8903.6666666666661</v>
      </c>
      <c r="X12" s="1">
        <f t="shared" si="12"/>
        <v>530</v>
      </c>
      <c r="Y12" s="1">
        <f t="shared" si="9"/>
        <v>16.799371069182389</v>
      </c>
    </row>
    <row r="13" spans="1:36" x14ac:dyDescent="0.25">
      <c r="A13" s="28"/>
      <c r="B13" s="7" t="s">
        <v>216</v>
      </c>
      <c r="C13" s="7">
        <v>39156</v>
      </c>
      <c r="D13" s="7">
        <v>37473</v>
      </c>
      <c r="E13" s="7">
        <v>35374</v>
      </c>
      <c r="F13" s="7">
        <v>4067</v>
      </c>
      <c r="G13" s="7">
        <v>1672</v>
      </c>
      <c r="H13" s="7">
        <v>4034</v>
      </c>
      <c r="I13" s="7">
        <v>28629</v>
      </c>
      <c r="J13" s="7">
        <v>3090</v>
      </c>
      <c r="K13" s="7">
        <v>500.5</v>
      </c>
      <c r="L13" s="10">
        <f t="shared" si="2"/>
        <v>6.1738261738261739</v>
      </c>
      <c r="O13" s="2" t="s">
        <v>222</v>
      </c>
      <c r="P13" s="1">
        <f>AVERAGE(C39:C41)</f>
        <v>4124.166666666667</v>
      </c>
      <c r="Q13" s="1">
        <f t="shared" ref="Q13:X13" si="13">AVERAGE(D39:D41)</f>
        <v>3717.1666666666665</v>
      </c>
      <c r="R13" s="1">
        <f t="shared" si="13"/>
        <v>1761.3333333333333</v>
      </c>
      <c r="S13" s="1">
        <f t="shared" si="13"/>
        <v>10691.833333333334</v>
      </c>
      <c r="T13" s="1">
        <f t="shared" si="13"/>
        <v>5661.666666666667</v>
      </c>
      <c r="U13" s="1">
        <f t="shared" si="13"/>
        <v>16148.666666666666</v>
      </c>
      <c r="V13" s="1">
        <f t="shared" si="13"/>
        <v>23471.5</v>
      </c>
      <c r="W13" s="1">
        <f t="shared" si="13"/>
        <v>10536</v>
      </c>
      <c r="X13" s="1">
        <f t="shared" si="13"/>
        <v>616.5</v>
      </c>
      <c r="Y13" s="1">
        <f t="shared" si="9"/>
        <v>17.090024330900242</v>
      </c>
    </row>
    <row r="14" spans="1:36" x14ac:dyDescent="0.25">
      <c r="A14" s="28"/>
      <c r="B14" s="7" t="s">
        <v>216</v>
      </c>
      <c r="C14" s="7">
        <v>59690.5</v>
      </c>
      <c r="D14" s="7">
        <v>55967</v>
      </c>
      <c r="E14" s="7">
        <v>53038</v>
      </c>
      <c r="F14" s="7">
        <v>11643</v>
      </c>
      <c r="G14" s="7">
        <v>5189.5</v>
      </c>
      <c r="H14" s="7">
        <v>10914</v>
      </c>
      <c r="I14" s="7">
        <v>49452.5</v>
      </c>
      <c r="J14" s="7">
        <v>7412</v>
      </c>
      <c r="K14" s="7">
        <v>867</v>
      </c>
      <c r="L14" s="10">
        <f t="shared" si="2"/>
        <v>8.5490196078431371</v>
      </c>
    </row>
    <row r="15" spans="1:36" x14ac:dyDescent="0.25">
      <c r="A15" s="29"/>
      <c r="B15" s="7" t="s">
        <v>216</v>
      </c>
      <c r="C15" s="7">
        <v>61904.5</v>
      </c>
      <c r="D15" s="7">
        <v>57154</v>
      </c>
      <c r="E15" s="7">
        <v>56059</v>
      </c>
      <c r="F15" s="7">
        <v>13304</v>
      </c>
      <c r="G15" s="7">
        <v>6322</v>
      </c>
      <c r="H15" s="7">
        <v>12454</v>
      </c>
      <c r="I15" s="7">
        <v>53684</v>
      </c>
      <c r="J15" s="7">
        <v>8428.5</v>
      </c>
      <c r="K15" s="7">
        <v>1001</v>
      </c>
      <c r="L15" s="10">
        <f t="shared" si="2"/>
        <v>8.4200799200799192</v>
      </c>
    </row>
    <row r="16" spans="1:36" x14ac:dyDescent="0.25">
      <c r="A16" s="27" t="s">
        <v>250</v>
      </c>
      <c r="B16" s="7" t="s">
        <v>216</v>
      </c>
      <c r="C16" s="7">
        <v>59126</v>
      </c>
      <c r="D16" s="7">
        <v>54710</v>
      </c>
      <c r="E16" s="7">
        <v>52484.5</v>
      </c>
      <c r="F16" s="7">
        <v>11182</v>
      </c>
      <c r="G16" s="7">
        <v>4887</v>
      </c>
      <c r="H16" s="7">
        <v>10571.5</v>
      </c>
      <c r="I16" s="7">
        <v>47204</v>
      </c>
      <c r="J16" s="7">
        <v>7155.5</v>
      </c>
      <c r="K16" s="7">
        <v>908</v>
      </c>
      <c r="L16" s="10">
        <f t="shared" si="2"/>
        <v>7.8805066079295152</v>
      </c>
      <c r="N16" s="4" t="s">
        <v>0</v>
      </c>
      <c r="O16" s="8" t="s">
        <v>251</v>
      </c>
      <c r="P16" s="5" t="s">
        <v>194</v>
      </c>
      <c r="Q16" s="4" t="s">
        <v>202</v>
      </c>
      <c r="R16" s="5" t="s">
        <v>193</v>
      </c>
      <c r="S16" s="6" t="s">
        <v>195</v>
      </c>
      <c r="T16" s="5" t="s">
        <v>196</v>
      </c>
      <c r="U16" s="6" t="s">
        <v>197</v>
      </c>
      <c r="V16" s="5" t="s">
        <v>203</v>
      </c>
    </row>
    <row r="17" spans="1:24" x14ac:dyDescent="0.25">
      <c r="A17" s="28"/>
      <c r="B17" s="7" t="s">
        <v>216</v>
      </c>
      <c r="C17" s="7">
        <v>60198.5</v>
      </c>
      <c r="D17" s="7">
        <v>55666.5</v>
      </c>
      <c r="E17" s="7">
        <v>53948.5</v>
      </c>
      <c r="F17" s="7">
        <v>12300</v>
      </c>
      <c r="G17" s="7">
        <v>5370</v>
      </c>
      <c r="H17" s="7">
        <v>11275</v>
      </c>
      <c r="I17" s="7">
        <v>49464</v>
      </c>
      <c r="J17" s="7">
        <v>7672</v>
      </c>
      <c r="K17" s="7">
        <v>864</v>
      </c>
      <c r="L17" s="10">
        <f t="shared" si="2"/>
        <v>8.8796296296296298</v>
      </c>
      <c r="N17" s="2"/>
      <c r="O17" s="2" t="s">
        <v>3</v>
      </c>
      <c r="P17" s="2" t="s">
        <v>211</v>
      </c>
      <c r="Q17" s="2" t="s">
        <v>204</v>
      </c>
      <c r="R17" s="9" t="s">
        <v>209</v>
      </c>
      <c r="S17" s="7" t="s">
        <v>212</v>
      </c>
      <c r="T17" s="9" t="s">
        <v>206</v>
      </c>
      <c r="U17" s="7" t="s">
        <v>205</v>
      </c>
      <c r="V17" s="9" t="s">
        <v>207</v>
      </c>
      <c r="W17" s="2" t="s">
        <v>208</v>
      </c>
      <c r="X17" s="2" t="s">
        <v>210</v>
      </c>
    </row>
    <row r="18" spans="1:24" x14ac:dyDescent="0.25">
      <c r="A18" s="28"/>
      <c r="B18" s="7" t="s">
        <v>216</v>
      </c>
      <c r="C18" s="7">
        <v>63023</v>
      </c>
      <c r="D18" s="7">
        <v>59380</v>
      </c>
      <c r="E18" s="7">
        <v>55840</v>
      </c>
      <c r="F18" s="7">
        <v>14373</v>
      </c>
      <c r="G18" s="7">
        <v>6908.5</v>
      </c>
      <c r="H18" s="7">
        <v>13437</v>
      </c>
      <c r="I18" s="7">
        <v>54744.5</v>
      </c>
      <c r="J18" s="7">
        <v>9335</v>
      </c>
      <c r="K18" s="7">
        <v>1055</v>
      </c>
      <c r="L18" s="10">
        <f t="shared" si="2"/>
        <v>8.8483412322274884</v>
      </c>
      <c r="O18" s="7" t="s">
        <v>216</v>
      </c>
      <c r="P18" s="1">
        <f t="shared" ref="P18:X18" si="14">STDEV(C4:C7)/AVERAGE(C4:C7)*100</f>
        <v>6.2156780071355904</v>
      </c>
      <c r="Q18" s="1">
        <f t="shared" si="14"/>
        <v>6.7054156069407274</v>
      </c>
      <c r="R18" s="1">
        <f t="shared" si="14"/>
        <v>6.05002166405629</v>
      </c>
      <c r="S18" s="1">
        <f t="shared" si="14"/>
        <v>20.619067823534586</v>
      </c>
      <c r="T18" s="1">
        <f t="shared" si="14"/>
        <v>21.827606924583094</v>
      </c>
      <c r="U18" s="1">
        <f t="shared" si="14"/>
        <v>20.918074125650314</v>
      </c>
      <c r="V18" s="1">
        <f t="shared" si="14"/>
        <v>11.437906249481571</v>
      </c>
      <c r="W18" s="1">
        <f t="shared" si="14"/>
        <v>20.806362899651717</v>
      </c>
      <c r="X18" s="1">
        <f t="shared" si="14"/>
        <v>11.459500453628181</v>
      </c>
    </row>
    <row r="19" spans="1:24" x14ac:dyDescent="0.25">
      <c r="A19" s="29"/>
      <c r="B19" s="7" t="s">
        <v>216</v>
      </c>
      <c r="C19" s="7">
        <v>61547</v>
      </c>
      <c r="D19" s="7">
        <v>56151</v>
      </c>
      <c r="E19" s="7">
        <v>54076</v>
      </c>
      <c r="F19" s="7">
        <v>12825</v>
      </c>
      <c r="G19" s="7">
        <v>5909.5</v>
      </c>
      <c r="H19" s="7">
        <v>11742</v>
      </c>
      <c r="I19" s="7">
        <v>51700.5</v>
      </c>
      <c r="J19" s="7">
        <v>7601.5</v>
      </c>
      <c r="K19" s="7">
        <v>837.5</v>
      </c>
      <c r="L19" s="10">
        <f t="shared" si="2"/>
        <v>9.0764179104477609</v>
      </c>
      <c r="O19" s="7" t="s">
        <v>216</v>
      </c>
      <c r="P19" s="1">
        <f t="shared" ref="P19:X19" si="15">STDEV(C8:C11)/AVERAGE(C8:C11)*100</f>
        <v>4.2766744401678656</v>
      </c>
      <c r="Q19" s="1">
        <f t="shared" si="15"/>
        <v>4.4119496870598214</v>
      </c>
      <c r="R19" s="1">
        <f t="shared" si="15"/>
        <v>4.92226592980583</v>
      </c>
      <c r="S19" s="1">
        <f t="shared" si="15"/>
        <v>8.1247416558991432</v>
      </c>
      <c r="T19" s="1">
        <f t="shared" si="15"/>
        <v>11.833492401375208</v>
      </c>
      <c r="U19" s="1">
        <f t="shared" si="15"/>
        <v>10.558906066517819</v>
      </c>
      <c r="V19" s="1">
        <f t="shared" si="15"/>
        <v>5.6934562730385201</v>
      </c>
      <c r="W19" s="1">
        <f t="shared" si="15"/>
        <v>16.430958022206234</v>
      </c>
      <c r="X19" s="1">
        <f t="shared" si="15"/>
        <v>5.3091374653065069</v>
      </c>
    </row>
    <row r="20" spans="1:24" x14ac:dyDescent="0.25">
      <c r="A20" s="27" t="s">
        <v>247</v>
      </c>
      <c r="B20" s="7" t="s">
        <v>217</v>
      </c>
      <c r="C20" s="7">
        <v>2820</v>
      </c>
      <c r="D20" s="7">
        <v>2954</v>
      </c>
      <c r="E20" s="7">
        <v>1695</v>
      </c>
      <c r="F20" s="7">
        <v>4323</v>
      </c>
      <c r="G20" s="7">
        <v>2050</v>
      </c>
      <c r="H20" s="7">
        <v>7741</v>
      </c>
      <c r="I20" s="7">
        <v>12252</v>
      </c>
      <c r="J20" s="7">
        <v>5103.5</v>
      </c>
      <c r="K20" s="7">
        <v>412.5</v>
      </c>
      <c r="L20" s="10">
        <f t="shared" si="2"/>
        <v>12.372121212121213</v>
      </c>
      <c r="O20" s="7" t="s">
        <v>216</v>
      </c>
      <c r="P20" s="1">
        <f t="shared" ref="P20:X20" si="16">STDEV(C12:C15)/AVERAGE(C12:C15)*100</f>
        <v>19.672153331220748</v>
      </c>
      <c r="Q20" s="1">
        <f t="shared" si="16"/>
        <v>18.16575997341652</v>
      </c>
      <c r="R20" s="1">
        <f t="shared" si="16"/>
        <v>19.419681168979086</v>
      </c>
      <c r="S20" s="1">
        <f t="shared" si="16"/>
        <v>41.809068643034458</v>
      </c>
      <c r="T20" s="1">
        <f t="shared" si="16"/>
        <v>45.389053720663071</v>
      </c>
      <c r="U20" s="1">
        <f t="shared" si="16"/>
        <v>41.096366650392994</v>
      </c>
      <c r="V20" s="1">
        <f t="shared" si="16"/>
        <v>25.431127081785686</v>
      </c>
      <c r="W20" s="1">
        <f t="shared" si="16"/>
        <v>37.710430362060002</v>
      </c>
      <c r="X20" s="1">
        <f t="shared" si="16"/>
        <v>27.00458611055922</v>
      </c>
    </row>
    <row r="21" spans="1:24" x14ac:dyDescent="0.25">
      <c r="A21" s="28"/>
      <c r="B21" s="7" t="s">
        <v>217</v>
      </c>
      <c r="C21" s="7">
        <v>2716.5</v>
      </c>
      <c r="D21" s="7">
        <v>2330</v>
      </c>
      <c r="E21" s="7">
        <v>1334</v>
      </c>
      <c r="F21" s="7">
        <v>5281</v>
      </c>
      <c r="G21" s="7">
        <v>2593</v>
      </c>
      <c r="H21" s="7">
        <v>8585.5</v>
      </c>
      <c r="I21" s="7">
        <v>13989</v>
      </c>
      <c r="J21" s="7">
        <v>5862</v>
      </c>
      <c r="K21" s="7">
        <v>439</v>
      </c>
      <c r="L21" s="10">
        <f t="shared" si="2"/>
        <v>13.353075170842825</v>
      </c>
      <c r="O21" s="7" t="s">
        <v>216</v>
      </c>
      <c r="P21" s="1">
        <f t="shared" ref="P21:X21" si="17">STDEV(C16:C19)/AVERAGE(C16:C19)*100</f>
        <v>2.7676329994547602</v>
      </c>
      <c r="Q21" s="1">
        <f t="shared" si="17"/>
        <v>3.5871423539896083</v>
      </c>
      <c r="R21" s="1">
        <f t="shared" si="17"/>
        <v>2.5395975345940527</v>
      </c>
      <c r="S21" s="1">
        <f t="shared" si="17"/>
        <v>10.466113337645666</v>
      </c>
      <c r="T21" s="1">
        <f t="shared" si="17"/>
        <v>15.030112987151734</v>
      </c>
      <c r="U21" s="1">
        <f t="shared" si="17"/>
        <v>10.371720045122682</v>
      </c>
      <c r="V21" s="1">
        <f t="shared" si="17"/>
        <v>6.3391567706682768</v>
      </c>
      <c r="W21" s="1">
        <f t="shared" si="17"/>
        <v>12.052081792732906</v>
      </c>
      <c r="X21" s="1">
        <f t="shared" si="17"/>
        <v>10.592610220134384</v>
      </c>
    </row>
    <row r="22" spans="1:24" x14ac:dyDescent="0.25">
      <c r="A22" s="28"/>
      <c r="B22" s="7" t="s">
        <v>217</v>
      </c>
      <c r="C22" s="7">
        <v>2901</v>
      </c>
      <c r="D22" s="7">
        <v>2423</v>
      </c>
      <c r="E22" s="7">
        <v>1462</v>
      </c>
      <c r="F22" s="7">
        <v>6144</v>
      </c>
      <c r="G22" s="7">
        <v>3027</v>
      </c>
      <c r="H22" s="7">
        <v>10270.5</v>
      </c>
      <c r="I22" s="7">
        <v>14965.5</v>
      </c>
      <c r="J22" s="7">
        <v>6701.5</v>
      </c>
      <c r="K22" s="7">
        <v>512.5</v>
      </c>
      <c r="L22" s="10">
        <f t="shared" si="2"/>
        <v>13.07609756097561</v>
      </c>
      <c r="O22" s="7" t="s">
        <v>217</v>
      </c>
      <c r="P22" s="1">
        <f t="shared" ref="P22:X22" si="18">STDEV(C20:C23)/AVERAGE(C20:C23)*100</f>
        <v>5.214482242724527</v>
      </c>
      <c r="Q22" s="1">
        <f t="shared" si="18"/>
        <v>14.604922537694065</v>
      </c>
      <c r="R22" s="1">
        <f t="shared" si="18"/>
        <v>10.055144335824995</v>
      </c>
      <c r="S22" s="1">
        <f t="shared" si="18"/>
        <v>15.580991243993441</v>
      </c>
      <c r="T22" s="1">
        <f t="shared" si="18"/>
        <v>16.646370083994793</v>
      </c>
      <c r="U22" s="1">
        <f t="shared" si="18"/>
        <v>12.410897510582823</v>
      </c>
      <c r="V22" s="1">
        <f t="shared" si="18"/>
        <v>8.9520837675099489</v>
      </c>
      <c r="W22" s="1">
        <f t="shared" si="18"/>
        <v>11.433062303723418</v>
      </c>
      <c r="X22" s="1">
        <f t="shared" si="18"/>
        <v>10.065871163639054</v>
      </c>
    </row>
    <row r="23" spans="1:24" x14ac:dyDescent="0.25">
      <c r="A23" s="29"/>
      <c r="B23" s="7" t="s">
        <v>217</v>
      </c>
      <c r="C23" s="7">
        <v>2568.5</v>
      </c>
      <c r="D23" s="7">
        <v>2109</v>
      </c>
      <c r="E23" s="7">
        <v>1473</v>
      </c>
      <c r="F23" s="7">
        <v>4683</v>
      </c>
      <c r="G23" s="7">
        <v>2326</v>
      </c>
      <c r="H23" s="7">
        <v>8339</v>
      </c>
      <c r="I23" s="7">
        <v>12833.5</v>
      </c>
      <c r="J23" s="7">
        <v>5626</v>
      </c>
      <c r="K23" s="7">
        <v>424</v>
      </c>
      <c r="L23" s="10">
        <f t="shared" si="2"/>
        <v>13.268867924528301</v>
      </c>
      <c r="O23" s="7" t="s">
        <v>217</v>
      </c>
      <c r="P23" s="1">
        <f t="shared" ref="P23:X23" si="19">STDEV(C24:C27)/AVERAGE(C24:C27)*100</f>
        <v>17.845931676841793</v>
      </c>
      <c r="Q23" s="1">
        <f t="shared" si="19"/>
        <v>15.891273412307887</v>
      </c>
      <c r="R23" s="1">
        <f t="shared" si="19"/>
        <v>8.4040870511958286</v>
      </c>
      <c r="S23" s="1">
        <f t="shared" si="19"/>
        <v>30.925848083652046</v>
      </c>
      <c r="T23" s="1">
        <f t="shared" si="19"/>
        <v>33.305417573884817</v>
      </c>
      <c r="U23" s="1">
        <f t="shared" si="19"/>
        <v>28.728114522972842</v>
      </c>
      <c r="V23" s="1">
        <f t="shared" si="19"/>
        <v>22.247236291320931</v>
      </c>
      <c r="W23" s="1">
        <f t="shared" si="19"/>
        <v>25.588561016494683</v>
      </c>
      <c r="X23" s="1">
        <f t="shared" si="19"/>
        <v>21.195997166431603</v>
      </c>
    </row>
    <row r="24" spans="1:24" x14ac:dyDescent="0.25">
      <c r="A24" s="27" t="s">
        <v>248</v>
      </c>
      <c r="B24" s="7" t="s">
        <v>217</v>
      </c>
      <c r="C24" s="7">
        <v>3760.5</v>
      </c>
      <c r="D24" s="7">
        <v>3397</v>
      </c>
      <c r="E24" s="7">
        <v>1750.5</v>
      </c>
      <c r="F24" s="7">
        <v>9123</v>
      </c>
      <c r="G24" s="7">
        <v>4501</v>
      </c>
      <c r="H24" s="7">
        <v>14132</v>
      </c>
      <c r="I24" s="7">
        <v>20201</v>
      </c>
      <c r="J24" s="7">
        <v>8990</v>
      </c>
      <c r="K24" s="7">
        <v>655</v>
      </c>
      <c r="L24" s="10">
        <f t="shared" si="2"/>
        <v>13.725190839694656</v>
      </c>
      <c r="O24" s="2" t="s">
        <v>217</v>
      </c>
      <c r="P24" s="1">
        <f t="shared" ref="P24:X24" si="20">STDEV(C28:C31)/AVERAGE(C28:C31)*100</f>
        <v>21.127514573077093</v>
      </c>
      <c r="Q24" s="1">
        <f t="shared" si="20"/>
        <v>3.1779524115853079</v>
      </c>
      <c r="R24" s="1">
        <f t="shared" si="20"/>
        <v>2.920644747144578</v>
      </c>
      <c r="S24" s="1">
        <f t="shared" si="20"/>
        <v>0.96850435491525422</v>
      </c>
      <c r="T24" s="1">
        <f t="shared" si="20"/>
        <v>1.9382564299818785</v>
      </c>
      <c r="U24" s="1">
        <f t="shared" si="20"/>
        <v>1.9606892327663075</v>
      </c>
      <c r="V24" s="1">
        <f t="shared" si="20"/>
        <v>4.0284875545192733</v>
      </c>
      <c r="W24" s="1">
        <f t="shared" si="20"/>
        <v>4.2169560947414313</v>
      </c>
      <c r="X24" s="1">
        <f t="shared" si="20"/>
        <v>5.9425993840871971</v>
      </c>
    </row>
    <row r="25" spans="1:24" x14ac:dyDescent="0.25">
      <c r="A25" s="28"/>
      <c r="B25" s="7" t="s">
        <v>217</v>
      </c>
      <c r="C25" s="7">
        <v>3441.5</v>
      </c>
      <c r="D25" s="7">
        <v>3072</v>
      </c>
      <c r="E25" s="7">
        <v>1622</v>
      </c>
      <c r="F25" s="7">
        <v>7974</v>
      </c>
      <c r="G25" s="7">
        <v>4032</v>
      </c>
      <c r="H25" s="7">
        <v>12619</v>
      </c>
      <c r="I25" s="7">
        <v>19024.5</v>
      </c>
      <c r="J25" s="7">
        <v>8068.5</v>
      </c>
      <c r="K25" s="7">
        <v>561</v>
      </c>
      <c r="L25" s="10">
        <f t="shared" si="2"/>
        <v>14.382352941176471</v>
      </c>
      <c r="O25" s="2" t="s">
        <v>217</v>
      </c>
      <c r="P25" s="1">
        <f t="shared" ref="P25:X25" si="21">STDEV(C32:C35)/AVERAGE(C32:C35)*100</f>
        <v>16.557570597361586</v>
      </c>
      <c r="Q25" s="1">
        <f t="shared" si="21"/>
        <v>21.361012554470939</v>
      </c>
      <c r="R25" s="1">
        <f t="shared" si="21"/>
        <v>11.791492524093067</v>
      </c>
      <c r="S25" s="1">
        <f t="shared" si="21"/>
        <v>24.52996359258244</v>
      </c>
      <c r="T25" s="1">
        <f t="shared" si="21"/>
        <v>27.878246713517036</v>
      </c>
      <c r="U25" s="1">
        <f t="shared" si="21"/>
        <v>21.873309267118358</v>
      </c>
      <c r="V25" s="1">
        <f t="shared" si="21"/>
        <v>19.546855285924646</v>
      </c>
      <c r="W25" s="1">
        <f t="shared" si="21"/>
        <v>23.244563950568629</v>
      </c>
      <c r="X25" s="1">
        <f t="shared" si="21"/>
        <v>18.483161950208178</v>
      </c>
    </row>
    <row r="26" spans="1:24" x14ac:dyDescent="0.25">
      <c r="A26" s="28"/>
      <c r="B26" s="7" t="s">
        <v>217</v>
      </c>
      <c r="C26" s="7">
        <v>3139</v>
      </c>
      <c r="D26" s="7">
        <v>2741.5</v>
      </c>
      <c r="E26" s="7">
        <v>1584</v>
      </c>
      <c r="F26" s="7">
        <v>6221</v>
      </c>
      <c r="G26" s="7">
        <v>3127.5</v>
      </c>
      <c r="H26" s="7">
        <v>10070</v>
      </c>
      <c r="I26" s="7">
        <v>15592</v>
      </c>
      <c r="J26" s="7">
        <v>6958</v>
      </c>
      <c r="K26" s="7">
        <v>477.5</v>
      </c>
      <c r="L26" s="10">
        <f t="shared" si="2"/>
        <v>14.571727748691099</v>
      </c>
      <c r="O26" s="7" t="s">
        <v>219</v>
      </c>
      <c r="P26" s="1">
        <f t="shared" ref="P26:X26" si="22">STDEV(C36:C38)/AVERAGE(C36:C38)*100</f>
        <v>21.499540870536233</v>
      </c>
      <c r="Q26" s="1">
        <f t="shared" si="22"/>
        <v>9.5232515293534554</v>
      </c>
      <c r="R26" s="1">
        <f t="shared" si="22"/>
        <v>4.4573744220372076</v>
      </c>
      <c r="S26" s="1">
        <f t="shared" si="22"/>
        <v>44.633773700154372</v>
      </c>
      <c r="T26" s="1">
        <f t="shared" si="22"/>
        <v>50.371361614040957</v>
      </c>
      <c r="U26" s="1">
        <f t="shared" si="22"/>
        <v>40.618439002923687</v>
      </c>
      <c r="V26" s="1">
        <f t="shared" si="22"/>
        <v>35.418499869196793</v>
      </c>
      <c r="W26" s="1">
        <f t="shared" si="22"/>
        <v>39.934552121170846</v>
      </c>
      <c r="X26" s="1">
        <f t="shared" si="22"/>
        <v>25.312394930757769</v>
      </c>
    </row>
    <row r="27" spans="1:24" x14ac:dyDescent="0.25">
      <c r="A27" s="29"/>
      <c r="B27" s="7" t="s">
        <v>217</v>
      </c>
      <c r="C27" s="7">
        <v>2427</v>
      </c>
      <c r="D27" s="7">
        <v>2326</v>
      </c>
      <c r="E27" s="7">
        <v>1425</v>
      </c>
      <c r="F27" s="7">
        <v>4242</v>
      </c>
      <c r="G27" s="7">
        <v>1931.5</v>
      </c>
      <c r="H27" s="7">
        <v>6954</v>
      </c>
      <c r="I27" s="7">
        <v>11957.5</v>
      </c>
      <c r="J27" s="7">
        <v>4725</v>
      </c>
      <c r="K27" s="7">
        <v>397</v>
      </c>
      <c r="L27" s="10">
        <f t="shared" si="2"/>
        <v>11.90176322418136</v>
      </c>
      <c r="O27" s="2" t="s">
        <v>222</v>
      </c>
      <c r="P27" s="1">
        <f t="shared" ref="P27:X27" si="23">STDEV(C39:C41)/AVERAGE(C39:C41)*100</f>
        <v>2.5781624572657194</v>
      </c>
      <c r="Q27" s="1">
        <f t="shared" si="23"/>
        <v>4.8807374414739106</v>
      </c>
      <c r="R27" s="1">
        <f t="shared" si="23"/>
        <v>1.9874013009576201</v>
      </c>
      <c r="S27" s="1">
        <f t="shared" si="23"/>
        <v>3.520296391451204</v>
      </c>
      <c r="T27" s="1">
        <f t="shared" si="23"/>
        <v>0.54735199493089026</v>
      </c>
      <c r="U27" s="1">
        <f t="shared" si="23"/>
        <v>1.6514156844594379</v>
      </c>
      <c r="V27" s="1">
        <f t="shared" si="23"/>
        <v>1.9904873065615138</v>
      </c>
      <c r="W27" s="1">
        <f t="shared" si="23"/>
        <v>4.964974298876915</v>
      </c>
      <c r="X27" s="1">
        <f t="shared" si="23"/>
        <v>5.3164238820997189</v>
      </c>
    </row>
    <row r="28" spans="1:24" x14ac:dyDescent="0.25">
      <c r="A28" s="27" t="s">
        <v>249</v>
      </c>
      <c r="B28" s="2" t="s">
        <v>217</v>
      </c>
      <c r="C28" s="2">
        <v>3887.5</v>
      </c>
      <c r="D28" s="2">
        <v>3495</v>
      </c>
      <c r="E28" s="2">
        <v>1741</v>
      </c>
      <c r="F28" s="2">
        <v>9625.5</v>
      </c>
      <c r="G28" s="2">
        <v>4896</v>
      </c>
      <c r="H28" s="2">
        <v>15029</v>
      </c>
      <c r="I28" s="2">
        <v>21987.5</v>
      </c>
      <c r="J28" s="2">
        <v>9721</v>
      </c>
      <c r="K28" s="2">
        <v>612.5</v>
      </c>
      <c r="L28" s="10">
        <f t="shared" si="2"/>
        <v>15.871020408163265</v>
      </c>
    </row>
    <row r="29" spans="1:24" x14ac:dyDescent="0.25">
      <c r="A29" s="28"/>
      <c r="B29" s="2" t="s">
        <v>217</v>
      </c>
      <c r="C29" s="2">
        <v>3936</v>
      </c>
      <c r="D29" s="2">
        <v>3246</v>
      </c>
      <c r="E29" s="2">
        <v>1636</v>
      </c>
      <c r="F29" s="2">
        <v>9532</v>
      </c>
      <c r="G29" s="2">
        <v>4806</v>
      </c>
      <c r="H29" s="2">
        <v>14663</v>
      </c>
      <c r="I29" s="2">
        <v>21307.5</v>
      </c>
      <c r="J29" s="2">
        <v>9759.5</v>
      </c>
      <c r="K29" s="2">
        <v>627.5</v>
      </c>
      <c r="L29" s="10">
        <f t="shared" si="2"/>
        <v>15.552988047808764</v>
      </c>
    </row>
    <row r="30" spans="1:24" x14ac:dyDescent="0.25">
      <c r="A30" s="28"/>
      <c r="B30" s="2" t="s">
        <v>217</v>
      </c>
      <c r="C30" s="2">
        <v>4180</v>
      </c>
      <c r="D30" s="2">
        <v>3373</v>
      </c>
      <c r="E30" s="2">
        <v>1646</v>
      </c>
      <c r="F30" s="2">
        <v>9627</v>
      </c>
      <c r="G30" s="2">
        <v>4957</v>
      </c>
      <c r="H30" s="2">
        <v>15097</v>
      </c>
      <c r="I30" s="2">
        <v>22103</v>
      </c>
      <c r="J30" s="2">
        <v>10360</v>
      </c>
      <c r="K30" s="2">
        <v>645.5</v>
      </c>
      <c r="L30" s="10">
        <f t="shared" si="2"/>
        <v>16.049573973663826</v>
      </c>
    </row>
    <row r="31" spans="1:24" x14ac:dyDescent="0.25">
      <c r="A31" s="29"/>
      <c r="B31" s="2" t="s">
        <v>217</v>
      </c>
      <c r="C31" s="2">
        <v>2491.5</v>
      </c>
      <c r="D31" s="2">
        <v>3307</v>
      </c>
      <c r="E31" s="2">
        <v>1700.5</v>
      </c>
      <c r="F31" s="2">
        <v>9432.5</v>
      </c>
      <c r="G31" s="2">
        <v>4745</v>
      </c>
      <c r="H31" s="2">
        <v>14491</v>
      </c>
      <c r="I31" s="2">
        <v>20224</v>
      </c>
      <c r="J31" s="2">
        <v>9363</v>
      </c>
      <c r="K31" s="2">
        <v>561</v>
      </c>
      <c r="L31" s="10">
        <f t="shared" si="2"/>
        <v>16.689839572192515</v>
      </c>
      <c r="N31" s="4" t="s">
        <v>0</v>
      </c>
      <c r="O31" s="8" t="s">
        <v>253</v>
      </c>
      <c r="P31" s="5" t="s">
        <v>194</v>
      </c>
      <c r="Q31" s="4" t="s">
        <v>202</v>
      </c>
      <c r="R31" s="5" t="s">
        <v>193</v>
      </c>
      <c r="S31" s="6" t="s">
        <v>195</v>
      </c>
      <c r="T31" s="5" t="s">
        <v>196</v>
      </c>
      <c r="U31" s="6" t="s">
        <v>197</v>
      </c>
      <c r="V31" s="5" t="s">
        <v>203</v>
      </c>
    </row>
    <row r="32" spans="1:24" x14ac:dyDescent="0.25">
      <c r="A32" s="27" t="s">
        <v>250</v>
      </c>
      <c r="B32" s="2" t="s">
        <v>217</v>
      </c>
      <c r="C32" s="2">
        <v>4395.5</v>
      </c>
      <c r="D32" s="2">
        <v>4185.5</v>
      </c>
      <c r="E32" s="2">
        <v>2017</v>
      </c>
      <c r="F32" s="2">
        <v>10913</v>
      </c>
      <c r="G32" s="2">
        <v>5866</v>
      </c>
      <c r="H32" s="2">
        <v>15890</v>
      </c>
      <c r="I32" s="2">
        <v>23521</v>
      </c>
      <c r="J32" s="2">
        <v>10736</v>
      </c>
      <c r="K32" s="2">
        <v>713</v>
      </c>
      <c r="L32" s="10">
        <f t="shared" si="2"/>
        <v>15.05750350631136</v>
      </c>
      <c r="N32" s="2"/>
      <c r="O32" s="2" t="s">
        <v>3</v>
      </c>
      <c r="P32" s="2" t="s">
        <v>211</v>
      </c>
      <c r="Q32" s="2" t="s">
        <v>204</v>
      </c>
      <c r="R32" s="9" t="s">
        <v>209</v>
      </c>
      <c r="S32" s="7" t="s">
        <v>212</v>
      </c>
      <c r="T32" s="9" t="s">
        <v>206</v>
      </c>
      <c r="U32" s="7" t="s">
        <v>205</v>
      </c>
      <c r="V32" s="9" t="s">
        <v>207</v>
      </c>
      <c r="W32" s="2" t="s">
        <v>208</v>
      </c>
      <c r="X32" s="2" t="s">
        <v>210</v>
      </c>
    </row>
    <row r="33" spans="1:24" x14ac:dyDescent="0.25">
      <c r="A33" s="28"/>
      <c r="B33" s="2" t="s">
        <v>217</v>
      </c>
      <c r="C33" s="2">
        <v>4305</v>
      </c>
      <c r="D33" s="2">
        <v>3847</v>
      </c>
      <c r="E33" s="2">
        <v>1842.5</v>
      </c>
      <c r="F33" s="2">
        <v>11089</v>
      </c>
      <c r="G33" s="2">
        <v>5684</v>
      </c>
      <c r="H33" s="2">
        <v>17049.5</v>
      </c>
      <c r="I33" s="2">
        <v>23982.5</v>
      </c>
      <c r="J33" s="2">
        <v>10951</v>
      </c>
      <c r="K33" s="2">
        <v>698.5</v>
      </c>
      <c r="L33" s="10">
        <f t="shared" si="2"/>
        <v>15.677881173944167</v>
      </c>
      <c r="O33" s="2" t="s">
        <v>254</v>
      </c>
      <c r="P33" s="2">
        <f t="shared" ref="P33:X33" si="24">_xlfn.T.TEST(C20:C35,C36:C38,2,2)</f>
        <v>0.43023770299693453</v>
      </c>
      <c r="Q33" s="2">
        <f t="shared" si="24"/>
        <v>0.12959050795918883</v>
      </c>
      <c r="R33" s="2">
        <f t="shared" si="24"/>
        <v>0.47218268662533835</v>
      </c>
      <c r="S33" s="2">
        <f t="shared" si="24"/>
        <v>0.70345759272164787</v>
      </c>
      <c r="T33" s="2">
        <f t="shared" si="24"/>
        <v>0.72958830259715568</v>
      </c>
      <c r="U33" s="2">
        <f t="shared" si="24"/>
        <v>0.765510259292563</v>
      </c>
      <c r="V33" s="2">
        <f t="shared" si="24"/>
        <v>0.81994024141163724</v>
      </c>
      <c r="W33" s="2">
        <f t="shared" si="24"/>
        <v>0.59592177678840352</v>
      </c>
      <c r="X33" s="2">
        <f t="shared" si="24"/>
        <v>0.73568588469908636</v>
      </c>
    </row>
    <row r="34" spans="1:24" x14ac:dyDescent="0.25">
      <c r="A34" s="28"/>
      <c r="B34" s="2" t="s">
        <v>217</v>
      </c>
      <c r="C34" s="2">
        <v>4255</v>
      </c>
      <c r="D34" s="2">
        <v>3897</v>
      </c>
      <c r="E34" s="2">
        <v>1871</v>
      </c>
      <c r="F34" s="2">
        <v>11262</v>
      </c>
      <c r="G34" s="2">
        <v>5570.5</v>
      </c>
      <c r="H34" s="2">
        <v>16148</v>
      </c>
      <c r="I34" s="2">
        <v>23221.5</v>
      </c>
      <c r="J34" s="2">
        <v>10327.5</v>
      </c>
      <c r="K34" s="2">
        <v>669.5</v>
      </c>
      <c r="L34" s="10">
        <f t="shared" si="2"/>
        <v>15.425690814040328</v>
      </c>
      <c r="O34" s="2" t="s">
        <v>255</v>
      </c>
      <c r="P34" s="2">
        <f t="shared" ref="P34:X34" si="25">_xlfn.T.TEST(C20:C35,C39:C41,2,2)</f>
        <v>9.8012788773062562E-2</v>
      </c>
      <c r="Q34" s="2">
        <f t="shared" si="25"/>
        <v>0.10281005848561002</v>
      </c>
      <c r="R34" s="2">
        <f t="shared" si="25"/>
        <v>0.28770934613868415</v>
      </c>
      <c r="S34" s="2">
        <f t="shared" si="25"/>
        <v>7.4150580337453267E-2</v>
      </c>
      <c r="T34" s="7">
        <f t="shared" si="25"/>
        <v>4.6542715576760527E-2</v>
      </c>
      <c r="U34" s="2">
        <f t="shared" si="25"/>
        <v>7.3087283884460549E-2</v>
      </c>
      <c r="V34" s="2">
        <f t="shared" si="25"/>
        <v>5.8624554249684581E-2</v>
      </c>
      <c r="W34" s="2">
        <f t="shared" si="25"/>
        <v>7.5822778067801161E-2</v>
      </c>
      <c r="X34" s="2">
        <f t="shared" si="25"/>
        <v>0.34961287685364806</v>
      </c>
    </row>
    <row r="35" spans="1:24" x14ac:dyDescent="0.25">
      <c r="A35" s="29"/>
      <c r="B35" s="2" t="s">
        <v>217</v>
      </c>
      <c r="C35" s="2">
        <v>3002.5</v>
      </c>
      <c r="D35" s="2">
        <v>2468</v>
      </c>
      <c r="E35" s="2">
        <v>1511.5</v>
      </c>
      <c r="F35" s="2">
        <v>6250</v>
      </c>
      <c r="G35" s="2">
        <v>2923.5</v>
      </c>
      <c r="H35" s="2">
        <v>9979.5</v>
      </c>
      <c r="I35" s="2">
        <v>15200.5</v>
      </c>
      <c r="J35" s="2">
        <v>6254</v>
      </c>
      <c r="K35" s="2">
        <v>461.5</v>
      </c>
      <c r="L35" s="10">
        <f t="shared" si="2"/>
        <v>13.551462621885157</v>
      </c>
    </row>
    <row r="36" spans="1:24" x14ac:dyDescent="0.25">
      <c r="A36" s="7" t="s">
        <v>164</v>
      </c>
      <c r="B36" s="7" t="s">
        <v>219</v>
      </c>
      <c r="C36" s="7">
        <v>4063</v>
      </c>
      <c r="D36" s="7">
        <v>3652</v>
      </c>
      <c r="E36" s="7">
        <v>1635</v>
      </c>
      <c r="F36" s="7">
        <v>9699</v>
      </c>
      <c r="G36" s="7">
        <v>4913</v>
      </c>
      <c r="H36" s="7">
        <v>15338</v>
      </c>
      <c r="I36" s="7">
        <v>21284</v>
      </c>
      <c r="J36" s="7">
        <v>10329</v>
      </c>
      <c r="K36" s="7">
        <v>597.5</v>
      </c>
      <c r="L36" s="10">
        <f t="shared" si="2"/>
        <v>17.287029288702929</v>
      </c>
    </row>
    <row r="37" spans="1:24" x14ac:dyDescent="0.25">
      <c r="A37" s="7" t="s">
        <v>166</v>
      </c>
      <c r="B37" s="7" t="s">
        <v>219</v>
      </c>
      <c r="C37" s="7">
        <v>4365</v>
      </c>
      <c r="D37" s="7">
        <v>4039</v>
      </c>
      <c r="E37" s="7">
        <v>1762.5</v>
      </c>
      <c r="F37" s="7">
        <v>11583</v>
      </c>
      <c r="G37" s="7">
        <v>6015.5</v>
      </c>
      <c r="H37" s="7">
        <v>16743</v>
      </c>
      <c r="I37" s="7">
        <v>24190</v>
      </c>
      <c r="J37" s="7">
        <v>11525.5</v>
      </c>
      <c r="K37" s="7">
        <v>617</v>
      </c>
      <c r="L37" s="10">
        <f t="shared" si="2"/>
        <v>18.679902755267424</v>
      </c>
      <c r="N37" s="4" t="s">
        <v>0</v>
      </c>
      <c r="O37" s="8" t="s">
        <v>263</v>
      </c>
      <c r="P37" s="5" t="s">
        <v>194</v>
      </c>
      <c r="Q37" s="4" t="s">
        <v>202</v>
      </c>
      <c r="R37" s="5" t="s">
        <v>193</v>
      </c>
    </row>
    <row r="38" spans="1:24" x14ac:dyDescent="0.25">
      <c r="A38" s="7" t="s">
        <v>168</v>
      </c>
      <c r="B38" s="7" t="s">
        <v>219</v>
      </c>
      <c r="C38" s="7">
        <v>2840</v>
      </c>
      <c r="D38" s="7">
        <v>3340</v>
      </c>
      <c r="E38" s="7">
        <v>1773</v>
      </c>
      <c r="F38" s="7">
        <v>4263.5</v>
      </c>
      <c r="G38" s="7">
        <v>1867.5</v>
      </c>
      <c r="H38" s="7">
        <v>6965</v>
      </c>
      <c r="I38" s="7">
        <v>11385.5</v>
      </c>
      <c r="J38" s="7">
        <v>4856.5</v>
      </c>
      <c r="K38" s="7">
        <v>375.5</v>
      </c>
      <c r="L38" s="10">
        <f t="shared" si="2"/>
        <v>12.933422103861519</v>
      </c>
      <c r="N38" s="2"/>
      <c r="O38" s="2" t="s">
        <v>3</v>
      </c>
      <c r="P38" s="2" t="s">
        <v>211</v>
      </c>
      <c r="Q38" s="2" t="s">
        <v>204</v>
      </c>
      <c r="R38" s="9" t="s">
        <v>209</v>
      </c>
    </row>
    <row r="39" spans="1:24" x14ac:dyDescent="0.25">
      <c r="A39" s="2" t="s">
        <v>166</v>
      </c>
      <c r="B39" s="2" t="s">
        <v>222</v>
      </c>
      <c r="C39" s="2">
        <v>4240</v>
      </c>
      <c r="D39" s="2">
        <v>3731.5</v>
      </c>
      <c r="E39" s="2">
        <v>1796</v>
      </c>
      <c r="F39" s="2">
        <v>11018</v>
      </c>
      <c r="G39" s="2">
        <v>5628</v>
      </c>
      <c r="H39" s="2">
        <v>16210.5</v>
      </c>
      <c r="I39" s="2">
        <v>23706</v>
      </c>
      <c r="J39" s="2">
        <v>10633.5</v>
      </c>
      <c r="K39" s="2">
        <v>618</v>
      </c>
      <c r="L39" s="10">
        <f t="shared" si="2"/>
        <v>17.206310679611651</v>
      </c>
      <c r="O39" s="2" t="s">
        <v>917</v>
      </c>
      <c r="P39" s="2">
        <f>AVERAGE(C4:C7)/AVERAGE(C20:C23)</f>
        <v>20.382246047610394</v>
      </c>
      <c r="Q39" s="2">
        <f t="shared" ref="Q39:R39" si="26">AVERAGE(D4:D7)/AVERAGE(D20:D23)</f>
        <v>21.127699674001629</v>
      </c>
      <c r="R39" s="2">
        <f t="shared" si="26"/>
        <v>33.180835010060363</v>
      </c>
    </row>
    <row r="40" spans="1:24" x14ac:dyDescent="0.25">
      <c r="A40" s="2" t="s">
        <v>168</v>
      </c>
      <c r="B40" s="2" t="s">
        <v>222</v>
      </c>
      <c r="C40" s="2">
        <v>4101.5</v>
      </c>
      <c r="D40" s="2">
        <v>3891</v>
      </c>
      <c r="E40" s="2">
        <v>1762</v>
      </c>
      <c r="F40" s="2">
        <v>10777.5</v>
      </c>
      <c r="G40" s="2">
        <v>5689</v>
      </c>
      <c r="H40" s="2">
        <v>16379</v>
      </c>
      <c r="I40" s="2">
        <v>23775</v>
      </c>
      <c r="J40" s="2">
        <v>11003.5</v>
      </c>
      <c r="K40" s="2">
        <v>648.5</v>
      </c>
      <c r="L40" s="10">
        <f t="shared" si="2"/>
        <v>16.967617579028527</v>
      </c>
      <c r="O40" s="2" t="s">
        <v>918</v>
      </c>
      <c r="P40" s="2">
        <f>AVERAGE(C8:C11)/AVERAGE(C24:C27)</f>
        <v>18.143836152882205</v>
      </c>
      <c r="Q40" s="2">
        <f t="shared" ref="Q40:R40" si="27">AVERAGE(D8:D11)/AVERAGE(D24:D27)</f>
        <v>18.731461015039223</v>
      </c>
      <c r="R40" s="2">
        <f t="shared" si="27"/>
        <v>32.052338791820105</v>
      </c>
    </row>
    <row r="41" spans="1:24" x14ac:dyDescent="0.25">
      <c r="A41" s="2" t="s">
        <v>170</v>
      </c>
      <c r="B41" s="2" t="s">
        <v>222</v>
      </c>
      <c r="C41" s="2">
        <v>4031</v>
      </c>
      <c r="D41" s="2">
        <v>3529</v>
      </c>
      <c r="E41" s="2">
        <v>1726</v>
      </c>
      <c r="F41" s="2">
        <v>10280</v>
      </c>
      <c r="G41" s="2">
        <v>5668</v>
      </c>
      <c r="H41" s="2">
        <v>15856.5</v>
      </c>
      <c r="I41" s="2">
        <v>22933.5</v>
      </c>
      <c r="J41" s="2">
        <v>9971</v>
      </c>
      <c r="K41" s="2">
        <v>583</v>
      </c>
      <c r="L41" s="10">
        <f t="shared" si="2"/>
        <v>17.102915951972555</v>
      </c>
      <c r="O41" s="2" t="s">
        <v>919</v>
      </c>
      <c r="P41" s="2">
        <f>AVERAGE(C12:C15)/AVERAGE(C28:C31)</f>
        <v>15.305967575025871</v>
      </c>
      <c r="Q41" s="2">
        <f t="shared" ref="Q41:R41" si="28">AVERAGE(D12:D15)/AVERAGE(D28:D31)</f>
        <v>15.328962074361076</v>
      </c>
      <c r="R41" s="2">
        <f t="shared" si="28"/>
        <v>29.59544879898862</v>
      </c>
    </row>
    <row r="42" spans="1:24" x14ac:dyDescent="0.25">
      <c r="O42" s="2" t="s">
        <v>920</v>
      </c>
      <c r="P42" s="2">
        <f>AVERAGE(C16:C19)/AVERAGE(C32:C35)</f>
        <v>15.283525504449178</v>
      </c>
      <c r="Q42" s="2">
        <f t="shared" ref="Q42:R42" si="29">AVERAGE(D16:D19)/AVERAGE(D32:D35)</f>
        <v>15.690744920993229</v>
      </c>
      <c r="R42" s="2">
        <f t="shared" si="29"/>
        <v>29.874206020436343</v>
      </c>
    </row>
  </sheetData>
  <mergeCells count="8">
    <mergeCell ref="A28:A31"/>
    <mergeCell ref="A32:A35"/>
    <mergeCell ref="A4:A7"/>
    <mergeCell ref="A8:A11"/>
    <mergeCell ref="A12:A15"/>
    <mergeCell ref="A16:A19"/>
    <mergeCell ref="A20:A23"/>
    <mergeCell ref="A24:A27"/>
  </mergeCells>
  <phoneticPr fontId="20" type="noConversion"/>
  <conditionalFormatting sqref="J4:J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X27">
    <cfRule type="cellIs" dxfId="24" priority="1" operator="lessThan">
      <formula>20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8BDE-6BB3-48E1-A1CF-2E0E2B2FA3B2}">
  <dimension ref="A2:AD195"/>
  <sheetViews>
    <sheetView zoomScale="96" zoomScaleNormal="96" workbookViewId="0">
      <pane ySplit="4" topLeftCell="A164" activePane="bottomLeft" state="frozen"/>
      <selection pane="bottomLeft" activeCell="H123" sqref="H123"/>
    </sheetView>
  </sheetViews>
  <sheetFormatPr defaultColWidth="8.85546875" defaultRowHeight="15" x14ac:dyDescent="0.25"/>
  <cols>
    <col min="1" max="1" width="8.85546875" style="1"/>
    <col min="2" max="2" width="23.5703125" style="1" customWidth="1"/>
    <col min="3" max="3" width="14.42578125" style="1" bestFit="1" customWidth="1"/>
    <col min="4" max="5" width="13.85546875" style="1" bestFit="1" customWidth="1"/>
    <col min="6" max="9" width="12.42578125" style="1" bestFit="1" customWidth="1"/>
    <col min="10" max="10" width="18.42578125" style="1" bestFit="1" customWidth="1"/>
    <col min="11" max="11" width="8.140625" style="1" bestFit="1" customWidth="1"/>
    <col min="12" max="12" width="8.85546875" style="1"/>
    <col min="13" max="13" width="22.42578125" style="1" bestFit="1" customWidth="1"/>
    <col min="14" max="14" width="14.42578125" style="1" bestFit="1" customWidth="1"/>
    <col min="15" max="16" width="13.85546875" style="1" bestFit="1" customWidth="1"/>
    <col min="17" max="20" width="13.85546875" style="1" customWidth="1"/>
    <col min="21" max="21" width="8.85546875" style="1"/>
    <col min="22" max="22" width="24" style="1" bestFit="1" customWidth="1"/>
    <col min="23" max="23" width="14.42578125" style="1" bestFit="1" customWidth="1"/>
    <col min="24" max="25" width="13.85546875" style="1" bestFit="1" customWidth="1"/>
    <col min="26" max="26" width="8.85546875" style="1"/>
    <col min="27" max="27" width="24" style="1" bestFit="1" customWidth="1"/>
    <col min="28" max="28" width="14.42578125" style="1" bestFit="1" customWidth="1"/>
    <col min="29" max="30" width="13.85546875" style="1" bestFit="1" customWidth="1"/>
    <col min="31" max="16384" width="8.85546875" style="1"/>
  </cols>
  <sheetData>
    <row r="2" spans="1:30" ht="18.75" x14ac:dyDescent="0.25">
      <c r="M2" s="25" t="s">
        <v>259</v>
      </c>
      <c r="N2" s="25"/>
      <c r="O2" s="25"/>
      <c r="P2" s="25"/>
      <c r="Q2" s="21"/>
      <c r="R2" s="21"/>
      <c r="S2" s="21"/>
      <c r="T2" s="21"/>
      <c r="V2" s="25" t="s">
        <v>260</v>
      </c>
      <c r="W2" s="25"/>
      <c r="X2" s="25"/>
      <c r="Y2" s="25"/>
      <c r="AA2" s="25" t="s">
        <v>261</v>
      </c>
      <c r="AB2" s="25"/>
      <c r="AC2" s="25"/>
      <c r="AD2" s="25"/>
    </row>
    <row r="3" spans="1:30" ht="30" x14ac:dyDescent="0.25">
      <c r="A3" s="4" t="s">
        <v>0</v>
      </c>
      <c r="B3" s="4" t="s">
        <v>1</v>
      </c>
      <c r="C3" s="5" t="s">
        <v>194</v>
      </c>
      <c r="D3" s="4" t="s">
        <v>202</v>
      </c>
      <c r="E3" s="5" t="s">
        <v>193</v>
      </c>
      <c r="F3" s="6" t="s">
        <v>195</v>
      </c>
      <c r="G3" s="5" t="s">
        <v>196</v>
      </c>
      <c r="H3" s="6" t="s">
        <v>197</v>
      </c>
      <c r="I3" s="5" t="s">
        <v>203</v>
      </c>
      <c r="M3" s="3" t="s">
        <v>221</v>
      </c>
      <c r="N3" s="5" t="s">
        <v>194</v>
      </c>
      <c r="O3" s="4" t="s">
        <v>202</v>
      </c>
      <c r="P3" s="5" t="s">
        <v>193</v>
      </c>
      <c r="Q3" s="6" t="s">
        <v>195</v>
      </c>
      <c r="R3" s="5" t="s">
        <v>196</v>
      </c>
      <c r="S3" s="6" t="s">
        <v>197</v>
      </c>
      <c r="T3" s="5" t="s">
        <v>203</v>
      </c>
      <c r="V3" s="3" t="s">
        <v>221</v>
      </c>
      <c r="W3" s="5" t="s">
        <v>194</v>
      </c>
      <c r="X3" s="4" t="s">
        <v>202</v>
      </c>
      <c r="Y3" s="5" t="s">
        <v>193</v>
      </c>
      <c r="AA3" s="3" t="s">
        <v>221</v>
      </c>
      <c r="AB3" s="5" t="s">
        <v>194</v>
      </c>
      <c r="AC3" s="4" t="s">
        <v>202</v>
      </c>
      <c r="AD3" s="5" t="s">
        <v>193</v>
      </c>
    </row>
    <row r="4" spans="1:30" x14ac:dyDescent="0.25">
      <c r="A4" s="2" t="s">
        <v>2</v>
      </c>
      <c r="B4" s="2" t="s">
        <v>3</v>
      </c>
      <c r="C4" s="2" t="s">
        <v>211</v>
      </c>
      <c r="D4" s="2" t="s">
        <v>204</v>
      </c>
      <c r="E4" s="9" t="s">
        <v>209</v>
      </c>
      <c r="F4" s="7" t="s">
        <v>212</v>
      </c>
      <c r="G4" s="9" t="s">
        <v>206</v>
      </c>
      <c r="H4" s="7" t="s">
        <v>205</v>
      </c>
      <c r="I4" s="9" t="s">
        <v>207</v>
      </c>
      <c r="J4" s="2" t="s">
        <v>208</v>
      </c>
      <c r="K4" s="2" t="s">
        <v>210</v>
      </c>
      <c r="M4" s="2" t="s">
        <v>3</v>
      </c>
      <c r="N4" s="9" t="s">
        <v>211</v>
      </c>
      <c r="O4" s="2" t="s">
        <v>204</v>
      </c>
      <c r="P4" s="9" t="s">
        <v>209</v>
      </c>
      <c r="Q4" s="7" t="s">
        <v>212</v>
      </c>
      <c r="R4" s="9" t="s">
        <v>206</v>
      </c>
      <c r="S4" s="7" t="s">
        <v>205</v>
      </c>
      <c r="T4" s="9" t="s">
        <v>207</v>
      </c>
      <c r="V4" s="2" t="s">
        <v>3</v>
      </c>
      <c r="W4" s="9" t="s">
        <v>211</v>
      </c>
      <c r="X4" s="2" t="s">
        <v>204</v>
      </c>
      <c r="Y4" s="9" t="s">
        <v>209</v>
      </c>
      <c r="AA4" s="2" t="s">
        <v>3</v>
      </c>
      <c r="AB4" s="9" t="s">
        <v>211</v>
      </c>
      <c r="AC4" s="2" t="s">
        <v>204</v>
      </c>
      <c r="AD4" s="9" t="s">
        <v>209</v>
      </c>
    </row>
    <row r="5" spans="1:30" x14ac:dyDescent="0.25">
      <c r="A5" s="2" t="s">
        <v>4</v>
      </c>
      <c r="B5" s="14" t="s">
        <v>5</v>
      </c>
      <c r="C5" s="2">
        <v>1288</v>
      </c>
      <c r="D5" s="2">
        <v>2259.5</v>
      </c>
      <c r="E5" s="2">
        <v>924</v>
      </c>
      <c r="F5" s="2">
        <v>728</v>
      </c>
      <c r="G5" s="2">
        <v>1830</v>
      </c>
      <c r="H5" s="2">
        <v>7336</v>
      </c>
      <c r="I5" s="2">
        <v>2329</v>
      </c>
      <c r="J5" s="2">
        <v>1275.5</v>
      </c>
      <c r="K5" s="2">
        <v>194</v>
      </c>
      <c r="M5" s="14" t="s">
        <v>5</v>
      </c>
      <c r="N5" s="1">
        <f t="shared" ref="N5:N36" si="0">C5/AVERAGE(C$177:C$184)</f>
        <v>0.83734915281784572</v>
      </c>
      <c r="O5" s="1">
        <f t="shared" ref="O5:O36" si="1">D5/AVERAGE(D$177:D$184)</f>
        <v>0.92095274487326451</v>
      </c>
      <c r="P5" s="1">
        <f t="shared" ref="P5:P36" si="2">E5/AVERAGE(E$177:E$184)</f>
        <v>1.5206747582801892</v>
      </c>
      <c r="Q5" s="1">
        <f t="shared" ref="Q5:T20" si="3">F5/AVERAGE(F$177:F$184)</f>
        <v>0.28801740764551703</v>
      </c>
      <c r="R5" s="1">
        <f t="shared" si="3"/>
        <v>1.2790494495893763</v>
      </c>
      <c r="S5" s="1">
        <f t="shared" si="3"/>
        <v>1.6688609898625113</v>
      </c>
      <c r="T5" s="1">
        <f t="shared" si="3"/>
        <v>0.16996820850114713</v>
      </c>
      <c r="V5" s="14" t="s">
        <v>5</v>
      </c>
      <c r="W5" s="1">
        <v>0.83734915281784572</v>
      </c>
      <c r="X5" s="1">
        <v>0.92095274487326451</v>
      </c>
      <c r="Y5" s="1">
        <v>1.5206747582801892</v>
      </c>
      <c r="AA5" s="14" t="s">
        <v>5</v>
      </c>
      <c r="AB5" s="1">
        <v>0.83734915281784572</v>
      </c>
      <c r="AC5" s="1">
        <v>0.92095274487326451</v>
      </c>
      <c r="AD5" s="1">
        <v>1.5206747582801892</v>
      </c>
    </row>
    <row r="6" spans="1:30" x14ac:dyDescent="0.25">
      <c r="A6" s="2" t="s">
        <v>6</v>
      </c>
      <c r="B6" s="14" t="s">
        <v>7</v>
      </c>
      <c r="C6" s="2">
        <v>380</v>
      </c>
      <c r="D6" s="2">
        <v>1501</v>
      </c>
      <c r="E6" s="2">
        <v>229</v>
      </c>
      <c r="F6" s="2">
        <v>218</v>
      </c>
      <c r="G6" s="2">
        <v>178</v>
      </c>
      <c r="H6" s="2">
        <v>385</v>
      </c>
      <c r="I6" s="2">
        <v>853</v>
      </c>
      <c r="J6" s="2">
        <v>1785</v>
      </c>
      <c r="K6" s="2">
        <v>79</v>
      </c>
      <c r="M6" s="14" t="s">
        <v>7</v>
      </c>
      <c r="N6" s="1">
        <f t="shared" si="0"/>
        <v>0.24704400471333957</v>
      </c>
      <c r="O6" s="1">
        <f t="shared" si="1"/>
        <v>0.61179467583747293</v>
      </c>
      <c r="P6" s="1">
        <f t="shared" si="2"/>
        <v>0.37687718576424606</v>
      </c>
      <c r="Q6" s="1">
        <f t="shared" si="3"/>
        <v>8.6246970970772954E-2</v>
      </c>
      <c r="R6" s="1">
        <f t="shared" si="3"/>
        <v>0.12441027433164424</v>
      </c>
      <c r="S6" s="1">
        <f t="shared" si="3"/>
        <v>8.7583353475608888E-2</v>
      </c>
      <c r="T6" s="1">
        <f t="shared" si="3"/>
        <v>6.225113003498433E-2</v>
      </c>
      <c r="V6" s="14" t="s">
        <v>7</v>
      </c>
      <c r="W6" s="1">
        <v>0.24704400471333957</v>
      </c>
      <c r="X6" s="1">
        <v>0.61179467583747293</v>
      </c>
      <c r="Y6" s="1">
        <v>0.37687718576424606</v>
      </c>
      <c r="AA6" s="14" t="s">
        <v>7</v>
      </c>
      <c r="AB6" s="1">
        <v>0.24704400471333957</v>
      </c>
      <c r="AC6" s="1">
        <v>0.61179467583747293</v>
      </c>
      <c r="AD6" s="1">
        <v>0.37687718576424606</v>
      </c>
    </row>
    <row r="7" spans="1:30" x14ac:dyDescent="0.25">
      <c r="A7" s="2" t="s">
        <v>8</v>
      </c>
      <c r="B7" s="14" t="s">
        <v>9</v>
      </c>
      <c r="C7" s="2">
        <v>345</v>
      </c>
      <c r="D7" s="2">
        <v>1645.5</v>
      </c>
      <c r="E7" s="2">
        <v>311</v>
      </c>
      <c r="F7" s="2">
        <v>1068</v>
      </c>
      <c r="G7" s="2">
        <v>289.5</v>
      </c>
      <c r="H7" s="2">
        <v>3756</v>
      </c>
      <c r="I7" s="2">
        <v>3017</v>
      </c>
      <c r="J7" s="2">
        <v>1933</v>
      </c>
      <c r="K7" s="2">
        <v>238</v>
      </c>
      <c r="M7" s="14" t="s">
        <v>9</v>
      </c>
      <c r="N7" s="1">
        <f t="shared" si="0"/>
        <v>0.22428995164763724</v>
      </c>
      <c r="O7" s="1">
        <f t="shared" si="1"/>
        <v>0.67069163163928158</v>
      </c>
      <c r="P7" s="1">
        <f t="shared" si="2"/>
        <v>0.51182884180209831</v>
      </c>
      <c r="Q7" s="1">
        <f t="shared" si="3"/>
        <v>0.42253103209534643</v>
      </c>
      <c r="R7" s="1">
        <f t="shared" si="3"/>
        <v>0.20234142932028656</v>
      </c>
      <c r="S7" s="1">
        <f t="shared" si="3"/>
        <v>0.85444954715425192</v>
      </c>
      <c r="T7" s="1">
        <f t="shared" si="3"/>
        <v>0.22017779521166206</v>
      </c>
      <c r="V7" s="14" t="s">
        <v>9</v>
      </c>
      <c r="W7" s="1">
        <v>0.22428995164763724</v>
      </c>
      <c r="X7" s="1">
        <v>0.67069163163928158</v>
      </c>
      <c r="Y7" s="1">
        <v>0.51182884180209831</v>
      </c>
      <c r="AA7" s="14" t="s">
        <v>9</v>
      </c>
      <c r="AB7" s="1">
        <v>0.22428995164763724</v>
      </c>
      <c r="AC7" s="1">
        <v>0.67069163163928158</v>
      </c>
      <c r="AD7" s="1">
        <v>0.51182884180209831</v>
      </c>
    </row>
    <row r="8" spans="1:30" x14ac:dyDescent="0.25">
      <c r="A8" s="2" t="s">
        <v>10</v>
      </c>
      <c r="B8" s="14" t="s">
        <v>11</v>
      </c>
      <c r="C8" s="2">
        <v>759</v>
      </c>
      <c r="D8" s="2">
        <v>2195.5</v>
      </c>
      <c r="E8" s="2">
        <v>597.5</v>
      </c>
      <c r="F8" s="2">
        <v>584.5</v>
      </c>
      <c r="G8" s="2">
        <v>1260.5</v>
      </c>
      <c r="H8" s="2">
        <v>5567</v>
      </c>
      <c r="I8" s="2">
        <v>1430</v>
      </c>
      <c r="J8" s="2">
        <v>1582</v>
      </c>
      <c r="K8" s="2">
        <v>114.5</v>
      </c>
      <c r="M8" s="14" t="s">
        <v>11</v>
      </c>
      <c r="N8" s="1">
        <f t="shared" si="0"/>
        <v>0.49343789362480189</v>
      </c>
      <c r="O8" s="1">
        <f t="shared" si="1"/>
        <v>0.89486689593682334</v>
      </c>
      <c r="P8" s="1">
        <f t="shared" si="2"/>
        <v>0.98333676198313102</v>
      </c>
      <c r="Q8" s="1">
        <f t="shared" si="3"/>
        <v>0.23124474556154492</v>
      </c>
      <c r="R8" s="1">
        <f t="shared" si="3"/>
        <v>0.8810064651406605</v>
      </c>
      <c r="S8" s="1">
        <f t="shared" si="3"/>
        <v>1.2664325423343239</v>
      </c>
      <c r="T8" s="1">
        <f t="shared" si="3"/>
        <v>0.10436004214540164</v>
      </c>
      <c r="V8" s="14" t="s">
        <v>11</v>
      </c>
      <c r="W8" s="1">
        <v>0.49343789362480189</v>
      </c>
      <c r="X8" s="1">
        <v>0.89486689593682334</v>
      </c>
      <c r="Y8" s="1">
        <v>0.98333676198313102</v>
      </c>
      <c r="AA8" s="14" t="s">
        <v>11</v>
      </c>
      <c r="AB8" s="1">
        <v>0.49343789362480189</v>
      </c>
      <c r="AC8" s="1">
        <v>0.89486689593682334</v>
      </c>
      <c r="AD8" s="1">
        <v>0.98333676198313102</v>
      </c>
    </row>
    <row r="9" spans="1:30" x14ac:dyDescent="0.25">
      <c r="A9" s="2" t="s">
        <v>12</v>
      </c>
      <c r="B9" s="14" t="s">
        <v>13</v>
      </c>
      <c r="C9" s="2">
        <v>514</v>
      </c>
      <c r="D9" s="2">
        <v>1325.5</v>
      </c>
      <c r="E9" s="2">
        <v>339</v>
      </c>
      <c r="F9" s="2">
        <v>409.5</v>
      </c>
      <c r="G9" s="2">
        <v>4977</v>
      </c>
      <c r="H9" s="2">
        <v>13710</v>
      </c>
      <c r="I9" s="2">
        <v>1437</v>
      </c>
      <c r="J9" s="2">
        <v>1813</v>
      </c>
      <c r="K9" s="2">
        <v>82.5</v>
      </c>
      <c r="M9" s="14" t="s">
        <v>13</v>
      </c>
      <c r="N9" s="1">
        <f t="shared" si="0"/>
        <v>0.33415952216488565</v>
      </c>
      <c r="O9" s="1">
        <f t="shared" si="1"/>
        <v>0.54026238695707551</v>
      </c>
      <c r="P9" s="1">
        <f t="shared" si="2"/>
        <v>0.55790989508331623</v>
      </c>
      <c r="Q9" s="1">
        <f t="shared" si="3"/>
        <v>0.16200979180060332</v>
      </c>
      <c r="R9" s="1">
        <f t="shared" si="3"/>
        <v>3.4785951424078281</v>
      </c>
      <c r="S9" s="1">
        <f t="shared" si="3"/>
        <v>3.1188773406509034</v>
      </c>
      <c r="T9" s="1">
        <f t="shared" si="3"/>
        <v>0.10487089549856095</v>
      </c>
      <c r="V9" s="14" t="s">
        <v>13</v>
      </c>
      <c r="W9" s="1">
        <v>0.33415952216488565</v>
      </c>
      <c r="X9" s="1">
        <v>0.54026238695707551</v>
      </c>
      <c r="Y9" s="1">
        <v>0.55790989508331623</v>
      </c>
      <c r="AA9" s="14" t="s">
        <v>13</v>
      </c>
      <c r="AB9" s="1">
        <v>0.33415952216488565</v>
      </c>
      <c r="AC9" s="1">
        <v>0.54026238695707551</v>
      </c>
      <c r="AD9" s="1">
        <v>0.55790989508331623</v>
      </c>
    </row>
    <row r="10" spans="1:30" x14ac:dyDescent="0.25">
      <c r="A10" s="2" t="s">
        <v>14</v>
      </c>
      <c r="B10" s="14" t="s">
        <v>15</v>
      </c>
      <c r="C10" s="2">
        <v>747</v>
      </c>
      <c r="D10" s="2">
        <v>1587.5</v>
      </c>
      <c r="E10" s="2">
        <v>309.5</v>
      </c>
      <c r="F10" s="2">
        <v>649</v>
      </c>
      <c r="G10" s="2">
        <v>2255</v>
      </c>
      <c r="H10" s="2">
        <v>14410.5</v>
      </c>
      <c r="I10" s="2">
        <v>2995</v>
      </c>
      <c r="J10" s="2">
        <v>1844</v>
      </c>
      <c r="K10" s="2">
        <v>238.5</v>
      </c>
      <c r="M10" s="14" t="s">
        <v>15</v>
      </c>
      <c r="N10" s="1">
        <f t="shared" si="0"/>
        <v>0.48563650400227543</v>
      </c>
      <c r="O10" s="1">
        <f t="shared" si="1"/>
        <v>0.64705133104063173</v>
      </c>
      <c r="P10" s="1">
        <f t="shared" si="2"/>
        <v>0.50936021394774733</v>
      </c>
      <c r="Q10" s="1">
        <f t="shared" si="3"/>
        <v>0.256762771376292</v>
      </c>
      <c r="R10" s="1">
        <f t="shared" si="3"/>
        <v>1.5760964529093133</v>
      </c>
      <c r="S10" s="1">
        <f t="shared" si="3"/>
        <v>3.2782335461305503</v>
      </c>
      <c r="T10" s="1">
        <f t="shared" si="3"/>
        <v>0.21857225610173281</v>
      </c>
      <c r="V10" s="14" t="s">
        <v>15</v>
      </c>
      <c r="W10" s="1">
        <v>0.48563650400227543</v>
      </c>
      <c r="X10" s="1">
        <v>0.64705133104063173</v>
      </c>
      <c r="Y10" s="1">
        <v>0.50936021394774733</v>
      </c>
      <c r="AA10" s="14" t="s">
        <v>15</v>
      </c>
      <c r="AB10" s="1">
        <v>0.48563650400227543</v>
      </c>
      <c r="AC10" s="1">
        <v>0.64705133104063173</v>
      </c>
      <c r="AD10" s="1">
        <v>0.50936021394774733</v>
      </c>
    </row>
    <row r="11" spans="1:30" x14ac:dyDescent="0.25">
      <c r="A11" s="2" t="s">
        <v>16</v>
      </c>
      <c r="B11" s="14" t="s">
        <v>17</v>
      </c>
      <c r="C11" s="2">
        <v>1290</v>
      </c>
      <c r="D11" s="2">
        <v>1128</v>
      </c>
      <c r="E11" s="2">
        <v>505.5</v>
      </c>
      <c r="F11" s="2">
        <v>721</v>
      </c>
      <c r="G11" s="2">
        <v>804</v>
      </c>
      <c r="H11" s="2">
        <v>2277</v>
      </c>
      <c r="I11" s="2">
        <v>1188.5</v>
      </c>
      <c r="J11" s="2">
        <v>1453</v>
      </c>
      <c r="K11" s="2">
        <v>175</v>
      </c>
      <c r="M11" s="14" t="s">
        <v>17</v>
      </c>
      <c r="N11" s="1">
        <f t="shared" si="0"/>
        <v>0.83864938442160009</v>
      </c>
      <c r="O11" s="1">
        <f t="shared" si="1"/>
        <v>0.45976308750477646</v>
      </c>
      <c r="P11" s="1">
        <f t="shared" si="2"/>
        <v>0.83192758691627233</v>
      </c>
      <c r="Q11" s="1">
        <f t="shared" si="3"/>
        <v>0.28524800949507939</v>
      </c>
      <c r="R11" s="1">
        <f t="shared" si="3"/>
        <v>0.56194303686877511</v>
      </c>
      <c r="S11" s="1">
        <f t="shared" si="3"/>
        <v>0.51799297627002971</v>
      </c>
      <c r="T11" s="1">
        <f t="shared" si="3"/>
        <v>8.6735601461405479E-2</v>
      </c>
      <c r="V11" s="14" t="s">
        <v>17</v>
      </c>
      <c r="W11" s="1">
        <v>0.83864938442160009</v>
      </c>
      <c r="X11" s="1">
        <v>0.45976308750477646</v>
      </c>
      <c r="Y11" s="1">
        <v>0.83192758691627233</v>
      </c>
      <c r="AA11" s="14" t="s">
        <v>17</v>
      </c>
      <c r="AB11" s="1">
        <v>0.83864938442160009</v>
      </c>
      <c r="AC11" s="1">
        <v>0.45976308750477646</v>
      </c>
      <c r="AD11" s="1">
        <v>0.83192758691627233</v>
      </c>
    </row>
    <row r="12" spans="1:30" x14ac:dyDescent="0.25">
      <c r="A12" s="2" t="s">
        <v>18</v>
      </c>
      <c r="B12" s="14" t="s">
        <v>19</v>
      </c>
      <c r="C12" s="2">
        <v>1046</v>
      </c>
      <c r="D12" s="2">
        <v>1669.5</v>
      </c>
      <c r="E12" s="2">
        <v>1137</v>
      </c>
      <c r="F12" s="2">
        <v>480</v>
      </c>
      <c r="G12" s="2">
        <v>2395</v>
      </c>
      <c r="H12" s="2">
        <v>7642</v>
      </c>
      <c r="I12" s="2">
        <v>4922</v>
      </c>
      <c r="J12" s="2">
        <v>1548</v>
      </c>
      <c r="K12" s="2">
        <v>259</v>
      </c>
      <c r="M12" s="14" t="s">
        <v>19</v>
      </c>
      <c r="N12" s="1">
        <f t="shared" si="0"/>
        <v>0.68002112876356102</v>
      </c>
      <c r="O12" s="1">
        <f t="shared" si="1"/>
        <v>0.68047382499044706</v>
      </c>
      <c r="P12" s="1">
        <f t="shared" si="2"/>
        <v>1.8712199135980252</v>
      </c>
      <c r="Q12" s="1">
        <f t="shared" si="3"/>
        <v>0.18990158745858265</v>
      </c>
      <c r="R12" s="1">
        <f t="shared" si="3"/>
        <v>1.6739472304735279</v>
      </c>
      <c r="S12" s="1">
        <f t="shared" si="3"/>
        <v>1.7384726941833848</v>
      </c>
      <c r="T12" s="1">
        <f t="shared" si="3"/>
        <v>0.35920288632144537</v>
      </c>
      <c r="V12" s="14" t="s">
        <v>19</v>
      </c>
      <c r="W12" s="1">
        <v>0.68002112876356102</v>
      </c>
      <c r="X12" s="1">
        <v>0.68047382499044706</v>
      </c>
      <c r="Y12" s="1">
        <v>1.8712199135980252</v>
      </c>
      <c r="AA12" s="14" t="s">
        <v>19</v>
      </c>
      <c r="AB12" s="1">
        <v>0.68002112876356102</v>
      </c>
      <c r="AC12" s="1">
        <v>0.68047382499044706</v>
      </c>
      <c r="AD12" s="1">
        <v>1.8712199135980252</v>
      </c>
    </row>
    <row r="13" spans="1:30" x14ac:dyDescent="0.25">
      <c r="A13" s="2" t="s">
        <v>20</v>
      </c>
      <c r="B13" s="14" t="s">
        <v>21</v>
      </c>
      <c r="C13" s="2">
        <v>373</v>
      </c>
      <c r="D13" s="2">
        <v>1321</v>
      </c>
      <c r="E13" s="2">
        <v>91</v>
      </c>
      <c r="F13" s="2">
        <v>338.5</v>
      </c>
      <c r="G13" s="2">
        <v>920</v>
      </c>
      <c r="H13" s="2">
        <v>538.5</v>
      </c>
      <c r="I13" s="2">
        <v>1421</v>
      </c>
      <c r="J13" s="2">
        <v>1735</v>
      </c>
      <c r="K13" s="2">
        <v>66</v>
      </c>
      <c r="M13" s="14" t="s">
        <v>21</v>
      </c>
      <c r="N13" s="1">
        <f t="shared" si="0"/>
        <v>0.24249319410019909</v>
      </c>
      <c r="O13" s="1">
        <f t="shared" si="1"/>
        <v>0.53842822570373206</v>
      </c>
      <c r="P13" s="1">
        <f t="shared" si="2"/>
        <v>0.14976342316395802</v>
      </c>
      <c r="Q13" s="1">
        <f t="shared" si="3"/>
        <v>0.13392018198902131</v>
      </c>
      <c r="R13" s="1">
        <f t="shared" si="3"/>
        <v>0.6430193954219815</v>
      </c>
      <c r="S13" s="1">
        <f t="shared" si="3"/>
        <v>0.12250295025094905</v>
      </c>
      <c r="T13" s="1">
        <f t="shared" si="3"/>
        <v>0.10370323069133967</v>
      </c>
      <c r="V13" s="14" t="s">
        <v>21</v>
      </c>
      <c r="W13" s="1">
        <v>0.24249319410019909</v>
      </c>
      <c r="X13" s="1">
        <v>0.53842822570373206</v>
      </c>
      <c r="Y13" s="1">
        <v>0.14976342316395802</v>
      </c>
      <c r="AA13" s="14" t="s">
        <v>21</v>
      </c>
      <c r="AB13" s="1">
        <v>0.24249319410019909</v>
      </c>
      <c r="AC13" s="1">
        <v>0.53842822570373206</v>
      </c>
      <c r="AD13" s="1">
        <v>0.14976342316395802</v>
      </c>
    </row>
    <row r="14" spans="1:30" x14ac:dyDescent="0.25">
      <c r="A14" s="2" t="s">
        <v>22</v>
      </c>
      <c r="B14" s="14" t="s">
        <v>23</v>
      </c>
      <c r="C14" s="2">
        <v>1194</v>
      </c>
      <c r="D14" s="2">
        <v>20604.5</v>
      </c>
      <c r="E14" s="2">
        <v>371</v>
      </c>
      <c r="F14" s="2">
        <v>466</v>
      </c>
      <c r="G14" s="2">
        <v>7517</v>
      </c>
      <c r="H14" s="2">
        <v>2039</v>
      </c>
      <c r="I14" s="2">
        <v>20593</v>
      </c>
      <c r="J14" s="2">
        <v>1237</v>
      </c>
      <c r="K14" s="2">
        <v>132.5</v>
      </c>
      <c r="M14" s="14" t="s">
        <v>23</v>
      </c>
      <c r="N14" s="1">
        <f t="shared" si="0"/>
        <v>0.77623826744138802</v>
      </c>
      <c r="O14" s="1">
        <f t="shared" si="1"/>
        <v>8.3982167876703606</v>
      </c>
      <c r="P14" s="1">
        <f t="shared" si="2"/>
        <v>0.61057395597613662</v>
      </c>
      <c r="Q14" s="1">
        <f t="shared" si="3"/>
        <v>0.18436279115770735</v>
      </c>
      <c r="R14" s="1">
        <f t="shared" si="3"/>
        <v>5.2538878210728637</v>
      </c>
      <c r="S14" s="1">
        <f t="shared" si="3"/>
        <v>0.46385053957601696</v>
      </c>
      <c r="T14" s="1">
        <f t="shared" si="3"/>
        <v>1.5028575859442348</v>
      </c>
      <c r="V14" s="14" t="s">
        <v>23</v>
      </c>
      <c r="W14" s="1">
        <v>0.77623826744138802</v>
      </c>
      <c r="X14" s="1">
        <v>8.3982167876703606</v>
      </c>
      <c r="Y14" s="1">
        <v>0.61057395597613662</v>
      </c>
      <c r="AA14" s="14" t="s">
        <v>23</v>
      </c>
      <c r="AB14" s="1">
        <v>0.77623826744138802</v>
      </c>
      <c r="AC14" s="1">
        <v>8.3982167876703606</v>
      </c>
      <c r="AD14" s="1">
        <v>0.61057395597613662</v>
      </c>
    </row>
    <row r="15" spans="1:30" x14ac:dyDescent="0.25">
      <c r="A15" s="2" t="s">
        <v>24</v>
      </c>
      <c r="B15" s="14" t="s">
        <v>25</v>
      </c>
      <c r="C15" s="2">
        <v>138</v>
      </c>
      <c r="D15" s="2">
        <v>1400.5</v>
      </c>
      <c r="E15" s="2">
        <v>49</v>
      </c>
      <c r="F15" s="2">
        <v>437</v>
      </c>
      <c r="G15" s="2">
        <v>377</v>
      </c>
      <c r="H15" s="2">
        <v>773</v>
      </c>
      <c r="I15" s="2">
        <v>793</v>
      </c>
      <c r="J15" s="2">
        <v>1863</v>
      </c>
      <c r="K15" s="2">
        <v>40</v>
      </c>
      <c r="M15" s="14" t="s">
        <v>25</v>
      </c>
      <c r="N15" s="1">
        <f t="shared" si="0"/>
        <v>8.9715980659054895E-2</v>
      </c>
      <c r="O15" s="1">
        <f t="shared" si="1"/>
        <v>0.57083174117946756</v>
      </c>
      <c r="P15" s="1">
        <f t="shared" si="2"/>
        <v>8.064184324213125E-2</v>
      </c>
      <c r="Q15" s="1">
        <f t="shared" si="3"/>
        <v>0.17288957024875129</v>
      </c>
      <c r="R15" s="1">
        <f t="shared" si="3"/>
        <v>0.26349816529792069</v>
      </c>
      <c r="S15" s="1">
        <f t="shared" si="3"/>
        <v>0.1758491746406381</v>
      </c>
      <c r="T15" s="1">
        <f t="shared" si="3"/>
        <v>5.7872387007904542E-2</v>
      </c>
      <c r="V15" s="14" t="s">
        <v>25</v>
      </c>
      <c r="W15" s="1">
        <v>8.9715980659054895E-2</v>
      </c>
      <c r="X15" s="1">
        <v>0.57083174117946756</v>
      </c>
      <c r="Y15" s="1">
        <v>8.064184324213125E-2</v>
      </c>
      <c r="AA15" s="14" t="s">
        <v>25</v>
      </c>
      <c r="AB15" s="1">
        <v>8.9715980659054895E-2</v>
      </c>
      <c r="AC15" s="1">
        <v>0.57083174117946756</v>
      </c>
      <c r="AD15" s="1">
        <v>8.064184324213125E-2</v>
      </c>
    </row>
    <row r="16" spans="1:30" x14ac:dyDescent="0.25">
      <c r="A16" s="2" t="s">
        <v>26</v>
      </c>
      <c r="B16" s="14" t="s">
        <v>27</v>
      </c>
      <c r="C16" s="2">
        <v>488.5</v>
      </c>
      <c r="D16" s="2">
        <v>1776</v>
      </c>
      <c r="E16" s="2">
        <v>470</v>
      </c>
      <c r="F16" s="2">
        <v>1320</v>
      </c>
      <c r="G16" s="2">
        <v>312</v>
      </c>
      <c r="H16" s="2">
        <v>3817</v>
      </c>
      <c r="I16" s="2">
        <v>3159</v>
      </c>
      <c r="J16" s="2">
        <v>2073.5</v>
      </c>
      <c r="K16" s="2">
        <v>384</v>
      </c>
      <c r="M16" s="14" t="s">
        <v>27</v>
      </c>
      <c r="N16" s="1">
        <f t="shared" si="0"/>
        <v>0.3175815692170168</v>
      </c>
      <c r="O16" s="1">
        <f t="shared" si="1"/>
        <v>0.72388230798624376</v>
      </c>
      <c r="P16" s="1">
        <f t="shared" si="2"/>
        <v>0.77350339436329973</v>
      </c>
      <c r="Q16" s="1">
        <f t="shared" si="3"/>
        <v>0.52222936551110233</v>
      </c>
      <c r="R16" s="1">
        <f t="shared" si="3"/>
        <v>0.21806744714310677</v>
      </c>
      <c r="S16" s="1">
        <f t="shared" si="3"/>
        <v>0.86832639017246527</v>
      </c>
      <c r="T16" s="1">
        <f t="shared" si="3"/>
        <v>0.23054082037575088</v>
      </c>
      <c r="V16" s="14" t="s">
        <v>27</v>
      </c>
      <c r="W16" s="1">
        <v>0.3175815692170168</v>
      </c>
      <c r="X16" s="1">
        <v>0.72388230798624376</v>
      </c>
      <c r="Y16" s="1">
        <v>0.77350339436329973</v>
      </c>
      <c r="AA16" s="14" t="s">
        <v>27</v>
      </c>
      <c r="AB16" s="1">
        <v>0.3175815692170168</v>
      </c>
      <c r="AC16" s="1">
        <v>0.72388230798624376</v>
      </c>
      <c r="AD16" s="1">
        <v>0.77350339436329973</v>
      </c>
    </row>
    <row r="17" spans="1:30" x14ac:dyDescent="0.25">
      <c r="A17" s="2" t="s">
        <v>28</v>
      </c>
      <c r="B17" s="14" t="s">
        <v>29</v>
      </c>
      <c r="C17" s="2">
        <v>1997</v>
      </c>
      <c r="D17" s="2">
        <v>1216</v>
      </c>
      <c r="E17" s="2">
        <v>997</v>
      </c>
      <c r="F17" s="2">
        <v>1231</v>
      </c>
      <c r="G17" s="2">
        <v>10851</v>
      </c>
      <c r="H17" s="2">
        <v>10926</v>
      </c>
      <c r="I17" s="2">
        <v>3689</v>
      </c>
      <c r="J17" s="2">
        <v>1475</v>
      </c>
      <c r="K17" s="2">
        <v>175.5</v>
      </c>
      <c r="M17" s="14" t="s">
        <v>29</v>
      </c>
      <c r="N17" s="1">
        <f t="shared" si="0"/>
        <v>1.2982812563487871</v>
      </c>
      <c r="O17" s="1">
        <f t="shared" si="1"/>
        <v>0.49563112979238316</v>
      </c>
      <c r="P17" s="1">
        <f t="shared" si="2"/>
        <v>1.6408146471919358</v>
      </c>
      <c r="Q17" s="1">
        <f t="shared" si="3"/>
        <v>0.48701844616982343</v>
      </c>
      <c r="R17" s="1">
        <f t="shared" si="3"/>
        <v>7.584134195352088</v>
      </c>
      <c r="S17" s="1">
        <f t="shared" si="3"/>
        <v>2.4855473248688384</v>
      </c>
      <c r="T17" s="1">
        <f t="shared" si="3"/>
        <v>0.26921971711495568</v>
      </c>
      <c r="V17" s="14" t="s">
        <v>29</v>
      </c>
      <c r="W17" s="1">
        <v>1.2982812563487871</v>
      </c>
      <c r="X17" s="1">
        <v>0.49563112979238316</v>
      </c>
      <c r="Y17" s="1">
        <v>1.6408146471919358</v>
      </c>
      <c r="AA17" s="14" t="s">
        <v>29</v>
      </c>
      <c r="AB17" s="1">
        <v>1.2982812563487871</v>
      </c>
      <c r="AC17" s="1">
        <v>0.49563112979238316</v>
      </c>
      <c r="AD17" s="1">
        <v>1.6408146471919358</v>
      </c>
    </row>
    <row r="18" spans="1:30" x14ac:dyDescent="0.25">
      <c r="A18" s="2" t="s">
        <v>30</v>
      </c>
      <c r="B18" s="14" t="s">
        <v>31</v>
      </c>
      <c r="C18" s="2">
        <v>907</v>
      </c>
      <c r="D18" s="2">
        <v>1815</v>
      </c>
      <c r="E18" s="2">
        <v>1105</v>
      </c>
      <c r="F18" s="2">
        <v>469.5</v>
      </c>
      <c r="G18" s="2">
        <v>1832</v>
      </c>
      <c r="H18" s="2">
        <v>6667</v>
      </c>
      <c r="I18" s="2">
        <v>4831</v>
      </c>
      <c r="J18" s="2">
        <v>1568</v>
      </c>
      <c r="K18" s="2">
        <v>265</v>
      </c>
      <c r="M18" s="14" t="s">
        <v>31</v>
      </c>
      <c r="N18" s="1">
        <f t="shared" si="0"/>
        <v>0.58965503230262895</v>
      </c>
      <c r="O18" s="1">
        <f t="shared" si="1"/>
        <v>0.73977837218188769</v>
      </c>
      <c r="P18" s="1">
        <f t="shared" si="2"/>
        <v>1.8185558527052046</v>
      </c>
      <c r="Q18" s="1">
        <f t="shared" si="3"/>
        <v>0.18574749023292617</v>
      </c>
      <c r="R18" s="1">
        <f t="shared" si="3"/>
        <v>1.2804473178402935</v>
      </c>
      <c r="S18" s="1">
        <f t="shared" si="3"/>
        <v>1.5166706951217779</v>
      </c>
      <c r="T18" s="1">
        <f t="shared" si="3"/>
        <v>0.35256179273037436</v>
      </c>
      <c r="V18" s="14" t="s">
        <v>31</v>
      </c>
      <c r="W18" s="1">
        <v>0.58965503230262895</v>
      </c>
      <c r="X18" s="1">
        <v>0.73977837218188769</v>
      </c>
      <c r="Y18" s="1">
        <v>1.8185558527052046</v>
      </c>
      <c r="AA18" s="14" t="s">
        <v>31</v>
      </c>
      <c r="AB18" s="1">
        <v>0.58965503230262895</v>
      </c>
      <c r="AC18" s="1">
        <v>0.73977837218188769</v>
      </c>
      <c r="AD18" s="1">
        <v>1.8185558527052046</v>
      </c>
    </row>
    <row r="19" spans="1:30" x14ac:dyDescent="0.25">
      <c r="A19" s="2" t="s">
        <v>32</v>
      </c>
      <c r="B19" s="14" t="s">
        <v>33</v>
      </c>
      <c r="C19" s="2">
        <v>1576</v>
      </c>
      <c r="D19" s="2">
        <v>1884</v>
      </c>
      <c r="E19" s="2">
        <v>974.5</v>
      </c>
      <c r="F19" s="2">
        <v>3778</v>
      </c>
      <c r="G19" s="2">
        <v>1885</v>
      </c>
      <c r="H19" s="2">
        <v>7833</v>
      </c>
      <c r="I19" s="2">
        <v>4432</v>
      </c>
      <c r="J19" s="2">
        <v>1759</v>
      </c>
      <c r="K19" s="2">
        <v>307</v>
      </c>
      <c r="M19" s="14" t="s">
        <v>33</v>
      </c>
      <c r="N19" s="1">
        <f t="shared" si="0"/>
        <v>1.0245825037584819</v>
      </c>
      <c r="O19" s="1">
        <f t="shared" si="1"/>
        <v>0.76790217806648831</v>
      </c>
      <c r="P19" s="1">
        <f t="shared" si="2"/>
        <v>1.6037852293766715</v>
      </c>
      <c r="Q19" s="1">
        <f t="shared" si="3"/>
        <v>1.4946837446219277</v>
      </c>
      <c r="R19" s="1">
        <f t="shared" si="3"/>
        <v>1.3174908264896033</v>
      </c>
      <c r="S19" s="1">
        <f t="shared" si="3"/>
        <v>1.781923137076479</v>
      </c>
      <c r="T19" s="1">
        <f t="shared" si="3"/>
        <v>0.32344315160029374</v>
      </c>
      <c r="V19" s="14" t="s">
        <v>33</v>
      </c>
      <c r="W19" s="1">
        <v>1.0245825037584819</v>
      </c>
      <c r="X19" s="1">
        <v>0.76790217806648831</v>
      </c>
      <c r="Y19" s="1">
        <v>1.6037852293766715</v>
      </c>
      <c r="AA19" s="14" t="s">
        <v>33</v>
      </c>
      <c r="AB19" s="1">
        <v>1.0245825037584819</v>
      </c>
      <c r="AC19" s="1">
        <v>0.76790217806648831</v>
      </c>
      <c r="AD19" s="1">
        <v>1.6037852293766715</v>
      </c>
    </row>
    <row r="20" spans="1:30" x14ac:dyDescent="0.25">
      <c r="A20" s="2" t="s">
        <v>34</v>
      </c>
      <c r="B20" s="14" t="s">
        <v>35</v>
      </c>
      <c r="C20" s="2">
        <v>2233.5</v>
      </c>
      <c r="D20" s="2">
        <v>1835</v>
      </c>
      <c r="E20" s="2">
        <v>2131</v>
      </c>
      <c r="F20" s="2">
        <v>2635.5</v>
      </c>
      <c r="G20" s="2">
        <v>1770</v>
      </c>
      <c r="H20" s="2">
        <v>6291.5</v>
      </c>
      <c r="I20" s="2">
        <v>19186</v>
      </c>
      <c r="J20" s="2">
        <v>1312</v>
      </c>
      <c r="K20" s="2">
        <v>844</v>
      </c>
      <c r="M20" s="14" t="s">
        <v>35</v>
      </c>
      <c r="N20" s="1">
        <f t="shared" si="0"/>
        <v>1.4520336434927472</v>
      </c>
      <c r="O20" s="1">
        <f t="shared" si="1"/>
        <v>0.74793019997452559</v>
      </c>
      <c r="P20" s="1">
        <f t="shared" si="2"/>
        <v>3.5070973050812588</v>
      </c>
      <c r="Q20" s="1">
        <f t="shared" si="3"/>
        <v>1.0426784036397805</v>
      </c>
      <c r="R20" s="1">
        <f t="shared" si="3"/>
        <v>1.2371134020618557</v>
      </c>
      <c r="S20" s="1">
        <f t="shared" si="3"/>
        <v>1.4312484893293334</v>
      </c>
      <c r="T20" s="1">
        <f t="shared" si="3"/>
        <v>1.4001760619592138</v>
      </c>
      <c r="V20" s="14" t="s">
        <v>35</v>
      </c>
      <c r="W20" s="1">
        <v>1.4520336434927472</v>
      </c>
      <c r="X20" s="1">
        <v>0.74793019997452559</v>
      </c>
      <c r="Y20" s="1">
        <v>3.5070973050812588</v>
      </c>
      <c r="AA20" s="14" t="s">
        <v>35</v>
      </c>
      <c r="AB20" s="1">
        <v>1.4520336434927472</v>
      </c>
      <c r="AC20" s="1">
        <v>0.74793019997452559</v>
      </c>
      <c r="AD20" s="1">
        <v>3.5070973050812588</v>
      </c>
    </row>
    <row r="21" spans="1:30" x14ac:dyDescent="0.25">
      <c r="A21" s="2" t="s">
        <v>36</v>
      </c>
      <c r="B21" s="14" t="s">
        <v>37</v>
      </c>
      <c r="C21" s="2">
        <v>3051.5</v>
      </c>
      <c r="D21" s="2">
        <v>1686</v>
      </c>
      <c r="E21" s="2">
        <v>917</v>
      </c>
      <c r="F21" s="2">
        <v>2276.5</v>
      </c>
      <c r="G21" s="2">
        <v>4342</v>
      </c>
      <c r="H21" s="2">
        <v>17313</v>
      </c>
      <c r="I21" s="2">
        <v>10874</v>
      </c>
      <c r="J21" s="2">
        <v>1660.5</v>
      </c>
      <c r="K21" s="2">
        <v>328</v>
      </c>
      <c r="M21" s="14" t="s">
        <v>37</v>
      </c>
      <c r="N21" s="1">
        <f t="shared" si="0"/>
        <v>1.9838283694283043</v>
      </c>
      <c r="O21" s="1">
        <f t="shared" si="1"/>
        <v>0.68719908291937337</v>
      </c>
      <c r="P21" s="1">
        <f t="shared" si="2"/>
        <v>1.5091544949598847</v>
      </c>
      <c r="Q21" s="1">
        <f t="shared" ref="Q21:T36" si="4">F21/AVERAGE(F$177:F$184)</f>
        <v>0.90064784135304876</v>
      </c>
      <c r="R21" s="1">
        <f t="shared" si="4"/>
        <v>3.0347719727415692</v>
      </c>
      <c r="S21" s="1">
        <f t="shared" si="4"/>
        <v>3.9385210356447189</v>
      </c>
      <c r="T21" s="1">
        <f t="shared" si="4"/>
        <v>0.79357419460776046</v>
      </c>
      <c r="V21" s="14" t="s">
        <v>37</v>
      </c>
      <c r="W21" s="1">
        <v>1.9838283694283043</v>
      </c>
      <c r="X21" s="1">
        <v>0.68719908291937337</v>
      </c>
      <c r="Y21" s="1">
        <v>1.5091544949598847</v>
      </c>
      <c r="AA21" s="14" t="s">
        <v>37</v>
      </c>
      <c r="AB21" s="1">
        <v>1.9838283694283043</v>
      </c>
      <c r="AC21" s="1">
        <v>0.68719908291937337</v>
      </c>
      <c r="AD21" s="1">
        <v>1.5091544949598847</v>
      </c>
    </row>
    <row r="22" spans="1:30" x14ac:dyDescent="0.25">
      <c r="A22" s="2" t="s">
        <v>38</v>
      </c>
      <c r="B22" s="14" t="s">
        <v>39</v>
      </c>
      <c r="C22" s="2">
        <v>608</v>
      </c>
      <c r="D22" s="2">
        <v>1388.5</v>
      </c>
      <c r="E22" s="2">
        <v>325</v>
      </c>
      <c r="F22" s="2">
        <v>2387</v>
      </c>
      <c r="G22" s="2">
        <v>243</v>
      </c>
      <c r="H22" s="2">
        <v>554</v>
      </c>
      <c r="I22" s="2">
        <v>7719</v>
      </c>
      <c r="J22" s="2">
        <v>1739</v>
      </c>
      <c r="K22" s="2">
        <v>231</v>
      </c>
      <c r="M22" s="14" t="s">
        <v>39</v>
      </c>
      <c r="N22" s="1">
        <f t="shared" si="0"/>
        <v>0.39527040754134329</v>
      </c>
      <c r="O22" s="1">
        <f t="shared" si="1"/>
        <v>0.56594064450388482</v>
      </c>
      <c r="P22" s="1">
        <f t="shared" si="2"/>
        <v>0.53486936844270727</v>
      </c>
      <c r="Q22" s="1">
        <f t="shared" si="4"/>
        <v>0.9443647692992434</v>
      </c>
      <c r="R22" s="1">
        <f t="shared" si="4"/>
        <v>0.16984099248645815</v>
      </c>
      <c r="S22" s="1">
        <f t="shared" si="4"/>
        <v>0.12602903331295409</v>
      </c>
      <c r="T22" s="1">
        <f t="shared" si="4"/>
        <v>0.56332529043381485</v>
      </c>
      <c r="V22" s="14" t="s">
        <v>39</v>
      </c>
      <c r="W22" s="1">
        <v>0.39527040754134329</v>
      </c>
      <c r="X22" s="1">
        <v>0.56594064450388482</v>
      </c>
      <c r="Y22" s="1">
        <v>0.53486936844270727</v>
      </c>
      <c r="AA22" s="14" t="s">
        <v>39</v>
      </c>
      <c r="AB22" s="1">
        <v>0.39527040754134329</v>
      </c>
      <c r="AC22" s="1">
        <v>0.56594064450388482</v>
      </c>
      <c r="AD22" s="1">
        <v>0.53486936844270727</v>
      </c>
    </row>
    <row r="23" spans="1:30" x14ac:dyDescent="0.25">
      <c r="A23" s="2" t="s">
        <v>40</v>
      </c>
      <c r="B23" s="14" t="s">
        <v>41</v>
      </c>
      <c r="C23" s="2">
        <v>1282</v>
      </c>
      <c r="D23" s="2">
        <v>1366.5</v>
      </c>
      <c r="E23" s="2">
        <v>667</v>
      </c>
      <c r="F23" s="2">
        <v>939</v>
      </c>
      <c r="G23" s="2">
        <v>248.5</v>
      </c>
      <c r="H23" s="2">
        <v>2286</v>
      </c>
      <c r="I23" s="2">
        <v>1787</v>
      </c>
      <c r="J23" s="2">
        <v>1550</v>
      </c>
      <c r="K23" s="2">
        <v>163</v>
      </c>
      <c r="M23" s="14" t="s">
        <v>41</v>
      </c>
      <c r="N23" s="1">
        <f t="shared" si="0"/>
        <v>0.8334484580065824</v>
      </c>
      <c r="O23" s="1">
        <f t="shared" si="1"/>
        <v>0.55697363393198318</v>
      </c>
      <c r="P23" s="1">
        <f t="shared" si="2"/>
        <v>1.0977165192347254</v>
      </c>
      <c r="Q23" s="1">
        <f t="shared" si="4"/>
        <v>0.37149498046585233</v>
      </c>
      <c r="R23" s="1">
        <f t="shared" si="4"/>
        <v>0.17368513017648088</v>
      </c>
      <c r="S23" s="1">
        <f t="shared" si="4"/>
        <v>0.52004037933829073</v>
      </c>
      <c r="T23" s="1">
        <f t="shared" si="4"/>
        <v>0.13041356315652639</v>
      </c>
      <c r="V23" s="14" t="s">
        <v>41</v>
      </c>
      <c r="W23" s="1">
        <v>0.8334484580065824</v>
      </c>
      <c r="X23" s="1">
        <v>0.55697363393198318</v>
      </c>
      <c r="Y23" s="1">
        <v>1.0977165192347254</v>
      </c>
      <c r="AA23" s="14" t="s">
        <v>41</v>
      </c>
      <c r="AB23" s="1">
        <v>0.8334484580065824</v>
      </c>
      <c r="AC23" s="1">
        <v>0.55697363393198318</v>
      </c>
      <c r="AD23" s="1">
        <v>1.0977165192347254</v>
      </c>
    </row>
    <row r="24" spans="1:30" x14ac:dyDescent="0.25">
      <c r="A24" s="2" t="s">
        <v>42</v>
      </c>
      <c r="B24" s="14" t="s">
        <v>43</v>
      </c>
      <c r="C24" s="2">
        <v>2688.5</v>
      </c>
      <c r="D24" s="2">
        <v>1351</v>
      </c>
      <c r="E24" s="2">
        <v>381</v>
      </c>
      <c r="F24" s="2">
        <v>1160</v>
      </c>
      <c r="G24" s="2">
        <v>1130</v>
      </c>
      <c r="H24" s="2">
        <v>1123</v>
      </c>
      <c r="I24" s="2">
        <v>12713</v>
      </c>
      <c r="J24" s="2">
        <v>1588</v>
      </c>
      <c r="K24" s="2">
        <v>161.5</v>
      </c>
      <c r="M24" s="14" t="s">
        <v>43</v>
      </c>
      <c r="N24" s="1">
        <f t="shared" si="0"/>
        <v>1.7478363333468774</v>
      </c>
      <c r="O24" s="1">
        <f t="shared" si="1"/>
        <v>0.55065596739268885</v>
      </c>
      <c r="P24" s="1">
        <f t="shared" si="2"/>
        <v>0.627031475005143</v>
      </c>
      <c r="Q24" s="1">
        <f t="shared" si="4"/>
        <v>0.45892883635824144</v>
      </c>
      <c r="R24" s="1">
        <f t="shared" si="4"/>
        <v>0.78979556176830334</v>
      </c>
      <c r="S24" s="1">
        <f t="shared" si="4"/>
        <v>0.25547040507300983</v>
      </c>
      <c r="T24" s="1">
        <f t="shared" si="4"/>
        <v>0.92778266838775592</v>
      </c>
      <c r="V24" s="14" t="s">
        <v>43</v>
      </c>
      <c r="W24" s="1">
        <v>1.7478363333468774</v>
      </c>
      <c r="X24" s="1">
        <v>0.55065596739268885</v>
      </c>
      <c r="Y24" s="1">
        <v>0.627031475005143</v>
      </c>
      <c r="AA24" s="14" t="s">
        <v>43</v>
      </c>
      <c r="AB24" s="1">
        <v>1.7478363333468774</v>
      </c>
      <c r="AC24" s="1">
        <v>0.55065596739268885</v>
      </c>
      <c r="AD24" s="1">
        <v>0.627031475005143</v>
      </c>
    </row>
    <row r="25" spans="1:30" x14ac:dyDescent="0.25">
      <c r="A25" s="2" t="s">
        <v>44</v>
      </c>
      <c r="B25" s="14" t="s">
        <v>45</v>
      </c>
      <c r="C25" s="2">
        <v>3587.5</v>
      </c>
      <c r="D25" s="2">
        <v>1497</v>
      </c>
      <c r="E25" s="2">
        <v>767</v>
      </c>
      <c r="F25" s="2">
        <v>11068.5</v>
      </c>
      <c r="G25" s="2">
        <v>255</v>
      </c>
      <c r="H25" s="2">
        <v>865</v>
      </c>
      <c r="I25" s="2">
        <v>12317.5</v>
      </c>
      <c r="J25" s="2">
        <v>1752</v>
      </c>
      <c r="K25" s="2">
        <v>112.5</v>
      </c>
      <c r="M25" s="14" t="s">
        <v>45</v>
      </c>
      <c r="N25" s="1">
        <f t="shared" si="0"/>
        <v>2.3322904392344888</v>
      </c>
      <c r="O25" s="1">
        <f t="shared" si="1"/>
        <v>0.61016431027894535</v>
      </c>
      <c r="P25" s="1">
        <f t="shared" si="2"/>
        <v>1.2622917095247892</v>
      </c>
      <c r="Q25" s="1">
        <f t="shared" si="4"/>
        <v>4.3790119183027549</v>
      </c>
      <c r="R25" s="1">
        <f t="shared" si="4"/>
        <v>0.17822820199196227</v>
      </c>
      <c r="S25" s="1">
        <f t="shared" si="4"/>
        <v>0.19677818378286152</v>
      </c>
      <c r="T25" s="1">
        <f t="shared" si="4"/>
        <v>0.89891945393425499</v>
      </c>
      <c r="V25" s="14" t="s">
        <v>45</v>
      </c>
      <c r="W25" s="1">
        <v>2.3322904392344888</v>
      </c>
      <c r="X25" s="1">
        <v>0.61016431027894535</v>
      </c>
      <c r="Y25" s="1">
        <v>1.2622917095247892</v>
      </c>
      <c r="AA25" s="14" t="s">
        <v>45</v>
      </c>
      <c r="AB25" s="1">
        <v>2.3322904392344888</v>
      </c>
      <c r="AC25" s="1">
        <v>0.61016431027894535</v>
      </c>
      <c r="AD25" s="1">
        <v>1.2622917095247892</v>
      </c>
    </row>
    <row r="26" spans="1:30" x14ac:dyDescent="0.25">
      <c r="A26" s="2" t="s">
        <v>46</v>
      </c>
      <c r="B26" s="14" t="s">
        <v>47</v>
      </c>
      <c r="C26" s="2">
        <v>914</v>
      </c>
      <c r="D26" s="2">
        <v>2053</v>
      </c>
      <c r="E26" s="2">
        <v>2775.5</v>
      </c>
      <c r="F26" s="2">
        <v>837.5</v>
      </c>
      <c r="G26" s="2">
        <v>579</v>
      </c>
      <c r="H26" s="2">
        <v>2312.5</v>
      </c>
      <c r="I26" s="2">
        <v>1846</v>
      </c>
      <c r="J26" s="2">
        <v>1654</v>
      </c>
      <c r="K26" s="2">
        <v>179.5</v>
      </c>
      <c r="M26" s="14" t="s">
        <v>47</v>
      </c>
      <c r="N26" s="1">
        <f t="shared" si="0"/>
        <v>0.59420584291576939</v>
      </c>
      <c r="O26" s="1">
        <f t="shared" si="1"/>
        <v>0.83678512291427842</v>
      </c>
      <c r="P26" s="1">
        <f t="shared" si="2"/>
        <v>4.5677844065007198</v>
      </c>
      <c r="Q26" s="1">
        <f t="shared" si="4"/>
        <v>0.33133870728450621</v>
      </c>
      <c r="R26" s="1">
        <f t="shared" si="4"/>
        <v>0.40468285864057313</v>
      </c>
      <c r="S26" s="1">
        <f t="shared" si="4"/>
        <v>0.52606884392817033</v>
      </c>
      <c r="T26" s="1">
        <f t="shared" si="4"/>
        <v>0.13471932713315485</v>
      </c>
      <c r="V26" s="14" t="s">
        <v>47</v>
      </c>
      <c r="W26" s="1">
        <v>0.59420584291576939</v>
      </c>
      <c r="X26" s="1">
        <v>0.83678512291427842</v>
      </c>
      <c r="Y26" s="1">
        <v>4.5677844065007198</v>
      </c>
      <c r="AA26" s="14" t="s">
        <v>47</v>
      </c>
      <c r="AB26" s="1">
        <v>0.59420584291576939</v>
      </c>
      <c r="AC26" s="1">
        <v>0.83678512291427842</v>
      </c>
      <c r="AD26" s="1">
        <v>4.5677844065007198</v>
      </c>
    </row>
    <row r="27" spans="1:30" x14ac:dyDescent="0.25">
      <c r="A27" s="2" t="s">
        <v>48</v>
      </c>
      <c r="B27" s="14" t="s">
        <v>49</v>
      </c>
      <c r="C27" s="2">
        <v>1149.5</v>
      </c>
      <c r="D27" s="2">
        <v>990</v>
      </c>
      <c r="E27" s="2">
        <v>860</v>
      </c>
      <c r="F27" s="2">
        <v>2846.5</v>
      </c>
      <c r="G27" s="2">
        <v>857.5</v>
      </c>
      <c r="H27" s="2">
        <v>2478</v>
      </c>
      <c r="I27" s="2">
        <v>9017</v>
      </c>
      <c r="J27" s="2">
        <v>927</v>
      </c>
      <c r="K27" s="2">
        <v>241</v>
      </c>
      <c r="M27" s="14" t="s">
        <v>49</v>
      </c>
      <c r="N27" s="1">
        <f t="shared" si="0"/>
        <v>0.74730811425785215</v>
      </c>
      <c r="O27" s="1">
        <f t="shared" si="1"/>
        <v>0.40351547573557511</v>
      </c>
      <c r="P27" s="1">
        <f t="shared" si="2"/>
        <v>1.4153466364945484</v>
      </c>
      <c r="Q27" s="1">
        <f t="shared" si="4"/>
        <v>1.1261559764601157</v>
      </c>
      <c r="R27" s="1">
        <f t="shared" si="4"/>
        <v>0.59933601258081426</v>
      </c>
      <c r="S27" s="1">
        <f t="shared" si="4"/>
        <v>0.56371831146119178</v>
      </c>
      <c r="T27" s="1">
        <f t="shared" si="4"/>
        <v>0.65805209791964092</v>
      </c>
      <c r="V27" s="14" t="s">
        <v>49</v>
      </c>
      <c r="W27" s="1">
        <v>0.74730811425785215</v>
      </c>
      <c r="X27" s="1">
        <v>0.40351547573557511</v>
      </c>
      <c r="Y27" s="1">
        <v>1.4153466364945484</v>
      </c>
      <c r="AA27" s="14" t="s">
        <v>49</v>
      </c>
      <c r="AB27" s="1">
        <v>0.74730811425785215</v>
      </c>
      <c r="AC27" s="1">
        <v>0.40351547573557511</v>
      </c>
      <c r="AD27" s="1">
        <v>1.4153466364945484</v>
      </c>
    </row>
    <row r="28" spans="1:30" x14ac:dyDescent="0.25">
      <c r="A28" s="2" t="s">
        <v>50</v>
      </c>
      <c r="B28" s="14" t="s">
        <v>51</v>
      </c>
      <c r="C28" s="2">
        <v>928</v>
      </c>
      <c r="D28" s="2">
        <v>1565</v>
      </c>
      <c r="E28" s="2">
        <v>434</v>
      </c>
      <c r="F28" s="2">
        <v>684</v>
      </c>
      <c r="G28" s="2">
        <v>340</v>
      </c>
      <c r="H28" s="2">
        <v>791</v>
      </c>
      <c r="I28" s="2">
        <v>1841</v>
      </c>
      <c r="J28" s="2">
        <v>1741</v>
      </c>
      <c r="K28" s="2">
        <v>305</v>
      </c>
      <c r="M28" s="14" t="s">
        <v>51</v>
      </c>
      <c r="N28" s="1">
        <f t="shared" si="0"/>
        <v>0.60330746414205028</v>
      </c>
      <c r="O28" s="1">
        <f t="shared" si="1"/>
        <v>0.6378805247739141</v>
      </c>
      <c r="P28" s="1">
        <f t="shared" si="2"/>
        <v>0.71425632585887677</v>
      </c>
      <c r="Q28" s="1">
        <f t="shared" si="4"/>
        <v>0.27060976212848031</v>
      </c>
      <c r="R28" s="1">
        <f t="shared" si="4"/>
        <v>0.23763760265594969</v>
      </c>
      <c r="S28" s="1">
        <f t="shared" si="4"/>
        <v>0.17994398077716009</v>
      </c>
      <c r="T28" s="1">
        <f t="shared" si="4"/>
        <v>0.13435443188089818</v>
      </c>
      <c r="V28" s="14" t="s">
        <v>51</v>
      </c>
      <c r="W28" s="1">
        <v>0.60330746414205028</v>
      </c>
      <c r="X28" s="1">
        <v>0.6378805247739141</v>
      </c>
      <c r="Y28" s="1">
        <v>0.71425632585887677</v>
      </c>
      <c r="AA28" s="14" t="s">
        <v>51</v>
      </c>
      <c r="AB28" s="1">
        <v>0.60330746414205028</v>
      </c>
      <c r="AC28" s="1">
        <v>0.6378805247739141</v>
      </c>
      <c r="AD28" s="1">
        <v>0.71425632585887677</v>
      </c>
    </row>
    <row r="29" spans="1:30" x14ac:dyDescent="0.25">
      <c r="A29" s="2" t="s">
        <v>52</v>
      </c>
      <c r="B29" s="14" t="s">
        <v>53</v>
      </c>
      <c r="C29" s="2">
        <v>570</v>
      </c>
      <c r="D29" s="2">
        <v>1674</v>
      </c>
      <c r="E29" s="2">
        <v>480</v>
      </c>
      <c r="F29" s="2">
        <v>950</v>
      </c>
      <c r="G29" s="2">
        <v>331</v>
      </c>
      <c r="H29" s="2">
        <v>1502</v>
      </c>
      <c r="I29" s="2">
        <v>3598</v>
      </c>
      <c r="J29" s="2">
        <v>1874.5</v>
      </c>
      <c r="K29" s="2">
        <v>239</v>
      </c>
      <c r="M29" s="14" t="s">
        <v>53</v>
      </c>
      <c r="N29" s="1">
        <f t="shared" si="0"/>
        <v>0.37056600707000936</v>
      </c>
      <c r="O29" s="1">
        <f t="shared" si="1"/>
        <v>0.68230798624379063</v>
      </c>
      <c r="P29" s="1">
        <f t="shared" si="2"/>
        <v>0.78996091339230612</v>
      </c>
      <c r="Q29" s="1">
        <f t="shared" si="4"/>
        <v>0.3758468918451115</v>
      </c>
      <c r="R29" s="1">
        <f t="shared" si="4"/>
        <v>0.23134719552682159</v>
      </c>
      <c r="S29" s="1">
        <f t="shared" si="4"/>
        <v>0.34168882316977806</v>
      </c>
      <c r="T29" s="1">
        <f t="shared" si="4"/>
        <v>0.26257862352388467</v>
      </c>
      <c r="V29" s="14" t="s">
        <v>53</v>
      </c>
      <c r="W29" s="1">
        <v>0.37056600707000936</v>
      </c>
      <c r="X29" s="1">
        <v>0.68230798624379063</v>
      </c>
      <c r="Y29" s="1">
        <v>0.78996091339230612</v>
      </c>
      <c r="AA29" s="14" t="s">
        <v>53</v>
      </c>
      <c r="AB29" s="1">
        <v>0.37056600707000936</v>
      </c>
      <c r="AC29" s="1">
        <v>0.68230798624379063</v>
      </c>
      <c r="AD29" s="1">
        <v>0.78996091339230612</v>
      </c>
    </row>
    <row r="30" spans="1:30" x14ac:dyDescent="0.25">
      <c r="A30" s="2" t="s">
        <v>54</v>
      </c>
      <c r="B30" s="14" t="s">
        <v>55</v>
      </c>
      <c r="C30" s="2">
        <v>4111.5</v>
      </c>
      <c r="D30" s="2">
        <v>1270.5</v>
      </c>
      <c r="E30" s="2">
        <v>427</v>
      </c>
      <c r="F30" s="2">
        <v>5031</v>
      </c>
      <c r="G30" s="2">
        <v>2628</v>
      </c>
      <c r="H30" s="2">
        <v>4271</v>
      </c>
      <c r="I30" s="2">
        <v>4644</v>
      </c>
      <c r="J30" s="2">
        <v>1501.5</v>
      </c>
      <c r="K30" s="2">
        <v>273</v>
      </c>
      <c r="M30" s="14" t="s">
        <v>55</v>
      </c>
      <c r="N30" s="1">
        <f t="shared" si="0"/>
        <v>2.6729511194181463</v>
      </c>
      <c r="O30" s="1">
        <f t="shared" si="1"/>
        <v>0.51784486052732137</v>
      </c>
      <c r="P30" s="1">
        <f t="shared" si="2"/>
        <v>0.70273606253857235</v>
      </c>
      <c r="Q30" s="1">
        <f t="shared" si="4"/>
        <v>1.9904060135502695</v>
      </c>
      <c r="R30" s="1">
        <f t="shared" si="4"/>
        <v>1.8367988817053993</v>
      </c>
      <c r="S30" s="1">
        <f t="shared" si="4"/>
        <v>0.97160650050474173</v>
      </c>
      <c r="T30" s="1">
        <f t="shared" si="4"/>
        <v>0.33891471029597564</v>
      </c>
      <c r="V30" s="14" t="s">
        <v>55</v>
      </c>
      <c r="W30" s="1">
        <v>2.6729511194181463</v>
      </c>
      <c r="X30" s="1">
        <v>0.51784486052732137</v>
      </c>
      <c r="Y30" s="1">
        <v>0.70273606253857235</v>
      </c>
      <c r="AA30" s="14" t="s">
        <v>55</v>
      </c>
      <c r="AB30" s="1">
        <v>2.6729511194181463</v>
      </c>
      <c r="AC30" s="1">
        <v>0.51784486052732137</v>
      </c>
      <c r="AD30" s="1">
        <v>0.70273606253857235</v>
      </c>
    </row>
    <row r="31" spans="1:30" x14ac:dyDescent="0.25">
      <c r="A31" s="2" t="s">
        <v>56</v>
      </c>
      <c r="B31" s="14" t="s">
        <v>57</v>
      </c>
      <c r="C31" s="2">
        <v>1153.5</v>
      </c>
      <c r="D31" s="2">
        <v>1687.5</v>
      </c>
      <c r="E31" s="2">
        <v>412</v>
      </c>
      <c r="F31" s="2">
        <v>2922.5</v>
      </c>
      <c r="G31" s="2">
        <v>680</v>
      </c>
      <c r="H31" s="2">
        <v>3807.5</v>
      </c>
      <c r="I31" s="2">
        <v>2214</v>
      </c>
      <c r="J31" s="2">
        <v>1781</v>
      </c>
      <c r="K31" s="2">
        <v>194</v>
      </c>
      <c r="M31" s="14" t="s">
        <v>57</v>
      </c>
      <c r="N31" s="1">
        <f t="shared" si="0"/>
        <v>0.74990857746536099</v>
      </c>
      <c r="O31" s="1">
        <f t="shared" si="1"/>
        <v>0.68781047000382112</v>
      </c>
      <c r="P31" s="1">
        <f t="shared" si="2"/>
        <v>0.67804978399506277</v>
      </c>
      <c r="Q31" s="1">
        <f t="shared" si="4"/>
        <v>1.1562237278077245</v>
      </c>
      <c r="R31" s="1">
        <f t="shared" si="4"/>
        <v>0.47527520531189937</v>
      </c>
      <c r="S31" s="1">
        <f t="shared" si="4"/>
        <v>0.86616524248930093</v>
      </c>
      <c r="T31" s="1">
        <f t="shared" si="4"/>
        <v>0.16157561769924422</v>
      </c>
      <c r="V31" s="14" t="s">
        <v>57</v>
      </c>
      <c r="W31" s="1">
        <v>0.74990857746536099</v>
      </c>
      <c r="X31" s="1">
        <v>0.68781047000382112</v>
      </c>
      <c r="Y31" s="1">
        <v>0.67804978399506277</v>
      </c>
      <c r="AA31" s="14" t="s">
        <v>57</v>
      </c>
      <c r="AB31" s="1">
        <v>0.74990857746536099</v>
      </c>
      <c r="AC31" s="1">
        <v>0.68781047000382112</v>
      </c>
      <c r="AD31" s="1">
        <v>0.67804978399506277</v>
      </c>
    </row>
    <row r="32" spans="1:30" x14ac:dyDescent="0.25">
      <c r="A32" s="2" t="s">
        <v>58</v>
      </c>
      <c r="B32" s="14" t="s">
        <v>59</v>
      </c>
      <c r="C32" s="2">
        <v>1900</v>
      </c>
      <c r="D32" s="2">
        <v>1860</v>
      </c>
      <c r="E32" s="2">
        <v>1233</v>
      </c>
      <c r="F32" s="2">
        <v>1729.5</v>
      </c>
      <c r="G32" s="2">
        <v>699</v>
      </c>
      <c r="H32" s="2">
        <v>1446.5</v>
      </c>
      <c r="I32" s="2">
        <v>1668</v>
      </c>
      <c r="J32" s="2">
        <v>1615.5</v>
      </c>
      <c r="K32" s="2">
        <v>596.5</v>
      </c>
      <c r="M32" s="14" t="s">
        <v>59</v>
      </c>
      <c r="N32" s="1">
        <f t="shared" si="0"/>
        <v>1.2352200235666979</v>
      </c>
      <c r="O32" s="1">
        <f t="shared" si="1"/>
        <v>0.75811998471532294</v>
      </c>
      <c r="P32" s="1">
        <f t="shared" si="2"/>
        <v>2.0292120962764861</v>
      </c>
      <c r="Q32" s="1">
        <f t="shared" si="4"/>
        <v>0.6842391573117057</v>
      </c>
      <c r="R32" s="1">
        <f t="shared" si="4"/>
        <v>0.48855495369561419</v>
      </c>
      <c r="S32" s="1">
        <f t="shared" si="4"/>
        <v>0.32906317091550197</v>
      </c>
      <c r="T32" s="1">
        <f t="shared" si="4"/>
        <v>0.12172905615281814</v>
      </c>
      <c r="V32" s="14" t="s">
        <v>59</v>
      </c>
      <c r="W32" s="1">
        <v>1.2352200235666979</v>
      </c>
      <c r="X32" s="1">
        <v>0.75811998471532294</v>
      </c>
      <c r="Y32" s="1">
        <v>2.0292120962764861</v>
      </c>
      <c r="AA32" s="14" t="s">
        <v>59</v>
      </c>
      <c r="AB32" s="1">
        <v>1.2352200235666979</v>
      </c>
      <c r="AC32" s="1">
        <v>0.75811998471532294</v>
      </c>
      <c r="AD32" s="1">
        <v>2.0292120962764861</v>
      </c>
    </row>
    <row r="33" spans="1:30" x14ac:dyDescent="0.25">
      <c r="A33" s="2" t="s">
        <v>60</v>
      </c>
      <c r="B33" s="14" t="s">
        <v>61</v>
      </c>
      <c r="C33" s="2">
        <v>1449</v>
      </c>
      <c r="D33" s="2">
        <v>1425</v>
      </c>
      <c r="E33" s="2">
        <v>256</v>
      </c>
      <c r="F33" s="2">
        <v>5826</v>
      </c>
      <c r="G33" s="2">
        <v>139.5</v>
      </c>
      <c r="H33" s="2">
        <v>347</v>
      </c>
      <c r="I33" s="2">
        <v>5978</v>
      </c>
      <c r="J33" s="2">
        <v>1766</v>
      </c>
      <c r="K33" s="2">
        <v>58.5</v>
      </c>
      <c r="M33" s="14" t="s">
        <v>61</v>
      </c>
      <c r="N33" s="1">
        <f t="shared" si="0"/>
        <v>0.94201779692007637</v>
      </c>
      <c r="O33" s="1">
        <f t="shared" si="1"/>
        <v>0.58081773022544902</v>
      </c>
      <c r="P33" s="1">
        <f t="shared" si="2"/>
        <v>0.42131248714256325</v>
      </c>
      <c r="Q33" s="1">
        <f t="shared" si="4"/>
        <v>2.3049305177785469</v>
      </c>
      <c r="R33" s="1">
        <f t="shared" si="4"/>
        <v>9.7501310501485236E-2</v>
      </c>
      <c r="S33" s="1">
        <f t="shared" si="4"/>
        <v>7.8938762742951391E-2</v>
      </c>
      <c r="T33" s="1">
        <f t="shared" si="4"/>
        <v>0.43626876359804961</v>
      </c>
      <c r="V33" s="14" t="s">
        <v>61</v>
      </c>
      <c r="W33" s="1">
        <v>0.94201779692007637</v>
      </c>
      <c r="X33" s="1">
        <v>0.58081773022544902</v>
      </c>
      <c r="Y33" s="1">
        <v>0.42131248714256325</v>
      </c>
      <c r="AA33" s="14" t="s">
        <v>61</v>
      </c>
      <c r="AB33" s="1">
        <v>0.94201779692007637</v>
      </c>
      <c r="AC33" s="1">
        <v>0.58081773022544902</v>
      </c>
      <c r="AD33" s="1">
        <v>0.42131248714256325</v>
      </c>
    </row>
    <row r="34" spans="1:30" x14ac:dyDescent="0.25">
      <c r="A34" s="2" t="s">
        <v>62</v>
      </c>
      <c r="B34" s="14" t="s">
        <v>63</v>
      </c>
      <c r="C34" s="2">
        <v>922</v>
      </c>
      <c r="D34" s="2">
        <v>1867.5</v>
      </c>
      <c r="E34" s="2">
        <v>526</v>
      </c>
      <c r="F34" s="2">
        <v>2248.5</v>
      </c>
      <c r="G34" s="2">
        <v>1215.5</v>
      </c>
      <c r="H34" s="2">
        <v>1021</v>
      </c>
      <c r="I34" s="2">
        <v>21331</v>
      </c>
      <c r="J34" s="2">
        <v>1725</v>
      </c>
      <c r="K34" s="2">
        <v>227.5</v>
      </c>
      <c r="M34" s="14" t="s">
        <v>63</v>
      </c>
      <c r="N34" s="1">
        <f t="shared" si="0"/>
        <v>0.59940676933078707</v>
      </c>
      <c r="O34" s="1">
        <f t="shared" si="1"/>
        <v>0.76117692013756211</v>
      </c>
      <c r="P34" s="1">
        <f t="shared" si="2"/>
        <v>0.86566550092573546</v>
      </c>
      <c r="Q34" s="1">
        <f t="shared" si="4"/>
        <v>0.8895702487512982</v>
      </c>
      <c r="R34" s="1">
        <f t="shared" si="4"/>
        <v>0.84955442949502014</v>
      </c>
      <c r="S34" s="1">
        <f t="shared" si="4"/>
        <v>0.23226650363271864</v>
      </c>
      <c r="T34" s="1">
        <f t="shared" si="4"/>
        <v>1.5567161251773163</v>
      </c>
      <c r="V34" s="14" t="s">
        <v>63</v>
      </c>
      <c r="W34" s="1">
        <v>0.59940676933078707</v>
      </c>
      <c r="X34" s="1">
        <v>0.76117692013756211</v>
      </c>
      <c r="Y34" s="1">
        <v>0.86566550092573546</v>
      </c>
      <c r="AA34" s="14" t="s">
        <v>63</v>
      </c>
      <c r="AB34" s="1">
        <v>0.59940676933078707</v>
      </c>
      <c r="AC34" s="1">
        <v>0.76117692013756211</v>
      </c>
      <c r="AD34" s="1">
        <v>0.86566550092573546</v>
      </c>
    </row>
    <row r="35" spans="1:30" x14ac:dyDescent="0.25">
      <c r="A35" s="2" t="s">
        <v>64</v>
      </c>
      <c r="B35" s="14" t="s">
        <v>65</v>
      </c>
      <c r="C35" s="2">
        <v>281.5</v>
      </c>
      <c r="D35" s="2">
        <v>1285.5</v>
      </c>
      <c r="E35" s="2">
        <v>113</v>
      </c>
      <c r="F35" s="2">
        <v>184</v>
      </c>
      <c r="G35" s="2">
        <v>162</v>
      </c>
      <c r="H35" s="2">
        <v>550</v>
      </c>
      <c r="I35" s="2">
        <v>414.5</v>
      </c>
      <c r="J35" s="2">
        <v>1820.5</v>
      </c>
      <c r="K35" s="2">
        <v>87.5</v>
      </c>
      <c r="M35" s="14" t="s">
        <v>65</v>
      </c>
      <c r="N35" s="1">
        <f t="shared" si="0"/>
        <v>0.18300759822843443</v>
      </c>
      <c r="O35" s="1">
        <f t="shared" si="1"/>
        <v>0.52395873137179982</v>
      </c>
      <c r="P35" s="1">
        <f t="shared" si="2"/>
        <v>0.18596996502777205</v>
      </c>
      <c r="Q35" s="1">
        <f t="shared" si="4"/>
        <v>7.279560852579002E-2</v>
      </c>
      <c r="R35" s="1">
        <f t="shared" si="4"/>
        <v>0.11322732832430543</v>
      </c>
      <c r="S35" s="1">
        <f t="shared" si="4"/>
        <v>0.12511907639372699</v>
      </c>
      <c r="T35" s="1">
        <f t="shared" si="4"/>
        <v>3.0249816412076209E-2</v>
      </c>
      <c r="V35" s="14" t="s">
        <v>65</v>
      </c>
      <c r="W35" s="1">
        <v>0.18300759822843443</v>
      </c>
      <c r="X35" s="1">
        <v>0.52395873137179982</v>
      </c>
      <c r="Y35" s="1">
        <v>0.18596996502777205</v>
      </c>
      <c r="AA35" s="14" t="s">
        <v>65</v>
      </c>
      <c r="AB35" s="1">
        <v>0.18300759822843443</v>
      </c>
      <c r="AC35" s="1">
        <v>0.52395873137179982</v>
      </c>
      <c r="AD35" s="1">
        <v>0.18596996502777205</v>
      </c>
    </row>
    <row r="36" spans="1:30" x14ac:dyDescent="0.25">
      <c r="A36" s="2" t="s">
        <v>66</v>
      </c>
      <c r="B36" s="14" t="s">
        <v>67</v>
      </c>
      <c r="C36" s="2">
        <v>628.5</v>
      </c>
      <c r="D36" s="2">
        <v>1429</v>
      </c>
      <c r="E36" s="2">
        <v>1452</v>
      </c>
      <c r="F36" s="2">
        <v>232</v>
      </c>
      <c r="G36" s="2">
        <v>190</v>
      </c>
      <c r="H36" s="2">
        <v>361.5</v>
      </c>
      <c r="I36" s="2">
        <v>978</v>
      </c>
      <c r="J36" s="2">
        <v>1531.5</v>
      </c>
      <c r="K36" s="2">
        <v>173</v>
      </c>
      <c r="M36" s="14" t="s">
        <v>67</v>
      </c>
      <c r="N36" s="1">
        <f t="shared" si="0"/>
        <v>0.40859778147982612</v>
      </c>
      <c r="O36" s="1">
        <f t="shared" si="1"/>
        <v>0.5824480957839766</v>
      </c>
      <c r="P36" s="1">
        <f t="shared" si="2"/>
        <v>2.3896317630117259</v>
      </c>
      <c r="Q36" s="1">
        <f t="shared" si="4"/>
        <v>9.1785767271648291E-2</v>
      </c>
      <c r="R36" s="1">
        <f t="shared" si="4"/>
        <v>0.13279748383714834</v>
      </c>
      <c r="S36" s="1">
        <f t="shared" si="4"/>
        <v>8.2237356575149648E-2</v>
      </c>
      <c r="T36" s="1">
        <f t="shared" si="4"/>
        <v>7.1373511341400561E-2</v>
      </c>
      <c r="V36" s="14" t="s">
        <v>67</v>
      </c>
      <c r="W36" s="1">
        <v>0.40859778147982612</v>
      </c>
      <c r="X36" s="1">
        <v>0.5824480957839766</v>
      </c>
      <c r="Y36" s="1">
        <v>2.3896317630117259</v>
      </c>
      <c r="AA36" s="14" t="s">
        <v>67</v>
      </c>
      <c r="AB36" s="1">
        <v>0.40859778147982612</v>
      </c>
      <c r="AC36" s="1">
        <v>0.5824480957839766</v>
      </c>
      <c r="AD36" s="1">
        <v>2.3896317630117259</v>
      </c>
    </row>
    <row r="37" spans="1:30" x14ac:dyDescent="0.25">
      <c r="A37" s="2" t="s">
        <v>68</v>
      </c>
      <c r="B37" s="14" t="s">
        <v>69</v>
      </c>
      <c r="C37" s="2">
        <v>921</v>
      </c>
      <c r="D37" s="2">
        <v>1537</v>
      </c>
      <c r="E37" s="2">
        <v>1051</v>
      </c>
      <c r="F37" s="2">
        <v>2037</v>
      </c>
      <c r="G37" s="2">
        <v>2466</v>
      </c>
      <c r="H37" s="2">
        <v>16072</v>
      </c>
      <c r="I37" s="2">
        <v>5009</v>
      </c>
      <c r="J37" s="2">
        <v>1810.5</v>
      </c>
      <c r="K37" s="2">
        <v>384.5</v>
      </c>
      <c r="M37" s="14" t="s">
        <v>69</v>
      </c>
      <c r="N37" s="1">
        <f t="shared" ref="N37:N68" si="5">C37/AVERAGE(C$177:C$184)</f>
        <v>0.59875665352890983</v>
      </c>
      <c r="O37" s="1">
        <f t="shared" ref="O37:O68" si="6">D37/AVERAGE(D$177:D$184)</f>
        <v>0.62646796586422115</v>
      </c>
      <c r="P37" s="1">
        <f t="shared" ref="P37:P68" si="7">E37/AVERAGE(E$177:E$184)</f>
        <v>1.7296852499485702</v>
      </c>
      <c r="Q37" s="1">
        <f t="shared" ref="Q37:T52" si="8">F37/AVERAGE(F$177:F$184)</f>
        <v>0.80589486177736014</v>
      </c>
      <c r="R37" s="1">
        <f t="shared" si="8"/>
        <v>1.7235715533810938</v>
      </c>
      <c r="S37" s="1">
        <f t="shared" si="8"/>
        <v>3.6562069014545093</v>
      </c>
      <c r="T37" s="1">
        <f t="shared" si="8"/>
        <v>0.36555206371071103</v>
      </c>
      <c r="V37" s="14" t="s">
        <v>69</v>
      </c>
      <c r="W37" s="1">
        <v>0.59875665352890983</v>
      </c>
      <c r="X37" s="1">
        <v>0.62646796586422115</v>
      </c>
      <c r="Y37" s="1">
        <v>1.7296852499485702</v>
      </c>
      <c r="AA37" s="14" t="s">
        <v>69</v>
      </c>
      <c r="AB37" s="1">
        <v>0.59875665352890983</v>
      </c>
      <c r="AC37" s="1">
        <v>0.62646796586422115</v>
      </c>
      <c r="AD37" s="1">
        <v>1.7296852499485702</v>
      </c>
    </row>
    <row r="38" spans="1:30" x14ac:dyDescent="0.25">
      <c r="A38" s="2" t="s">
        <v>70</v>
      </c>
      <c r="B38" s="14" t="s">
        <v>71</v>
      </c>
      <c r="C38" s="2">
        <v>378</v>
      </c>
      <c r="D38" s="2">
        <v>2046.5</v>
      </c>
      <c r="E38" s="2">
        <v>194</v>
      </c>
      <c r="F38" s="2">
        <v>2034</v>
      </c>
      <c r="G38" s="2">
        <v>427</v>
      </c>
      <c r="H38" s="2">
        <v>902</v>
      </c>
      <c r="I38" s="2">
        <v>3004</v>
      </c>
      <c r="J38" s="2">
        <v>1811.5</v>
      </c>
      <c r="K38" s="2">
        <v>130.5</v>
      </c>
      <c r="M38" s="14" t="s">
        <v>71</v>
      </c>
      <c r="N38" s="1">
        <f t="shared" si="5"/>
        <v>0.24574377310958515</v>
      </c>
      <c r="O38" s="1">
        <f t="shared" si="6"/>
        <v>0.83413577888167112</v>
      </c>
      <c r="P38" s="1">
        <f t="shared" si="7"/>
        <v>0.31927586916272371</v>
      </c>
      <c r="Q38" s="1">
        <f t="shared" si="8"/>
        <v>0.80470797685574402</v>
      </c>
      <c r="R38" s="1">
        <f t="shared" si="8"/>
        <v>0.29844487157085442</v>
      </c>
      <c r="S38" s="1">
        <f t="shared" si="8"/>
        <v>0.20519528528571226</v>
      </c>
      <c r="T38" s="1">
        <f t="shared" si="8"/>
        <v>0.21922906755579477</v>
      </c>
      <c r="V38" s="14" t="s">
        <v>71</v>
      </c>
      <c r="W38" s="1">
        <v>0.24574377310958515</v>
      </c>
      <c r="X38" s="1">
        <v>0.83413577888167112</v>
      </c>
      <c r="Y38" s="1">
        <v>0.31927586916272371</v>
      </c>
      <c r="AA38" s="14" t="s">
        <v>71</v>
      </c>
      <c r="AB38" s="1">
        <v>0.24574377310958515</v>
      </c>
      <c r="AC38" s="1">
        <v>0.83413577888167112</v>
      </c>
      <c r="AD38" s="1">
        <v>0.31927586916272371</v>
      </c>
    </row>
    <row r="39" spans="1:30" x14ac:dyDescent="0.25">
      <c r="A39" s="2" t="s">
        <v>72</v>
      </c>
      <c r="B39" s="14" t="s">
        <v>73</v>
      </c>
      <c r="C39" s="2">
        <v>2124</v>
      </c>
      <c r="D39" s="2">
        <v>1990</v>
      </c>
      <c r="E39" s="2">
        <v>1290</v>
      </c>
      <c r="F39" s="2">
        <v>2151.5</v>
      </c>
      <c r="G39" s="2">
        <v>976</v>
      </c>
      <c r="H39" s="2">
        <v>2482</v>
      </c>
      <c r="I39" s="2">
        <v>2152.5</v>
      </c>
      <c r="J39" s="2">
        <v>1807</v>
      </c>
      <c r="K39" s="2">
        <v>615.5</v>
      </c>
      <c r="M39" s="14" t="s">
        <v>73</v>
      </c>
      <c r="N39" s="1">
        <f t="shared" si="5"/>
        <v>1.3808459631871928</v>
      </c>
      <c r="O39" s="1">
        <f t="shared" si="6"/>
        <v>0.81110686536746912</v>
      </c>
      <c r="P39" s="1">
        <f t="shared" si="7"/>
        <v>2.1230199547418227</v>
      </c>
      <c r="Q39" s="1">
        <f t="shared" si="8"/>
        <v>0.85119430295237619</v>
      </c>
      <c r="R39" s="1">
        <f t="shared" si="8"/>
        <v>0.68215970644766732</v>
      </c>
      <c r="S39" s="1">
        <f t="shared" si="8"/>
        <v>0.56462826838041891</v>
      </c>
      <c r="T39" s="1">
        <f t="shared" si="8"/>
        <v>0.15708740609648741</v>
      </c>
      <c r="V39" s="14" t="s">
        <v>73</v>
      </c>
      <c r="W39" s="1">
        <v>1.3808459631871928</v>
      </c>
      <c r="X39" s="1">
        <v>0.81110686536746912</v>
      </c>
      <c r="Y39" s="1">
        <v>2.1230199547418227</v>
      </c>
      <c r="AA39" s="14" t="s">
        <v>73</v>
      </c>
      <c r="AB39" s="1">
        <v>1.3808459631871928</v>
      </c>
      <c r="AC39" s="1">
        <v>0.81110686536746912</v>
      </c>
      <c r="AD39" s="1">
        <v>2.1230199547418227</v>
      </c>
    </row>
    <row r="40" spans="1:30" x14ac:dyDescent="0.25">
      <c r="A40" s="2" t="s">
        <v>74</v>
      </c>
      <c r="B40" s="14" t="s">
        <v>75</v>
      </c>
      <c r="C40" s="2">
        <v>954.5</v>
      </c>
      <c r="D40" s="2">
        <v>1449</v>
      </c>
      <c r="E40" s="2">
        <v>526</v>
      </c>
      <c r="F40" s="2">
        <v>1243.5</v>
      </c>
      <c r="G40" s="2">
        <v>1177</v>
      </c>
      <c r="H40" s="2">
        <v>1548</v>
      </c>
      <c r="I40" s="2">
        <v>24697</v>
      </c>
      <c r="J40" s="2">
        <v>1418.5</v>
      </c>
      <c r="K40" s="2">
        <v>283</v>
      </c>
      <c r="M40" s="14" t="s">
        <v>75</v>
      </c>
      <c r="N40" s="1">
        <f t="shared" si="5"/>
        <v>0.6205355328917963</v>
      </c>
      <c r="O40" s="1">
        <f t="shared" si="6"/>
        <v>0.59059992357661439</v>
      </c>
      <c r="P40" s="1">
        <f t="shared" si="7"/>
        <v>0.86566550092573546</v>
      </c>
      <c r="Q40" s="1">
        <f t="shared" si="8"/>
        <v>0.49196380000989071</v>
      </c>
      <c r="R40" s="1">
        <f t="shared" si="8"/>
        <v>0.82264546566486108</v>
      </c>
      <c r="S40" s="1">
        <f t="shared" si="8"/>
        <v>0.35215332774088975</v>
      </c>
      <c r="T40" s="1">
        <f t="shared" si="8"/>
        <v>1.8023636089964925</v>
      </c>
      <c r="V40" s="14" t="s">
        <v>75</v>
      </c>
      <c r="W40" s="1">
        <v>0.6205355328917963</v>
      </c>
      <c r="X40" s="1">
        <v>0.59059992357661439</v>
      </c>
      <c r="Y40" s="1">
        <v>0.86566550092573546</v>
      </c>
      <c r="AA40" s="14" t="s">
        <v>75</v>
      </c>
      <c r="AB40" s="1">
        <v>0.6205355328917963</v>
      </c>
      <c r="AC40" s="1">
        <v>0.59059992357661439</v>
      </c>
      <c r="AD40" s="1">
        <v>0.86566550092573546</v>
      </c>
    </row>
    <row r="41" spans="1:30" x14ac:dyDescent="0.25">
      <c r="A41" s="2" t="s">
        <v>76</v>
      </c>
      <c r="B41" s="14" t="s">
        <v>77</v>
      </c>
      <c r="C41" s="2">
        <v>898</v>
      </c>
      <c r="D41" s="2">
        <v>1350</v>
      </c>
      <c r="E41" s="2">
        <v>501</v>
      </c>
      <c r="F41" s="2">
        <v>1114.5</v>
      </c>
      <c r="G41" s="2">
        <v>1139</v>
      </c>
      <c r="H41" s="2">
        <v>1473</v>
      </c>
      <c r="I41" s="2">
        <v>23532.5</v>
      </c>
      <c r="J41" s="2">
        <v>1492.5</v>
      </c>
      <c r="K41" s="2">
        <v>264</v>
      </c>
      <c r="M41" s="14" t="s">
        <v>77</v>
      </c>
      <c r="N41" s="1">
        <f t="shared" si="5"/>
        <v>0.58380399008573403</v>
      </c>
      <c r="O41" s="1">
        <f t="shared" si="6"/>
        <v>0.55024837600305698</v>
      </c>
      <c r="P41" s="1">
        <f t="shared" si="7"/>
        <v>0.8245217033532195</v>
      </c>
      <c r="Q41" s="1">
        <f t="shared" si="8"/>
        <v>0.44092774838039661</v>
      </c>
      <c r="R41" s="1">
        <f t="shared" si="8"/>
        <v>0.79608596889743144</v>
      </c>
      <c r="S41" s="1">
        <f t="shared" si="8"/>
        <v>0.33509163550538157</v>
      </c>
      <c r="T41" s="1">
        <f t="shared" si="8"/>
        <v>1.7173795047459188</v>
      </c>
      <c r="V41" s="14" t="s">
        <v>77</v>
      </c>
      <c r="W41" s="1">
        <v>0.58380399008573403</v>
      </c>
      <c r="X41" s="1">
        <v>0.55024837600305698</v>
      </c>
      <c r="Y41" s="1">
        <v>0.8245217033532195</v>
      </c>
      <c r="AA41" s="14" t="s">
        <v>77</v>
      </c>
      <c r="AB41" s="1">
        <v>0.58380399008573403</v>
      </c>
      <c r="AC41" s="1">
        <v>0.55024837600305698</v>
      </c>
      <c r="AD41" s="1">
        <v>0.8245217033532195</v>
      </c>
    </row>
    <row r="42" spans="1:30" x14ac:dyDescent="0.25">
      <c r="A42" s="2" t="s">
        <v>78</v>
      </c>
      <c r="B42" s="14" t="s">
        <v>79</v>
      </c>
      <c r="C42" s="2">
        <v>910</v>
      </c>
      <c r="D42" s="2">
        <v>1441</v>
      </c>
      <c r="E42" s="2">
        <v>224</v>
      </c>
      <c r="F42" s="2">
        <v>1962</v>
      </c>
      <c r="G42" s="2">
        <v>801</v>
      </c>
      <c r="H42" s="2">
        <v>3152</v>
      </c>
      <c r="I42" s="2">
        <v>3330</v>
      </c>
      <c r="J42" s="2">
        <v>1502</v>
      </c>
      <c r="K42" s="2">
        <v>148</v>
      </c>
      <c r="M42" s="14" t="s">
        <v>79</v>
      </c>
      <c r="N42" s="1">
        <f t="shared" si="5"/>
        <v>0.59160537970826055</v>
      </c>
      <c r="O42" s="1">
        <f t="shared" si="6"/>
        <v>0.58733919245955934</v>
      </c>
      <c r="P42" s="1">
        <f t="shared" si="7"/>
        <v>0.36864842624974287</v>
      </c>
      <c r="Q42" s="1">
        <f t="shared" si="8"/>
        <v>0.77622273873695657</v>
      </c>
      <c r="R42" s="1">
        <f t="shared" si="8"/>
        <v>0.55984623449239912</v>
      </c>
      <c r="S42" s="1">
        <f t="shared" si="8"/>
        <v>0.71704605235095897</v>
      </c>
      <c r="T42" s="1">
        <f t="shared" si="8"/>
        <v>0.2430202380029283</v>
      </c>
      <c r="V42" s="14" t="s">
        <v>79</v>
      </c>
      <c r="W42" s="1">
        <v>0.59160537970826055</v>
      </c>
      <c r="X42" s="1">
        <v>0.58733919245955934</v>
      </c>
      <c r="Y42" s="1">
        <v>0.36864842624974287</v>
      </c>
      <c r="AA42" s="14" t="s">
        <v>79</v>
      </c>
      <c r="AB42" s="1">
        <v>0.59160537970826055</v>
      </c>
      <c r="AC42" s="1">
        <v>0.58733919245955934</v>
      </c>
      <c r="AD42" s="1">
        <v>0.36864842624974287</v>
      </c>
    </row>
    <row r="43" spans="1:30" x14ac:dyDescent="0.25">
      <c r="A43" s="2" t="s">
        <v>80</v>
      </c>
      <c r="B43" s="14" t="s">
        <v>81</v>
      </c>
      <c r="C43" s="2">
        <v>815.5</v>
      </c>
      <c r="D43" s="2">
        <v>1425</v>
      </c>
      <c r="E43" s="2">
        <v>461</v>
      </c>
      <c r="F43" s="2">
        <v>1063</v>
      </c>
      <c r="G43" s="2">
        <v>1135.5</v>
      </c>
      <c r="H43" s="2">
        <v>1225</v>
      </c>
      <c r="I43" s="2">
        <v>24847.5</v>
      </c>
      <c r="J43" s="2">
        <v>1558</v>
      </c>
      <c r="K43" s="2">
        <v>240.5</v>
      </c>
      <c r="M43" s="14" t="s">
        <v>81</v>
      </c>
      <c r="N43" s="1">
        <f t="shared" si="5"/>
        <v>0.53016943643086423</v>
      </c>
      <c r="O43" s="1">
        <f t="shared" si="6"/>
        <v>0.58081773022544902</v>
      </c>
      <c r="P43" s="1">
        <f t="shared" si="7"/>
        <v>0.75869162723719397</v>
      </c>
      <c r="Q43" s="1">
        <f t="shared" si="8"/>
        <v>0.42055289055931949</v>
      </c>
      <c r="R43" s="1">
        <f t="shared" si="8"/>
        <v>0.79363969945832602</v>
      </c>
      <c r="S43" s="1">
        <f t="shared" si="8"/>
        <v>0.278674306513301</v>
      </c>
      <c r="T43" s="1">
        <f t="shared" si="8"/>
        <v>1.8133469560894175</v>
      </c>
      <c r="V43" s="14" t="s">
        <v>81</v>
      </c>
      <c r="W43" s="1">
        <v>0.53016943643086423</v>
      </c>
      <c r="X43" s="1">
        <v>0.58081773022544902</v>
      </c>
      <c r="Y43" s="1">
        <v>0.75869162723719397</v>
      </c>
      <c r="AA43" s="14" t="s">
        <v>81</v>
      </c>
      <c r="AB43" s="1">
        <v>0.53016943643086423</v>
      </c>
      <c r="AC43" s="1">
        <v>0.58081773022544902</v>
      </c>
      <c r="AD43" s="1">
        <v>0.75869162723719397</v>
      </c>
    </row>
    <row r="44" spans="1:30" x14ac:dyDescent="0.25">
      <c r="A44" s="2" t="s">
        <v>82</v>
      </c>
      <c r="B44" s="14" t="s">
        <v>83</v>
      </c>
      <c r="C44" s="2">
        <v>1064</v>
      </c>
      <c r="D44" s="2">
        <v>1718</v>
      </c>
      <c r="E44" s="2">
        <v>747</v>
      </c>
      <c r="F44" s="2">
        <v>885</v>
      </c>
      <c r="G44" s="2">
        <v>494</v>
      </c>
      <c r="H44" s="2">
        <v>827</v>
      </c>
      <c r="I44" s="2">
        <v>896</v>
      </c>
      <c r="J44" s="2">
        <v>1785</v>
      </c>
      <c r="K44" s="2">
        <v>419.5</v>
      </c>
      <c r="M44" s="14" t="s">
        <v>83</v>
      </c>
      <c r="N44" s="1">
        <f t="shared" si="5"/>
        <v>0.69172321319735075</v>
      </c>
      <c r="O44" s="1">
        <f t="shared" si="6"/>
        <v>0.7002420073875939</v>
      </c>
      <c r="P44" s="1">
        <f t="shared" si="7"/>
        <v>1.2293766714667764</v>
      </c>
      <c r="Q44" s="1">
        <f t="shared" si="8"/>
        <v>0.3501310518767618</v>
      </c>
      <c r="R44" s="1">
        <f t="shared" si="8"/>
        <v>0.34527345797658571</v>
      </c>
      <c r="S44" s="1">
        <f t="shared" si="8"/>
        <v>0.18813359305020402</v>
      </c>
      <c r="T44" s="1">
        <f t="shared" si="8"/>
        <v>6.5389229204391511E-2</v>
      </c>
      <c r="V44" s="14" t="s">
        <v>83</v>
      </c>
      <c r="W44" s="1">
        <v>0.69172321319735075</v>
      </c>
      <c r="X44" s="1">
        <v>0.7002420073875939</v>
      </c>
      <c r="Y44" s="1">
        <v>1.2293766714667764</v>
      </c>
      <c r="AA44" s="14" t="s">
        <v>83</v>
      </c>
      <c r="AB44" s="1">
        <v>0.69172321319735075</v>
      </c>
      <c r="AC44" s="1">
        <v>0.7002420073875939</v>
      </c>
      <c r="AD44" s="1">
        <v>1.2293766714667764</v>
      </c>
    </row>
    <row r="45" spans="1:30" x14ac:dyDescent="0.25">
      <c r="A45" s="2" t="s">
        <v>84</v>
      </c>
      <c r="B45" s="14" t="s">
        <v>85</v>
      </c>
      <c r="C45" s="2">
        <v>11165</v>
      </c>
      <c r="D45" s="2">
        <v>21757.5</v>
      </c>
      <c r="E45" s="2">
        <v>440.5</v>
      </c>
      <c r="F45" s="2">
        <v>861</v>
      </c>
      <c r="G45" s="2">
        <v>1165.5</v>
      </c>
      <c r="H45" s="2">
        <v>2421</v>
      </c>
      <c r="I45" s="2">
        <v>21664.5</v>
      </c>
      <c r="J45" s="2">
        <v>1508.5</v>
      </c>
      <c r="K45" s="2">
        <v>176</v>
      </c>
      <c r="M45" s="14" t="s">
        <v>85</v>
      </c>
      <c r="N45" s="1">
        <f t="shared" si="5"/>
        <v>7.2585429279590423</v>
      </c>
      <c r="O45" s="1">
        <f t="shared" si="6"/>
        <v>8.8681696599159334</v>
      </c>
      <c r="P45" s="1">
        <f t="shared" si="7"/>
        <v>0.72495371322773094</v>
      </c>
      <c r="Q45" s="1">
        <f t="shared" si="8"/>
        <v>0.34063597250383265</v>
      </c>
      <c r="R45" s="1">
        <f t="shared" si="8"/>
        <v>0.8146077232220863</v>
      </c>
      <c r="S45" s="1">
        <f t="shared" si="8"/>
        <v>0.55075142536220556</v>
      </c>
      <c r="T45" s="1">
        <f t="shared" si="8"/>
        <v>1.5810546385028348</v>
      </c>
      <c r="V45" s="14" t="s">
        <v>85</v>
      </c>
      <c r="W45" s="1">
        <v>7.2585429279590423</v>
      </c>
      <c r="X45" s="1">
        <v>8.8681696599159334</v>
      </c>
      <c r="Y45" s="1">
        <v>0.72495371322773094</v>
      </c>
      <c r="AA45" s="14" t="s">
        <v>85</v>
      </c>
      <c r="AB45" s="1">
        <v>7.2585429279590423</v>
      </c>
      <c r="AC45" s="1">
        <v>8.8681696599159334</v>
      </c>
      <c r="AD45" s="1">
        <v>0.72495371322773094</v>
      </c>
    </row>
    <row r="46" spans="1:30" x14ac:dyDescent="0.25">
      <c r="A46" s="2" t="s">
        <v>86</v>
      </c>
      <c r="B46" s="14" t="s">
        <v>87</v>
      </c>
      <c r="C46" s="2">
        <v>1410</v>
      </c>
      <c r="D46" s="2">
        <v>1800</v>
      </c>
      <c r="E46" s="2">
        <v>997</v>
      </c>
      <c r="F46" s="2">
        <v>1276</v>
      </c>
      <c r="G46" s="2">
        <v>611</v>
      </c>
      <c r="H46" s="2">
        <v>1089</v>
      </c>
      <c r="I46" s="2">
        <v>1152</v>
      </c>
      <c r="J46" s="2">
        <v>1795</v>
      </c>
      <c r="K46" s="2">
        <v>454</v>
      </c>
      <c r="M46" s="14" t="s">
        <v>87</v>
      </c>
      <c r="N46" s="1">
        <f t="shared" si="5"/>
        <v>0.9166632806468652</v>
      </c>
      <c r="O46" s="1">
        <f t="shared" si="6"/>
        <v>0.73366450133740924</v>
      </c>
      <c r="P46" s="1">
        <f t="shared" si="7"/>
        <v>1.6408146471919358</v>
      </c>
      <c r="Q46" s="1">
        <f t="shared" si="8"/>
        <v>0.50482171999406555</v>
      </c>
      <c r="R46" s="1">
        <f t="shared" si="8"/>
        <v>0.42704875065525072</v>
      </c>
      <c r="S46" s="1">
        <f t="shared" si="8"/>
        <v>0.24773577125957943</v>
      </c>
      <c r="T46" s="1">
        <f t="shared" si="8"/>
        <v>8.4071866119931948E-2</v>
      </c>
      <c r="V46" s="14" t="s">
        <v>87</v>
      </c>
      <c r="W46" s="1">
        <v>0.9166632806468652</v>
      </c>
      <c r="X46" s="1">
        <v>0.73366450133740924</v>
      </c>
      <c r="Y46" s="1">
        <v>1.6408146471919358</v>
      </c>
      <c r="AA46" s="14" t="s">
        <v>87</v>
      </c>
      <c r="AB46" s="1">
        <v>0.9166632806468652</v>
      </c>
      <c r="AC46" s="1">
        <v>0.73366450133740924</v>
      </c>
      <c r="AD46" s="1">
        <v>1.6408146471919358</v>
      </c>
    </row>
    <row r="47" spans="1:30" x14ac:dyDescent="0.25">
      <c r="A47" s="2" t="s">
        <v>88</v>
      </c>
      <c r="B47" s="14" t="s">
        <v>89</v>
      </c>
      <c r="C47" s="2">
        <v>217.5</v>
      </c>
      <c r="D47" s="2">
        <v>1357.5</v>
      </c>
      <c r="E47" s="2">
        <v>95</v>
      </c>
      <c r="F47" s="2">
        <v>1194</v>
      </c>
      <c r="G47" s="2">
        <v>84</v>
      </c>
      <c r="H47" s="2">
        <v>237</v>
      </c>
      <c r="I47" s="2">
        <v>819.5</v>
      </c>
      <c r="J47" s="2">
        <v>1852</v>
      </c>
      <c r="K47" s="2">
        <v>87.5</v>
      </c>
      <c r="M47" s="14" t="s">
        <v>89</v>
      </c>
      <c r="N47" s="1">
        <f t="shared" si="5"/>
        <v>0.14140018690829304</v>
      </c>
      <c r="O47" s="1">
        <f t="shared" si="6"/>
        <v>0.55330531142529615</v>
      </c>
      <c r="P47" s="1">
        <f t="shared" si="7"/>
        <v>0.1563464307755606</v>
      </c>
      <c r="Q47" s="1">
        <f t="shared" si="8"/>
        <v>0.47238019880322435</v>
      </c>
      <c r="R47" s="1">
        <f t="shared" si="8"/>
        <v>5.8710466538528745E-2</v>
      </c>
      <c r="S47" s="1">
        <f t="shared" si="8"/>
        <v>5.3914947464205991E-2</v>
      </c>
      <c r="T47" s="1">
        <f t="shared" si="8"/>
        <v>5.9806331844864787E-2</v>
      </c>
      <c r="V47" s="14" t="s">
        <v>89</v>
      </c>
      <c r="W47" s="1">
        <v>0.14140018690829304</v>
      </c>
      <c r="X47" s="1">
        <v>0.55330531142529615</v>
      </c>
      <c r="Y47" s="1">
        <v>0.1563464307755606</v>
      </c>
      <c r="AA47" s="14" t="s">
        <v>89</v>
      </c>
      <c r="AB47" s="1">
        <v>0.14140018690829304</v>
      </c>
      <c r="AC47" s="1">
        <v>0.55330531142529615</v>
      </c>
      <c r="AD47" s="1">
        <v>0.1563464307755606</v>
      </c>
    </row>
    <row r="48" spans="1:30" x14ac:dyDescent="0.25">
      <c r="A48" s="2" t="s">
        <v>90</v>
      </c>
      <c r="B48" s="14" t="s">
        <v>91</v>
      </c>
      <c r="C48" s="2">
        <v>2976</v>
      </c>
      <c r="D48" s="2">
        <v>1399</v>
      </c>
      <c r="E48" s="2">
        <v>783</v>
      </c>
      <c r="F48" s="2">
        <v>1801.5</v>
      </c>
      <c r="G48" s="2">
        <v>590</v>
      </c>
      <c r="H48" s="2">
        <v>1997</v>
      </c>
      <c r="I48" s="2">
        <v>6852.5</v>
      </c>
      <c r="J48" s="2">
        <v>1270</v>
      </c>
      <c r="K48" s="2">
        <v>279.5</v>
      </c>
      <c r="M48" s="14" t="s">
        <v>91</v>
      </c>
      <c r="N48" s="1">
        <f t="shared" si="5"/>
        <v>1.9347446263865751</v>
      </c>
      <c r="O48" s="1">
        <f t="shared" si="6"/>
        <v>0.5702203540950197</v>
      </c>
      <c r="P48" s="1">
        <f t="shared" si="7"/>
        <v>1.2886237399711993</v>
      </c>
      <c r="Q48" s="1">
        <f t="shared" si="8"/>
        <v>0.71272439543049304</v>
      </c>
      <c r="R48" s="1">
        <f t="shared" si="8"/>
        <v>0.41237113402061853</v>
      </c>
      <c r="S48" s="1">
        <f t="shared" si="8"/>
        <v>0.45429599192413234</v>
      </c>
      <c r="T48" s="1">
        <f t="shared" si="8"/>
        <v>0.50008894321773756</v>
      </c>
      <c r="V48" s="14" t="s">
        <v>91</v>
      </c>
      <c r="W48" s="1">
        <v>1.9347446263865751</v>
      </c>
      <c r="X48" s="1">
        <v>0.5702203540950197</v>
      </c>
      <c r="Y48" s="1">
        <v>1.2886237399711993</v>
      </c>
      <c r="AA48" s="14" t="s">
        <v>91</v>
      </c>
      <c r="AB48" s="1">
        <v>1.9347446263865751</v>
      </c>
      <c r="AC48" s="1">
        <v>0.5702203540950197</v>
      </c>
      <c r="AD48" s="1">
        <v>1.2886237399711993</v>
      </c>
    </row>
    <row r="49" spans="1:30" x14ac:dyDescent="0.25">
      <c r="A49" s="2" t="s">
        <v>92</v>
      </c>
      <c r="B49" s="14" t="s">
        <v>93</v>
      </c>
      <c r="C49" s="2">
        <v>3252</v>
      </c>
      <c r="D49" s="2">
        <v>1400.5</v>
      </c>
      <c r="E49" s="2">
        <v>876</v>
      </c>
      <c r="F49" s="2">
        <v>1767.5</v>
      </c>
      <c r="G49" s="2">
        <v>615</v>
      </c>
      <c r="H49" s="2">
        <v>2058.5</v>
      </c>
      <c r="I49" s="2">
        <v>6926</v>
      </c>
      <c r="J49" s="2">
        <v>1209</v>
      </c>
      <c r="K49" s="2">
        <v>291</v>
      </c>
      <c r="M49" s="14" t="s">
        <v>93</v>
      </c>
      <c r="N49" s="1">
        <f t="shared" si="5"/>
        <v>2.114176587704685</v>
      </c>
      <c r="O49" s="1">
        <f t="shared" si="6"/>
        <v>0.57083174117946756</v>
      </c>
      <c r="P49" s="1">
        <f t="shared" si="7"/>
        <v>1.4416786669409587</v>
      </c>
      <c r="Q49" s="1">
        <f t="shared" si="8"/>
        <v>0.69927303298551013</v>
      </c>
      <c r="R49" s="1">
        <f t="shared" si="8"/>
        <v>0.42984448715708545</v>
      </c>
      <c r="S49" s="1">
        <f t="shared" si="8"/>
        <v>0.46828657955724906</v>
      </c>
      <c r="T49" s="1">
        <f t="shared" si="8"/>
        <v>0.50545290342591032</v>
      </c>
      <c r="V49" s="14" t="s">
        <v>93</v>
      </c>
      <c r="W49" s="1">
        <v>2.114176587704685</v>
      </c>
      <c r="X49" s="1">
        <v>0.57083174117946756</v>
      </c>
      <c r="Y49" s="1">
        <v>1.4416786669409587</v>
      </c>
      <c r="AA49" s="14" t="s">
        <v>93</v>
      </c>
      <c r="AB49" s="1">
        <v>2.114176587704685</v>
      </c>
      <c r="AC49" s="1">
        <v>0.57083174117946756</v>
      </c>
      <c r="AD49" s="1">
        <v>1.4416786669409587</v>
      </c>
    </row>
    <row r="50" spans="1:30" x14ac:dyDescent="0.25">
      <c r="A50" s="2" t="s">
        <v>94</v>
      </c>
      <c r="B50" s="14" t="s">
        <v>95</v>
      </c>
      <c r="C50" s="2">
        <v>3447</v>
      </c>
      <c r="D50" s="2">
        <v>1700.5</v>
      </c>
      <c r="E50" s="2">
        <v>1020</v>
      </c>
      <c r="F50" s="2">
        <v>2290</v>
      </c>
      <c r="G50" s="2">
        <v>4188</v>
      </c>
      <c r="H50" s="2">
        <v>17121.5</v>
      </c>
      <c r="I50" s="2">
        <v>10687.5</v>
      </c>
      <c r="J50" s="2">
        <v>1658</v>
      </c>
      <c r="K50" s="2">
        <v>364.5</v>
      </c>
      <c r="M50" s="14" t="s">
        <v>95</v>
      </c>
      <c r="N50" s="1">
        <f t="shared" si="5"/>
        <v>2.2409491690707406</v>
      </c>
      <c r="O50" s="1">
        <f t="shared" si="6"/>
        <v>0.69310915806903584</v>
      </c>
      <c r="P50" s="1">
        <f t="shared" si="7"/>
        <v>1.6786669409586505</v>
      </c>
      <c r="Q50" s="1">
        <f t="shared" si="8"/>
        <v>0.90598882350032139</v>
      </c>
      <c r="R50" s="1">
        <f t="shared" si="8"/>
        <v>2.9271361174209329</v>
      </c>
      <c r="S50" s="1">
        <f t="shared" si="8"/>
        <v>3.8949568481367209</v>
      </c>
      <c r="T50" s="1">
        <f t="shared" si="8"/>
        <v>0.77996360169858736</v>
      </c>
      <c r="V50" s="14" t="s">
        <v>95</v>
      </c>
      <c r="W50" s="1">
        <v>2.2409491690707406</v>
      </c>
      <c r="X50" s="1">
        <v>0.69310915806903584</v>
      </c>
      <c r="Y50" s="1">
        <v>1.6786669409586505</v>
      </c>
      <c r="AA50" s="14" t="s">
        <v>95</v>
      </c>
      <c r="AB50" s="1">
        <v>2.2409491690707406</v>
      </c>
      <c r="AC50" s="1">
        <v>0.69310915806903584</v>
      </c>
      <c r="AD50" s="1">
        <v>1.6786669409586505</v>
      </c>
    </row>
    <row r="51" spans="1:30" x14ac:dyDescent="0.25">
      <c r="A51" s="2" t="s">
        <v>96</v>
      </c>
      <c r="B51" s="14" t="s">
        <v>97</v>
      </c>
      <c r="C51" s="2">
        <v>384</v>
      </c>
      <c r="D51" s="2">
        <v>1072.5</v>
      </c>
      <c r="E51" s="2">
        <v>138.5</v>
      </c>
      <c r="F51" s="2">
        <v>501</v>
      </c>
      <c r="G51" s="2">
        <v>1989.5</v>
      </c>
      <c r="H51" s="2">
        <v>6941</v>
      </c>
      <c r="I51" s="2">
        <v>1462</v>
      </c>
      <c r="J51" s="2">
        <v>1624.5</v>
      </c>
      <c r="K51" s="2">
        <v>103</v>
      </c>
      <c r="M51" s="14" t="s">
        <v>97</v>
      </c>
      <c r="N51" s="1">
        <f t="shared" si="5"/>
        <v>0.24964446792084841</v>
      </c>
      <c r="O51" s="1">
        <f t="shared" si="6"/>
        <v>0.43714176538020633</v>
      </c>
      <c r="P51" s="1">
        <f t="shared" si="7"/>
        <v>0.22793663855173832</v>
      </c>
      <c r="Q51" s="1">
        <f t="shared" si="8"/>
        <v>0.19820978190989566</v>
      </c>
      <c r="R51" s="1">
        <f t="shared" si="8"/>
        <v>1.390529442600035</v>
      </c>
      <c r="S51" s="1">
        <f t="shared" si="8"/>
        <v>1.5790027440888346</v>
      </c>
      <c r="T51" s="1">
        <f t="shared" si="8"/>
        <v>0.10669537175984418</v>
      </c>
      <c r="V51" s="14" t="s">
        <v>97</v>
      </c>
      <c r="W51" s="1">
        <v>0.24964446792084841</v>
      </c>
      <c r="X51" s="1">
        <v>0.43714176538020633</v>
      </c>
      <c r="Y51" s="1">
        <v>0.22793663855173832</v>
      </c>
      <c r="AA51" s="14" t="s">
        <v>97</v>
      </c>
      <c r="AB51" s="1">
        <v>0.24964446792084841</v>
      </c>
      <c r="AC51" s="1">
        <v>0.43714176538020633</v>
      </c>
      <c r="AD51" s="1">
        <v>0.22793663855173832</v>
      </c>
    </row>
    <row r="52" spans="1:30" x14ac:dyDescent="0.25">
      <c r="A52" s="2" t="s">
        <v>98</v>
      </c>
      <c r="B52" s="14" t="s">
        <v>99</v>
      </c>
      <c r="C52" s="2">
        <v>2254</v>
      </c>
      <c r="D52" s="2">
        <v>1754.5</v>
      </c>
      <c r="E52" s="2">
        <v>887</v>
      </c>
      <c r="F52" s="2">
        <v>372.5</v>
      </c>
      <c r="G52" s="2">
        <v>2276</v>
      </c>
      <c r="H52" s="2">
        <v>6898</v>
      </c>
      <c r="I52" s="2">
        <v>2831.5</v>
      </c>
      <c r="J52" s="2">
        <v>1679.5</v>
      </c>
      <c r="K52" s="2">
        <v>251</v>
      </c>
      <c r="M52" s="14" t="s">
        <v>99</v>
      </c>
      <c r="N52" s="1">
        <f t="shared" si="5"/>
        <v>1.4653610174312299</v>
      </c>
      <c r="O52" s="1">
        <f t="shared" si="6"/>
        <v>0.71511909310915811</v>
      </c>
      <c r="P52" s="1">
        <f t="shared" si="7"/>
        <v>1.4597819378728656</v>
      </c>
      <c r="Q52" s="1">
        <f t="shared" si="8"/>
        <v>0.14737154443400424</v>
      </c>
      <c r="R52" s="1">
        <f t="shared" si="8"/>
        <v>1.5907740695439454</v>
      </c>
      <c r="S52" s="1">
        <f t="shared" si="8"/>
        <v>1.5692207072071431</v>
      </c>
      <c r="T52" s="1">
        <f t="shared" si="8"/>
        <v>0.20664018135294038</v>
      </c>
      <c r="V52" s="14" t="s">
        <v>99</v>
      </c>
      <c r="W52" s="1">
        <v>1.4653610174312299</v>
      </c>
      <c r="X52" s="1">
        <v>0.71511909310915811</v>
      </c>
      <c r="Y52" s="1">
        <v>1.4597819378728656</v>
      </c>
      <c r="AA52" s="14" t="s">
        <v>99</v>
      </c>
      <c r="AB52" s="1">
        <v>1.4653610174312299</v>
      </c>
      <c r="AC52" s="1">
        <v>0.71511909310915811</v>
      </c>
      <c r="AD52" s="1">
        <v>1.4597819378728656</v>
      </c>
    </row>
    <row r="53" spans="1:30" x14ac:dyDescent="0.25">
      <c r="A53" s="2" t="s">
        <v>100</v>
      </c>
      <c r="B53" s="14" t="s">
        <v>101</v>
      </c>
      <c r="C53" s="2">
        <v>1667.5</v>
      </c>
      <c r="D53" s="2">
        <v>2663</v>
      </c>
      <c r="E53" s="2">
        <v>1117</v>
      </c>
      <c r="F53" s="2">
        <v>1828</v>
      </c>
      <c r="G53" s="2">
        <v>1273</v>
      </c>
      <c r="H53" s="2">
        <v>2504.5</v>
      </c>
      <c r="I53" s="2">
        <v>2405</v>
      </c>
      <c r="J53" s="2">
        <v>2097.5</v>
      </c>
      <c r="K53" s="2">
        <v>1021.5</v>
      </c>
      <c r="M53" s="14" t="s">
        <v>101</v>
      </c>
      <c r="N53" s="1">
        <f t="shared" si="5"/>
        <v>1.0840680996302465</v>
      </c>
      <c r="O53" s="1">
        <f t="shared" si="6"/>
        <v>1.0854158705897339</v>
      </c>
      <c r="P53" s="1">
        <f t="shared" si="7"/>
        <v>1.8383048755400124</v>
      </c>
      <c r="Q53" s="1">
        <f t="shared" ref="Q53:T68" si="9">F53/AVERAGE(F$177:F$184)</f>
        <v>0.72320854557143566</v>
      </c>
      <c r="R53" s="1">
        <f t="shared" si="9"/>
        <v>0.8897431417088939</v>
      </c>
      <c r="S53" s="1">
        <f t="shared" si="9"/>
        <v>0.56974677605107138</v>
      </c>
      <c r="T53" s="1">
        <f t="shared" si="9"/>
        <v>0.17551461633544821</v>
      </c>
      <c r="V53" s="14" t="s">
        <v>101</v>
      </c>
      <c r="W53" s="1">
        <v>1.0840680996302465</v>
      </c>
      <c r="X53" s="1">
        <v>1.0854158705897339</v>
      </c>
      <c r="Y53" s="1">
        <v>1.8383048755400124</v>
      </c>
      <c r="AA53" s="14" t="s">
        <v>101</v>
      </c>
      <c r="AB53" s="1">
        <v>1.0840680996302465</v>
      </c>
      <c r="AC53" s="1">
        <v>1.0854158705897339</v>
      </c>
      <c r="AD53" s="1">
        <v>1.8383048755400124</v>
      </c>
    </row>
    <row r="54" spans="1:30" x14ac:dyDescent="0.25">
      <c r="A54" s="2" t="s">
        <v>102</v>
      </c>
      <c r="B54" s="14" t="s">
        <v>103</v>
      </c>
      <c r="C54" s="2">
        <v>623.5</v>
      </c>
      <c r="D54" s="2">
        <v>1250</v>
      </c>
      <c r="E54" s="2">
        <v>231</v>
      </c>
      <c r="F54" s="2">
        <v>2689</v>
      </c>
      <c r="G54" s="2">
        <v>2131</v>
      </c>
      <c r="H54" s="2">
        <v>7509</v>
      </c>
      <c r="I54" s="2">
        <v>9899</v>
      </c>
      <c r="J54" s="2">
        <v>1634</v>
      </c>
      <c r="K54" s="2">
        <v>327</v>
      </c>
      <c r="M54" s="14" t="s">
        <v>103</v>
      </c>
      <c r="N54" s="1">
        <f t="shared" si="5"/>
        <v>0.40534720247044004</v>
      </c>
      <c r="O54" s="1">
        <f t="shared" si="6"/>
        <v>0.50948923703986748</v>
      </c>
      <c r="P54" s="1">
        <f t="shared" si="7"/>
        <v>0.38016868957004729</v>
      </c>
      <c r="Q54" s="1">
        <f t="shared" si="9"/>
        <v>1.0638445180752683</v>
      </c>
      <c r="R54" s="1">
        <f t="shared" si="9"/>
        <v>1.4894286213524375</v>
      </c>
      <c r="S54" s="1">
        <f t="shared" si="9"/>
        <v>1.7082166266190835</v>
      </c>
      <c r="T54" s="1">
        <f t="shared" si="9"/>
        <v>0.72241962041771379</v>
      </c>
      <c r="V54" s="14" t="s">
        <v>103</v>
      </c>
      <c r="W54" s="1">
        <v>0.40534720247044004</v>
      </c>
      <c r="X54" s="1">
        <v>0.50948923703986748</v>
      </c>
      <c r="Y54" s="1">
        <v>0.38016868957004729</v>
      </c>
      <c r="AA54" s="14" t="s">
        <v>103</v>
      </c>
      <c r="AB54" s="1">
        <v>0.40534720247044004</v>
      </c>
      <c r="AC54" s="1">
        <v>0.50948923703986748</v>
      </c>
      <c r="AD54" s="1">
        <v>0.38016868957004729</v>
      </c>
    </row>
    <row r="55" spans="1:30" x14ac:dyDescent="0.25">
      <c r="A55" s="2" t="s">
        <v>104</v>
      </c>
      <c r="B55" s="14" t="s">
        <v>105</v>
      </c>
      <c r="C55" s="2">
        <v>1422</v>
      </c>
      <c r="D55" s="2">
        <v>1350</v>
      </c>
      <c r="E55" s="2">
        <v>546</v>
      </c>
      <c r="F55" s="2">
        <v>831</v>
      </c>
      <c r="G55" s="2">
        <v>1544</v>
      </c>
      <c r="H55" s="2">
        <v>5344</v>
      </c>
      <c r="I55" s="2">
        <v>2135</v>
      </c>
      <c r="J55" s="2">
        <v>1717.5</v>
      </c>
      <c r="K55" s="2">
        <v>228</v>
      </c>
      <c r="M55" s="14" t="s">
        <v>105</v>
      </c>
      <c r="N55" s="1">
        <f t="shared" si="5"/>
        <v>0.92446467026939172</v>
      </c>
      <c r="O55" s="1">
        <f t="shared" si="6"/>
        <v>0.55024837600305698</v>
      </c>
      <c r="P55" s="1">
        <f t="shared" si="7"/>
        <v>0.89858053898374823</v>
      </c>
      <c r="Q55" s="1">
        <f t="shared" si="9"/>
        <v>0.32876712328767121</v>
      </c>
      <c r="R55" s="1">
        <f t="shared" si="9"/>
        <v>1.0791542897081949</v>
      </c>
      <c r="S55" s="1">
        <f t="shared" si="9"/>
        <v>1.2157024440874127</v>
      </c>
      <c r="T55" s="1">
        <f t="shared" si="9"/>
        <v>0.15581027271358916</v>
      </c>
      <c r="V55" s="14" t="s">
        <v>105</v>
      </c>
      <c r="W55" s="1">
        <v>0.92446467026939172</v>
      </c>
      <c r="X55" s="1">
        <v>0.55024837600305698</v>
      </c>
      <c r="Y55" s="1">
        <v>0.89858053898374823</v>
      </c>
      <c r="AA55" s="14" t="s">
        <v>105</v>
      </c>
      <c r="AB55" s="1">
        <v>0.92446467026939172</v>
      </c>
      <c r="AC55" s="1">
        <v>0.55024837600305698</v>
      </c>
      <c r="AD55" s="1">
        <v>0.89858053898374823</v>
      </c>
    </row>
    <row r="56" spans="1:30" x14ac:dyDescent="0.25">
      <c r="A56" s="2" t="s">
        <v>106</v>
      </c>
      <c r="B56" s="14" t="s">
        <v>107</v>
      </c>
      <c r="C56" s="2">
        <v>1683</v>
      </c>
      <c r="D56" s="2">
        <v>2271</v>
      </c>
      <c r="E56" s="2">
        <v>578</v>
      </c>
      <c r="F56" s="2">
        <v>1028</v>
      </c>
      <c r="G56" s="2">
        <v>1721</v>
      </c>
      <c r="H56" s="2">
        <v>4274</v>
      </c>
      <c r="I56" s="2">
        <v>3166</v>
      </c>
      <c r="J56" s="2">
        <v>1303</v>
      </c>
      <c r="K56" s="2">
        <v>239.5</v>
      </c>
      <c r="M56" s="14" t="s">
        <v>107</v>
      </c>
      <c r="N56" s="1">
        <f t="shared" si="5"/>
        <v>1.0941448945593433</v>
      </c>
      <c r="O56" s="1">
        <f t="shared" si="6"/>
        <v>0.92564004585403137</v>
      </c>
      <c r="P56" s="1">
        <f t="shared" si="7"/>
        <v>0.95124459987656862</v>
      </c>
      <c r="Q56" s="1">
        <f t="shared" si="9"/>
        <v>0.40670589980713118</v>
      </c>
      <c r="R56" s="1">
        <f t="shared" si="9"/>
        <v>1.2028656299143805</v>
      </c>
      <c r="S56" s="1">
        <f t="shared" si="9"/>
        <v>0.97228896819416211</v>
      </c>
      <c r="T56" s="1">
        <f t="shared" si="9"/>
        <v>0.2310516737289102</v>
      </c>
      <c r="V56" s="14" t="s">
        <v>107</v>
      </c>
      <c r="W56" s="1">
        <v>1.0941448945593433</v>
      </c>
      <c r="X56" s="1">
        <v>0.92564004585403137</v>
      </c>
      <c r="Y56" s="1">
        <v>0.95124459987656862</v>
      </c>
      <c r="AA56" s="14" t="s">
        <v>107</v>
      </c>
      <c r="AB56" s="1">
        <v>1.0941448945593433</v>
      </c>
      <c r="AC56" s="1">
        <v>0.92564004585403137</v>
      </c>
      <c r="AD56" s="1">
        <v>0.95124459987656862</v>
      </c>
    </row>
    <row r="57" spans="1:30" x14ac:dyDescent="0.25">
      <c r="A57" s="2" t="s">
        <v>108</v>
      </c>
      <c r="B57" s="14" t="s">
        <v>109</v>
      </c>
      <c r="C57" s="2">
        <v>593</v>
      </c>
      <c r="D57" s="2">
        <v>1031</v>
      </c>
      <c r="E57" s="2">
        <v>520.5</v>
      </c>
      <c r="F57" s="2">
        <v>31292</v>
      </c>
      <c r="G57" s="2">
        <v>1068</v>
      </c>
      <c r="H57" s="2">
        <v>674</v>
      </c>
      <c r="I57" s="2">
        <v>58053.5</v>
      </c>
      <c r="J57" s="2">
        <v>1347</v>
      </c>
      <c r="K57" s="2">
        <v>145.5</v>
      </c>
      <c r="M57" s="14" t="s">
        <v>109</v>
      </c>
      <c r="N57" s="1">
        <f t="shared" si="5"/>
        <v>0.38551867051318517</v>
      </c>
      <c r="O57" s="1">
        <f t="shared" si="6"/>
        <v>0.42022672271048273</v>
      </c>
      <c r="P57" s="1">
        <f t="shared" si="7"/>
        <v>0.85661386545978191</v>
      </c>
      <c r="Q57" s="1">
        <f t="shared" si="9"/>
        <v>12.380000989070767</v>
      </c>
      <c r="R57" s="1">
        <f t="shared" si="9"/>
        <v>0.74646164598986542</v>
      </c>
      <c r="S57" s="1">
        <f t="shared" si="9"/>
        <v>0.15332774088976725</v>
      </c>
      <c r="T57" s="1">
        <f t="shared" si="9"/>
        <v>4.2366893053762755</v>
      </c>
      <c r="V57" s="14" t="s">
        <v>109</v>
      </c>
      <c r="W57" s="1">
        <v>0.38551867051318517</v>
      </c>
      <c r="X57" s="1">
        <v>0.42022672271048273</v>
      </c>
      <c r="Y57" s="1">
        <v>0.85661386545978191</v>
      </c>
      <c r="AA57" s="14" t="s">
        <v>109</v>
      </c>
      <c r="AB57" s="1">
        <v>0.38551867051318517</v>
      </c>
      <c r="AC57" s="1">
        <v>0.42022672271048273</v>
      </c>
      <c r="AD57" s="1">
        <v>0.85661386545978191</v>
      </c>
    </row>
    <row r="58" spans="1:30" x14ac:dyDescent="0.25">
      <c r="A58" s="2" t="s">
        <v>110</v>
      </c>
      <c r="B58" s="14" t="s">
        <v>111</v>
      </c>
      <c r="C58" s="2">
        <v>1754</v>
      </c>
      <c r="D58" s="2">
        <v>1644.5</v>
      </c>
      <c r="E58" s="2">
        <v>1213.5</v>
      </c>
      <c r="F58" s="2">
        <v>2234</v>
      </c>
      <c r="G58" s="2">
        <v>238</v>
      </c>
      <c r="H58" s="2">
        <v>806</v>
      </c>
      <c r="I58" s="2">
        <v>6145</v>
      </c>
      <c r="J58" s="2">
        <v>1537.5</v>
      </c>
      <c r="K58" s="2">
        <v>126.5</v>
      </c>
      <c r="M58" s="14" t="s">
        <v>111</v>
      </c>
      <c r="N58" s="1">
        <f t="shared" si="5"/>
        <v>1.1403031164926252</v>
      </c>
      <c r="O58" s="1">
        <f t="shared" si="6"/>
        <v>0.67028404024964972</v>
      </c>
      <c r="P58" s="1">
        <f t="shared" si="7"/>
        <v>1.9971199341699239</v>
      </c>
      <c r="Q58" s="1">
        <f t="shared" si="9"/>
        <v>0.88383363829682016</v>
      </c>
      <c r="R58" s="1">
        <f t="shared" si="9"/>
        <v>0.16634632185916479</v>
      </c>
      <c r="S58" s="1">
        <f t="shared" si="9"/>
        <v>0.18335631922426174</v>
      </c>
      <c r="T58" s="1">
        <f t="shared" si="9"/>
        <v>0.44845626502342173</v>
      </c>
      <c r="V58" s="14" t="s">
        <v>111</v>
      </c>
      <c r="W58" s="1">
        <v>1.1403031164926252</v>
      </c>
      <c r="X58" s="1">
        <v>0.67028404024964972</v>
      </c>
      <c r="Y58" s="1">
        <v>1.9971199341699239</v>
      </c>
      <c r="AA58" s="14" t="s">
        <v>111</v>
      </c>
      <c r="AB58" s="1">
        <v>1.1403031164926252</v>
      </c>
      <c r="AC58" s="1">
        <v>0.67028404024964972</v>
      </c>
      <c r="AD58" s="1">
        <v>1.9971199341699239</v>
      </c>
    </row>
    <row r="59" spans="1:30" x14ac:dyDescent="0.25">
      <c r="A59" s="2" t="s">
        <v>112</v>
      </c>
      <c r="B59" s="14" t="s">
        <v>113</v>
      </c>
      <c r="C59" s="2">
        <v>289.5</v>
      </c>
      <c r="D59" s="2">
        <v>1378</v>
      </c>
      <c r="E59" s="2">
        <v>243</v>
      </c>
      <c r="F59" s="2">
        <v>348</v>
      </c>
      <c r="G59" s="2">
        <v>231</v>
      </c>
      <c r="H59" s="2">
        <v>394</v>
      </c>
      <c r="I59" s="2">
        <v>750.5</v>
      </c>
      <c r="J59" s="2">
        <v>1786.5</v>
      </c>
      <c r="K59" s="2">
        <v>99.5</v>
      </c>
      <c r="M59" s="14" t="s">
        <v>113</v>
      </c>
      <c r="N59" s="1">
        <f t="shared" si="5"/>
        <v>0.18820852464345211</v>
      </c>
      <c r="O59" s="1">
        <f t="shared" si="6"/>
        <v>0.56166093491274993</v>
      </c>
      <c r="P59" s="1">
        <f t="shared" si="7"/>
        <v>0.39991771240485496</v>
      </c>
      <c r="Q59" s="1">
        <f t="shared" si="9"/>
        <v>0.13767865090747242</v>
      </c>
      <c r="R59" s="1">
        <f t="shared" si="9"/>
        <v>0.16145378298095406</v>
      </c>
      <c r="S59" s="1">
        <f t="shared" si="9"/>
        <v>8.9630756543869872E-2</v>
      </c>
      <c r="T59" s="1">
        <f t="shared" si="9"/>
        <v>5.4770777363723024E-2</v>
      </c>
      <c r="V59" s="14" t="s">
        <v>113</v>
      </c>
      <c r="W59" s="1">
        <v>0.18820852464345211</v>
      </c>
      <c r="X59" s="1">
        <v>0.56166093491274993</v>
      </c>
      <c r="Y59" s="1">
        <v>0.39991771240485496</v>
      </c>
      <c r="AA59" s="14" t="s">
        <v>113</v>
      </c>
      <c r="AB59" s="1">
        <v>0.18820852464345211</v>
      </c>
      <c r="AC59" s="1">
        <v>0.56166093491274993</v>
      </c>
      <c r="AD59" s="1">
        <v>0.39991771240485496</v>
      </c>
    </row>
    <row r="60" spans="1:30" x14ac:dyDescent="0.25">
      <c r="A60" s="2" t="s">
        <v>114</v>
      </c>
      <c r="B60" s="14" t="s">
        <v>115</v>
      </c>
      <c r="C60" s="2">
        <v>1038</v>
      </c>
      <c r="D60" s="2">
        <v>1592</v>
      </c>
      <c r="E60" s="2">
        <v>610</v>
      </c>
      <c r="F60" s="2">
        <v>6355</v>
      </c>
      <c r="G60" s="2">
        <v>6718</v>
      </c>
      <c r="H60" s="2">
        <v>18748</v>
      </c>
      <c r="I60" s="2">
        <v>13167</v>
      </c>
      <c r="J60" s="2">
        <v>1679</v>
      </c>
      <c r="K60" s="2">
        <v>374.5</v>
      </c>
      <c r="M60" s="14" t="s">
        <v>115</v>
      </c>
      <c r="N60" s="1">
        <f t="shared" si="5"/>
        <v>0.67482020234854334</v>
      </c>
      <c r="O60" s="1">
        <f t="shared" si="6"/>
        <v>0.6488854922939753</v>
      </c>
      <c r="P60" s="1">
        <f t="shared" si="7"/>
        <v>1.003908660769389</v>
      </c>
      <c r="Q60" s="1">
        <f t="shared" si="9"/>
        <v>2.5142178922901932</v>
      </c>
      <c r="R60" s="1">
        <f t="shared" si="9"/>
        <v>4.6954394548313818</v>
      </c>
      <c r="S60" s="1">
        <f t="shared" si="9"/>
        <v>4.264968080417443</v>
      </c>
      <c r="T60" s="1">
        <f t="shared" si="9"/>
        <v>0.96091515729265964</v>
      </c>
      <c r="V60" s="14" t="s">
        <v>115</v>
      </c>
      <c r="W60" s="1">
        <v>0.67482020234854334</v>
      </c>
      <c r="X60" s="1">
        <v>0.6488854922939753</v>
      </c>
      <c r="Y60" s="1">
        <v>1.003908660769389</v>
      </c>
      <c r="AA60" s="14" t="s">
        <v>115</v>
      </c>
      <c r="AB60" s="1">
        <v>0.67482020234854334</v>
      </c>
      <c r="AC60" s="1">
        <v>0.6488854922939753</v>
      </c>
      <c r="AD60" s="1">
        <v>1.003908660769389</v>
      </c>
    </row>
    <row r="61" spans="1:30" x14ac:dyDescent="0.25">
      <c r="A61" s="2" t="s">
        <v>116</v>
      </c>
      <c r="B61" s="14" t="s">
        <v>117</v>
      </c>
      <c r="C61" s="2">
        <v>695.5</v>
      </c>
      <c r="D61" s="2">
        <v>1810</v>
      </c>
      <c r="E61" s="2">
        <v>469</v>
      </c>
      <c r="F61" s="2">
        <v>811</v>
      </c>
      <c r="G61" s="2">
        <v>399</v>
      </c>
      <c r="H61" s="2">
        <v>1187.5</v>
      </c>
      <c r="I61" s="2">
        <v>1723</v>
      </c>
      <c r="J61" s="2">
        <v>1925</v>
      </c>
      <c r="K61" s="2">
        <v>562</v>
      </c>
      <c r="M61" s="14" t="s">
        <v>117</v>
      </c>
      <c r="N61" s="1">
        <f t="shared" si="5"/>
        <v>0.45215554020559912</v>
      </c>
      <c r="O61" s="1">
        <f t="shared" si="6"/>
        <v>0.73774041523372824</v>
      </c>
      <c r="P61" s="1">
        <f t="shared" si="7"/>
        <v>0.77185764246039912</v>
      </c>
      <c r="Q61" s="1">
        <f t="shared" si="9"/>
        <v>0.32085455714356365</v>
      </c>
      <c r="R61" s="1">
        <f t="shared" si="9"/>
        <v>0.27887471605801151</v>
      </c>
      <c r="S61" s="1">
        <f t="shared" si="9"/>
        <v>0.27014346039554687</v>
      </c>
      <c r="T61" s="1">
        <f t="shared" si="9"/>
        <v>0.12574290392764126</v>
      </c>
      <c r="V61" s="14" t="s">
        <v>117</v>
      </c>
      <c r="W61" s="1">
        <v>0.45215554020559912</v>
      </c>
      <c r="X61" s="1">
        <v>0.73774041523372824</v>
      </c>
      <c r="Y61" s="1">
        <v>0.77185764246039912</v>
      </c>
      <c r="AA61" s="14" t="s">
        <v>117</v>
      </c>
      <c r="AB61" s="1">
        <v>0.45215554020559912</v>
      </c>
      <c r="AC61" s="1">
        <v>0.73774041523372824</v>
      </c>
      <c r="AD61" s="1">
        <v>0.77185764246039912</v>
      </c>
    </row>
    <row r="62" spans="1:30" x14ac:dyDescent="0.25">
      <c r="A62" s="2" t="s">
        <v>118</v>
      </c>
      <c r="B62" s="14" t="s">
        <v>119</v>
      </c>
      <c r="C62" s="2">
        <v>3832</v>
      </c>
      <c r="D62" s="2">
        <v>2338</v>
      </c>
      <c r="E62" s="2">
        <v>855</v>
      </c>
      <c r="F62" s="2">
        <v>2750.5</v>
      </c>
      <c r="G62" s="2">
        <v>2288.5</v>
      </c>
      <c r="H62" s="2">
        <v>4387</v>
      </c>
      <c r="I62" s="2">
        <v>3093</v>
      </c>
      <c r="J62" s="2">
        <v>2006</v>
      </c>
      <c r="K62" s="2">
        <v>726.5</v>
      </c>
      <c r="M62" s="14" t="s">
        <v>119</v>
      </c>
      <c r="N62" s="1">
        <f t="shared" si="5"/>
        <v>2.4912437527934665</v>
      </c>
      <c r="O62" s="1">
        <f t="shared" si="6"/>
        <v>0.95294866895936825</v>
      </c>
      <c r="P62" s="1">
        <f t="shared" si="7"/>
        <v>1.4071178769800452</v>
      </c>
      <c r="Q62" s="1">
        <f t="shared" si="9"/>
        <v>1.0881756589683993</v>
      </c>
      <c r="R62" s="1">
        <f t="shared" si="9"/>
        <v>1.5995107461121789</v>
      </c>
      <c r="S62" s="1">
        <f t="shared" si="9"/>
        <v>0.99799525116232779</v>
      </c>
      <c r="T62" s="1">
        <f t="shared" si="9"/>
        <v>0.22572420304596311</v>
      </c>
      <c r="V62" s="14" t="s">
        <v>119</v>
      </c>
      <c r="W62" s="1">
        <v>2.4912437527934665</v>
      </c>
      <c r="X62" s="1">
        <v>0.95294866895936825</v>
      </c>
      <c r="Y62" s="1">
        <v>1.4071178769800452</v>
      </c>
      <c r="AA62" s="14" t="s">
        <v>119</v>
      </c>
      <c r="AB62" s="1">
        <v>2.4912437527934665</v>
      </c>
      <c r="AC62" s="1">
        <v>0.95294866895936825</v>
      </c>
      <c r="AD62" s="1">
        <v>1.4071178769800452</v>
      </c>
    </row>
    <row r="63" spans="1:30" x14ac:dyDescent="0.25">
      <c r="A63" s="2" t="s">
        <v>120</v>
      </c>
      <c r="B63" s="14" t="s">
        <v>121</v>
      </c>
      <c r="C63" s="2">
        <v>833</v>
      </c>
      <c r="D63" s="2">
        <v>1067.5</v>
      </c>
      <c r="E63" s="2">
        <v>546</v>
      </c>
      <c r="F63" s="2">
        <v>1593.5</v>
      </c>
      <c r="G63" s="2">
        <v>579</v>
      </c>
      <c r="H63" s="2">
        <v>2226</v>
      </c>
      <c r="I63" s="2">
        <v>3432</v>
      </c>
      <c r="J63" s="2">
        <v>1491</v>
      </c>
      <c r="K63" s="2">
        <v>114</v>
      </c>
      <c r="M63" s="14" t="s">
        <v>121</v>
      </c>
      <c r="N63" s="1">
        <f t="shared" si="5"/>
        <v>0.54154646296371545</v>
      </c>
      <c r="O63" s="1">
        <f t="shared" si="6"/>
        <v>0.43510380843204688</v>
      </c>
      <c r="P63" s="1">
        <f t="shared" si="7"/>
        <v>0.89858053898374823</v>
      </c>
      <c r="Q63" s="1">
        <f t="shared" si="9"/>
        <v>0.63043370753177386</v>
      </c>
      <c r="R63" s="1">
        <f t="shared" si="9"/>
        <v>0.40468285864057313</v>
      </c>
      <c r="S63" s="1">
        <f t="shared" si="9"/>
        <v>0.50639102554988413</v>
      </c>
      <c r="T63" s="1">
        <f t="shared" si="9"/>
        <v>0.25046410114896395</v>
      </c>
      <c r="V63" s="14" t="s">
        <v>121</v>
      </c>
      <c r="W63" s="1">
        <v>0.54154646296371545</v>
      </c>
      <c r="X63" s="1">
        <v>0.43510380843204688</v>
      </c>
      <c r="Y63" s="1">
        <v>0.89858053898374823</v>
      </c>
      <c r="AA63" s="14" t="s">
        <v>121</v>
      </c>
      <c r="AB63" s="1">
        <v>0.54154646296371545</v>
      </c>
      <c r="AC63" s="1">
        <v>0.43510380843204688</v>
      </c>
      <c r="AD63" s="1">
        <v>0.89858053898374823</v>
      </c>
    </row>
    <row r="64" spans="1:30" x14ac:dyDescent="0.25">
      <c r="A64" s="2" t="s">
        <v>122</v>
      </c>
      <c r="B64" s="14" t="s">
        <v>123</v>
      </c>
      <c r="C64" s="2">
        <v>609.5</v>
      </c>
      <c r="D64" s="2">
        <v>1086</v>
      </c>
      <c r="E64" s="2">
        <v>294.5</v>
      </c>
      <c r="F64" s="2">
        <v>282</v>
      </c>
      <c r="G64" s="2">
        <v>670</v>
      </c>
      <c r="H64" s="2">
        <v>4284.5</v>
      </c>
      <c r="I64" s="2">
        <v>842.5</v>
      </c>
      <c r="J64" s="2">
        <v>1521</v>
      </c>
      <c r="K64" s="2">
        <v>107.5</v>
      </c>
      <c r="M64" s="14" t="s">
        <v>123</v>
      </c>
      <c r="N64" s="1">
        <f t="shared" si="5"/>
        <v>0.3962455812441591</v>
      </c>
      <c r="O64" s="1">
        <f t="shared" si="6"/>
        <v>0.44264424914023692</v>
      </c>
      <c r="P64" s="1">
        <f t="shared" si="7"/>
        <v>0.48467393540423781</v>
      </c>
      <c r="Q64" s="1">
        <f t="shared" si="9"/>
        <v>0.11156718263191731</v>
      </c>
      <c r="R64" s="1">
        <f t="shared" si="9"/>
        <v>0.4682858640573126</v>
      </c>
      <c r="S64" s="1">
        <f t="shared" si="9"/>
        <v>0.97467760510713319</v>
      </c>
      <c r="T64" s="1">
        <f t="shared" si="9"/>
        <v>6.1484850005245367E-2</v>
      </c>
      <c r="V64" s="14" t="s">
        <v>123</v>
      </c>
      <c r="W64" s="1">
        <v>0.3962455812441591</v>
      </c>
      <c r="X64" s="1">
        <v>0.44264424914023692</v>
      </c>
      <c r="Y64" s="1">
        <v>0.48467393540423781</v>
      </c>
      <c r="AA64" s="14" t="s">
        <v>123</v>
      </c>
      <c r="AB64" s="1">
        <v>0.3962455812441591</v>
      </c>
      <c r="AC64" s="1">
        <v>0.44264424914023692</v>
      </c>
      <c r="AD64" s="1">
        <v>0.48467393540423781</v>
      </c>
    </row>
    <row r="65" spans="1:30" x14ac:dyDescent="0.25">
      <c r="A65" s="2" t="s">
        <v>124</v>
      </c>
      <c r="B65" s="14" t="s">
        <v>125</v>
      </c>
      <c r="C65" s="2">
        <v>101</v>
      </c>
      <c r="D65" s="2">
        <v>1194</v>
      </c>
      <c r="E65" s="2">
        <v>57</v>
      </c>
      <c r="F65" s="2">
        <v>145</v>
      </c>
      <c r="G65" s="2">
        <v>430</v>
      </c>
      <c r="H65" s="2">
        <v>3211</v>
      </c>
      <c r="I65" s="2">
        <v>364</v>
      </c>
      <c r="J65" s="2">
        <v>1701.5</v>
      </c>
      <c r="K65" s="2">
        <v>44</v>
      </c>
      <c r="M65" s="14" t="s">
        <v>125</v>
      </c>
      <c r="N65" s="1">
        <f t="shared" si="5"/>
        <v>6.5661695989598146E-2</v>
      </c>
      <c r="O65" s="1">
        <f t="shared" si="6"/>
        <v>0.48666411922048147</v>
      </c>
      <c r="P65" s="1">
        <f t="shared" si="7"/>
        <v>9.3807858465336347E-2</v>
      </c>
      <c r="Q65" s="1">
        <f t="shared" si="9"/>
        <v>5.736610454478018E-2</v>
      </c>
      <c r="R65" s="1">
        <f t="shared" si="9"/>
        <v>0.30054167394723047</v>
      </c>
      <c r="S65" s="1">
        <f t="shared" si="9"/>
        <v>0.73046791690955881</v>
      </c>
      <c r="T65" s="1">
        <f t="shared" si="9"/>
        <v>2.6564374364284053E-2</v>
      </c>
      <c r="V65" s="14" t="s">
        <v>125</v>
      </c>
      <c r="W65" s="1">
        <v>6.5661695989598146E-2</v>
      </c>
      <c r="X65" s="1">
        <v>0.48666411922048147</v>
      </c>
      <c r="Y65" s="1">
        <v>9.3807858465336347E-2</v>
      </c>
      <c r="AA65" s="14" t="s">
        <v>125</v>
      </c>
      <c r="AB65" s="1">
        <v>6.5661695989598146E-2</v>
      </c>
      <c r="AC65" s="1">
        <v>0.48666411922048147</v>
      </c>
      <c r="AD65" s="1">
        <v>9.3807858465336347E-2</v>
      </c>
    </row>
    <row r="66" spans="1:30" x14ac:dyDescent="0.25">
      <c r="A66" s="2" t="s">
        <v>126</v>
      </c>
      <c r="B66" s="14" t="s">
        <v>127</v>
      </c>
      <c r="C66" s="2">
        <v>559.5</v>
      </c>
      <c r="D66" s="2">
        <v>1161</v>
      </c>
      <c r="E66" s="2">
        <v>454</v>
      </c>
      <c r="F66" s="2">
        <v>1022</v>
      </c>
      <c r="G66" s="2">
        <v>411</v>
      </c>
      <c r="H66" s="2">
        <v>1481</v>
      </c>
      <c r="I66" s="2">
        <v>2106</v>
      </c>
      <c r="J66" s="2">
        <v>1586.5</v>
      </c>
      <c r="K66" s="2">
        <v>102</v>
      </c>
      <c r="M66" s="14" t="s">
        <v>127</v>
      </c>
      <c r="N66" s="1">
        <f t="shared" si="5"/>
        <v>0.36373979115029864</v>
      </c>
      <c r="O66" s="1">
        <f t="shared" si="6"/>
        <v>0.47321360336262897</v>
      </c>
      <c r="P66" s="1">
        <f t="shared" si="7"/>
        <v>0.74717136391688954</v>
      </c>
      <c r="Q66" s="1">
        <f t="shared" si="9"/>
        <v>0.40433212996389889</v>
      </c>
      <c r="R66" s="1">
        <f t="shared" si="9"/>
        <v>0.28726192556351565</v>
      </c>
      <c r="S66" s="1">
        <f t="shared" si="9"/>
        <v>0.33691154934383577</v>
      </c>
      <c r="T66" s="1">
        <f t="shared" si="9"/>
        <v>0.1536938802505006</v>
      </c>
      <c r="V66" s="14" t="s">
        <v>127</v>
      </c>
      <c r="W66" s="1">
        <v>0.36373979115029864</v>
      </c>
      <c r="X66" s="1">
        <v>0.47321360336262897</v>
      </c>
      <c r="Y66" s="1">
        <v>0.74717136391688954</v>
      </c>
      <c r="AA66" s="14" t="s">
        <v>127</v>
      </c>
      <c r="AB66" s="1">
        <v>0.36373979115029864</v>
      </c>
      <c r="AC66" s="1">
        <v>0.47321360336262897</v>
      </c>
      <c r="AD66" s="1">
        <v>0.74717136391688954</v>
      </c>
    </row>
    <row r="67" spans="1:30" x14ac:dyDescent="0.25">
      <c r="A67" s="2" t="s">
        <v>128</v>
      </c>
      <c r="B67" s="14" t="s">
        <v>129</v>
      </c>
      <c r="C67" s="2">
        <v>517</v>
      </c>
      <c r="D67" s="2">
        <v>1254</v>
      </c>
      <c r="E67" s="2">
        <v>135</v>
      </c>
      <c r="F67" s="2">
        <v>3374</v>
      </c>
      <c r="G67" s="2">
        <v>71</v>
      </c>
      <c r="H67" s="2">
        <v>750.5</v>
      </c>
      <c r="I67" s="2">
        <v>6625.5</v>
      </c>
      <c r="J67" s="2">
        <v>1756.5</v>
      </c>
      <c r="K67" s="2">
        <v>44.5</v>
      </c>
      <c r="M67" s="14" t="s">
        <v>129</v>
      </c>
      <c r="N67" s="1">
        <f t="shared" si="5"/>
        <v>0.33610986957051725</v>
      </c>
      <c r="O67" s="1">
        <f t="shared" si="6"/>
        <v>0.51111960259839506</v>
      </c>
      <c r="P67" s="1">
        <f t="shared" si="7"/>
        <v>0.22217650689158611</v>
      </c>
      <c r="Q67" s="1">
        <f t="shared" si="9"/>
        <v>1.334849908510954</v>
      </c>
      <c r="R67" s="1">
        <f t="shared" si="9"/>
        <v>4.9624322907565965E-2</v>
      </c>
      <c r="S67" s="1">
        <f t="shared" si="9"/>
        <v>0.17073066696998565</v>
      </c>
      <c r="T67" s="1">
        <f t="shared" si="9"/>
        <v>0.4835226987652857</v>
      </c>
      <c r="V67" s="14" t="s">
        <v>129</v>
      </c>
      <c r="W67" s="1">
        <v>0.33610986957051725</v>
      </c>
      <c r="X67" s="1">
        <v>0.51111960259839506</v>
      </c>
      <c r="Y67" s="1">
        <v>0.22217650689158611</v>
      </c>
      <c r="AA67" s="14" t="s">
        <v>129</v>
      </c>
      <c r="AB67" s="1">
        <v>0.33610986957051725</v>
      </c>
      <c r="AC67" s="1">
        <v>0.51111960259839506</v>
      </c>
      <c r="AD67" s="1">
        <v>0.22217650689158611</v>
      </c>
    </row>
    <row r="68" spans="1:30" x14ac:dyDescent="0.25">
      <c r="A68" s="2" t="s">
        <v>130</v>
      </c>
      <c r="B68" s="14" t="s">
        <v>131</v>
      </c>
      <c r="C68" s="2">
        <v>1249</v>
      </c>
      <c r="D68" s="2">
        <v>1206</v>
      </c>
      <c r="E68" s="2">
        <v>1823</v>
      </c>
      <c r="F68" s="2">
        <v>228</v>
      </c>
      <c r="G68" s="2">
        <v>746</v>
      </c>
      <c r="H68" s="2">
        <v>2262</v>
      </c>
      <c r="I68" s="2">
        <v>3363</v>
      </c>
      <c r="J68" s="2">
        <v>1497</v>
      </c>
      <c r="K68" s="2">
        <v>72.5</v>
      </c>
      <c r="M68" s="14" t="s">
        <v>131</v>
      </c>
      <c r="N68" s="1">
        <f t="shared" si="5"/>
        <v>0.81199463654463455</v>
      </c>
      <c r="O68" s="1">
        <f t="shared" si="6"/>
        <v>0.49155521589606421</v>
      </c>
      <c r="P68" s="1">
        <f t="shared" si="7"/>
        <v>3.0002057189878624</v>
      </c>
      <c r="Q68" s="1">
        <f t="shared" si="9"/>
        <v>9.0203254042826767E-2</v>
      </c>
      <c r="R68" s="1">
        <f t="shared" si="9"/>
        <v>0.52140485759217192</v>
      </c>
      <c r="S68" s="1">
        <f t="shared" si="9"/>
        <v>0.51458063782292807</v>
      </c>
      <c r="T68" s="1">
        <f t="shared" si="9"/>
        <v>0.24542854666782216</v>
      </c>
      <c r="V68" s="14" t="s">
        <v>131</v>
      </c>
      <c r="W68" s="1">
        <v>0.81199463654463455</v>
      </c>
      <c r="X68" s="1">
        <v>0.49155521589606421</v>
      </c>
      <c r="Y68" s="1">
        <v>3.0002057189878624</v>
      </c>
      <c r="AA68" s="14" t="s">
        <v>131</v>
      </c>
      <c r="AB68" s="1">
        <v>0.81199463654463455</v>
      </c>
      <c r="AC68" s="1">
        <v>0.49155521589606421</v>
      </c>
      <c r="AD68" s="1">
        <v>3.0002057189878624</v>
      </c>
    </row>
    <row r="69" spans="1:30" x14ac:dyDescent="0.25">
      <c r="A69" s="2" t="s">
        <v>132</v>
      </c>
      <c r="B69" s="14" t="s">
        <v>133</v>
      </c>
      <c r="C69" s="2">
        <v>637</v>
      </c>
      <c r="D69" s="2">
        <v>1038</v>
      </c>
      <c r="E69" s="2">
        <v>383.5</v>
      </c>
      <c r="F69" s="2">
        <v>382.5</v>
      </c>
      <c r="G69" s="2">
        <v>127</v>
      </c>
      <c r="H69" s="2">
        <v>251</v>
      </c>
      <c r="I69" s="2">
        <v>286</v>
      </c>
      <c r="J69" s="2">
        <v>1622</v>
      </c>
      <c r="K69" s="2">
        <v>76</v>
      </c>
      <c r="M69" s="14" t="s">
        <v>133</v>
      </c>
      <c r="N69" s="1">
        <f t="shared" ref="N69:N100" si="10">C69/AVERAGE(C$177:C$184)</f>
        <v>0.41412376579578236</v>
      </c>
      <c r="O69" s="1">
        <f t="shared" ref="O69:O100" si="11">D69/AVERAGE(D$177:D$184)</f>
        <v>0.42307986243790602</v>
      </c>
      <c r="P69" s="1">
        <f t="shared" ref="P69:P100" si="12">E69/AVERAGE(E$177:E$184)</f>
        <v>0.6311458547623946</v>
      </c>
      <c r="Q69" s="1">
        <f t="shared" ref="Q69:T84" si="13">F69/AVERAGE(F$177:F$184)</f>
        <v>0.15132782750605805</v>
      </c>
      <c r="R69" s="1">
        <f t="shared" si="13"/>
        <v>8.8764633933251791E-2</v>
      </c>
      <c r="S69" s="1">
        <f t="shared" si="13"/>
        <v>5.7099796681500857E-2</v>
      </c>
      <c r="T69" s="1">
        <f t="shared" si="13"/>
        <v>2.0872008429080328E-2</v>
      </c>
      <c r="V69" s="14" t="s">
        <v>133</v>
      </c>
      <c r="W69" s="1">
        <v>0.41412376579578236</v>
      </c>
      <c r="X69" s="1">
        <v>0.42307986243790602</v>
      </c>
      <c r="Y69" s="1">
        <v>0.6311458547623946</v>
      </c>
      <c r="AA69" s="14" t="s">
        <v>133</v>
      </c>
      <c r="AB69" s="1">
        <v>0.41412376579578236</v>
      </c>
      <c r="AC69" s="1">
        <v>0.42307986243790602</v>
      </c>
      <c r="AD69" s="1">
        <v>0.6311458547623946</v>
      </c>
    </row>
    <row r="70" spans="1:30" x14ac:dyDescent="0.25">
      <c r="A70" s="2" t="s">
        <v>134</v>
      </c>
      <c r="B70" s="14" t="s">
        <v>135</v>
      </c>
      <c r="C70" s="2">
        <v>1134</v>
      </c>
      <c r="D70" s="2">
        <v>1769</v>
      </c>
      <c r="E70" s="2">
        <v>430</v>
      </c>
      <c r="F70" s="2">
        <v>363</v>
      </c>
      <c r="G70" s="2">
        <v>651.5</v>
      </c>
      <c r="H70" s="2">
        <v>1374</v>
      </c>
      <c r="I70" s="2">
        <v>1496.5</v>
      </c>
      <c r="J70" s="2">
        <v>1694</v>
      </c>
      <c r="K70" s="2">
        <v>97</v>
      </c>
      <c r="M70" s="14" t="s">
        <v>135</v>
      </c>
      <c r="N70" s="1">
        <f t="shared" si="10"/>
        <v>0.73723131932875541</v>
      </c>
      <c r="O70" s="1">
        <f t="shared" si="11"/>
        <v>0.72102916825882057</v>
      </c>
      <c r="P70" s="1">
        <f t="shared" si="12"/>
        <v>0.7076733182472742</v>
      </c>
      <c r="Q70" s="1">
        <f t="shared" si="13"/>
        <v>0.14361307551555313</v>
      </c>
      <c r="R70" s="1">
        <f t="shared" si="13"/>
        <v>0.45535558273632709</v>
      </c>
      <c r="S70" s="1">
        <f t="shared" si="13"/>
        <v>0.31257020175451067</v>
      </c>
      <c r="T70" s="1">
        <f t="shared" si="13"/>
        <v>0.10921314900041507</v>
      </c>
      <c r="V70" s="14" t="s">
        <v>135</v>
      </c>
      <c r="W70" s="1">
        <v>0.73723131932875541</v>
      </c>
      <c r="X70" s="1">
        <v>0.72102916825882057</v>
      </c>
      <c r="Y70" s="1">
        <v>0.7076733182472742</v>
      </c>
      <c r="AA70" s="14" t="s">
        <v>135</v>
      </c>
      <c r="AB70" s="1">
        <v>0.73723131932875541</v>
      </c>
      <c r="AC70" s="1">
        <v>0.72102916825882057</v>
      </c>
      <c r="AD70" s="1">
        <v>0.7076733182472742</v>
      </c>
    </row>
    <row r="71" spans="1:30" x14ac:dyDescent="0.25">
      <c r="A71" s="2" t="s">
        <v>4</v>
      </c>
      <c r="B71" s="14" t="s">
        <v>137</v>
      </c>
      <c r="C71" s="2">
        <v>2099</v>
      </c>
      <c r="D71" s="2">
        <v>2945</v>
      </c>
      <c r="E71" s="2">
        <v>1079</v>
      </c>
      <c r="F71" s="2">
        <v>3155.5</v>
      </c>
      <c r="G71" s="2">
        <v>309</v>
      </c>
      <c r="H71" s="2">
        <v>2001</v>
      </c>
      <c r="I71" s="2">
        <v>4263.5</v>
      </c>
      <c r="J71" s="2">
        <v>2207</v>
      </c>
      <c r="K71" s="2">
        <v>1005</v>
      </c>
      <c r="M71" s="14" t="s">
        <v>137</v>
      </c>
      <c r="N71" s="1">
        <f t="shared" si="10"/>
        <v>1.3645930681402625</v>
      </c>
      <c r="O71" s="1">
        <f t="shared" si="11"/>
        <v>1.200356642465928</v>
      </c>
      <c r="P71" s="1">
        <f t="shared" si="12"/>
        <v>1.7757663032297881</v>
      </c>
      <c r="Q71" s="1">
        <f t="shared" si="13"/>
        <v>1.2484051233865783</v>
      </c>
      <c r="R71" s="1">
        <f t="shared" si="13"/>
        <v>0.21597064476673072</v>
      </c>
      <c r="S71" s="1">
        <f t="shared" si="13"/>
        <v>0.45520594884335946</v>
      </c>
      <c r="T71" s="1">
        <f t="shared" si="13"/>
        <v>0.31114618159924468</v>
      </c>
      <c r="V71" s="14" t="s">
        <v>137</v>
      </c>
      <c r="W71" s="1">
        <v>1.3645930681402625</v>
      </c>
      <c r="X71" s="1">
        <v>1.200356642465928</v>
      </c>
      <c r="Y71" s="1">
        <v>1.7757663032297881</v>
      </c>
      <c r="AA71" s="14" t="s">
        <v>137</v>
      </c>
      <c r="AB71" s="1">
        <v>1.3645930681402625</v>
      </c>
      <c r="AC71" s="1">
        <v>1.200356642465928</v>
      </c>
      <c r="AD71" s="1">
        <v>1.7757663032297881</v>
      </c>
    </row>
    <row r="72" spans="1:30" x14ac:dyDescent="0.25">
      <c r="A72" s="2" t="s">
        <v>6</v>
      </c>
      <c r="B72" s="14" t="s">
        <v>139</v>
      </c>
      <c r="C72" s="2">
        <v>773.5</v>
      </c>
      <c r="D72" s="2">
        <v>1823</v>
      </c>
      <c r="E72" s="2">
        <v>478</v>
      </c>
      <c r="F72" s="2">
        <v>1735</v>
      </c>
      <c r="G72" s="2">
        <v>245</v>
      </c>
      <c r="H72" s="2">
        <v>3375.5</v>
      </c>
      <c r="I72" s="2">
        <v>2137</v>
      </c>
      <c r="J72" s="2">
        <v>1867.5</v>
      </c>
      <c r="K72" s="2">
        <v>430</v>
      </c>
      <c r="M72" s="14" t="s">
        <v>139</v>
      </c>
      <c r="N72" s="1">
        <f t="shared" si="10"/>
        <v>0.50286457275202145</v>
      </c>
      <c r="O72" s="1">
        <f t="shared" si="11"/>
        <v>0.74303910329894285</v>
      </c>
      <c r="P72" s="1">
        <f t="shared" si="12"/>
        <v>0.78666940958650489</v>
      </c>
      <c r="Q72" s="1">
        <f t="shared" si="13"/>
        <v>0.68641511300133529</v>
      </c>
      <c r="R72" s="1">
        <f t="shared" si="13"/>
        <v>0.17123886073737551</v>
      </c>
      <c r="S72" s="1">
        <f t="shared" si="13"/>
        <v>0.76788989521277351</v>
      </c>
      <c r="T72" s="1">
        <f t="shared" si="13"/>
        <v>0.15595623081449181</v>
      </c>
      <c r="V72" s="14" t="s">
        <v>139</v>
      </c>
      <c r="W72" s="1">
        <v>0.50286457275202145</v>
      </c>
      <c r="X72" s="1">
        <v>0.74303910329894285</v>
      </c>
      <c r="Y72" s="1">
        <v>0.78666940958650489</v>
      </c>
      <c r="AA72" s="14" t="s">
        <v>139</v>
      </c>
      <c r="AB72" s="1">
        <v>0.50286457275202145</v>
      </c>
      <c r="AC72" s="1">
        <v>0.74303910329894285</v>
      </c>
      <c r="AD72" s="1">
        <v>0.78666940958650489</v>
      </c>
    </row>
    <row r="73" spans="1:30" x14ac:dyDescent="0.25">
      <c r="A73" s="2" t="s">
        <v>8</v>
      </c>
      <c r="B73" s="14" t="s">
        <v>141</v>
      </c>
      <c r="C73" s="2">
        <v>5606.5</v>
      </c>
      <c r="D73" s="2">
        <v>3742</v>
      </c>
      <c r="E73" s="2">
        <v>955</v>
      </c>
      <c r="F73" s="2">
        <v>4266.5</v>
      </c>
      <c r="G73" s="2">
        <v>629</v>
      </c>
      <c r="H73" s="2">
        <v>1475</v>
      </c>
      <c r="I73" s="2">
        <v>12088</v>
      </c>
      <c r="J73" s="2">
        <v>1701</v>
      </c>
      <c r="K73" s="2">
        <v>237</v>
      </c>
      <c r="M73" s="14" t="s">
        <v>141</v>
      </c>
      <c r="N73" s="1">
        <f t="shared" si="10"/>
        <v>3.6448742432245744</v>
      </c>
      <c r="O73" s="1">
        <f t="shared" si="11"/>
        <v>1.5252069800025474</v>
      </c>
      <c r="P73" s="1">
        <f t="shared" si="12"/>
        <v>1.571693067270109</v>
      </c>
      <c r="Q73" s="1">
        <f t="shared" si="13"/>
        <v>1.687948172691756</v>
      </c>
      <c r="R73" s="1">
        <f t="shared" si="13"/>
        <v>0.43962956491350691</v>
      </c>
      <c r="S73" s="1">
        <f t="shared" si="13"/>
        <v>0.33554661396499508</v>
      </c>
      <c r="T73" s="1">
        <f t="shared" si="13"/>
        <v>0.88217076185567478</v>
      </c>
      <c r="V73" s="14" t="s">
        <v>141</v>
      </c>
      <c r="W73" s="1">
        <v>3.6448742432245744</v>
      </c>
      <c r="X73" s="1">
        <v>1.5252069800025474</v>
      </c>
      <c r="Y73" s="1">
        <v>1.571693067270109</v>
      </c>
      <c r="AA73" s="14" t="s">
        <v>141</v>
      </c>
      <c r="AB73" s="1">
        <v>3.6448742432245744</v>
      </c>
      <c r="AC73" s="1">
        <v>1.5252069800025474</v>
      </c>
      <c r="AD73" s="1">
        <v>1.571693067270109</v>
      </c>
    </row>
    <row r="74" spans="1:30" x14ac:dyDescent="0.25">
      <c r="A74" s="2" t="s">
        <v>10</v>
      </c>
      <c r="B74" s="14" t="s">
        <v>143</v>
      </c>
      <c r="C74" s="2">
        <v>1947</v>
      </c>
      <c r="D74" s="2">
        <v>1928</v>
      </c>
      <c r="E74" s="2">
        <v>660.5</v>
      </c>
      <c r="F74" s="2">
        <v>562.5</v>
      </c>
      <c r="G74" s="2">
        <v>604</v>
      </c>
      <c r="H74" s="2">
        <v>1370.5</v>
      </c>
      <c r="I74" s="2">
        <v>1803</v>
      </c>
      <c r="J74" s="2">
        <v>1919</v>
      </c>
      <c r="K74" s="2">
        <v>446</v>
      </c>
      <c r="M74" s="14" t="s">
        <v>143</v>
      </c>
      <c r="N74" s="1">
        <f t="shared" si="10"/>
        <v>1.2657754662549268</v>
      </c>
      <c r="O74" s="1">
        <f t="shared" si="11"/>
        <v>0.78583619921029169</v>
      </c>
      <c r="P74" s="1">
        <f t="shared" si="12"/>
        <v>1.0870191318658713</v>
      </c>
      <c r="Q74" s="1">
        <f t="shared" si="13"/>
        <v>0.22254092280302656</v>
      </c>
      <c r="R74" s="1">
        <f t="shared" si="13"/>
        <v>0.42215621177703999</v>
      </c>
      <c r="S74" s="1">
        <f t="shared" si="13"/>
        <v>0.31177398945018697</v>
      </c>
      <c r="T74" s="1">
        <f t="shared" si="13"/>
        <v>0.13158122796374766</v>
      </c>
      <c r="V74" s="14" t="s">
        <v>143</v>
      </c>
      <c r="W74" s="1">
        <v>1.2657754662549268</v>
      </c>
      <c r="X74" s="1">
        <v>0.78583619921029169</v>
      </c>
      <c r="Y74" s="1">
        <v>1.0870191318658713</v>
      </c>
      <c r="AA74" s="14" t="s">
        <v>143</v>
      </c>
      <c r="AB74" s="1">
        <v>1.2657754662549268</v>
      </c>
      <c r="AC74" s="1">
        <v>0.78583619921029169</v>
      </c>
      <c r="AD74" s="1">
        <v>1.0870191318658713</v>
      </c>
    </row>
    <row r="75" spans="1:30" x14ac:dyDescent="0.25">
      <c r="A75" s="2" t="s">
        <v>12</v>
      </c>
      <c r="B75" s="14" t="s">
        <v>145</v>
      </c>
      <c r="C75" s="2">
        <v>692.5</v>
      </c>
      <c r="D75" s="2">
        <v>1324</v>
      </c>
      <c r="E75" s="2">
        <v>150</v>
      </c>
      <c r="F75" s="2">
        <v>293.5</v>
      </c>
      <c r="G75" s="2">
        <v>688</v>
      </c>
      <c r="H75" s="2">
        <v>584</v>
      </c>
      <c r="I75" s="2">
        <v>605</v>
      </c>
      <c r="J75" s="2">
        <v>1810</v>
      </c>
      <c r="K75" s="2">
        <v>94.5</v>
      </c>
      <c r="M75" s="14" t="s">
        <v>145</v>
      </c>
      <c r="N75" s="1">
        <f t="shared" si="10"/>
        <v>0.45020519279996751</v>
      </c>
      <c r="O75" s="1">
        <f t="shared" si="11"/>
        <v>0.53965099987262766</v>
      </c>
      <c r="P75" s="1">
        <f t="shared" si="12"/>
        <v>0.24686278543509566</v>
      </c>
      <c r="Q75" s="1">
        <f t="shared" si="13"/>
        <v>0.1161169081647792</v>
      </c>
      <c r="R75" s="1">
        <f t="shared" si="13"/>
        <v>0.48086667831556879</v>
      </c>
      <c r="S75" s="1">
        <f t="shared" si="13"/>
        <v>0.13285371020715739</v>
      </c>
      <c r="T75" s="1">
        <f t="shared" si="13"/>
        <v>4.4152325523054536E-2</v>
      </c>
      <c r="V75" s="14" t="s">
        <v>145</v>
      </c>
      <c r="W75" s="1">
        <v>0.45020519279996751</v>
      </c>
      <c r="X75" s="1">
        <v>0.53965099987262766</v>
      </c>
      <c r="Y75" s="1">
        <v>0.24686278543509566</v>
      </c>
      <c r="AA75" s="14" t="s">
        <v>145</v>
      </c>
      <c r="AB75" s="1">
        <v>0.45020519279996751</v>
      </c>
      <c r="AC75" s="1">
        <v>0.53965099987262766</v>
      </c>
      <c r="AD75" s="1">
        <v>0.24686278543509566</v>
      </c>
    </row>
    <row r="76" spans="1:30" x14ac:dyDescent="0.25">
      <c r="A76" s="2" t="s">
        <v>14</v>
      </c>
      <c r="B76" s="14" t="s">
        <v>147</v>
      </c>
      <c r="C76" s="2">
        <v>619.5</v>
      </c>
      <c r="D76" s="2">
        <v>3312.5</v>
      </c>
      <c r="E76" s="2">
        <v>920</v>
      </c>
      <c r="F76" s="2">
        <v>1358</v>
      </c>
      <c r="G76" s="2">
        <v>5004</v>
      </c>
      <c r="H76" s="2">
        <v>9808</v>
      </c>
      <c r="I76" s="2">
        <v>4544</v>
      </c>
      <c r="J76" s="2">
        <v>1762.5</v>
      </c>
      <c r="K76" s="2">
        <v>388</v>
      </c>
      <c r="M76" s="14" t="s">
        <v>147</v>
      </c>
      <c r="N76" s="1">
        <f t="shared" si="10"/>
        <v>0.4027467392629312</v>
      </c>
      <c r="O76" s="1">
        <f t="shared" si="11"/>
        <v>1.3501464781556489</v>
      </c>
      <c r="P76" s="1">
        <f t="shared" si="12"/>
        <v>1.5140917506685867</v>
      </c>
      <c r="Q76" s="1">
        <f t="shared" si="13"/>
        <v>0.53726324118490676</v>
      </c>
      <c r="R76" s="1">
        <f t="shared" si="13"/>
        <v>3.4974663637952124</v>
      </c>
      <c r="S76" s="1">
        <f t="shared" si="13"/>
        <v>2.2312143659448624</v>
      </c>
      <c r="T76" s="1">
        <f t="shared" si="13"/>
        <v>0.33161680525084269</v>
      </c>
      <c r="V76" s="14" t="s">
        <v>147</v>
      </c>
      <c r="W76" s="1">
        <v>0.4027467392629312</v>
      </c>
      <c r="X76" s="1">
        <v>1.3501464781556489</v>
      </c>
      <c r="Y76" s="1">
        <v>1.5140917506685867</v>
      </c>
      <c r="AA76" s="14" t="s">
        <v>147</v>
      </c>
      <c r="AB76" s="1">
        <v>0.4027467392629312</v>
      </c>
      <c r="AC76" s="1">
        <v>1.3501464781556489</v>
      </c>
      <c r="AD76" s="1">
        <v>1.5140917506685867</v>
      </c>
    </row>
    <row r="77" spans="1:30" x14ac:dyDescent="0.25">
      <c r="A77" s="2" t="s">
        <v>16</v>
      </c>
      <c r="B77" s="14" t="s">
        <v>149</v>
      </c>
      <c r="C77" s="2">
        <v>450</v>
      </c>
      <c r="D77" s="2">
        <v>733.5</v>
      </c>
      <c r="E77" s="2">
        <v>572.5</v>
      </c>
      <c r="F77" s="2">
        <v>283.5</v>
      </c>
      <c r="G77" s="2">
        <v>920</v>
      </c>
      <c r="H77" s="2">
        <v>255</v>
      </c>
      <c r="I77" s="2">
        <v>2085.5</v>
      </c>
      <c r="J77" s="2">
        <v>809</v>
      </c>
      <c r="K77" s="2">
        <v>223</v>
      </c>
      <c r="M77" s="14" t="s">
        <v>149</v>
      </c>
      <c r="N77" s="1">
        <f t="shared" si="10"/>
        <v>0.2925521108447442</v>
      </c>
      <c r="O77" s="1">
        <f t="shared" si="11"/>
        <v>0.29896828429499428</v>
      </c>
      <c r="P77" s="1">
        <f t="shared" si="12"/>
        <v>0.94219296441061506</v>
      </c>
      <c r="Q77" s="1">
        <f t="shared" si="13"/>
        <v>0.11216062509272538</v>
      </c>
      <c r="R77" s="1">
        <f t="shared" si="13"/>
        <v>0.6430193954219815</v>
      </c>
      <c r="S77" s="1">
        <f t="shared" si="13"/>
        <v>5.8009753600727965E-2</v>
      </c>
      <c r="T77" s="1">
        <f t="shared" si="13"/>
        <v>0.15219780971624833</v>
      </c>
      <c r="V77" s="14" t="s">
        <v>149</v>
      </c>
      <c r="W77" s="1">
        <v>0.2925521108447442</v>
      </c>
      <c r="X77" s="1">
        <v>0.29896828429499428</v>
      </c>
      <c r="Y77" s="1">
        <v>0.94219296441061506</v>
      </c>
      <c r="AA77" s="14" t="s">
        <v>149</v>
      </c>
      <c r="AB77" s="1">
        <v>0.2925521108447442</v>
      </c>
      <c r="AC77" s="1">
        <v>0.29896828429499428</v>
      </c>
      <c r="AD77" s="1">
        <v>0.94219296441061506</v>
      </c>
    </row>
    <row r="78" spans="1:30" x14ac:dyDescent="0.25">
      <c r="A78" s="2" t="s">
        <v>18</v>
      </c>
      <c r="B78" s="14" t="s">
        <v>151</v>
      </c>
      <c r="C78" s="2">
        <v>1131</v>
      </c>
      <c r="D78" s="2">
        <v>2236</v>
      </c>
      <c r="E78" s="2">
        <v>613</v>
      </c>
      <c r="F78" s="2">
        <v>1624.5</v>
      </c>
      <c r="G78" s="2">
        <v>593</v>
      </c>
      <c r="H78" s="2">
        <v>2343</v>
      </c>
      <c r="I78" s="2">
        <v>15235</v>
      </c>
      <c r="J78" s="2">
        <v>2060</v>
      </c>
      <c r="K78" s="2">
        <v>898</v>
      </c>
      <c r="M78" s="14" t="s">
        <v>151</v>
      </c>
      <c r="N78" s="1">
        <f t="shared" si="10"/>
        <v>0.73528097192312381</v>
      </c>
      <c r="O78" s="1">
        <f t="shared" si="11"/>
        <v>0.91137434721691502</v>
      </c>
      <c r="P78" s="1">
        <f t="shared" si="12"/>
        <v>1.008845916478091</v>
      </c>
      <c r="Q78" s="1">
        <f t="shared" si="13"/>
        <v>0.64269818505514065</v>
      </c>
      <c r="R78" s="1">
        <f t="shared" si="13"/>
        <v>0.41446793639699459</v>
      </c>
      <c r="S78" s="1">
        <f t="shared" si="13"/>
        <v>0.53300726543727694</v>
      </c>
      <c r="T78" s="1">
        <f t="shared" si="13"/>
        <v>1.1118358336260097</v>
      </c>
      <c r="V78" s="14" t="s">
        <v>151</v>
      </c>
      <c r="W78" s="1">
        <v>0.73528097192312381</v>
      </c>
      <c r="X78" s="1">
        <v>0.91137434721691502</v>
      </c>
      <c r="Y78" s="1">
        <v>1.008845916478091</v>
      </c>
      <c r="AA78" s="14" t="s">
        <v>151</v>
      </c>
      <c r="AB78" s="1">
        <v>0.73528097192312381</v>
      </c>
      <c r="AC78" s="1">
        <v>0.91137434721691502</v>
      </c>
      <c r="AD78" s="1">
        <v>1.008845916478091</v>
      </c>
    </row>
    <row r="79" spans="1:30" x14ac:dyDescent="0.25">
      <c r="A79" s="2" t="s">
        <v>20</v>
      </c>
      <c r="B79" s="14" t="s">
        <v>153</v>
      </c>
      <c r="C79" s="2">
        <v>1160</v>
      </c>
      <c r="D79" s="2">
        <v>1442</v>
      </c>
      <c r="E79" s="2">
        <v>267</v>
      </c>
      <c r="F79" s="2">
        <v>2771</v>
      </c>
      <c r="G79" s="2">
        <v>278.5</v>
      </c>
      <c r="H79" s="2">
        <v>481</v>
      </c>
      <c r="I79" s="2">
        <v>12647.5</v>
      </c>
      <c r="J79" s="2">
        <v>1930.5</v>
      </c>
      <c r="K79" s="2">
        <v>233</v>
      </c>
      <c r="M79" s="14" t="s">
        <v>153</v>
      </c>
      <c r="N79" s="1">
        <f t="shared" si="10"/>
        <v>0.75413433017756293</v>
      </c>
      <c r="O79" s="1">
        <f t="shared" si="11"/>
        <v>0.58774678384919121</v>
      </c>
      <c r="P79" s="1">
        <f t="shared" si="12"/>
        <v>0.43941575807447025</v>
      </c>
      <c r="Q79" s="1">
        <f t="shared" si="13"/>
        <v>1.0962860392661096</v>
      </c>
      <c r="R79" s="1">
        <f t="shared" si="13"/>
        <v>0.19465315394024113</v>
      </c>
      <c r="S79" s="1">
        <f t="shared" si="13"/>
        <v>0.10942231953705941</v>
      </c>
      <c r="T79" s="1">
        <f t="shared" si="13"/>
        <v>0.92300254058319386</v>
      </c>
      <c r="V79" s="14" t="s">
        <v>153</v>
      </c>
      <c r="W79" s="1">
        <v>0.75413433017756293</v>
      </c>
      <c r="X79" s="1">
        <v>0.58774678384919121</v>
      </c>
      <c r="Y79" s="1">
        <v>0.43941575807447025</v>
      </c>
      <c r="AA79" s="14" t="s">
        <v>153</v>
      </c>
      <c r="AB79" s="1">
        <v>0.75413433017756293</v>
      </c>
      <c r="AC79" s="1">
        <v>0.58774678384919121</v>
      </c>
      <c r="AD79" s="1">
        <v>0.43941575807447025</v>
      </c>
    </row>
    <row r="80" spans="1:30" x14ac:dyDescent="0.25">
      <c r="A80" s="2" t="s">
        <v>22</v>
      </c>
      <c r="B80" s="14" t="s">
        <v>155</v>
      </c>
      <c r="C80" s="2">
        <v>730</v>
      </c>
      <c r="D80" s="2">
        <v>1635</v>
      </c>
      <c r="E80" s="2">
        <v>471.5</v>
      </c>
      <c r="F80" s="2">
        <v>4548</v>
      </c>
      <c r="G80" s="2">
        <v>1001.5</v>
      </c>
      <c r="H80" s="2">
        <v>3924</v>
      </c>
      <c r="I80" s="2">
        <v>9682.5</v>
      </c>
      <c r="J80" s="2">
        <v>1970.5</v>
      </c>
      <c r="K80" s="2">
        <v>408</v>
      </c>
      <c r="M80" s="14" t="s">
        <v>155</v>
      </c>
      <c r="N80" s="1">
        <f t="shared" si="10"/>
        <v>0.47458453537036283</v>
      </c>
      <c r="O80" s="1">
        <f t="shared" si="11"/>
        <v>0.6664119220481467</v>
      </c>
      <c r="P80" s="1">
        <f t="shared" si="12"/>
        <v>0.77597202221765071</v>
      </c>
      <c r="Q80" s="1">
        <f t="shared" si="13"/>
        <v>1.7993175411700708</v>
      </c>
      <c r="R80" s="1">
        <f t="shared" si="13"/>
        <v>0.69998252664686356</v>
      </c>
      <c r="S80" s="1">
        <f t="shared" si="13"/>
        <v>0.89266773776179031</v>
      </c>
      <c r="T80" s="1">
        <f t="shared" si="13"/>
        <v>0.70661965599500098</v>
      </c>
      <c r="V80" s="14" t="s">
        <v>155</v>
      </c>
      <c r="W80" s="1">
        <v>0.47458453537036283</v>
      </c>
      <c r="X80" s="1">
        <v>0.6664119220481467</v>
      </c>
      <c r="Y80" s="1">
        <v>0.77597202221765071</v>
      </c>
      <c r="AA80" s="14" t="s">
        <v>155</v>
      </c>
      <c r="AB80" s="1">
        <v>0.47458453537036283</v>
      </c>
      <c r="AC80" s="1">
        <v>0.6664119220481467</v>
      </c>
      <c r="AD80" s="1">
        <v>0.77597202221765071</v>
      </c>
    </row>
    <row r="81" spans="1:30" x14ac:dyDescent="0.25">
      <c r="A81" s="2" t="s">
        <v>24</v>
      </c>
      <c r="B81" s="14" t="s">
        <v>157</v>
      </c>
      <c r="C81" s="2">
        <v>627</v>
      </c>
      <c r="D81" s="2">
        <v>1376</v>
      </c>
      <c r="E81" s="2">
        <v>284</v>
      </c>
      <c r="F81" s="2">
        <v>756</v>
      </c>
      <c r="G81" s="2">
        <v>544</v>
      </c>
      <c r="H81" s="2">
        <v>3814</v>
      </c>
      <c r="I81" s="2">
        <v>3216</v>
      </c>
      <c r="J81" s="2">
        <v>1738.5</v>
      </c>
      <c r="K81" s="2">
        <v>162</v>
      </c>
      <c r="M81" s="14" t="s">
        <v>157</v>
      </c>
      <c r="N81" s="1">
        <f t="shared" si="10"/>
        <v>0.40762260777701026</v>
      </c>
      <c r="O81" s="1">
        <f t="shared" si="11"/>
        <v>0.5608457521334862</v>
      </c>
      <c r="P81" s="1">
        <f t="shared" si="12"/>
        <v>0.46739354042378112</v>
      </c>
      <c r="Q81" s="1">
        <f t="shared" si="13"/>
        <v>0.29909500024726771</v>
      </c>
      <c r="R81" s="1">
        <f t="shared" si="13"/>
        <v>0.38022016424951949</v>
      </c>
      <c r="S81" s="1">
        <f t="shared" si="13"/>
        <v>0.86764392248304489</v>
      </c>
      <c r="T81" s="1">
        <f t="shared" si="13"/>
        <v>0.2347006262514767</v>
      </c>
      <c r="V81" s="14" t="s">
        <v>157</v>
      </c>
      <c r="W81" s="1">
        <v>0.40762260777701026</v>
      </c>
      <c r="X81" s="1">
        <v>0.5608457521334862</v>
      </c>
      <c r="Y81" s="1">
        <v>0.46739354042378112</v>
      </c>
      <c r="AA81" s="14" t="s">
        <v>157</v>
      </c>
      <c r="AB81" s="1">
        <v>0.40762260777701026</v>
      </c>
      <c r="AC81" s="1">
        <v>0.5608457521334862</v>
      </c>
      <c r="AD81" s="1">
        <v>0.46739354042378112</v>
      </c>
    </row>
    <row r="82" spans="1:30" x14ac:dyDescent="0.25">
      <c r="A82" s="19" t="s">
        <v>26</v>
      </c>
      <c r="B82" s="20" t="s">
        <v>159</v>
      </c>
      <c r="C82" s="19">
        <v>901.5</v>
      </c>
      <c r="D82" s="19">
        <v>1477</v>
      </c>
      <c r="E82" s="19">
        <v>649</v>
      </c>
      <c r="F82" s="19">
        <v>8859</v>
      </c>
      <c r="G82" s="19">
        <v>938</v>
      </c>
      <c r="H82" s="19">
        <v>582</v>
      </c>
      <c r="I82" s="19">
        <v>26507.5</v>
      </c>
      <c r="J82" s="19">
        <v>1688</v>
      </c>
      <c r="K82" s="19">
        <v>436</v>
      </c>
      <c r="M82" s="20" t="s">
        <v>159</v>
      </c>
      <c r="N82" s="1">
        <f t="shared" si="10"/>
        <v>0.58607939539230425</v>
      </c>
      <c r="O82" s="1">
        <f t="shared" si="11"/>
        <v>0.60201248248630745</v>
      </c>
      <c r="P82" s="1">
        <f t="shared" si="12"/>
        <v>1.0680929849825138</v>
      </c>
      <c r="Q82" s="1">
        <f t="shared" si="13"/>
        <v>3.5048711735324662</v>
      </c>
      <c r="R82" s="1">
        <f t="shared" si="13"/>
        <v>0.65560020968023769</v>
      </c>
      <c r="S82" s="1">
        <f t="shared" si="13"/>
        <v>0.13239873174754382</v>
      </c>
      <c r="T82" s="1">
        <f t="shared" si="13"/>
        <v>1.934492179838625</v>
      </c>
      <c r="V82" s="20" t="s">
        <v>159</v>
      </c>
      <c r="W82" s="1">
        <v>0.58607939539230425</v>
      </c>
      <c r="X82" s="1">
        <v>0.60201248248630745</v>
      </c>
      <c r="Y82" s="1">
        <v>1.0680929849825138</v>
      </c>
      <c r="AA82" s="20" t="s">
        <v>159</v>
      </c>
      <c r="AB82" s="1">
        <v>0.58607939539230425</v>
      </c>
      <c r="AC82" s="1">
        <v>0.60201248248630745</v>
      </c>
      <c r="AD82" s="1">
        <v>1.0680929849825138</v>
      </c>
    </row>
    <row r="83" spans="1:30" x14ac:dyDescent="0.25">
      <c r="A83" s="2" t="s">
        <v>28</v>
      </c>
      <c r="B83" s="12" t="s">
        <v>218</v>
      </c>
      <c r="C83" s="2">
        <v>325.5</v>
      </c>
      <c r="D83" s="2">
        <v>2439</v>
      </c>
      <c r="E83" s="2">
        <v>341</v>
      </c>
      <c r="F83" s="2">
        <v>184</v>
      </c>
      <c r="G83" s="2">
        <v>102</v>
      </c>
      <c r="H83" s="2">
        <v>320</v>
      </c>
      <c r="I83" s="2">
        <v>1765.5</v>
      </c>
      <c r="J83" s="2">
        <v>1882</v>
      </c>
      <c r="K83" s="2">
        <v>59</v>
      </c>
      <c r="M83" s="12" t="s">
        <v>218</v>
      </c>
      <c r="N83" s="1">
        <f t="shared" si="10"/>
        <v>0.21161269351103165</v>
      </c>
      <c r="O83" s="1">
        <f t="shared" si="11"/>
        <v>0.99411539931218951</v>
      </c>
      <c r="P83" s="1">
        <f t="shared" si="12"/>
        <v>0.56120139888911746</v>
      </c>
      <c r="Q83" s="1">
        <f t="shared" si="13"/>
        <v>7.279560852579002E-2</v>
      </c>
      <c r="R83" s="1">
        <f t="shared" si="13"/>
        <v>7.12912807967849E-2</v>
      </c>
      <c r="S83" s="1">
        <f t="shared" si="13"/>
        <v>7.2796553538168426E-2</v>
      </c>
      <c r="T83" s="1">
        <f t="shared" si="13"/>
        <v>0.12884451357182278</v>
      </c>
      <c r="V83" s="12" t="s">
        <v>218</v>
      </c>
      <c r="W83" s="1">
        <v>0.21161269351103165</v>
      </c>
      <c r="X83" s="1">
        <v>0.99411539931218951</v>
      </c>
      <c r="Y83" s="1">
        <v>0.56120139888911746</v>
      </c>
      <c r="AA83" s="12" t="s">
        <v>218</v>
      </c>
      <c r="AB83" s="1">
        <v>0.21161269351103165</v>
      </c>
      <c r="AC83" s="1">
        <v>0.99411539931218951</v>
      </c>
      <c r="AD83" s="1">
        <v>0.56120139888911746</v>
      </c>
    </row>
    <row r="84" spans="1:30" x14ac:dyDescent="0.25">
      <c r="A84" s="2" t="s">
        <v>136</v>
      </c>
      <c r="B84" s="16" t="s">
        <v>161</v>
      </c>
      <c r="C84" s="2">
        <v>492</v>
      </c>
      <c r="D84" s="2">
        <v>970</v>
      </c>
      <c r="E84" s="2">
        <v>856.5</v>
      </c>
      <c r="F84" s="2">
        <v>375</v>
      </c>
      <c r="G84" s="2">
        <v>2015.5</v>
      </c>
      <c r="H84" s="2">
        <v>1525.5</v>
      </c>
      <c r="I84" s="2">
        <v>1023</v>
      </c>
      <c r="J84" s="2">
        <v>1171</v>
      </c>
      <c r="K84" s="2">
        <v>175</v>
      </c>
      <c r="M84" s="16" t="s">
        <v>161</v>
      </c>
      <c r="N84" s="1">
        <f t="shared" si="10"/>
        <v>0.31985697452358702</v>
      </c>
      <c r="O84" s="1">
        <f t="shared" si="11"/>
        <v>0.39536364794293721</v>
      </c>
      <c r="P84" s="1">
        <f t="shared" si="12"/>
        <v>1.4095865048343963</v>
      </c>
      <c r="Q84" s="1">
        <f t="shared" si="13"/>
        <v>0.14836061520201771</v>
      </c>
      <c r="R84" s="1">
        <f t="shared" si="13"/>
        <v>1.4087017298619604</v>
      </c>
      <c r="S84" s="1">
        <f t="shared" si="13"/>
        <v>0.34703482007023728</v>
      </c>
      <c r="T84" s="1">
        <f t="shared" si="13"/>
        <v>7.4657568611710398E-2</v>
      </c>
      <c r="V84" s="16" t="s">
        <v>161</v>
      </c>
      <c r="W84" s="1">
        <v>0.31985697452358702</v>
      </c>
      <c r="X84" s="1">
        <v>0.39536364794293721</v>
      </c>
      <c r="Y84" s="1">
        <v>1.4095865048343963</v>
      </c>
      <c r="AA84" s="16" t="s">
        <v>161</v>
      </c>
      <c r="AB84" s="1">
        <v>0.31985697452358702</v>
      </c>
      <c r="AC84" s="1">
        <v>0.39536364794293721</v>
      </c>
      <c r="AD84" s="1">
        <v>1.4095865048343963</v>
      </c>
    </row>
    <row r="85" spans="1:30" x14ac:dyDescent="0.25">
      <c r="A85" s="2" t="s">
        <v>138</v>
      </c>
      <c r="B85" s="16" t="s">
        <v>163</v>
      </c>
      <c r="C85" s="2">
        <v>9038</v>
      </c>
      <c r="D85" s="2">
        <v>24444</v>
      </c>
      <c r="E85" s="2">
        <v>24778</v>
      </c>
      <c r="F85" s="2">
        <v>4160</v>
      </c>
      <c r="G85" s="2">
        <v>1108.5</v>
      </c>
      <c r="H85" s="2">
        <v>8097</v>
      </c>
      <c r="I85" s="2">
        <v>6213</v>
      </c>
      <c r="J85" s="2">
        <v>1316.5</v>
      </c>
      <c r="K85" s="2">
        <v>145.5</v>
      </c>
      <c r="M85" s="16" t="s">
        <v>163</v>
      </c>
      <c r="N85" s="1">
        <f t="shared" si="10"/>
        <v>5.8757466173662181</v>
      </c>
      <c r="O85" s="1">
        <f t="shared" si="11"/>
        <v>9.9631639281620181</v>
      </c>
      <c r="P85" s="1">
        <f t="shared" si="12"/>
        <v>40.778440650072</v>
      </c>
      <c r="Q85" s="1">
        <f t="shared" ref="Q85:T100" si="14">F85/AVERAGE(F$177:F$184)</f>
        <v>1.645813757974383</v>
      </c>
      <c r="R85" s="1">
        <f t="shared" si="14"/>
        <v>0.77476847807094185</v>
      </c>
      <c r="S85" s="1">
        <f t="shared" si="14"/>
        <v>1.8419802937454679</v>
      </c>
      <c r="T85" s="1">
        <f t="shared" si="14"/>
        <v>0.45341884045411213</v>
      </c>
      <c r="V85" s="16" t="s">
        <v>163</v>
      </c>
      <c r="W85" s="1">
        <v>5.8757466173662181</v>
      </c>
      <c r="X85" s="1">
        <v>9.9631639281620181</v>
      </c>
      <c r="Y85" s="1">
        <v>40.778440650072</v>
      </c>
      <c r="AA85" s="16" t="s">
        <v>163</v>
      </c>
      <c r="AB85" s="1">
        <v>5.8757466173662181</v>
      </c>
      <c r="AC85" s="1">
        <v>9.9631639281620181</v>
      </c>
      <c r="AD85" s="1">
        <v>40.778440650072</v>
      </c>
    </row>
    <row r="86" spans="1:30" x14ac:dyDescent="0.25">
      <c r="A86" s="2" t="s">
        <v>140</v>
      </c>
      <c r="B86" s="16" t="s">
        <v>165</v>
      </c>
      <c r="C86" s="2">
        <v>7440</v>
      </c>
      <c r="D86" s="2">
        <v>5789</v>
      </c>
      <c r="E86" s="2">
        <v>3921</v>
      </c>
      <c r="F86" s="2">
        <v>1672</v>
      </c>
      <c r="G86" s="2">
        <v>4221</v>
      </c>
      <c r="H86" s="2">
        <v>16668</v>
      </c>
      <c r="I86" s="2">
        <v>5674</v>
      </c>
      <c r="J86" s="2">
        <v>1195</v>
      </c>
      <c r="K86" s="2">
        <v>278</v>
      </c>
      <c r="M86" s="16" t="s">
        <v>165</v>
      </c>
      <c r="N86" s="1">
        <f t="shared" si="10"/>
        <v>4.836861565966438</v>
      </c>
      <c r="O86" s="1">
        <f t="shared" si="11"/>
        <v>2.3595465545790346</v>
      </c>
      <c r="P86" s="1">
        <f t="shared" si="12"/>
        <v>6.4529932112734008</v>
      </c>
      <c r="Q86" s="1">
        <f t="shared" si="14"/>
        <v>0.6614905296473963</v>
      </c>
      <c r="R86" s="1">
        <f t="shared" si="14"/>
        <v>2.9502009435610694</v>
      </c>
      <c r="S86" s="1">
        <f t="shared" si="14"/>
        <v>3.7917904824193478</v>
      </c>
      <c r="T86" s="1">
        <f t="shared" si="14"/>
        <v>0.41408313226084537</v>
      </c>
      <c r="V86" s="16" t="s">
        <v>165</v>
      </c>
      <c r="W86" s="1">
        <v>4.836861565966438</v>
      </c>
      <c r="X86" s="1">
        <v>2.3595465545790346</v>
      </c>
      <c r="Y86" s="1">
        <v>6.4529932112734008</v>
      </c>
      <c r="AA86" s="16" t="s">
        <v>165</v>
      </c>
      <c r="AB86" s="1">
        <v>4.836861565966438</v>
      </c>
      <c r="AC86" s="1">
        <v>2.3595465545790346</v>
      </c>
      <c r="AD86" s="1">
        <v>6.4529932112734008</v>
      </c>
    </row>
    <row r="87" spans="1:30" x14ac:dyDescent="0.25">
      <c r="A87" s="2" t="s">
        <v>142</v>
      </c>
      <c r="B87" s="16" t="s">
        <v>167</v>
      </c>
      <c r="C87" s="2">
        <v>9074.5</v>
      </c>
      <c r="D87" s="2">
        <v>14786.5</v>
      </c>
      <c r="E87" s="2">
        <v>12478</v>
      </c>
      <c r="F87" s="2">
        <v>487</v>
      </c>
      <c r="G87" s="2">
        <v>320.5</v>
      </c>
      <c r="H87" s="2">
        <v>461.5</v>
      </c>
      <c r="I87" s="2">
        <v>2403</v>
      </c>
      <c r="J87" s="2">
        <v>1854</v>
      </c>
      <c r="K87" s="2">
        <v>550</v>
      </c>
      <c r="M87" s="16" t="s">
        <v>167</v>
      </c>
      <c r="N87" s="1">
        <f t="shared" si="10"/>
        <v>5.8994758441347361</v>
      </c>
      <c r="O87" s="1">
        <f t="shared" si="11"/>
        <v>6.0268500827920013</v>
      </c>
      <c r="P87" s="1">
        <f t="shared" si="12"/>
        <v>20.535692244394159</v>
      </c>
      <c r="Q87" s="1">
        <f t="shared" si="14"/>
        <v>0.19267098560902032</v>
      </c>
      <c r="R87" s="1">
        <f t="shared" si="14"/>
        <v>0.2240083872095055</v>
      </c>
      <c r="S87" s="1">
        <f t="shared" si="14"/>
        <v>0.10498627955582727</v>
      </c>
      <c r="T87" s="1">
        <f t="shared" si="14"/>
        <v>0.17536865823454553</v>
      </c>
      <c r="V87" s="16" t="s">
        <v>167</v>
      </c>
      <c r="W87" s="1">
        <v>5.8994758441347361</v>
      </c>
      <c r="X87" s="1">
        <v>6.0268500827920013</v>
      </c>
      <c r="Y87" s="1">
        <v>20.535692244394159</v>
      </c>
      <c r="AA87" s="16" t="s">
        <v>167</v>
      </c>
      <c r="AB87" s="1">
        <v>5.8994758441347361</v>
      </c>
      <c r="AC87" s="1">
        <v>6.0268500827920013</v>
      </c>
      <c r="AD87" s="1">
        <v>20.535692244394159</v>
      </c>
    </row>
    <row r="88" spans="1:30" x14ac:dyDescent="0.25">
      <c r="A88" s="2" t="s">
        <v>144</v>
      </c>
      <c r="B88" s="16" t="s">
        <v>169</v>
      </c>
      <c r="C88" s="2">
        <v>9154</v>
      </c>
      <c r="D88" s="2">
        <v>13436.5</v>
      </c>
      <c r="E88" s="2">
        <v>11725</v>
      </c>
      <c r="F88" s="2">
        <v>2711</v>
      </c>
      <c r="G88" s="2">
        <v>6855</v>
      </c>
      <c r="H88" s="2">
        <v>20477</v>
      </c>
      <c r="I88" s="2">
        <v>15093</v>
      </c>
      <c r="J88" s="2">
        <v>1988.5</v>
      </c>
      <c r="K88" s="2">
        <v>865.5</v>
      </c>
      <c r="M88" s="16" t="s">
        <v>169</v>
      </c>
      <c r="N88" s="1">
        <f t="shared" si="10"/>
        <v>5.951160050383975</v>
      </c>
      <c r="O88" s="1">
        <f t="shared" si="11"/>
        <v>5.4766017067889443</v>
      </c>
      <c r="P88" s="1">
        <f t="shared" si="12"/>
        <v>19.296441061509977</v>
      </c>
      <c r="Q88" s="1">
        <f t="shared" si="14"/>
        <v>1.0725483408337866</v>
      </c>
      <c r="R88" s="1">
        <f t="shared" si="14"/>
        <v>4.7911934300192209</v>
      </c>
      <c r="S88" s="1">
        <f t="shared" si="14"/>
        <v>4.6582969587533594</v>
      </c>
      <c r="T88" s="1">
        <f t="shared" si="14"/>
        <v>1.101472808461921</v>
      </c>
      <c r="V88" s="16" t="s">
        <v>169</v>
      </c>
      <c r="W88" s="1">
        <v>5.951160050383975</v>
      </c>
      <c r="X88" s="1">
        <v>5.4766017067889443</v>
      </c>
      <c r="Y88" s="1">
        <v>19.296441061509977</v>
      </c>
      <c r="AA88" s="16" t="s">
        <v>169</v>
      </c>
      <c r="AB88" s="1">
        <v>5.951160050383975</v>
      </c>
      <c r="AC88" s="1">
        <v>5.4766017067889443</v>
      </c>
      <c r="AD88" s="1">
        <v>19.296441061509977</v>
      </c>
    </row>
    <row r="89" spans="1:30" x14ac:dyDescent="0.25">
      <c r="A89" s="2" t="s">
        <v>146</v>
      </c>
      <c r="B89" s="16" t="s">
        <v>171</v>
      </c>
      <c r="C89" s="2">
        <v>4876</v>
      </c>
      <c r="D89" s="2">
        <v>10726.5</v>
      </c>
      <c r="E89" s="2">
        <v>11764.5</v>
      </c>
      <c r="F89" s="2">
        <v>2903</v>
      </c>
      <c r="G89" s="2">
        <v>1474</v>
      </c>
      <c r="H89" s="2">
        <v>4856</v>
      </c>
      <c r="I89" s="2">
        <v>13747</v>
      </c>
      <c r="J89" s="2">
        <v>1639</v>
      </c>
      <c r="K89" s="2">
        <v>547</v>
      </c>
      <c r="M89" s="16" t="s">
        <v>171</v>
      </c>
      <c r="N89" s="1">
        <f t="shared" si="10"/>
        <v>3.1699646499532728</v>
      </c>
      <c r="O89" s="1">
        <f t="shared" si="11"/>
        <v>4.3720290408865115</v>
      </c>
      <c r="P89" s="1">
        <f t="shared" si="12"/>
        <v>19.361448261674553</v>
      </c>
      <c r="Q89" s="1">
        <f t="shared" si="14"/>
        <v>1.1485089758172198</v>
      </c>
      <c r="R89" s="1">
        <f t="shared" si="14"/>
        <v>1.0302289009260877</v>
      </c>
      <c r="S89" s="1">
        <f t="shared" si="14"/>
        <v>1.1046876999417059</v>
      </c>
      <c r="T89" s="1">
        <f t="shared" si="14"/>
        <v>1.0032430065544309</v>
      </c>
      <c r="V89" s="16" t="s">
        <v>171</v>
      </c>
      <c r="W89" s="1">
        <v>3.1699646499532728</v>
      </c>
      <c r="X89" s="1">
        <v>4.3720290408865115</v>
      </c>
      <c r="Y89" s="1">
        <v>19.361448261674553</v>
      </c>
      <c r="AA89" s="16" t="s">
        <v>171</v>
      </c>
      <c r="AB89" s="1">
        <v>3.1699646499532728</v>
      </c>
      <c r="AC89" s="1">
        <v>4.3720290408865115</v>
      </c>
      <c r="AD89" s="1">
        <v>19.361448261674553</v>
      </c>
    </row>
    <row r="90" spans="1:30" x14ac:dyDescent="0.25">
      <c r="A90" s="2" t="s">
        <v>148</v>
      </c>
      <c r="B90" s="16" t="s">
        <v>173</v>
      </c>
      <c r="C90" s="2">
        <v>13295</v>
      </c>
      <c r="D90" s="2">
        <v>3753</v>
      </c>
      <c r="E90" s="2">
        <v>4138.5</v>
      </c>
      <c r="F90" s="2">
        <v>1063.5</v>
      </c>
      <c r="G90" s="2">
        <v>694.5</v>
      </c>
      <c r="H90" s="2">
        <v>4550.5</v>
      </c>
      <c r="I90" s="2">
        <v>23060</v>
      </c>
      <c r="J90" s="2">
        <v>1422</v>
      </c>
      <c r="K90" s="2">
        <v>87.5</v>
      </c>
      <c r="M90" s="16" t="s">
        <v>173</v>
      </c>
      <c r="N90" s="1">
        <f t="shared" si="10"/>
        <v>8.6432895859574987</v>
      </c>
      <c r="O90" s="1">
        <f t="shared" si="11"/>
        <v>1.5296904852884983</v>
      </c>
      <c r="P90" s="1">
        <f t="shared" si="12"/>
        <v>6.8109442501542894</v>
      </c>
      <c r="Q90" s="1">
        <f t="shared" si="14"/>
        <v>0.4207507047129222</v>
      </c>
      <c r="R90" s="1">
        <f t="shared" si="14"/>
        <v>0.48540975013105014</v>
      </c>
      <c r="S90" s="1">
        <f t="shared" si="14"/>
        <v>1.0351897402357357</v>
      </c>
      <c r="T90" s="1">
        <f t="shared" si="14"/>
        <v>1.6828969034076655</v>
      </c>
      <c r="V90" s="16" t="s">
        <v>173</v>
      </c>
      <c r="W90" s="1">
        <v>8.6432895859574987</v>
      </c>
      <c r="X90" s="1">
        <v>1.5296904852884983</v>
      </c>
      <c r="Y90" s="1">
        <v>6.8109442501542894</v>
      </c>
      <c r="AA90" s="16" t="s">
        <v>173</v>
      </c>
      <c r="AB90" s="1">
        <v>8.6432895859574987</v>
      </c>
      <c r="AC90" s="1">
        <v>1.5296904852884983</v>
      </c>
      <c r="AD90" s="1">
        <v>6.8109442501542894</v>
      </c>
    </row>
    <row r="91" spans="1:30" x14ac:dyDescent="0.25">
      <c r="A91" s="2" t="s">
        <v>150</v>
      </c>
      <c r="B91" s="16" t="s">
        <v>175</v>
      </c>
      <c r="C91" s="2">
        <v>16607</v>
      </c>
      <c r="D91" s="2">
        <v>9675.5</v>
      </c>
      <c r="E91" s="2">
        <v>8569.5</v>
      </c>
      <c r="F91" s="2">
        <v>1745.5</v>
      </c>
      <c r="G91" s="2">
        <v>600</v>
      </c>
      <c r="H91" s="2">
        <v>7781.5</v>
      </c>
      <c r="I91" s="2">
        <v>7668</v>
      </c>
      <c r="J91" s="2">
        <v>1801</v>
      </c>
      <c r="K91" s="2">
        <v>522</v>
      </c>
      <c r="M91" s="16" t="s">
        <v>175</v>
      </c>
      <c r="N91" s="1">
        <f t="shared" si="10"/>
        <v>10.796473121774817</v>
      </c>
      <c r="O91" s="1">
        <f t="shared" si="11"/>
        <v>3.9436504903833907</v>
      </c>
      <c r="P91" s="1">
        <f t="shared" si="12"/>
        <v>14.103270931907016</v>
      </c>
      <c r="Q91" s="1">
        <f t="shared" si="14"/>
        <v>0.69056921022699169</v>
      </c>
      <c r="R91" s="1">
        <f t="shared" si="14"/>
        <v>0.41936047527520531</v>
      </c>
      <c r="S91" s="1">
        <f t="shared" si="14"/>
        <v>1.77020744174143</v>
      </c>
      <c r="T91" s="1">
        <f t="shared" si="14"/>
        <v>0.55960335886079704</v>
      </c>
      <c r="V91" s="16" t="s">
        <v>175</v>
      </c>
      <c r="W91" s="1">
        <v>10.796473121774817</v>
      </c>
      <c r="X91" s="1">
        <v>3.9436504903833907</v>
      </c>
      <c r="Y91" s="1">
        <v>14.103270931907016</v>
      </c>
      <c r="AA91" s="16" t="s">
        <v>175</v>
      </c>
      <c r="AB91" s="1">
        <v>10.796473121774817</v>
      </c>
      <c r="AC91" s="1">
        <v>3.9436504903833907</v>
      </c>
      <c r="AD91" s="1">
        <v>14.103270931907016</v>
      </c>
    </row>
    <row r="92" spans="1:30" x14ac:dyDescent="0.25">
      <c r="A92" s="2" t="s">
        <v>152</v>
      </c>
      <c r="B92" s="16" t="s">
        <v>177</v>
      </c>
      <c r="C92" s="2">
        <v>15771</v>
      </c>
      <c r="D92" s="2">
        <v>15148</v>
      </c>
      <c r="E92" s="2">
        <v>16650</v>
      </c>
      <c r="F92" s="2">
        <v>161</v>
      </c>
      <c r="G92" s="2">
        <v>663.5</v>
      </c>
      <c r="H92" s="2">
        <v>2971</v>
      </c>
      <c r="I92" s="2">
        <v>1885</v>
      </c>
      <c r="J92" s="2">
        <v>1433</v>
      </c>
      <c r="K92" s="2">
        <v>135</v>
      </c>
      <c r="M92" s="16" t="s">
        <v>177</v>
      </c>
      <c r="N92" s="1">
        <f t="shared" si="10"/>
        <v>10.252976311405469</v>
      </c>
      <c r="O92" s="1">
        <f t="shared" si="11"/>
        <v>6.1741943701439306</v>
      </c>
      <c r="P92" s="1">
        <f t="shared" si="12"/>
        <v>27.401769183295617</v>
      </c>
      <c r="Q92" s="1">
        <f t="shared" si="14"/>
        <v>6.3696157460066266E-2</v>
      </c>
      <c r="R92" s="1">
        <f t="shared" si="14"/>
        <v>0.46374279224183118</v>
      </c>
      <c r="S92" s="1">
        <f t="shared" si="14"/>
        <v>0.67587050175593244</v>
      </c>
      <c r="T92" s="1">
        <f t="shared" si="14"/>
        <v>0.13756551010075671</v>
      </c>
      <c r="V92" s="16" t="s">
        <v>177</v>
      </c>
      <c r="W92" s="1">
        <v>10.252976311405469</v>
      </c>
      <c r="X92" s="1">
        <v>6.1741943701439306</v>
      </c>
      <c r="Y92" s="1">
        <v>27.401769183295617</v>
      </c>
      <c r="AA92" s="16" t="s">
        <v>177</v>
      </c>
      <c r="AB92" s="1">
        <v>10.252976311405469</v>
      </c>
      <c r="AC92" s="1">
        <v>6.1741943701439306</v>
      </c>
      <c r="AD92" s="1">
        <v>27.401769183295617</v>
      </c>
    </row>
    <row r="93" spans="1:30" x14ac:dyDescent="0.25">
      <c r="A93" s="2" t="s">
        <v>154</v>
      </c>
      <c r="B93" s="16" t="s">
        <v>179</v>
      </c>
      <c r="C93" s="2">
        <v>26588</v>
      </c>
      <c r="D93" s="2">
        <v>8943</v>
      </c>
      <c r="E93" s="2">
        <v>9159</v>
      </c>
      <c r="F93" s="2">
        <v>256</v>
      </c>
      <c r="G93" s="2">
        <v>270</v>
      </c>
      <c r="H93" s="2">
        <v>846.5</v>
      </c>
      <c r="I93" s="2">
        <v>4245</v>
      </c>
      <c r="J93" s="2">
        <v>1097</v>
      </c>
      <c r="K93" s="2">
        <v>133</v>
      </c>
      <c r="M93" s="16" t="s">
        <v>179</v>
      </c>
      <c r="N93" s="1">
        <f t="shared" si="10"/>
        <v>17.285278940311244</v>
      </c>
      <c r="O93" s="1">
        <f t="shared" si="11"/>
        <v>3.6450897974780281</v>
      </c>
      <c r="P93" s="1">
        <f t="shared" si="12"/>
        <v>15.07344167866694</v>
      </c>
      <c r="Q93" s="1">
        <f t="shared" si="14"/>
        <v>0.10128084664457741</v>
      </c>
      <c r="R93" s="1">
        <f t="shared" si="14"/>
        <v>0.18871221387384238</v>
      </c>
      <c r="S93" s="1">
        <f t="shared" si="14"/>
        <v>0.19256963303143618</v>
      </c>
      <c r="T93" s="1">
        <f t="shared" si="14"/>
        <v>0.30979606916589508</v>
      </c>
      <c r="V93" s="16" t="s">
        <v>179</v>
      </c>
      <c r="W93" s="1">
        <v>17.285278940311244</v>
      </c>
      <c r="X93" s="1">
        <v>3.6450897974780281</v>
      </c>
      <c r="Y93" s="1">
        <v>15.07344167866694</v>
      </c>
      <c r="AA93" s="16" t="s">
        <v>179</v>
      </c>
      <c r="AB93" s="1">
        <v>17.285278940311244</v>
      </c>
      <c r="AC93" s="1">
        <v>3.6450897974780281</v>
      </c>
      <c r="AD93" s="1">
        <v>15.07344167866694</v>
      </c>
    </row>
    <row r="94" spans="1:30" x14ac:dyDescent="0.25">
      <c r="A94" s="2" t="s">
        <v>156</v>
      </c>
      <c r="B94" s="16" t="s">
        <v>181</v>
      </c>
      <c r="C94" s="2">
        <v>7575.5</v>
      </c>
      <c r="D94" s="2">
        <v>9780.5</v>
      </c>
      <c r="E94" s="2">
        <v>14446</v>
      </c>
      <c r="F94" s="2">
        <v>3203</v>
      </c>
      <c r="G94" s="2">
        <v>4216.5</v>
      </c>
      <c r="H94" s="2">
        <v>12946</v>
      </c>
      <c r="I94" s="2">
        <v>1947</v>
      </c>
      <c r="J94" s="2">
        <v>1296</v>
      </c>
      <c r="K94" s="2">
        <v>62</v>
      </c>
      <c r="M94" s="16" t="s">
        <v>181</v>
      </c>
      <c r="N94" s="1">
        <f t="shared" si="10"/>
        <v>4.9249522571207995</v>
      </c>
      <c r="O94" s="1">
        <f t="shared" si="11"/>
        <v>3.9864475862947395</v>
      </c>
      <c r="P94" s="1">
        <f t="shared" si="12"/>
        <v>23.774531989302613</v>
      </c>
      <c r="Q94" s="1">
        <f t="shared" si="14"/>
        <v>1.2671974679788338</v>
      </c>
      <c r="R94" s="1">
        <f t="shared" si="14"/>
        <v>2.9470557399965052</v>
      </c>
      <c r="S94" s="1">
        <f t="shared" si="14"/>
        <v>2.9450755690785266</v>
      </c>
      <c r="T94" s="1">
        <f t="shared" si="14"/>
        <v>0.14209021122873916</v>
      </c>
      <c r="V94" s="16" t="s">
        <v>181</v>
      </c>
      <c r="W94" s="1">
        <v>4.9249522571207995</v>
      </c>
      <c r="X94" s="1">
        <v>3.9864475862947395</v>
      </c>
      <c r="Y94" s="1">
        <v>23.774531989302613</v>
      </c>
      <c r="AA94" s="16" t="s">
        <v>181</v>
      </c>
      <c r="AB94" s="1">
        <v>4.9249522571207995</v>
      </c>
      <c r="AC94" s="1">
        <v>3.9864475862947395</v>
      </c>
      <c r="AD94" s="1">
        <v>23.774531989302613</v>
      </c>
    </row>
    <row r="95" spans="1:30" x14ac:dyDescent="0.25">
      <c r="A95" s="2" t="s">
        <v>158</v>
      </c>
      <c r="B95" s="16" t="s">
        <v>183</v>
      </c>
      <c r="C95" s="2">
        <v>55551.5</v>
      </c>
      <c r="D95" s="2">
        <v>10051</v>
      </c>
      <c r="E95" s="2">
        <v>7487</v>
      </c>
      <c r="F95" s="2">
        <v>2199.5</v>
      </c>
      <c r="G95" s="2">
        <v>416</v>
      </c>
      <c r="H95" s="2">
        <v>1287.5</v>
      </c>
      <c r="I95" s="2">
        <v>2238</v>
      </c>
      <c r="J95" s="2">
        <v>1599.5</v>
      </c>
      <c r="K95" s="2">
        <v>323</v>
      </c>
      <c r="M95" s="16" t="s">
        <v>183</v>
      </c>
      <c r="N95" s="1">
        <f t="shared" si="10"/>
        <v>36.1149079679818</v>
      </c>
      <c r="O95" s="1">
        <f t="shared" si="11"/>
        <v>4.0967010571901668</v>
      </c>
      <c r="P95" s="1">
        <f t="shared" si="12"/>
        <v>12.321744497017075</v>
      </c>
      <c r="Q95" s="1">
        <f t="shared" si="14"/>
        <v>0.87018446169823449</v>
      </c>
      <c r="R95" s="1">
        <f t="shared" si="14"/>
        <v>0.29075659619080901</v>
      </c>
      <c r="S95" s="1">
        <f t="shared" si="14"/>
        <v>0.29289238337622453</v>
      </c>
      <c r="T95" s="1">
        <f t="shared" si="14"/>
        <v>0.16332711491007612</v>
      </c>
      <c r="V95" s="16" t="s">
        <v>183</v>
      </c>
      <c r="W95" s="1">
        <v>36.1149079679818</v>
      </c>
      <c r="X95" s="1">
        <v>4.0967010571901668</v>
      </c>
      <c r="Y95" s="1">
        <v>12.321744497017075</v>
      </c>
      <c r="AA95" s="16" t="s">
        <v>183</v>
      </c>
      <c r="AB95" s="1">
        <v>36.1149079679818</v>
      </c>
      <c r="AC95" s="1">
        <v>4.0967010571901668</v>
      </c>
      <c r="AD95" s="1">
        <v>12.321744497017075</v>
      </c>
    </row>
    <row r="96" spans="1:30" x14ac:dyDescent="0.25">
      <c r="A96" s="2" t="s">
        <v>160</v>
      </c>
      <c r="B96" s="16" t="s">
        <v>185</v>
      </c>
      <c r="C96" s="2">
        <v>3504</v>
      </c>
      <c r="D96" s="2">
        <v>6775.5</v>
      </c>
      <c r="E96" s="2">
        <v>6988</v>
      </c>
      <c r="F96" s="2">
        <v>2261</v>
      </c>
      <c r="G96" s="2">
        <v>718</v>
      </c>
      <c r="H96" s="2">
        <v>2092.5</v>
      </c>
      <c r="I96" s="2">
        <v>13550.5</v>
      </c>
      <c r="J96" s="2">
        <v>1383.5</v>
      </c>
      <c r="K96" s="2">
        <v>284.5</v>
      </c>
      <c r="M96" s="16" t="s">
        <v>185</v>
      </c>
      <c r="N96" s="1">
        <f t="shared" si="10"/>
        <v>2.2780057697777418</v>
      </c>
      <c r="O96" s="1">
        <f t="shared" si="11"/>
        <v>2.7616354604508979</v>
      </c>
      <c r="P96" s="1">
        <f t="shared" si="12"/>
        <v>11.500514297469657</v>
      </c>
      <c r="Q96" s="1">
        <f t="shared" si="14"/>
        <v>0.89451560259136542</v>
      </c>
      <c r="R96" s="1">
        <f t="shared" si="14"/>
        <v>0.50183470207932901</v>
      </c>
      <c r="S96" s="1">
        <f t="shared" si="14"/>
        <v>0.47602121337067949</v>
      </c>
      <c r="T96" s="1">
        <f t="shared" si="14"/>
        <v>0.98890262314074462</v>
      </c>
      <c r="V96" s="16" t="s">
        <v>185</v>
      </c>
      <c r="W96" s="1">
        <v>2.2780057697777418</v>
      </c>
      <c r="X96" s="1">
        <v>2.7616354604508979</v>
      </c>
      <c r="Y96" s="1">
        <v>11.500514297469657</v>
      </c>
      <c r="AA96" s="16" t="s">
        <v>185</v>
      </c>
      <c r="AB96" s="1">
        <v>2.2780057697777418</v>
      </c>
      <c r="AC96" s="1">
        <v>2.7616354604508979</v>
      </c>
      <c r="AD96" s="1">
        <v>11.500514297469657</v>
      </c>
    </row>
    <row r="97" spans="1:30" x14ac:dyDescent="0.25">
      <c r="A97" s="2" t="s">
        <v>162</v>
      </c>
      <c r="B97" s="16" t="s">
        <v>187</v>
      </c>
      <c r="C97" s="2">
        <v>4916</v>
      </c>
      <c r="D97" s="2">
        <v>6537</v>
      </c>
      <c r="E97" s="2">
        <v>5117.5</v>
      </c>
      <c r="F97" s="2">
        <v>1460</v>
      </c>
      <c r="G97" s="2">
        <v>232.5</v>
      </c>
      <c r="H97" s="2">
        <v>477</v>
      </c>
      <c r="I97" s="2">
        <v>8049</v>
      </c>
      <c r="J97" s="2">
        <v>940</v>
      </c>
      <c r="K97" s="2">
        <v>173</v>
      </c>
      <c r="M97" s="16" t="s">
        <v>187</v>
      </c>
      <c r="N97" s="1">
        <f t="shared" si="10"/>
        <v>3.1959692820283614</v>
      </c>
      <c r="O97" s="1">
        <f t="shared" si="11"/>
        <v>2.6644249140236913</v>
      </c>
      <c r="P97" s="1">
        <f t="shared" si="12"/>
        <v>8.4221353630940143</v>
      </c>
      <c r="Q97" s="1">
        <f t="shared" si="14"/>
        <v>0.57761732851985559</v>
      </c>
      <c r="R97" s="1">
        <f t="shared" si="14"/>
        <v>0.16250218416914206</v>
      </c>
      <c r="S97" s="1">
        <f t="shared" si="14"/>
        <v>0.10851236261783231</v>
      </c>
      <c r="T97" s="1">
        <f t="shared" si="14"/>
        <v>0.58740837708275373</v>
      </c>
      <c r="V97" s="16" t="s">
        <v>187</v>
      </c>
      <c r="W97" s="1">
        <v>3.1959692820283614</v>
      </c>
      <c r="X97" s="1">
        <v>2.6644249140236913</v>
      </c>
      <c r="Y97" s="1">
        <v>8.4221353630940143</v>
      </c>
      <c r="AA97" s="16" t="s">
        <v>187</v>
      </c>
      <c r="AB97" s="1">
        <v>3.1959692820283614</v>
      </c>
      <c r="AC97" s="1">
        <v>2.6644249140236913</v>
      </c>
      <c r="AD97" s="1">
        <v>8.4221353630940143</v>
      </c>
    </row>
    <row r="98" spans="1:30" x14ac:dyDescent="0.25">
      <c r="A98" s="2" t="s">
        <v>164</v>
      </c>
      <c r="B98" s="16" t="s">
        <v>189</v>
      </c>
      <c r="C98" s="2">
        <v>22829</v>
      </c>
      <c r="D98" s="2">
        <v>17360</v>
      </c>
      <c r="E98" s="2">
        <v>17860</v>
      </c>
      <c r="F98" s="2">
        <v>6197.5</v>
      </c>
      <c r="G98" s="2">
        <v>13017.5</v>
      </c>
      <c r="H98" s="2">
        <v>20177.5</v>
      </c>
      <c r="I98" s="2">
        <v>7530.5</v>
      </c>
      <c r="J98" s="2">
        <v>1414.5</v>
      </c>
      <c r="K98" s="2">
        <v>230</v>
      </c>
      <c r="M98" s="16" t="s">
        <v>189</v>
      </c>
      <c r="N98" s="1">
        <f t="shared" si="10"/>
        <v>14.841493641054813</v>
      </c>
      <c r="O98" s="1">
        <f t="shared" si="11"/>
        <v>7.07578652400968</v>
      </c>
      <c r="P98" s="1">
        <f t="shared" si="12"/>
        <v>29.39312898580539</v>
      </c>
      <c r="Q98" s="1">
        <f t="shared" si="14"/>
        <v>2.451906433905346</v>
      </c>
      <c r="R98" s="1">
        <f t="shared" si="14"/>
        <v>9.0983749781583079</v>
      </c>
      <c r="S98" s="1">
        <f t="shared" si="14"/>
        <v>4.5901639344262293</v>
      </c>
      <c r="T98" s="1">
        <f t="shared" si="14"/>
        <v>0.54956873942373918</v>
      </c>
      <c r="V98" s="16" t="s">
        <v>189</v>
      </c>
      <c r="W98" s="1">
        <v>14.841493641054813</v>
      </c>
      <c r="X98" s="1">
        <v>7.07578652400968</v>
      </c>
      <c r="Y98" s="1">
        <v>29.39312898580539</v>
      </c>
      <c r="AA98" s="16" t="s">
        <v>189</v>
      </c>
      <c r="AB98" s="1">
        <v>14.841493641054813</v>
      </c>
      <c r="AC98" s="1">
        <v>7.07578652400968</v>
      </c>
      <c r="AD98" s="1">
        <v>29.39312898580539</v>
      </c>
    </row>
    <row r="99" spans="1:30" x14ac:dyDescent="0.25">
      <c r="A99" s="2" t="s">
        <v>166</v>
      </c>
      <c r="B99" s="16" t="s">
        <v>213</v>
      </c>
      <c r="C99" s="2">
        <v>18471</v>
      </c>
      <c r="D99" s="2">
        <v>12560</v>
      </c>
      <c r="E99" s="2">
        <v>13668.5</v>
      </c>
      <c r="F99" s="2">
        <v>3110.5</v>
      </c>
      <c r="G99" s="2">
        <v>583.5</v>
      </c>
      <c r="H99" s="2">
        <v>3227</v>
      </c>
      <c r="I99" s="2">
        <v>2076</v>
      </c>
      <c r="J99" s="2">
        <v>651</v>
      </c>
      <c r="K99" s="2">
        <v>332</v>
      </c>
      <c r="M99" s="16" t="s">
        <v>213</v>
      </c>
      <c r="N99" s="1">
        <f t="shared" si="10"/>
        <v>12.008288976473935</v>
      </c>
      <c r="O99" s="1">
        <f t="shared" si="11"/>
        <v>5.1193478537765893</v>
      </c>
      <c r="P99" s="1">
        <f t="shared" si="12"/>
        <v>22.494959884797368</v>
      </c>
      <c r="Q99" s="1">
        <f t="shared" si="14"/>
        <v>1.2306018495623361</v>
      </c>
      <c r="R99" s="1">
        <f t="shared" si="14"/>
        <v>0.40782806220513718</v>
      </c>
      <c r="S99" s="1">
        <f t="shared" si="14"/>
        <v>0.73410774458646721</v>
      </c>
      <c r="T99" s="1">
        <f t="shared" si="14"/>
        <v>0.1515045087369607</v>
      </c>
      <c r="V99" s="16" t="s">
        <v>213</v>
      </c>
      <c r="W99" s="1">
        <v>12.008288976473935</v>
      </c>
      <c r="X99" s="1">
        <v>5.1193478537765893</v>
      </c>
      <c r="Y99" s="1">
        <v>22.494959884797368</v>
      </c>
      <c r="AA99" s="16" t="s">
        <v>213</v>
      </c>
      <c r="AB99" s="1">
        <v>12.008288976473935</v>
      </c>
      <c r="AC99" s="1">
        <v>5.1193478537765893</v>
      </c>
      <c r="AD99" s="1">
        <v>22.494959884797368</v>
      </c>
    </row>
    <row r="100" spans="1:30" x14ac:dyDescent="0.25">
      <c r="A100" s="2" t="s">
        <v>170</v>
      </c>
      <c r="B100" s="16" t="s">
        <v>214</v>
      </c>
      <c r="C100" s="2">
        <v>14540</v>
      </c>
      <c r="D100" s="2">
        <v>8551.5</v>
      </c>
      <c r="E100" s="2">
        <v>8819</v>
      </c>
      <c r="F100" s="2">
        <v>2027</v>
      </c>
      <c r="G100" s="2">
        <v>1560</v>
      </c>
      <c r="H100" s="2">
        <v>2769</v>
      </c>
      <c r="I100" s="2">
        <v>4899</v>
      </c>
      <c r="J100" s="2">
        <v>1660</v>
      </c>
      <c r="K100" s="2">
        <v>345</v>
      </c>
      <c r="M100" s="16" t="s">
        <v>214</v>
      </c>
      <c r="N100" s="1">
        <f t="shared" si="10"/>
        <v>9.452683759294624</v>
      </c>
      <c r="O100" s="1">
        <f t="shared" si="11"/>
        <v>3.4855177684371417</v>
      </c>
      <c r="P100" s="1">
        <f t="shared" si="12"/>
        <v>14.513886031680725</v>
      </c>
      <c r="Q100" s="1">
        <f t="shared" si="14"/>
        <v>0.80193857870530638</v>
      </c>
      <c r="R100" s="1">
        <f t="shared" si="14"/>
        <v>1.0903372357155339</v>
      </c>
      <c r="S100" s="1">
        <f t="shared" si="14"/>
        <v>0.62991767733496362</v>
      </c>
      <c r="T100" s="1">
        <f t="shared" si="14"/>
        <v>0.35752436816106475</v>
      </c>
      <c r="V100" s="16" t="s">
        <v>214</v>
      </c>
      <c r="W100" s="1">
        <v>9.452683759294624</v>
      </c>
      <c r="X100" s="1">
        <v>3.4855177684371417</v>
      </c>
      <c r="Y100" s="1">
        <v>14.513886031680725</v>
      </c>
      <c r="AA100" s="16" t="s">
        <v>214</v>
      </c>
      <c r="AB100" s="1">
        <v>9.452683759294624</v>
      </c>
      <c r="AC100" s="1">
        <v>3.4855177684371417</v>
      </c>
      <c r="AD100" s="1">
        <v>14.513886031680725</v>
      </c>
    </row>
    <row r="101" spans="1:30" x14ac:dyDescent="0.25">
      <c r="A101" s="2" t="s">
        <v>36</v>
      </c>
      <c r="B101" s="16">
        <v>48556</v>
      </c>
      <c r="C101" s="2">
        <v>13095</v>
      </c>
      <c r="D101" s="2">
        <v>11141</v>
      </c>
      <c r="E101" s="2">
        <v>9585</v>
      </c>
      <c r="F101" s="2">
        <v>1156</v>
      </c>
      <c r="G101" s="2">
        <v>526</v>
      </c>
      <c r="H101" s="2">
        <v>1670</v>
      </c>
      <c r="I101" s="2">
        <v>9026</v>
      </c>
      <c r="J101" s="2">
        <v>1434</v>
      </c>
      <c r="K101" s="2">
        <v>424</v>
      </c>
      <c r="M101" s="16">
        <v>48556</v>
      </c>
      <c r="N101" s="1">
        <f t="shared" ref="N101:N132" si="15">C101/AVERAGE(C$177:C$184)</f>
        <v>8.5132664255820565</v>
      </c>
      <c r="O101" s="1">
        <f t="shared" ref="O101:O132" si="16">D101/AVERAGE(D$177:D$184)</f>
        <v>4.5409756718889316</v>
      </c>
      <c r="P101" s="1">
        <f t="shared" ref="P101:P132" si="17">E101/AVERAGE(E$177:E$184)</f>
        <v>15.774531989302613</v>
      </c>
      <c r="Q101" s="1">
        <f t="shared" ref="Q101:Q164" si="18">F101/AVERAGE(F$177:F$184)</f>
        <v>0.45734632312941992</v>
      </c>
      <c r="R101" s="1">
        <f t="shared" ref="R101:R164" si="19">G101/AVERAGE(G$177:G$184)</f>
        <v>0.3676393499912633</v>
      </c>
      <c r="S101" s="1">
        <f t="shared" ref="S101:S164" si="20">H101/AVERAGE(H$177:H$184)</f>
        <v>0.3799070137773165</v>
      </c>
      <c r="T101" s="1">
        <f t="shared" ref="T101:T164" si="21">I101/AVERAGE(I$177:I$184)</f>
        <v>0.65870890937370297</v>
      </c>
      <c r="V101" s="16">
        <v>48556</v>
      </c>
      <c r="W101" s="1">
        <v>8.5132664255820565</v>
      </c>
      <c r="X101" s="1">
        <v>4.5409756718889316</v>
      </c>
      <c r="Y101" s="1">
        <v>15.774531989302613</v>
      </c>
      <c r="AA101" s="16">
        <v>48556</v>
      </c>
      <c r="AB101" s="1">
        <v>8.5132664255820565</v>
      </c>
      <c r="AC101" s="1">
        <v>4.5409756718889316</v>
      </c>
      <c r="AD101" s="1">
        <v>15.774531989302613</v>
      </c>
    </row>
    <row r="102" spans="1:30" x14ac:dyDescent="0.25">
      <c r="A102" s="2" t="s">
        <v>38</v>
      </c>
      <c r="B102" s="16">
        <v>48551</v>
      </c>
      <c r="C102" s="2">
        <v>19094</v>
      </c>
      <c r="D102" s="2">
        <v>8187</v>
      </c>
      <c r="E102" s="2">
        <v>6453.5</v>
      </c>
      <c r="F102" s="2">
        <v>3978</v>
      </c>
      <c r="G102" s="2">
        <v>603</v>
      </c>
      <c r="H102" s="2">
        <v>4796</v>
      </c>
      <c r="I102" s="2">
        <v>22333.5</v>
      </c>
      <c r="J102" s="2">
        <v>2079.5</v>
      </c>
      <c r="K102" s="2">
        <v>835.5</v>
      </c>
      <c r="M102" s="16">
        <v>48551</v>
      </c>
      <c r="N102" s="1">
        <f t="shared" si="15"/>
        <v>12.413311121043435</v>
      </c>
      <c r="O102" s="1">
        <f t="shared" si="16"/>
        <v>3.3369507069163165</v>
      </c>
      <c r="P102" s="1">
        <f t="shared" si="17"/>
        <v>10.620859905369265</v>
      </c>
      <c r="Q102" s="1">
        <f t="shared" si="18"/>
        <v>1.5738094060630039</v>
      </c>
      <c r="R102" s="1">
        <f t="shared" si="19"/>
        <v>0.42145727765158136</v>
      </c>
      <c r="S102" s="1">
        <f t="shared" si="20"/>
        <v>1.0910383461532993</v>
      </c>
      <c r="T102" s="1">
        <f t="shared" si="21"/>
        <v>1.6298776232547745</v>
      </c>
      <c r="V102" s="16">
        <v>48551</v>
      </c>
      <c r="W102" s="1">
        <v>12.413311121043435</v>
      </c>
      <c r="X102" s="1">
        <v>3.3369507069163165</v>
      </c>
      <c r="Y102" s="1">
        <v>10.620859905369265</v>
      </c>
      <c r="AA102" s="16">
        <v>48551</v>
      </c>
      <c r="AB102" s="1">
        <v>12.413311121043435</v>
      </c>
      <c r="AC102" s="1">
        <v>3.3369507069163165</v>
      </c>
      <c r="AD102" s="1">
        <v>10.620859905369265</v>
      </c>
    </row>
    <row r="103" spans="1:30" x14ac:dyDescent="0.25">
      <c r="A103" s="2" t="s">
        <v>42</v>
      </c>
      <c r="B103" s="16">
        <v>48532</v>
      </c>
      <c r="C103" s="2">
        <v>18551.5</v>
      </c>
      <c r="D103" s="2">
        <v>34290</v>
      </c>
      <c r="E103" s="2">
        <v>37530.5</v>
      </c>
      <c r="F103" s="2">
        <v>1055</v>
      </c>
      <c r="G103" s="2">
        <v>823</v>
      </c>
      <c r="H103" s="2">
        <v>36343</v>
      </c>
      <c r="I103" s="2">
        <v>27972</v>
      </c>
      <c r="J103" s="2">
        <v>2053</v>
      </c>
      <c r="K103" s="2">
        <v>835</v>
      </c>
      <c r="M103" s="16">
        <v>48532</v>
      </c>
      <c r="N103" s="1">
        <f t="shared" si="15"/>
        <v>12.06062329852505</v>
      </c>
      <c r="O103" s="1">
        <f t="shared" si="16"/>
        <v>13.976308750477646</v>
      </c>
      <c r="P103" s="1">
        <f t="shared" si="17"/>
        <v>61.765891791812386</v>
      </c>
      <c r="Q103" s="1">
        <f t="shared" si="18"/>
        <v>0.4173878641016765</v>
      </c>
      <c r="R103" s="1">
        <f t="shared" si="19"/>
        <v>0.57522278525248993</v>
      </c>
      <c r="S103" s="1">
        <f t="shared" si="20"/>
        <v>8.2676410788676726</v>
      </c>
      <c r="T103" s="1">
        <f t="shared" si="21"/>
        <v>2.0413699992245977</v>
      </c>
      <c r="V103" s="16">
        <v>48532</v>
      </c>
      <c r="W103" s="1">
        <v>12.06062329852505</v>
      </c>
      <c r="X103" s="1">
        <v>13.976308750477646</v>
      </c>
      <c r="Y103" s="1">
        <v>61.765891791812386</v>
      </c>
      <c r="AA103" s="16">
        <v>48532</v>
      </c>
      <c r="AB103" s="1">
        <v>12.06062329852505</v>
      </c>
      <c r="AC103" s="1">
        <v>13.976308750477646</v>
      </c>
      <c r="AD103" s="1">
        <v>61.765891791812386</v>
      </c>
    </row>
    <row r="104" spans="1:30" x14ac:dyDescent="0.25">
      <c r="A104" s="2" t="s">
        <v>44</v>
      </c>
      <c r="B104" s="16">
        <v>48525</v>
      </c>
      <c r="C104" s="2">
        <v>3378</v>
      </c>
      <c r="D104" s="2">
        <v>8591</v>
      </c>
      <c r="E104" s="2">
        <v>9214.5</v>
      </c>
      <c r="F104" s="2">
        <v>1713.5</v>
      </c>
      <c r="G104" s="2">
        <v>181.5</v>
      </c>
      <c r="H104" s="2">
        <v>660</v>
      </c>
      <c r="I104" s="2">
        <v>3218</v>
      </c>
      <c r="J104" s="2">
        <v>1815</v>
      </c>
      <c r="K104" s="2">
        <v>237</v>
      </c>
      <c r="M104" s="16">
        <v>48525</v>
      </c>
      <c r="N104" s="1">
        <f t="shared" si="15"/>
        <v>2.1960911787412134</v>
      </c>
      <c r="O104" s="1">
        <f t="shared" si="16"/>
        <v>3.5016176283276015</v>
      </c>
      <c r="P104" s="1">
        <f t="shared" si="17"/>
        <v>15.164780909277926</v>
      </c>
      <c r="Q104" s="1">
        <f t="shared" si="18"/>
        <v>0.6779091043964196</v>
      </c>
      <c r="R104" s="1">
        <f t="shared" si="19"/>
        <v>0.12685654377074962</v>
      </c>
      <c r="S104" s="1">
        <f t="shared" si="20"/>
        <v>0.15014289167247238</v>
      </c>
      <c r="T104" s="1">
        <f t="shared" si="21"/>
        <v>0.23484658435237935</v>
      </c>
      <c r="V104" s="16">
        <v>48525</v>
      </c>
      <c r="W104" s="1">
        <v>2.1960911787412134</v>
      </c>
      <c r="X104" s="1">
        <v>3.5016176283276015</v>
      </c>
      <c r="Y104" s="1">
        <v>15.164780909277926</v>
      </c>
      <c r="AA104" s="16">
        <v>48525</v>
      </c>
      <c r="AB104" s="1">
        <v>2.1960911787412134</v>
      </c>
      <c r="AC104" s="1">
        <v>3.5016176283276015</v>
      </c>
      <c r="AD104" s="1">
        <v>15.164780909277926</v>
      </c>
    </row>
    <row r="105" spans="1:30" x14ac:dyDescent="0.25">
      <c r="A105" s="2" t="s">
        <v>46</v>
      </c>
      <c r="B105" s="16">
        <v>48535</v>
      </c>
      <c r="C105" s="2">
        <v>1762</v>
      </c>
      <c r="D105" s="2">
        <v>46789</v>
      </c>
      <c r="E105" s="2">
        <v>53384</v>
      </c>
      <c r="F105" s="2">
        <v>1911.5</v>
      </c>
      <c r="G105" s="2">
        <v>1586.5</v>
      </c>
      <c r="H105" s="2">
        <v>5456.5</v>
      </c>
      <c r="I105" s="2">
        <v>8710</v>
      </c>
      <c r="J105" s="2">
        <v>1735.5</v>
      </c>
      <c r="K105" s="2">
        <v>127</v>
      </c>
      <c r="M105" s="16">
        <v>48535</v>
      </c>
      <c r="N105" s="1">
        <f t="shared" si="15"/>
        <v>1.1455040429076428</v>
      </c>
      <c r="O105" s="1">
        <f t="shared" si="16"/>
        <v>19.070793529486689</v>
      </c>
      <c r="P105" s="1">
        <f t="shared" si="17"/>
        <v>87.856819584447649</v>
      </c>
      <c r="Q105" s="1">
        <f t="shared" si="18"/>
        <v>0.75624350922308492</v>
      </c>
      <c r="R105" s="1">
        <f t="shared" si="19"/>
        <v>1.1088589900401886</v>
      </c>
      <c r="S105" s="1">
        <f t="shared" si="20"/>
        <v>1.2412949824406752</v>
      </c>
      <c r="T105" s="1">
        <f t="shared" si="21"/>
        <v>0.63564752943108271</v>
      </c>
      <c r="V105" s="16">
        <v>48535</v>
      </c>
      <c r="W105" s="1">
        <v>1.1455040429076428</v>
      </c>
      <c r="X105" s="1">
        <v>19.070793529486689</v>
      </c>
      <c r="Y105" s="1">
        <v>87.856819584447649</v>
      </c>
      <c r="AA105" s="16">
        <v>48535</v>
      </c>
      <c r="AB105" s="1">
        <v>1.1455040429076428</v>
      </c>
      <c r="AC105" s="1">
        <v>19.070793529486689</v>
      </c>
      <c r="AD105" s="1">
        <v>87.856819584447649</v>
      </c>
    </row>
    <row r="106" spans="1:30" x14ac:dyDescent="0.25">
      <c r="A106" s="2" t="s">
        <v>48</v>
      </c>
      <c r="B106" s="16">
        <v>48523</v>
      </c>
      <c r="C106" s="2">
        <v>3771</v>
      </c>
      <c r="D106" s="2">
        <v>9684</v>
      </c>
      <c r="E106" s="2">
        <v>6468</v>
      </c>
      <c r="F106" s="2">
        <v>1796</v>
      </c>
      <c r="G106" s="2">
        <v>1203.5</v>
      </c>
      <c r="H106" s="2">
        <v>1646.5</v>
      </c>
      <c r="I106" s="2">
        <v>17244.5</v>
      </c>
      <c r="J106" s="2">
        <v>2367</v>
      </c>
      <c r="K106" s="2">
        <v>1251</v>
      </c>
      <c r="M106" s="16">
        <v>48523</v>
      </c>
      <c r="N106" s="1">
        <f t="shared" si="15"/>
        <v>2.4515866888789564</v>
      </c>
      <c r="O106" s="1">
        <f t="shared" si="16"/>
        <v>3.9471150171952618</v>
      </c>
      <c r="P106" s="1">
        <f t="shared" si="17"/>
        <v>10.644723307961325</v>
      </c>
      <c r="Q106" s="1">
        <f t="shared" si="18"/>
        <v>0.71054843974086346</v>
      </c>
      <c r="R106" s="1">
        <f t="shared" si="19"/>
        <v>0.84116721998951594</v>
      </c>
      <c r="S106" s="1">
        <f t="shared" si="20"/>
        <v>0.37456101687685722</v>
      </c>
      <c r="T106" s="1">
        <f t="shared" si="21"/>
        <v>1.258487235507957</v>
      </c>
      <c r="V106" s="16">
        <v>48523</v>
      </c>
      <c r="W106" s="1">
        <v>2.4515866888789564</v>
      </c>
      <c r="X106" s="1">
        <v>3.9471150171952618</v>
      </c>
      <c r="Y106" s="1">
        <v>10.644723307961325</v>
      </c>
      <c r="AA106" s="16">
        <v>48523</v>
      </c>
      <c r="AB106" s="1">
        <v>2.4515866888789564</v>
      </c>
      <c r="AC106" s="1">
        <v>3.9471150171952618</v>
      </c>
      <c r="AD106" s="1">
        <v>10.644723307961325</v>
      </c>
    </row>
    <row r="107" spans="1:30" x14ac:dyDescent="0.25">
      <c r="A107" s="2" t="s">
        <v>50</v>
      </c>
      <c r="B107" s="16">
        <v>48527</v>
      </c>
      <c r="C107" s="2">
        <v>16902</v>
      </c>
      <c r="D107" s="2">
        <v>27372</v>
      </c>
      <c r="E107" s="2">
        <v>25077.5</v>
      </c>
      <c r="F107" s="2">
        <v>12016</v>
      </c>
      <c r="G107" s="2">
        <v>6723.5</v>
      </c>
      <c r="H107" s="2">
        <v>7673</v>
      </c>
      <c r="I107" s="2">
        <v>8540</v>
      </c>
      <c r="J107" s="2">
        <v>2183</v>
      </c>
      <c r="K107" s="2">
        <v>882</v>
      </c>
      <c r="M107" s="16">
        <v>48527</v>
      </c>
      <c r="N107" s="1">
        <f t="shared" si="15"/>
        <v>10.988257283328593</v>
      </c>
      <c r="O107" s="1">
        <f t="shared" si="16"/>
        <v>11.156591517004204</v>
      </c>
      <c r="P107" s="1">
        <f t="shared" si="17"/>
        <v>41.27134334499074</v>
      </c>
      <c r="Q107" s="1">
        <f t="shared" si="18"/>
        <v>4.7538697393798524</v>
      </c>
      <c r="R107" s="1">
        <f t="shared" si="19"/>
        <v>4.6992835925214047</v>
      </c>
      <c r="S107" s="1">
        <f t="shared" si="20"/>
        <v>1.7455248603073947</v>
      </c>
      <c r="T107" s="1">
        <f t="shared" si="21"/>
        <v>0.62324109085435664</v>
      </c>
      <c r="V107" s="16">
        <v>48527</v>
      </c>
      <c r="W107" s="1">
        <v>10.988257283328593</v>
      </c>
      <c r="X107" s="1">
        <v>11.156591517004204</v>
      </c>
      <c r="Y107" s="1">
        <v>41.27134334499074</v>
      </c>
      <c r="AA107" s="16">
        <v>48527</v>
      </c>
      <c r="AB107" s="1">
        <v>10.988257283328593</v>
      </c>
      <c r="AC107" s="1">
        <v>11.156591517004204</v>
      </c>
      <c r="AD107" s="1">
        <v>41.27134334499074</v>
      </c>
    </row>
    <row r="108" spans="1:30" x14ac:dyDescent="0.25">
      <c r="A108" s="2" t="s">
        <v>52</v>
      </c>
      <c r="B108" s="16">
        <v>48531</v>
      </c>
      <c r="C108" s="2">
        <v>5262</v>
      </c>
      <c r="D108" s="2">
        <v>13183.5</v>
      </c>
      <c r="E108" s="2">
        <v>14841</v>
      </c>
      <c r="F108" s="2">
        <v>2341.5</v>
      </c>
      <c r="G108" s="2">
        <v>322</v>
      </c>
      <c r="H108" s="2">
        <v>3198</v>
      </c>
      <c r="I108" s="2">
        <v>16470</v>
      </c>
      <c r="J108" s="2">
        <v>1325</v>
      </c>
      <c r="K108" s="2">
        <v>429</v>
      </c>
      <c r="M108" s="16">
        <v>48531</v>
      </c>
      <c r="N108" s="1">
        <f t="shared" si="15"/>
        <v>3.4209093494778759</v>
      </c>
      <c r="O108" s="1">
        <f t="shared" si="16"/>
        <v>5.3734810852120747</v>
      </c>
      <c r="P108" s="1">
        <f t="shared" si="17"/>
        <v>24.424603990948363</v>
      </c>
      <c r="Q108" s="1">
        <f t="shared" si="18"/>
        <v>0.92636368132139857</v>
      </c>
      <c r="R108" s="1">
        <f t="shared" si="19"/>
        <v>0.22505678839769352</v>
      </c>
      <c r="S108" s="1">
        <f t="shared" si="20"/>
        <v>0.72751055692207067</v>
      </c>
      <c r="T108" s="1">
        <f t="shared" si="21"/>
        <v>1.201964960933402</v>
      </c>
      <c r="V108" s="16">
        <v>48531</v>
      </c>
      <c r="W108" s="1">
        <v>3.4209093494778759</v>
      </c>
      <c r="X108" s="1">
        <v>5.3734810852120747</v>
      </c>
      <c r="Y108" s="1">
        <v>24.424603990948363</v>
      </c>
      <c r="AA108" s="16">
        <v>48531</v>
      </c>
      <c r="AB108" s="1">
        <v>3.4209093494778759</v>
      </c>
      <c r="AC108" s="1">
        <v>5.3734810852120747</v>
      </c>
      <c r="AD108" s="1">
        <v>24.424603990948363</v>
      </c>
    </row>
    <row r="109" spans="1:30" x14ac:dyDescent="0.25">
      <c r="A109" s="2" t="s">
        <v>54</v>
      </c>
      <c r="B109" s="16">
        <v>48526</v>
      </c>
      <c r="C109" s="2">
        <v>12273</v>
      </c>
      <c r="D109" s="2">
        <v>10876</v>
      </c>
      <c r="E109" s="2">
        <v>2914.5</v>
      </c>
      <c r="F109" s="2">
        <v>702</v>
      </c>
      <c r="G109" s="2">
        <v>416</v>
      </c>
      <c r="H109" s="2">
        <v>1891</v>
      </c>
      <c r="I109" s="2">
        <v>2288</v>
      </c>
      <c r="J109" s="2">
        <v>1508</v>
      </c>
      <c r="K109" s="2">
        <v>561.5</v>
      </c>
      <c r="M109" s="16">
        <v>48526</v>
      </c>
      <c r="N109" s="1">
        <f t="shared" si="15"/>
        <v>7.9788712364389909</v>
      </c>
      <c r="O109" s="1">
        <f t="shared" si="16"/>
        <v>4.4329639536364791</v>
      </c>
      <c r="P109" s="1">
        <f t="shared" si="17"/>
        <v>4.7965439210039085</v>
      </c>
      <c r="Q109" s="1">
        <f t="shared" si="18"/>
        <v>0.27773107165817712</v>
      </c>
      <c r="R109" s="1">
        <f t="shared" si="19"/>
        <v>0.29075659619080901</v>
      </c>
      <c r="S109" s="1">
        <f t="shared" si="20"/>
        <v>0.43018213356461404</v>
      </c>
      <c r="T109" s="1">
        <f t="shared" si="21"/>
        <v>0.16697606743264262</v>
      </c>
      <c r="V109" s="16">
        <v>48526</v>
      </c>
      <c r="W109" s="1">
        <v>7.9788712364389909</v>
      </c>
      <c r="X109" s="1">
        <v>4.4329639536364791</v>
      </c>
      <c r="Y109" s="1">
        <v>4.7965439210039085</v>
      </c>
      <c r="AA109" s="16">
        <v>48526</v>
      </c>
      <c r="AB109" s="1">
        <v>7.9788712364389909</v>
      </c>
      <c r="AC109" s="1">
        <v>4.4329639536364791</v>
      </c>
      <c r="AD109" s="1">
        <v>4.7965439210039085</v>
      </c>
    </row>
    <row r="110" spans="1:30" x14ac:dyDescent="0.25">
      <c r="A110" s="2" t="s">
        <v>56</v>
      </c>
      <c r="B110" s="16">
        <v>48533</v>
      </c>
      <c r="C110" s="2">
        <v>8423</v>
      </c>
      <c r="D110" s="2">
        <v>3829</v>
      </c>
      <c r="E110" s="2">
        <v>3256</v>
      </c>
      <c r="F110" s="2">
        <v>1540</v>
      </c>
      <c r="G110" s="2">
        <v>1323.5</v>
      </c>
      <c r="H110" s="2">
        <v>2256</v>
      </c>
      <c r="I110" s="2">
        <v>4040</v>
      </c>
      <c r="J110" s="2">
        <v>1798.5</v>
      </c>
      <c r="K110" s="2">
        <v>367.5</v>
      </c>
      <c r="M110" s="16">
        <v>48533</v>
      </c>
      <c r="N110" s="1">
        <f t="shared" si="15"/>
        <v>5.4759253992117349</v>
      </c>
      <c r="O110" s="1">
        <f t="shared" si="16"/>
        <v>1.5606674309005222</v>
      </c>
      <c r="P110" s="1">
        <f t="shared" si="17"/>
        <v>5.3585681958444766</v>
      </c>
      <c r="Q110" s="1">
        <f t="shared" si="18"/>
        <v>0.60926759309628609</v>
      </c>
      <c r="R110" s="1">
        <f t="shared" si="19"/>
        <v>0.92503931504455705</v>
      </c>
      <c r="S110" s="1">
        <f t="shared" si="20"/>
        <v>0.51321570244408743</v>
      </c>
      <c r="T110" s="1">
        <f t="shared" si="21"/>
        <v>0.29483536382337244</v>
      </c>
      <c r="V110" s="16">
        <v>48533</v>
      </c>
      <c r="W110" s="1">
        <v>5.4759253992117349</v>
      </c>
      <c r="X110" s="1">
        <v>1.5606674309005222</v>
      </c>
      <c r="Y110" s="1">
        <v>5.3585681958444766</v>
      </c>
      <c r="AA110" s="16">
        <v>48533</v>
      </c>
      <c r="AB110" s="1">
        <v>5.4759253992117349</v>
      </c>
      <c r="AC110" s="1">
        <v>1.5606674309005222</v>
      </c>
      <c r="AD110" s="1">
        <v>5.3585681958444766</v>
      </c>
    </row>
    <row r="111" spans="1:30" x14ac:dyDescent="0.25">
      <c r="A111" s="2" t="s">
        <v>58</v>
      </c>
      <c r="B111" s="16">
        <v>48534</v>
      </c>
      <c r="C111" s="2">
        <v>16057</v>
      </c>
      <c r="D111" s="2">
        <v>8969</v>
      </c>
      <c r="E111" s="2">
        <v>3593</v>
      </c>
      <c r="F111" s="2">
        <v>1552.5</v>
      </c>
      <c r="G111" s="2">
        <v>961</v>
      </c>
      <c r="H111" s="2">
        <v>3430</v>
      </c>
      <c r="I111" s="2">
        <v>13091</v>
      </c>
      <c r="J111" s="2">
        <v>1455</v>
      </c>
      <c r="K111" s="2">
        <v>399</v>
      </c>
      <c r="M111" s="16">
        <v>48534</v>
      </c>
      <c r="N111" s="1">
        <f t="shared" si="15"/>
        <v>10.438909430742351</v>
      </c>
      <c r="O111" s="1">
        <f t="shared" si="16"/>
        <v>3.6556871736084577</v>
      </c>
      <c r="P111" s="1">
        <f t="shared" si="17"/>
        <v>5.9131865871219915</v>
      </c>
      <c r="Q111" s="1">
        <f t="shared" si="18"/>
        <v>0.61421294693635331</v>
      </c>
      <c r="R111" s="1">
        <f t="shared" si="19"/>
        <v>0.67167569456578713</v>
      </c>
      <c r="S111" s="1">
        <f t="shared" si="20"/>
        <v>0.78028805823724279</v>
      </c>
      <c r="T111" s="1">
        <f t="shared" si="21"/>
        <v>0.95536874945835859</v>
      </c>
      <c r="V111" s="16">
        <v>48534</v>
      </c>
      <c r="W111" s="1">
        <v>10.438909430742351</v>
      </c>
      <c r="X111" s="1">
        <v>3.6556871736084577</v>
      </c>
      <c r="Y111" s="1">
        <v>5.9131865871219915</v>
      </c>
      <c r="AA111" s="16">
        <v>48534</v>
      </c>
      <c r="AB111" s="1">
        <v>10.438909430742351</v>
      </c>
      <c r="AC111" s="1">
        <v>3.6556871736084577</v>
      </c>
      <c r="AD111" s="1">
        <v>5.9131865871219915</v>
      </c>
    </row>
    <row r="112" spans="1:30" x14ac:dyDescent="0.25">
      <c r="A112" s="2" t="s">
        <v>60</v>
      </c>
      <c r="B112" s="16">
        <v>48529</v>
      </c>
      <c r="C112" s="2">
        <v>97</v>
      </c>
      <c r="D112" s="2">
        <v>1232.5</v>
      </c>
      <c r="E112" s="2">
        <v>43.5</v>
      </c>
      <c r="F112" s="2">
        <v>44</v>
      </c>
      <c r="G112" s="2">
        <v>35</v>
      </c>
      <c r="H112" s="2">
        <v>50.5</v>
      </c>
      <c r="I112" s="2">
        <v>71.5</v>
      </c>
      <c r="J112" s="2">
        <v>1846.5</v>
      </c>
      <c r="K112" s="2">
        <v>33</v>
      </c>
      <c r="M112" s="16">
        <v>48529</v>
      </c>
      <c r="N112" s="1">
        <f t="shared" si="15"/>
        <v>6.3061232782089305E-2</v>
      </c>
      <c r="O112" s="1">
        <f t="shared" si="16"/>
        <v>0.50235638772130942</v>
      </c>
      <c r="P112" s="1">
        <f t="shared" si="17"/>
        <v>7.1590207776177736E-2</v>
      </c>
      <c r="Q112" s="1">
        <f t="shared" si="18"/>
        <v>1.7407645517036743E-2</v>
      </c>
      <c r="R112" s="1">
        <f t="shared" si="19"/>
        <v>2.4462694391053644E-2</v>
      </c>
      <c r="S112" s="1">
        <f t="shared" si="20"/>
        <v>1.1488206105242205E-2</v>
      </c>
      <c r="T112" s="1">
        <f t="shared" si="21"/>
        <v>5.2180021072700819E-3</v>
      </c>
      <c r="V112" s="16">
        <v>48529</v>
      </c>
      <c r="W112" s="1">
        <v>6.3061232782089305E-2</v>
      </c>
      <c r="X112" s="1">
        <v>0.50235638772130942</v>
      </c>
      <c r="Y112" s="1">
        <v>7.1590207776177736E-2</v>
      </c>
      <c r="AA112" s="16">
        <v>48529</v>
      </c>
      <c r="AB112" s="1">
        <v>6.3061232782089305E-2</v>
      </c>
      <c r="AC112" s="1">
        <v>0.50235638772130942</v>
      </c>
      <c r="AD112" s="1">
        <v>7.1590207776177736E-2</v>
      </c>
    </row>
    <row r="113" spans="1:30" x14ac:dyDescent="0.25">
      <c r="A113" s="2" t="s">
        <v>62</v>
      </c>
      <c r="B113" s="16">
        <v>48528</v>
      </c>
      <c r="C113" s="2">
        <v>2148</v>
      </c>
      <c r="D113" s="2">
        <v>4779</v>
      </c>
      <c r="E113" s="22">
        <v>2539</v>
      </c>
      <c r="F113" s="2">
        <v>619</v>
      </c>
      <c r="G113" s="2">
        <v>175.5</v>
      </c>
      <c r="H113" s="2">
        <v>285</v>
      </c>
      <c r="I113" s="2">
        <v>4671</v>
      </c>
      <c r="J113" s="2">
        <v>1766</v>
      </c>
      <c r="K113" s="2">
        <v>255</v>
      </c>
      <c r="M113" s="16">
        <v>48528</v>
      </c>
      <c r="N113" s="1">
        <f t="shared" si="15"/>
        <v>1.3964487424322458</v>
      </c>
      <c r="O113" s="1">
        <f t="shared" si="16"/>
        <v>1.9478792510508216</v>
      </c>
      <c r="P113" s="1">
        <f t="shared" si="17"/>
        <v>4.1785640814647191</v>
      </c>
      <c r="Q113" s="1">
        <f t="shared" si="18"/>
        <v>0.24489392216013056</v>
      </c>
      <c r="R113" s="1">
        <f t="shared" si="19"/>
        <v>0.12266293901799756</v>
      </c>
      <c r="S113" s="1">
        <f t="shared" si="20"/>
        <v>6.4834430494931261E-2</v>
      </c>
      <c r="T113" s="1">
        <f t="shared" si="21"/>
        <v>0.34088514465816155</v>
      </c>
      <c r="V113" s="16">
        <v>48528</v>
      </c>
      <c r="W113" s="1">
        <v>1.3964487424322458</v>
      </c>
      <c r="X113" s="1">
        <v>1.9478792510508216</v>
      </c>
      <c r="Y113" s="1">
        <v>4.1785640814647191</v>
      </c>
      <c r="AA113" s="16">
        <v>48528</v>
      </c>
      <c r="AB113" s="1">
        <v>1.3964487424322458</v>
      </c>
      <c r="AC113" s="1">
        <v>1.9478792510508216</v>
      </c>
      <c r="AD113" s="1">
        <v>4.1785640814647191</v>
      </c>
    </row>
    <row r="114" spans="1:30" x14ac:dyDescent="0.25">
      <c r="A114" s="2" t="s">
        <v>64</v>
      </c>
      <c r="B114" s="16">
        <v>48505</v>
      </c>
      <c r="C114" s="2">
        <v>4245</v>
      </c>
      <c r="D114" s="2">
        <v>7073</v>
      </c>
      <c r="E114" s="2">
        <v>6573.5</v>
      </c>
      <c r="F114" s="2">
        <v>412.5</v>
      </c>
      <c r="G114" s="2">
        <v>232</v>
      </c>
      <c r="H114" s="2">
        <v>950</v>
      </c>
      <c r="I114" s="2">
        <v>1065</v>
      </c>
      <c r="J114" s="2">
        <v>1789</v>
      </c>
      <c r="K114" s="2">
        <v>205</v>
      </c>
      <c r="M114" s="16">
        <v>48505</v>
      </c>
      <c r="N114" s="1">
        <f t="shared" si="15"/>
        <v>2.7597415789687538</v>
      </c>
      <c r="O114" s="1">
        <f t="shared" si="16"/>
        <v>2.8828938988663864</v>
      </c>
      <c r="P114" s="1">
        <f t="shared" si="17"/>
        <v>10.818350133717342</v>
      </c>
      <c r="Q114" s="1">
        <f t="shared" si="18"/>
        <v>0.16319667672221946</v>
      </c>
      <c r="R114" s="1">
        <f t="shared" si="19"/>
        <v>0.16215271710641271</v>
      </c>
      <c r="S114" s="1">
        <f t="shared" si="20"/>
        <v>0.21611476831643753</v>
      </c>
      <c r="T114" s="1">
        <f t="shared" si="21"/>
        <v>7.7722688730666248E-2</v>
      </c>
      <c r="V114" s="16">
        <v>48505</v>
      </c>
      <c r="W114" s="1">
        <v>2.7597415789687538</v>
      </c>
      <c r="X114" s="1">
        <v>2.8828938988663864</v>
      </c>
      <c r="Y114" s="1">
        <v>10.818350133717342</v>
      </c>
      <c r="AA114" s="16">
        <v>48505</v>
      </c>
      <c r="AB114" s="1">
        <v>2.7597415789687538</v>
      </c>
      <c r="AC114" s="1">
        <v>2.8828938988663864</v>
      </c>
      <c r="AD114" s="1">
        <v>10.818350133717342</v>
      </c>
    </row>
    <row r="115" spans="1:30" x14ac:dyDescent="0.25">
      <c r="A115" s="2" t="s">
        <v>66</v>
      </c>
      <c r="B115" s="16">
        <v>48511</v>
      </c>
      <c r="C115" s="2">
        <v>4228</v>
      </c>
      <c r="D115" s="2">
        <v>13557</v>
      </c>
      <c r="E115" s="2">
        <v>15552</v>
      </c>
      <c r="F115" s="2">
        <v>9279.5</v>
      </c>
      <c r="G115" s="2">
        <v>1821</v>
      </c>
      <c r="H115" s="2">
        <v>1062</v>
      </c>
      <c r="I115" s="2">
        <v>41370</v>
      </c>
      <c r="J115" s="2">
        <v>1925</v>
      </c>
      <c r="K115" s="2">
        <v>553.5</v>
      </c>
      <c r="M115" s="16">
        <v>48511</v>
      </c>
      <c r="N115" s="1">
        <f t="shared" si="15"/>
        <v>2.7486896103368412</v>
      </c>
      <c r="O115" s="1">
        <f t="shared" si="16"/>
        <v>5.5257164692395877</v>
      </c>
      <c r="P115" s="1">
        <f t="shared" si="17"/>
        <v>25.594733593910718</v>
      </c>
      <c r="Q115" s="1">
        <f t="shared" si="18"/>
        <v>3.6712328767123288</v>
      </c>
      <c r="R115" s="1">
        <f t="shared" si="19"/>
        <v>1.2727590424602482</v>
      </c>
      <c r="S115" s="1">
        <f t="shared" si="20"/>
        <v>0.24159356205479646</v>
      </c>
      <c r="T115" s="1">
        <f t="shared" si="21"/>
        <v>3.0191433171715145</v>
      </c>
      <c r="V115" s="16">
        <v>48511</v>
      </c>
      <c r="W115" s="1">
        <v>2.7486896103368412</v>
      </c>
      <c r="X115" s="1">
        <v>5.5257164692395877</v>
      </c>
      <c r="Y115" s="1">
        <v>25.594733593910718</v>
      </c>
      <c r="AA115" s="16">
        <v>48511</v>
      </c>
      <c r="AB115" s="1">
        <v>2.7486896103368412</v>
      </c>
      <c r="AC115" s="1">
        <v>5.5257164692395877</v>
      </c>
      <c r="AD115" s="1">
        <v>25.594733593910718</v>
      </c>
    </row>
    <row r="116" spans="1:30" x14ac:dyDescent="0.25">
      <c r="A116" s="2" t="s">
        <v>68</v>
      </c>
      <c r="B116" s="16">
        <v>48509</v>
      </c>
      <c r="C116" s="2">
        <v>4721.5</v>
      </c>
      <c r="D116" s="2">
        <v>11906</v>
      </c>
      <c r="E116" s="2">
        <v>13575.5</v>
      </c>
      <c r="F116" s="2">
        <v>4098.5</v>
      </c>
      <c r="G116" s="2">
        <v>630.5</v>
      </c>
      <c r="H116" s="2">
        <v>1446.5</v>
      </c>
      <c r="I116" s="2">
        <v>6864.5</v>
      </c>
      <c r="J116" s="2">
        <v>1501</v>
      </c>
      <c r="K116" s="2">
        <v>501</v>
      </c>
      <c r="M116" s="16">
        <v>48509</v>
      </c>
      <c r="N116" s="1">
        <f t="shared" si="15"/>
        <v>3.0695217585632442</v>
      </c>
      <c r="O116" s="1">
        <f t="shared" si="16"/>
        <v>4.8527830849573306</v>
      </c>
      <c r="P116" s="1">
        <f t="shared" si="17"/>
        <v>22.341904957827609</v>
      </c>
      <c r="Q116" s="1">
        <f t="shared" si="18"/>
        <v>1.6214826170812522</v>
      </c>
      <c r="R116" s="1">
        <f t="shared" si="19"/>
        <v>0.44067796610169491</v>
      </c>
      <c r="S116" s="1">
        <f t="shared" si="20"/>
        <v>0.32906317091550197</v>
      </c>
      <c r="T116" s="1">
        <f t="shared" si="21"/>
        <v>0.50096469182315351</v>
      </c>
      <c r="V116" s="16">
        <v>48509</v>
      </c>
      <c r="W116" s="1">
        <v>3.0695217585632442</v>
      </c>
      <c r="X116" s="1">
        <v>4.8527830849573306</v>
      </c>
      <c r="Y116" s="1">
        <v>22.341904957827609</v>
      </c>
      <c r="AA116" s="16">
        <v>48509</v>
      </c>
      <c r="AB116" s="1">
        <v>3.0695217585632442</v>
      </c>
      <c r="AC116" s="1">
        <v>4.8527830849573306</v>
      </c>
      <c r="AD116" s="1">
        <v>22.341904957827609</v>
      </c>
    </row>
    <row r="117" spans="1:30" x14ac:dyDescent="0.25">
      <c r="A117" s="2" t="s">
        <v>70</v>
      </c>
      <c r="B117" s="16">
        <v>48507</v>
      </c>
      <c r="C117" s="2">
        <v>3421</v>
      </c>
      <c r="D117" s="2">
        <v>2617</v>
      </c>
      <c r="E117" s="22">
        <v>3170</v>
      </c>
      <c r="F117" s="2">
        <v>647</v>
      </c>
      <c r="G117" s="2">
        <v>7080</v>
      </c>
      <c r="H117" s="2">
        <v>9287</v>
      </c>
      <c r="I117" s="2">
        <v>3835.5</v>
      </c>
      <c r="J117" s="2">
        <v>1338</v>
      </c>
      <c r="K117" s="2">
        <v>147</v>
      </c>
      <c r="M117" s="16">
        <v>48507</v>
      </c>
      <c r="N117" s="1">
        <f t="shared" si="15"/>
        <v>2.2240461582219333</v>
      </c>
      <c r="O117" s="1">
        <f t="shared" si="16"/>
        <v>1.0666666666666667</v>
      </c>
      <c r="P117" s="1">
        <f t="shared" si="17"/>
        <v>5.2170335321950212</v>
      </c>
      <c r="Q117" s="1">
        <f t="shared" si="18"/>
        <v>0.25597151476188124</v>
      </c>
      <c r="R117" s="1">
        <f t="shared" si="19"/>
        <v>4.9484536082474229</v>
      </c>
      <c r="S117" s="1">
        <f t="shared" si="20"/>
        <v>2.112692477215532</v>
      </c>
      <c r="T117" s="1">
        <f t="shared" si="21"/>
        <v>0.27991114800607553</v>
      </c>
      <c r="V117" s="16">
        <v>48507</v>
      </c>
      <c r="W117" s="1">
        <v>2.2240461582219333</v>
      </c>
      <c r="X117" s="1">
        <v>1.0666666666666667</v>
      </c>
      <c r="Y117" s="1">
        <v>5.2170335321950212</v>
      </c>
      <c r="AA117" s="16">
        <v>48507</v>
      </c>
      <c r="AB117" s="1">
        <v>2.2240461582219333</v>
      </c>
      <c r="AC117" s="1">
        <v>1.0666666666666667</v>
      </c>
      <c r="AD117" s="1">
        <v>5.2170335321950212</v>
      </c>
    </row>
    <row r="118" spans="1:30" x14ac:dyDescent="0.25">
      <c r="A118" s="2" t="s">
        <v>72</v>
      </c>
      <c r="B118" s="16">
        <v>48508</v>
      </c>
      <c r="C118" s="2">
        <v>5411.5</v>
      </c>
      <c r="D118" s="2">
        <v>20881</v>
      </c>
      <c r="E118" s="2">
        <v>23060</v>
      </c>
      <c r="F118" s="2">
        <v>1463</v>
      </c>
      <c r="G118" s="2">
        <v>593</v>
      </c>
      <c r="H118" s="2">
        <v>3198</v>
      </c>
      <c r="I118" s="2">
        <v>1494</v>
      </c>
      <c r="J118" s="2">
        <v>1749</v>
      </c>
      <c r="K118" s="2">
        <v>359</v>
      </c>
      <c r="M118" s="16">
        <v>48508</v>
      </c>
      <c r="N118" s="1">
        <f t="shared" si="15"/>
        <v>3.5181016618585184</v>
      </c>
      <c r="O118" s="1">
        <f t="shared" si="16"/>
        <v>8.5109158069035793</v>
      </c>
      <c r="P118" s="1">
        <f t="shared" si="17"/>
        <v>37.951038880888703</v>
      </c>
      <c r="Q118" s="1">
        <f t="shared" si="18"/>
        <v>0.5788042134414717</v>
      </c>
      <c r="R118" s="1">
        <f t="shared" si="19"/>
        <v>0.41446793639699459</v>
      </c>
      <c r="S118" s="1">
        <f t="shared" si="20"/>
        <v>0.72751055692207067</v>
      </c>
      <c r="T118" s="1">
        <f t="shared" si="21"/>
        <v>0.10903070137428675</v>
      </c>
      <c r="V118" s="16">
        <v>48508</v>
      </c>
      <c r="W118" s="1">
        <v>3.5181016618585184</v>
      </c>
      <c r="X118" s="1">
        <v>8.5109158069035793</v>
      </c>
      <c r="Y118" s="1">
        <v>37.951038880888703</v>
      </c>
      <c r="AA118" s="16">
        <v>48508</v>
      </c>
      <c r="AB118" s="1">
        <v>3.5181016618585184</v>
      </c>
      <c r="AC118" s="1">
        <v>8.5109158069035793</v>
      </c>
      <c r="AD118" s="1">
        <v>37.951038880888703</v>
      </c>
    </row>
    <row r="119" spans="1:30" x14ac:dyDescent="0.25">
      <c r="A119" s="2" t="s">
        <v>74</v>
      </c>
      <c r="B119" s="16">
        <v>48502</v>
      </c>
      <c r="C119" s="2">
        <v>5478.5</v>
      </c>
      <c r="D119" s="2">
        <v>2986</v>
      </c>
      <c r="E119" s="2">
        <v>2146</v>
      </c>
      <c r="F119" s="2">
        <v>1172</v>
      </c>
      <c r="G119" s="2">
        <v>307</v>
      </c>
      <c r="H119" s="2">
        <v>643.5</v>
      </c>
      <c r="I119" s="2">
        <v>5030.5</v>
      </c>
      <c r="J119" s="2">
        <v>1741.5</v>
      </c>
      <c r="K119" s="2">
        <v>219</v>
      </c>
      <c r="M119" s="16">
        <v>48502</v>
      </c>
      <c r="N119" s="1">
        <f t="shared" si="15"/>
        <v>3.5616594205842915</v>
      </c>
      <c r="O119" s="1">
        <f t="shared" si="16"/>
        <v>1.2170678894408355</v>
      </c>
      <c r="P119" s="1">
        <f t="shared" si="17"/>
        <v>3.5317835836247684</v>
      </c>
      <c r="Q119" s="1">
        <f t="shared" si="18"/>
        <v>0.46367637604470602</v>
      </c>
      <c r="R119" s="1">
        <f t="shared" si="19"/>
        <v>0.21457277651581338</v>
      </c>
      <c r="S119" s="1">
        <f t="shared" si="20"/>
        <v>0.14638931938066058</v>
      </c>
      <c r="T119" s="1">
        <f t="shared" si="21"/>
        <v>0.36712111329541464</v>
      </c>
      <c r="V119" s="16">
        <v>48502</v>
      </c>
      <c r="W119" s="1">
        <v>3.5616594205842915</v>
      </c>
      <c r="X119" s="1">
        <v>1.2170678894408355</v>
      </c>
      <c r="Y119" s="1">
        <v>3.5317835836247684</v>
      </c>
      <c r="AA119" s="16">
        <v>48502</v>
      </c>
      <c r="AB119" s="1">
        <v>3.5616594205842915</v>
      </c>
      <c r="AC119" s="1">
        <v>1.2170678894408355</v>
      </c>
      <c r="AD119" s="1">
        <v>3.5317835836247684</v>
      </c>
    </row>
    <row r="120" spans="1:30" x14ac:dyDescent="0.25">
      <c r="A120" s="2" t="s">
        <v>76</v>
      </c>
      <c r="B120" s="16">
        <v>48510</v>
      </c>
      <c r="C120" s="2">
        <v>12025</v>
      </c>
      <c r="D120" s="2">
        <v>4142</v>
      </c>
      <c r="E120" s="2">
        <v>2798.5</v>
      </c>
      <c r="F120" s="2">
        <v>1818</v>
      </c>
      <c r="G120" s="2">
        <v>1231.5</v>
      </c>
      <c r="H120" s="2">
        <v>3620</v>
      </c>
      <c r="I120" s="2">
        <v>8578</v>
      </c>
      <c r="J120" s="2">
        <v>1789</v>
      </c>
      <c r="K120" s="2">
        <v>225</v>
      </c>
      <c r="M120" s="16">
        <v>48510</v>
      </c>
      <c r="N120" s="1">
        <f t="shared" si="15"/>
        <v>7.817642517573443</v>
      </c>
      <c r="O120" s="1">
        <f t="shared" si="16"/>
        <v>1.688243535855305</v>
      </c>
      <c r="P120" s="1">
        <f t="shared" si="17"/>
        <v>4.6056367002674348</v>
      </c>
      <c r="Q120" s="1">
        <f t="shared" si="18"/>
        <v>0.71925226249938179</v>
      </c>
      <c r="R120" s="1">
        <f t="shared" si="19"/>
        <v>0.86073737550235885</v>
      </c>
      <c r="S120" s="1">
        <f t="shared" si="20"/>
        <v>0.82351101190053033</v>
      </c>
      <c r="T120" s="1">
        <f t="shared" si="21"/>
        <v>0.62601429477150716</v>
      </c>
      <c r="V120" s="16">
        <v>48510</v>
      </c>
      <c r="W120" s="1">
        <v>7.817642517573443</v>
      </c>
      <c r="X120" s="1">
        <v>1.688243535855305</v>
      </c>
      <c r="Y120" s="1">
        <v>4.6056367002674348</v>
      </c>
      <c r="AA120" s="16">
        <v>48510</v>
      </c>
      <c r="AB120" s="1">
        <v>7.817642517573443</v>
      </c>
      <c r="AC120" s="1">
        <v>1.688243535855305</v>
      </c>
      <c r="AD120" s="1">
        <v>4.6056367002674348</v>
      </c>
    </row>
    <row r="121" spans="1:30" x14ac:dyDescent="0.25">
      <c r="A121" s="2" t="s">
        <v>78</v>
      </c>
      <c r="B121" s="16">
        <v>48554</v>
      </c>
      <c r="C121" s="2">
        <v>1728</v>
      </c>
      <c r="D121" s="2">
        <v>5738.5</v>
      </c>
      <c r="E121" s="2">
        <v>4984</v>
      </c>
      <c r="F121" s="2">
        <v>1209.5</v>
      </c>
      <c r="G121" s="2">
        <v>323.5</v>
      </c>
      <c r="H121" s="2">
        <v>779</v>
      </c>
      <c r="I121" s="2">
        <v>669.5</v>
      </c>
      <c r="J121" s="2">
        <v>1881</v>
      </c>
      <c r="K121" s="2">
        <v>244.5</v>
      </c>
      <c r="M121" s="16">
        <v>48554</v>
      </c>
      <c r="N121" s="1">
        <f t="shared" si="15"/>
        <v>1.1234001056438179</v>
      </c>
      <c r="O121" s="1">
        <f t="shared" si="16"/>
        <v>2.3389631894026239</v>
      </c>
      <c r="P121" s="1">
        <f t="shared" si="17"/>
        <v>8.2024274840567788</v>
      </c>
      <c r="Q121" s="1">
        <f t="shared" si="18"/>
        <v>0.47851243756490774</v>
      </c>
      <c r="R121" s="1">
        <f t="shared" si="19"/>
        <v>0.22610518958588152</v>
      </c>
      <c r="S121" s="1">
        <f t="shared" si="20"/>
        <v>0.17721411001947876</v>
      </c>
      <c r="T121" s="1">
        <f t="shared" si="21"/>
        <v>4.8859474277165311E-2</v>
      </c>
      <c r="V121" s="16">
        <v>48554</v>
      </c>
      <c r="W121" s="1">
        <v>1.1234001056438179</v>
      </c>
      <c r="X121" s="1">
        <v>2.3389631894026239</v>
      </c>
      <c r="Y121" s="1">
        <v>8.2024274840567788</v>
      </c>
      <c r="AA121" s="16">
        <v>48554</v>
      </c>
      <c r="AB121" s="1">
        <v>1.1234001056438179</v>
      </c>
      <c r="AC121" s="1">
        <v>2.3389631894026239</v>
      </c>
      <c r="AD121" s="1">
        <v>8.2024274840567788</v>
      </c>
    </row>
    <row r="122" spans="1:30" x14ac:dyDescent="0.25">
      <c r="A122" s="2" t="s">
        <v>80</v>
      </c>
      <c r="B122" s="16">
        <v>48503</v>
      </c>
      <c r="C122" s="2">
        <v>17733</v>
      </c>
      <c r="D122" s="2">
        <v>17063.5</v>
      </c>
      <c r="E122" s="2">
        <v>16641.5</v>
      </c>
      <c r="F122" s="2">
        <v>4780</v>
      </c>
      <c r="G122" s="2">
        <v>703</v>
      </c>
      <c r="H122" s="2">
        <v>1360.5</v>
      </c>
      <c r="I122" s="2">
        <v>47492.5</v>
      </c>
      <c r="J122" s="2">
        <v>1880.5</v>
      </c>
      <c r="K122" s="2">
        <v>922</v>
      </c>
      <c r="M122" s="16">
        <v>48503</v>
      </c>
      <c r="N122" s="1">
        <f t="shared" si="15"/>
        <v>11.528503514688554</v>
      </c>
      <c r="O122" s="1">
        <f t="shared" si="16"/>
        <v>6.9549356769838235</v>
      </c>
      <c r="P122" s="1">
        <f t="shared" si="17"/>
        <v>27.387780292120961</v>
      </c>
      <c r="Q122" s="1">
        <f t="shared" si="18"/>
        <v>1.891103308441719</v>
      </c>
      <c r="R122" s="1">
        <f t="shared" si="19"/>
        <v>0.49135069019744887</v>
      </c>
      <c r="S122" s="1">
        <f t="shared" si="20"/>
        <v>0.30949909715211921</v>
      </c>
      <c r="T122" s="1">
        <f t="shared" si="21"/>
        <v>3.4659575535597811</v>
      </c>
      <c r="V122" s="16">
        <v>48503</v>
      </c>
      <c r="W122" s="1">
        <v>11.528503514688554</v>
      </c>
      <c r="X122" s="1">
        <v>6.9549356769838235</v>
      </c>
      <c r="Y122" s="1">
        <v>27.387780292120961</v>
      </c>
      <c r="AA122" s="16">
        <v>48503</v>
      </c>
      <c r="AB122" s="1">
        <v>11.528503514688554</v>
      </c>
      <c r="AC122" s="1">
        <v>6.9549356769838235</v>
      </c>
      <c r="AD122" s="1">
        <v>27.387780292120961</v>
      </c>
    </row>
    <row r="123" spans="1:30" x14ac:dyDescent="0.25">
      <c r="A123" s="2" t="s">
        <v>82</v>
      </c>
      <c r="B123" s="16">
        <v>48506</v>
      </c>
      <c r="C123" s="2">
        <v>2708.5</v>
      </c>
      <c r="D123" s="2">
        <v>5226.5</v>
      </c>
      <c r="E123" s="22">
        <v>4832.5</v>
      </c>
      <c r="F123" s="2">
        <v>7066</v>
      </c>
      <c r="G123" s="2">
        <v>2654.5</v>
      </c>
      <c r="H123" s="2">
        <v>5761.5</v>
      </c>
      <c r="I123" s="2">
        <v>13231</v>
      </c>
      <c r="J123" s="2">
        <v>2224</v>
      </c>
      <c r="K123" s="2">
        <v>831</v>
      </c>
      <c r="M123" s="16">
        <v>48506</v>
      </c>
      <c r="N123" s="1">
        <f t="shared" si="15"/>
        <v>1.7608386493844217</v>
      </c>
      <c r="O123" s="1">
        <f t="shared" si="16"/>
        <v>2.1302763979110941</v>
      </c>
      <c r="P123" s="1">
        <f t="shared" si="17"/>
        <v>7.9530960707673319</v>
      </c>
      <c r="Q123" s="1">
        <f t="shared" si="18"/>
        <v>2.7955096187132189</v>
      </c>
      <c r="R123" s="1">
        <f t="shared" si="19"/>
        <v>1.8553206360300543</v>
      </c>
      <c r="S123" s="1">
        <f t="shared" si="20"/>
        <v>1.3106791975317418</v>
      </c>
      <c r="T123" s="1">
        <f t="shared" si="21"/>
        <v>0.96558581652154474</v>
      </c>
      <c r="V123" s="16">
        <v>48506</v>
      </c>
      <c r="W123" s="1">
        <v>1.7608386493844217</v>
      </c>
      <c r="X123" s="1">
        <v>2.1302763979110941</v>
      </c>
      <c r="Y123" s="1">
        <v>7.9530960707673319</v>
      </c>
      <c r="AA123" s="16">
        <v>48506</v>
      </c>
      <c r="AB123" s="1">
        <v>1.7608386493844217</v>
      </c>
      <c r="AC123" s="1">
        <v>2.1302763979110941</v>
      </c>
      <c r="AD123" s="1">
        <v>7.9530960707673319</v>
      </c>
    </row>
    <row r="124" spans="1:30" x14ac:dyDescent="0.25">
      <c r="A124" s="2" t="s">
        <v>84</v>
      </c>
      <c r="B124" s="16">
        <v>48512</v>
      </c>
      <c r="C124" s="2">
        <v>13436</v>
      </c>
      <c r="D124" s="2">
        <v>12255</v>
      </c>
      <c r="E124" s="2">
        <v>9334.5</v>
      </c>
      <c r="F124" s="2">
        <v>1755</v>
      </c>
      <c r="G124" s="2">
        <v>362.5</v>
      </c>
      <c r="H124" s="2">
        <v>1482</v>
      </c>
      <c r="I124" s="2">
        <v>2424</v>
      </c>
      <c r="J124" s="2">
        <v>1920</v>
      </c>
      <c r="K124" s="2">
        <v>244</v>
      </c>
      <c r="M124" s="16">
        <v>48512</v>
      </c>
      <c r="N124" s="1">
        <f t="shared" si="15"/>
        <v>8.7349559140221853</v>
      </c>
      <c r="O124" s="1">
        <f t="shared" si="16"/>
        <v>4.9950324799388612</v>
      </c>
      <c r="P124" s="1">
        <f t="shared" si="17"/>
        <v>15.362271137626003</v>
      </c>
      <c r="Q124" s="1">
        <f t="shared" si="18"/>
        <v>0.69432767914544291</v>
      </c>
      <c r="R124" s="1">
        <f t="shared" si="19"/>
        <v>0.25336362047876987</v>
      </c>
      <c r="S124" s="1">
        <f t="shared" si="20"/>
        <v>0.33713903857364252</v>
      </c>
      <c r="T124" s="1">
        <f t="shared" si="21"/>
        <v>0.17690121829402347</v>
      </c>
      <c r="V124" s="16">
        <v>48512</v>
      </c>
      <c r="W124" s="1">
        <v>8.7349559140221853</v>
      </c>
      <c r="X124" s="1">
        <v>4.9950324799388612</v>
      </c>
      <c r="Y124" s="1">
        <v>15.362271137626003</v>
      </c>
      <c r="AA124" s="16">
        <v>48512</v>
      </c>
      <c r="AB124" s="1">
        <v>8.7349559140221853</v>
      </c>
      <c r="AC124" s="1">
        <v>4.9950324799388612</v>
      </c>
      <c r="AD124" s="1">
        <v>15.362271137626003</v>
      </c>
    </row>
    <row r="125" spans="1:30" x14ac:dyDescent="0.25">
      <c r="A125" s="2" t="s">
        <v>88</v>
      </c>
      <c r="B125" s="16">
        <v>48504</v>
      </c>
      <c r="C125" s="2">
        <v>23291</v>
      </c>
      <c r="D125" s="2">
        <v>10102.5</v>
      </c>
      <c r="E125" s="2">
        <v>9891.5</v>
      </c>
      <c r="F125" s="2">
        <v>2100</v>
      </c>
      <c r="G125" s="2">
        <v>437</v>
      </c>
      <c r="H125" s="2">
        <v>2025.5</v>
      </c>
      <c r="I125" s="2">
        <v>27903</v>
      </c>
      <c r="J125" s="2">
        <v>1883</v>
      </c>
      <c r="K125" s="2">
        <v>258</v>
      </c>
      <c r="M125" s="16">
        <v>48504</v>
      </c>
      <c r="N125" s="1">
        <f t="shared" si="15"/>
        <v>15.141847141522083</v>
      </c>
      <c r="O125" s="1">
        <f t="shared" si="16"/>
        <v>4.1176920137562094</v>
      </c>
      <c r="P125" s="1">
        <f t="shared" si="17"/>
        <v>16.278954947541656</v>
      </c>
      <c r="Q125" s="1">
        <f t="shared" si="18"/>
        <v>0.83081944513129913</v>
      </c>
      <c r="R125" s="1">
        <f t="shared" si="19"/>
        <v>0.3054342128254412</v>
      </c>
      <c r="S125" s="1">
        <f t="shared" si="20"/>
        <v>0.46077943497362545</v>
      </c>
      <c r="T125" s="1">
        <f t="shared" si="21"/>
        <v>2.0363344447434559</v>
      </c>
      <c r="V125" s="16">
        <v>48504</v>
      </c>
      <c r="W125" s="1">
        <v>15.141847141522083</v>
      </c>
      <c r="X125" s="1">
        <v>4.1176920137562094</v>
      </c>
      <c r="Y125" s="1">
        <v>16.278954947541656</v>
      </c>
      <c r="AA125" s="16">
        <v>48504</v>
      </c>
      <c r="AB125" s="1">
        <v>15.141847141522083</v>
      </c>
      <c r="AC125" s="1">
        <v>4.1176920137562094</v>
      </c>
      <c r="AD125" s="1">
        <v>16.278954947541656</v>
      </c>
    </row>
    <row r="126" spans="1:30" x14ac:dyDescent="0.25">
      <c r="A126" s="2" t="s">
        <v>90</v>
      </c>
      <c r="B126" s="16">
        <v>48553</v>
      </c>
      <c r="C126" s="2">
        <v>5159</v>
      </c>
      <c r="D126" s="2">
        <v>13879.5</v>
      </c>
      <c r="E126" s="2">
        <v>14003.5</v>
      </c>
      <c r="F126" s="2">
        <v>710.5</v>
      </c>
      <c r="G126" s="2">
        <v>412</v>
      </c>
      <c r="H126" s="2">
        <v>3048</v>
      </c>
      <c r="I126" s="2">
        <v>2976.5</v>
      </c>
      <c r="J126" s="2">
        <v>1174</v>
      </c>
      <c r="K126" s="2">
        <v>235</v>
      </c>
      <c r="M126" s="16">
        <v>48553</v>
      </c>
      <c r="N126" s="1">
        <f t="shared" si="15"/>
        <v>3.3539474218845231</v>
      </c>
      <c r="O126" s="1">
        <f t="shared" si="16"/>
        <v>5.6571646923958729</v>
      </c>
      <c r="P126" s="1">
        <f t="shared" si="17"/>
        <v>23.046286772269081</v>
      </c>
      <c r="Q126" s="1">
        <f t="shared" si="18"/>
        <v>0.28109391226942287</v>
      </c>
      <c r="R126" s="1">
        <f t="shared" si="19"/>
        <v>0.28796085968897434</v>
      </c>
      <c r="S126" s="1">
        <f t="shared" si="20"/>
        <v>0.6933871724510543</v>
      </c>
      <c r="T126" s="1">
        <f t="shared" si="21"/>
        <v>0.21722214366838319</v>
      </c>
      <c r="V126" s="16">
        <v>48553</v>
      </c>
      <c r="W126" s="1">
        <v>3.3539474218845231</v>
      </c>
      <c r="X126" s="1">
        <v>5.6571646923958729</v>
      </c>
      <c r="Y126" s="1">
        <v>23.046286772269081</v>
      </c>
      <c r="AA126" s="16">
        <v>48553</v>
      </c>
      <c r="AB126" s="1">
        <v>3.3539474218845231</v>
      </c>
      <c r="AC126" s="1">
        <v>5.6571646923958729</v>
      </c>
      <c r="AD126" s="1">
        <v>23.046286772269081</v>
      </c>
    </row>
    <row r="127" spans="1:30" x14ac:dyDescent="0.25">
      <c r="A127" s="2" t="s">
        <v>92</v>
      </c>
      <c r="B127" s="16">
        <v>48552</v>
      </c>
      <c r="C127" s="2">
        <v>16773</v>
      </c>
      <c r="D127" s="2">
        <v>16839</v>
      </c>
      <c r="E127" s="2">
        <v>18194</v>
      </c>
      <c r="F127" s="2">
        <v>3822.5</v>
      </c>
      <c r="G127" s="2">
        <v>307</v>
      </c>
      <c r="H127" s="2">
        <v>232</v>
      </c>
      <c r="I127" s="2">
        <v>17479</v>
      </c>
      <c r="J127" s="2">
        <v>1655</v>
      </c>
      <c r="K127" s="2">
        <v>207.5</v>
      </c>
      <c r="M127" s="16">
        <v>48552</v>
      </c>
      <c r="N127" s="1">
        <f t="shared" si="15"/>
        <v>10.904392344886434</v>
      </c>
      <c r="O127" s="1">
        <f t="shared" si="16"/>
        <v>6.8634314100114633</v>
      </c>
      <c r="P127" s="1">
        <f t="shared" si="17"/>
        <v>29.942810121374205</v>
      </c>
      <c r="Q127" s="1">
        <f t="shared" si="18"/>
        <v>1.5122892042925671</v>
      </c>
      <c r="R127" s="1">
        <f t="shared" si="19"/>
        <v>0.21457277651581338</v>
      </c>
      <c r="S127" s="1">
        <f t="shared" si="20"/>
        <v>5.2777501315172108E-2</v>
      </c>
      <c r="T127" s="1">
        <f t="shared" si="21"/>
        <v>1.2756008228387938</v>
      </c>
      <c r="V127" s="16">
        <v>48552</v>
      </c>
      <c r="W127" s="1">
        <v>10.904392344886434</v>
      </c>
      <c r="X127" s="1">
        <v>6.8634314100114633</v>
      </c>
      <c r="Y127" s="1">
        <v>29.942810121374205</v>
      </c>
      <c r="AA127" s="16">
        <v>48552</v>
      </c>
      <c r="AB127" s="1">
        <v>10.904392344886434</v>
      </c>
      <c r="AC127" s="1">
        <v>6.8634314100114633</v>
      </c>
      <c r="AD127" s="1">
        <v>29.942810121374205</v>
      </c>
    </row>
    <row r="128" spans="1:30" x14ac:dyDescent="0.25">
      <c r="A128" s="2" t="s">
        <v>94</v>
      </c>
      <c r="B128" s="16">
        <v>48555</v>
      </c>
      <c r="C128" s="2">
        <v>5706</v>
      </c>
      <c r="D128" s="2">
        <v>4444.5</v>
      </c>
      <c r="E128" s="2">
        <v>2774</v>
      </c>
      <c r="F128" s="2">
        <v>4338</v>
      </c>
      <c r="G128" s="2">
        <v>1831.5</v>
      </c>
      <c r="H128" s="2">
        <v>17219</v>
      </c>
      <c r="I128" s="2">
        <v>4546.5</v>
      </c>
      <c r="J128" s="2">
        <v>1713</v>
      </c>
      <c r="K128" s="2">
        <v>319</v>
      </c>
      <c r="M128" s="16">
        <v>48555</v>
      </c>
      <c r="N128" s="1">
        <f t="shared" si="15"/>
        <v>3.7095607655113567</v>
      </c>
      <c r="O128" s="1">
        <f t="shared" si="16"/>
        <v>1.8115399312189531</v>
      </c>
      <c r="P128" s="1">
        <f t="shared" si="17"/>
        <v>4.5653157786463687</v>
      </c>
      <c r="Q128" s="1">
        <f t="shared" si="18"/>
        <v>1.7162355966569407</v>
      </c>
      <c r="R128" s="1">
        <f t="shared" si="19"/>
        <v>1.2800978507775642</v>
      </c>
      <c r="S128" s="1">
        <f t="shared" si="20"/>
        <v>3.9171370480428815</v>
      </c>
      <c r="T128" s="1">
        <f t="shared" si="21"/>
        <v>0.33179925287697098</v>
      </c>
      <c r="V128" s="16">
        <v>48555</v>
      </c>
      <c r="W128" s="1">
        <v>3.7095607655113567</v>
      </c>
      <c r="X128" s="1">
        <v>1.8115399312189531</v>
      </c>
      <c r="Y128" s="1">
        <v>4.5653157786463687</v>
      </c>
      <c r="AA128" s="16">
        <v>48555</v>
      </c>
      <c r="AB128" s="1">
        <v>3.7095607655113567</v>
      </c>
      <c r="AC128" s="1">
        <v>1.8115399312189531</v>
      </c>
      <c r="AD128" s="1">
        <v>4.5653157786463687</v>
      </c>
    </row>
    <row r="129" spans="1:30" x14ac:dyDescent="0.25">
      <c r="A129" s="2" t="s">
        <v>98</v>
      </c>
      <c r="B129" s="16">
        <v>48513</v>
      </c>
      <c r="C129" s="2">
        <v>25389</v>
      </c>
      <c r="D129" s="2">
        <v>23175</v>
      </c>
      <c r="E129" s="2">
        <v>29286</v>
      </c>
      <c r="F129" s="2">
        <v>4468.5</v>
      </c>
      <c r="G129" s="2">
        <v>634</v>
      </c>
      <c r="H129" s="2">
        <v>3307</v>
      </c>
      <c r="I129" s="2">
        <v>8910</v>
      </c>
      <c r="J129" s="2">
        <v>2218.5</v>
      </c>
      <c r="K129" s="2">
        <v>903</v>
      </c>
      <c r="M129" s="16">
        <v>48513</v>
      </c>
      <c r="N129" s="1">
        <f t="shared" si="15"/>
        <v>16.505790093860469</v>
      </c>
      <c r="O129" s="1">
        <f t="shared" si="16"/>
        <v>9.4459304547191447</v>
      </c>
      <c r="P129" s="1">
        <f t="shared" si="17"/>
        <v>48.197490228348073</v>
      </c>
      <c r="Q129" s="1">
        <f t="shared" si="18"/>
        <v>1.7678650907472431</v>
      </c>
      <c r="R129" s="1">
        <f t="shared" si="19"/>
        <v>0.44312423554080027</v>
      </c>
      <c r="S129" s="1">
        <f t="shared" si="20"/>
        <v>0.75230688297100934</v>
      </c>
      <c r="T129" s="1">
        <f t="shared" si="21"/>
        <v>0.65024333952134861</v>
      </c>
      <c r="V129" s="16">
        <v>48513</v>
      </c>
      <c r="W129" s="1">
        <v>16.505790093860469</v>
      </c>
      <c r="X129" s="1">
        <v>9.4459304547191447</v>
      </c>
      <c r="Y129" s="1">
        <v>48.197490228348073</v>
      </c>
      <c r="AA129" s="16">
        <v>48513</v>
      </c>
      <c r="AB129" s="1">
        <v>16.505790093860469</v>
      </c>
      <c r="AC129" s="1">
        <v>9.4459304547191447</v>
      </c>
      <c r="AD129" s="1">
        <v>48.197490228348073</v>
      </c>
    </row>
    <row r="130" spans="1:30" x14ac:dyDescent="0.25">
      <c r="A130" s="2" t="s">
        <v>100</v>
      </c>
      <c r="B130" s="16">
        <v>48520</v>
      </c>
      <c r="C130" s="2">
        <v>16704.5</v>
      </c>
      <c r="D130" s="2">
        <v>7114.5</v>
      </c>
      <c r="E130" s="2">
        <v>6297.5</v>
      </c>
      <c r="F130" s="2">
        <v>1087</v>
      </c>
      <c r="G130" s="2">
        <v>536.5</v>
      </c>
      <c r="H130" s="2">
        <v>1902</v>
      </c>
      <c r="I130" s="2">
        <v>1375</v>
      </c>
      <c r="J130" s="2">
        <v>1531</v>
      </c>
      <c r="K130" s="2">
        <v>291</v>
      </c>
      <c r="M130" s="16">
        <v>48520</v>
      </c>
      <c r="N130" s="1">
        <f t="shared" si="15"/>
        <v>10.859859412457844</v>
      </c>
      <c r="O130" s="1">
        <f t="shared" si="16"/>
        <v>2.8998089415361101</v>
      </c>
      <c r="P130" s="1">
        <f t="shared" si="17"/>
        <v>10.364122608516766</v>
      </c>
      <c r="Q130" s="1">
        <f t="shared" si="18"/>
        <v>0.43004796993224864</v>
      </c>
      <c r="R130" s="1">
        <f t="shared" si="19"/>
        <v>0.37497815830857939</v>
      </c>
      <c r="S130" s="1">
        <f t="shared" si="20"/>
        <v>0.43268451509248856</v>
      </c>
      <c r="T130" s="1">
        <f t="shared" si="21"/>
        <v>0.1003461943705785</v>
      </c>
      <c r="V130" s="16">
        <v>48520</v>
      </c>
      <c r="W130" s="1">
        <v>10.859859412457844</v>
      </c>
      <c r="X130" s="1">
        <v>2.8998089415361101</v>
      </c>
      <c r="Y130" s="1">
        <v>10.364122608516766</v>
      </c>
      <c r="AA130" s="16">
        <v>48520</v>
      </c>
      <c r="AB130" s="1">
        <v>10.859859412457844</v>
      </c>
      <c r="AC130" s="1">
        <v>2.8998089415361101</v>
      </c>
      <c r="AD130" s="1">
        <v>10.364122608516766</v>
      </c>
    </row>
    <row r="131" spans="1:30" x14ac:dyDescent="0.25">
      <c r="A131" s="2" t="s">
        <v>102</v>
      </c>
      <c r="B131" s="16">
        <v>48517</v>
      </c>
      <c r="C131" s="2">
        <v>2276</v>
      </c>
      <c r="D131" s="2">
        <v>4054</v>
      </c>
      <c r="E131" s="22">
        <v>3437</v>
      </c>
      <c r="F131" s="2">
        <v>808</v>
      </c>
      <c r="G131" s="2">
        <v>361</v>
      </c>
      <c r="H131" s="2">
        <v>1327</v>
      </c>
      <c r="I131" s="2">
        <v>18402</v>
      </c>
      <c r="J131" s="2">
        <v>1739</v>
      </c>
      <c r="K131" s="2">
        <v>238</v>
      </c>
      <c r="M131" s="16">
        <v>48517</v>
      </c>
      <c r="N131" s="1">
        <f t="shared" si="15"/>
        <v>1.4796635650725285</v>
      </c>
      <c r="O131" s="1">
        <f t="shared" si="16"/>
        <v>1.6523754935676984</v>
      </c>
      <c r="P131" s="1">
        <f t="shared" si="17"/>
        <v>5.6564492902694923</v>
      </c>
      <c r="Q131" s="1">
        <f t="shared" si="18"/>
        <v>0.31966767222194747</v>
      </c>
      <c r="R131" s="1">
        <f t="shared" si="19"/>
        <v>0.25231521929058187</v>
      </c>
      <c r="S131" s="1">
        <f t="shared" si="20"/>
        <v>0.30187820795359221</v>
      </c>
      <c r="T131" s="1">
        <f t="shared" si="21"/>
        <v>1.3429604864053712</v>
      </c>
      <c r="V131" s="16">
        <v>48517</v>
      </c>
      <c r="W131" s="1">
        <v>1.4796635650725285</v>
      </c>
      <c r="X131" s="1">
        <v>1.6523754935676984</v>
      </c>
      <c r="Y131" s="1">
        <v>5.6564492902694923</v>
      </c>
      <c r="AA131" s="16">
        <v>48517</v>
      </c>
      <c r="AB131" s="1">
        <v>1.4796635650725285</v>
      </c>
      <c r="AC131" s="1">
        <v>1.6523754935676984</v>
      </c>
      <c r="AD131" s="1">
        <v>5.6564492902694923</v>
      </c>
    </row>
    <row r="132" spans="1:30" x14ac:dyDescent="0.25">
      <c r="A132" s="2" t="s">
        <v>104</v>
      </c>
      <c r="B132" s="16">
        <v>48519</v>
      </c>
      <c r="C132" s="2">
        <v>782</v>
      </c>
      <c r="D132" s="2">
        <v>3406.5</v>
      </c>
      <c r="E132" s="22">
        <v>2654</v>
      </c>
      <c r="F132" s="2">
        <v>1693</v>
      </c>
      <c r="G132" s="2">
        <v>205</v>
      </c>
      <c r="H132" s="2">
        <v>1122</v>
      </c>
      <c r="I132" s="2">
        <v>2701</v>
      </c>
      <c r="J132" s="2">
        <v>1781</v>
      </c>
      <c r="K132" s="2">
        <v>86.5</v>
      </c>
      <c r="M132" s="16">
        <v>48519</v>
      </c>
      <c r="N132" s="1">
        <f t="shared" si="15"/>
        <v>0.50839055706797776</v>
      </c>
      <c r="O132" s="1">
        <f t="shared" si="16"/>
        <v>1.3884600687810471</v>
      </c>
      <c r="P132" s="1">
        <f t="shared" si="17"/>
        <v>4.3678255502982921</v>
      </c>
      <c r="Q132" s="1">
        <f t="shared" si="18"/>
        <v>0.66979872409870922</v>
      </c>
      <c r="R132" s="1">
        <f t="shared" si="19"/>
        <v>0.14328149571902848</v>
      </c>
      <c r="S132" s="1">
        <f t="shared" si="20"/>
        <v>0.25524291584320302</v>
      </c>
      <c r="T132" s="1">
        <f t="shared" si="21"/>
        <v>0.19711641526904183</v>
      </c>
      <c r="V132" s="16">
        <v>48519</v>
      </c>
      <c r="W132" s="1">
        <v>0.50839055706797776</v>
      </c>
      <c r="X132" s="1">
        <v>1.3884600687810471</v>
      </c>
      <c r="Y132" s="1">
        <v>4.3678255502982921</v>
      </c>
      <c r="AA132" s="16">
        <v>48519</v>
      </c>
      <c r="AB132" s="1">
        <v>0.50839055706797776</v>
      </c>
      <c r="AC132" s="1">
        <v>1.3884600687810471</v>
      </c>
      <c r="AD132" s="1">
        <v>4.3678255502982921</v>
      </c>
    </row>
    <row r="133" spans="1:30" x14ac:dyDescent="0.25">
      <c r="A133" s="2" t="s">
        <v>106</v>
      </c>
      <c r="B133" s="16">
        <v>48521</v>
      </c>
      <c r="C133" s="2">
        <v>5405.5</v>
      </c>
      <c r="D133" s="2">
        <v>8170</v>
      </c>
      <c r="E133" s="2">
        <v>7344</v>
      </c>
      <c r="F133" s="2">
        <v>976</v>
      </c>
      <c r="G133" s="2">
        <v>916</v>
      </c>
      <c r="H133" s="2">
        <v>12380</v>
      </c>
      <c r="I133" s="2">
        <v>23567</v>
      </c>
      <c r="J133" s="2">
        <v>1544</v>
      </c>
      <c r="K133" s="2">
        <v>268</v>
      </c>
      <c r="M133" s="16">
        <v>48521</v>
      </c>
      <c r="N133" s="1">
        <f t="shared" ref="N133:N164" si="22">C133/AVERAGE(C$177:C$184)</f>
        <v>3.5142009670472554</v>
      </c>
      <c r="O133" s="1">
        <f t="shared" ref="O133:O164" si="23">D133/AVERAGE(D$177:D$184)</f>
        <v>3.3300216532925742</v>
      </c>
      <c r="P133" s="1">
        <f t="shared" ref="P133:P164" si="24">E133/AVERAGE(E$177:E$184)</f>
        <v>12.086401974902284</v>
      </c>
      <c r="Q133" s="1">
        <f t="shared" si="18"/>
        <v>0.38613322783245141</v>
      </c>
      <c r="R133" s="1">
        <f t="shared" si="19"/>
        <v>0.64022365892014677</v>
      </c>
      <c r="S133" s="1">
        <f t="shared" si="20"/>
        <v>2.816316665007891</v>
      </c>
      <c r="T133" s="1">
        <f t="shared" si="21"/>
        <v>1.7198972819864897</v>
      </c>
      <c r="V133" s="16">
        <v>48521</v>
      </c>
      <c r="W133" s="1">
        <v>3.5142009670472554</v>
      </c>
      <c r="X133" s="1">
        <v>3.3300216532925742</v>
      </c>
      <c r="Y133" s="1">
        <v>12.086401974902284</v>
      </c>
      <c r="AA133" s="16">
        <v>48521</v>
      </c>
      <c r="AB133" s="1">
        <v>3.5142009670472554</v>
      </c>
      <c r="AC133" s="1">
        <v>3.3300216532925742</v>
      </c>
      <c r="AD133" s="1">
        <v>12.086401974902284</v>
      </c>
    </row>
    <row r="134" spans="1:30" x14ac:dyDescent="0.25">
      <c r="A134" s="2" t="s">
        <v>108</v>
      </c>
      <c r="B134" s="16">
        <v>48518</v>
      </c>
      <c r="C134" s="2">
        <v>3633.5</v>
      </c>
      <c r="D134" s="2">
        <v>22299</v>
      </c>
      <c r="E134" s="2">
        <v>27995</v>
      </c>
      <c r="F134" s="2">
        <v>509.5</v>
      </c>
      <c r="G134" s="2">
        <v>486</v>
      </c>
      <c r="H134" s="2">
        <v>1883</v>
      </c>
      <c r="I134" s="2">
        <v>1000</v>
      </c>
      <c r="J134" s="2">
        <v>1961.5</v>
      </c>
      <c r="K134" s="2">
        <v>225</v>
      </c>
      <c r="M134" s="16">
        <v>48518</v>
      </c>
      <c r="N134" s="1">
        <f t="shared" si="22"/>
        <v>2.3621957661208404</v>
      </c>
      <c r="O134" s="1">
        <f t="shared" si="23"/>
        <v>9.0888803974016046</v>
      </c>
      <c r="P134" s="1">
        <f t="shared" si="24"/>
        <v>46.072824521703353</v>
      </c>
      <c r="Q134" s="1">
        <f t="shared" si="18"/>
        <v>0.20157262252114139</v>
      </c>
      <c r="R134" s="1">
        <f t="shared" si="19"/>
        <v>0.3396819849729163</v>
      </c>
      <c r="S134" s="1">
        <f t="shared" si="20"/>
        <v>0.42836221972615984</v>
      </c>
      <c r="T134" s="1">
        <f t="shared" si="21"/>
        <v>7.2979050451329811E-2</v>
      </c>
      <c r="V134" s="16">
        <v>48518</v>
      </c>
      <c r="W134" s="1">
        <v>2.3621957661208404</v>
      </c>
      <c r="X134" s="1">
        <v>9.0888803974016046</v>
      </c>
      <c r="Y134" s="1">
        <v>46.072824521703353</v>
      </c>
      <c r="AA134" s="16">
        <v>48518</v>
      </c>
      <c r="AB134" s="1">
        <v>2.3621957661208404</v>
      </c>
      <c r="AC134" s="1">
        <v>9.0888803974016046</v>
      </c>
      <c r="AD134" s="1">
        <v>46.072824521703353</v>
      </c>
    </row>
    <row r="135" spans="1:30" x14ac:dyDescent="0.25">
      <c r="A135" s="2" t="s">
        <v>110</v>
      </c>
      <c r="B135" s="16">
        <v>48522</v>
      </c>
      <c r="C135" s="2">
        <v>32561</v>
      </c>
      <c r="D135" s="2">
        <v>14875</v>
      </c>
      <c r="E135" s="2">
        <v>15645</v>
      </c>
      <c r="F135" s="2">
        <v>479.5</v>
      </c>
      <c r="G135" s="2">
        <v>2873</v>
      </c>
      <c r="H135" s="2">
        <v>12323</v>
      </c>
      <c r="I135" s="2">
        <v>7456</v>
      </c>
      <c r="J135" s="2">
        <v>1674</v>
      </c>
      <c r="K135" s="2">
        <v>314.5</v>
      </c>
      <c r="M135" s="16">
        <v>48522</v>
      </c>
      <c r="N135" s="1">
        <f t="shared" si="22"/>
        <v>21.168420624923815</v>
      </c>
      <c r="O135" s="1">
        <f t="shared" si="23"/>
        <v>6.062921920774424</v>
      </c>
      <c r="P135" s="1">
        <f t="shared" si="24"/>
        <v>25.747788520880476</v>
      </c>
      <c r="Q135" s="1">
        <f t="shared" si="18"/>
        <v>0.18970377330497998</v>
      </c>
      <c r="R135" s="1">
        <f t="shared" si="19"/>
        <v>2.0080377424427747</v>
      </c>
      <c r="S135" s="1">
        <f t="shared" si="20"/>
        <v>2.8033497789089048</v>
      </c>
      <c r="T135" s="1">
        <f t="shared" si="21"/>
        <v>0.54413180016511509</v>
      </c>
      <c r="V135" s="16">
        <v>48522</v>
      </c>
      <c r="W135" s="1">
        <v>21.168420624923815</v>
      </c>
      <c r="X135" s="1">
        <v>6.062921920774424</v>
      </c>
      <c r="Y135" s="1">
        <v>25.747788520880476</v>
      </c>
      <c r="AA135" s="16">
        <v>48522</v>
      </c>
      <c r="AB135" s="1">
        <v>21.168420624923815</v>
      </c>
      <c r="AC135" s="1">
        <v>6.062921920774424</v>
      </c>
      <c r="AD135" s="1">
        <v>25.747788520880476</v>
      </c>
    </row>
    <row r="136" spans="1:30" x14ac:dyDescent="0.25">
      <c r="A136" s="2" t="s">
        <v>112</v>
      </c>
      <c r="B136" s="16">
        <v>46503</v>
      </c>
      <c r="C136" s="2">
        <v>9024</v>
      </c>
      <c r="D136" s="2">
        <v>16823</v>
      </c>
      <c r="E136" s="2">
        <v>17975.5</v>
      </c>
      <c r="F136" s="2">
        <v>4798</v>
      </c>
      <c r="G136" s="2">
        <v>1277</v>
      </c>
      <c r="H136" s="2">
        <v>1033.5</v>
      </c>
      <c r="I136" s="2">
        <v>8519.5</v>
      </c>
      <c r="J136" s="2">
        <v>1335</v>
      </c>
      <c r="K136" s="2">
        <v>332</v>
      </c>
      <c r="M136" s="16">
        <v>46503</v>
      </c>
      <c r="N136" s="1">
        <f t="shared" si="22"/>
        <v>5.8666449961399376</v>
      </c>
      <c r="O136" s="1">
        <f t="shared" si="23"/>
        <v>6.8569099477773534</v>
      </c>
      <c r="P136" s="1">
        <f t="shared" si="24"/>
        <v>29.583213330590414</v>
      </c>
      <c r="Q136" s="1">
        <f t="shared" si="18"/>
        <v>1.898224617971416</v>
      </c>
      <c r="R136" s="1">
        <f t="shared" si="19"/>
        <v>0.89253887821072864</v>
      </c>
      <c r="S136" s="1">
        <f t="shared" si="20"/>
        <v>0.23511011900530335</v>
      </c>
      <c r="T136" s="1">
        <f t="shared" si="21"/>
        <v>0.62174502032010437</v>
      </c>
      <c r="V136" s="16">
        <v>46503</v>
      </c>
      <c r="W136" s="1">
        <v>5.8666449961399376</v>
      </c>
      <c r="X136" s="1">
        <v>6.8569099477773534</v>
      </c>
      <c r="Y136" s="1">
        <v>29.583213330590414</v>
      </c>
      <c r="AA136" s="16">
        <v>46503</v>
      </c>
      <c r="AB136" s="1">
        <v>5.8666449961399376</v>
      </c>
      <c r="AC136" s="1">
        <v>6.8569099477773534</v>
      </c>
      <c r="AD136" s="1">
        <v>29.583213330590414</v>
      </c>
    </row>
    <row r="137" spans="1:30" x14ac:dyDescent="0.25">
      <c r="A137" s="2" t="s">
        <v>114</v>
      </c>
      <c r="B137" s="16">
        <v>46508</v>
      </c>
      <c r="C137" s="2">
        <v>46858</v>
      </c>
      <c r="D137" s="2">
        <v>11054.5</v>
      </c>
      <c r="E137" s="2">
        <v>9563.5</v>
      </c>
      <c r="F137" s="2">
        <v>2066</v>
      </c>
      <c r="G137" s="2">
        <v>1771</v>
      </c>
      <c r="H137" s="2">
        <v>3294.5</v>
      </c>
      <c r="I137" s="2">
        <v>22852</v>
      </c>
      <c r="J137" s="2">
        <v>1641.5</v>
      </c>
      <c r="K137" s="2">
        <v>563.5</v>
      </c>
      <c r="M137" s="16">
        <v>46508</v>
      </c>
      <c r="N137" s="1">
        <f t="shared" si="22"/>
        <v>30.463126244362279</v>
      </c>
      <c r="O137" s="1">
        <f t="shared" si="23"/>
        <v>4.5057190166857728</v>
      </c>
      <c r="P137" s="1">
        <f t="shared" si="24"/>
        <v>15.739148323390248</v>
      </c>
      <c r="Q137" s="1">
        <f t="shared" si="18"/>
        <v>0.81736808268631622</v>
      </c>
      <c r="R137" s="1">
        <f t="shared" si="19"/>
        <v>1.2378123361873143</v>
      </c>
      <c r="S137" s="1">
        <f t="shared" si="20"/>
        <v>0.74946326759842463</v>
      </c>
      <c r="T137" s="1">
        <f t="shared" si="21"/>
        <v>1.6677172609137889</v>
      </c>
      <c r="V137" s="16">
        <v>46508</v>
      </c>
      <c r="W137" s="1">
        <v>30.463126244362279</v>
      </c>
      <c r="X137" s="1">
        <v>4.5057190166857728</v>
      </c>
      <c r="Y137" s="1">
        <v>15.739148323390248</v>
      </c>
      <c r="AA137" s="16">
        <v>46508</v>
      </c>
      <c r="AB137" s="1">
        <v>30.463126244362279</v>
      </c>
      <c r="AC137" s="1">
        <v>4.5057190166857728</v>
      </c>
      <c r="AD137" s="1">
        <v>15.739148323390248</v>
      </c>
    </row>
    <row r="138" spans="1:30" x14ac:dyDescent="0.25">
      <c r="A138" s="2" t="s">
        <v>116</v>
      </c>
      <c r="B138" s="16">
        <v>21519</v>
      </c>
      <c r="C138" s="2">
        <v>15919</v>
      </c>
      <c r="D138" s="2">
        <v>8403</v>
      </c>
      <c r="E138" s="2">
        <v>12263</v>
      </c>
      <c r="F138" s="2">
        <v>1582</v>
      </c>
      <c r="G138" s="2">
        <v>4891</v>
      </c>
      <c r="H138" s="2">
        <v>14418</v>
      </c>
      <c r="I138" s="2">
        <v>4198</v>
      </c>
      <c r="J138" s="2">
        <v>1170</v>
      </c>
      <c r="K138" s="2">
        <v>244</v>
      </c>
      <c r="M138" s="16">
        <v>21519</v>
      </c>
      <c r="N138" s="1">
        <f t="shared" si="22"/>
        <v>10.349193450083296</v>
      </c>
      <c r="O138" s="1">
        <f t="shared" si="23"/>
        <v>3.4249904470768056</v>
      </c>
      <c r="P138" s="1">
        <f t="shared" si="24"/>
        <v>20.181855585270519</v>
      </c>
      <c r="Q138" s="1">
        <f t="shared" si="18"/>
        <v>0.62588398199891204</v>
      </c>
      <c r="R138" s="1">
        <f t="shared" si="19"/>
        <v>3.4184868076183821</v>
      </c>
      <c r="S138" s="1">
        <f t="shared" si="20"/>
        <v>3.279939715354101</v>
      </c>
      <c r="T138" s="1">
        <f t="shared" si="21"/>
        <v>0.30636605379468257</v>
      </c>
      <c r="V138" s="16">
        <v>21519</v>
      </c>
      <c r="W138" s="1">
        <v>10.349193450083296</v>
      </c>
      <c r="X138" s="1">
        <v>3.4249904470768056</v>
      </c>
      <c r="Y138" s="1">
        <v>20.181855585270519</v>
      </c>
      <c r="AA138" s="16">
        <v>21519</v>
      </c>
      <c r="AB138" s="1">
        <v>10.349193450083296</v>
      </c>
      <c r="AC138" s="1">
        <v>3.4249904470768056</v>
      </c>
      <c r="AD138" s="1">
        <v>20.181855585270519</v>
      </c>
    </row>
    <row r="139" spans="1:30" x14ac:dyDescent="0.25">
      <c r="A139" s="2" t="s">
        <v>118</v>
      </c>
      <c r="B139" s="16">
        <v>21518</v>
      </c>
      <c r="C139" s="2">
        <v>42833.5</v>
      </c>
      <c r="D139" s="2">
        <v>33598</v>
      </c>
      <c r="E139" s="2">
        <v>40228</v>
      </c>
      <c r="F139" s="2">
        <v>5239</v>
      </c>
      <c r="G139" s="2">
        <v>3313</v>
      </c>
      <c r="H139" s="2">
        <v>7253</v>
      </c>
      <c r="I139" s="2">
        <v>9228</v>
      </c>
      <c r="J139" s="2">
        <v>1779</v>
      </c>
      <c r="K139" s="2">
        <v>355</v>
      </c>
      <c r="M139" s="16">
        <v>21518</v>
      </c>
      <c r="N139" s="1">
        <f t="shared" si="22"/>
        <v>27.846735199707449</v>
      </c>
      <c r="O139" s="1">
        <f t="shared" si="23"/>
        <v>13.694255508852375</v>
      </c>
      <c r="P139" s="1">
        <f t="shared" si="24"/>
        <v>66.205307549886854</v>
      </c>
      <c r="Q139" s="1">
        <f t="shared" si="18"/>
        <v>2.0726967014489888</v>
      </c>
      <c r="R139" s="1">
        <f t="shared" si="19"/>
        <v>2.3155687576445918</v>
      </c>
      <c r="S139" s="1">
        <f t="shared" si="20"/>
        <v>1.6499793837885488</v>
      </c>
      <c r="T139" s="1">
        <f t="shared" si="21"/>
        <v>0.67345067756487154</v>
      </c>
      <c r="V139" s="16">
        <v>21518</v>
      </c>
      <c r="W139" s="1">
        <v>27.846735199707449</v>
      </c>
      <c r="X139" s="1">
        <v>13.694255508852375</v>
      </c>
      <c r="Y139" s="1">
        <v>66.205307549886854</v>
      </c>
      <c r="AA139" s="16">
        <v>21518</v>
      </c>
      <c r="AB139" s="1">
        <v>27.846735199707449</v>
      </c>
      <c r="AC139" s="1">
        <v>13.694255508852375</v>
      </c>
      <c r="AD139" s="1">
        <v>66.205307549886854</v>
      </c>
    </row>
    <row r="140" spans="1:30" x14ac:dyDescent="0.25">
      <c r="A140" s="2" t="s">
        <v>120</v>
      </c>
      <c r="B140" s="16">
        <v>21521</v>
      </c>
      <c r="C140" s="2">
        <v>1339</v>
      </c>
      <c r="D140" s="2">
        <v>2269.5</v>
      </c>
      <c r="E140" s="22">
        <v>1717</v>
      </c>
      <c r="F140" s="2">
        <v>189</v>
      </c>
      <c r="G140" s="2">
        <v>164.5</v>
      </c>
      <c r="H140" s="2">
        <v>130</v>
      </c>
      <c r="I140" s="2">
        <v>3053</v>
      </c>
      <c r="J140" s="2">
        <v>1252.5</v>
      </c>
      <c r="K140" s="2">
        <v>109</v>
      </c>
      <c r="M140" s="16">
        <v>21521</v>
      </c>
      <c r="N140" s="1">
        <f t="shared" si="22"/>
        <v>0.8705050587135833</v>
      </c>
      <c r="O140" s="1">
        <f t="shared" si="23"/>
        <v>0.92502865876958351</v>
      </c>
      <c r="P140" s="1">
        <f t="shared" si="24"/>
        <v>2.825756017280395</v>
      </c>
      <c r="Q140" s="1">
        <f t="shared" si="18"/>
        <v>7.4773750061816927E-2</v>
      </c>
      <c r="R140" s="1">
        <f t="shared" si="19"/>
        <v>0.11497466363795213</v>
      </c>
      <c r="S140" s="1">
        <f t="shared" si="20"/>
        <v>2.9573599874880924E-2</v>
      </c>
      <c r="T140" s="1">
        <f t="shared" si="21"/>
        <v>0.22280504102790993</v>
      </c>
      <c r="V140" s="16">
        <v>21521</v>
      </c>
      <c r="W140" s="1">
        <v>0.8705050587135833</v>
      </c>
      <c r="X140" s="1">
        <v>0.92502865876958351</v>
      </c>
      <c r="Y140" s="1">
        <v>2.825756017280395</v>
      </c>
      <c r="AA140" s="16">
        <v>21521</v>
      </c>
      <c r="AB140" s="1">
        <v>0.8705050587135833</v>
      </c>
      <c r="AC140" s="1">
        <v>0.92502865876958351</v>
      </c>
      <c r="AD140" s="1">
        <v>2.825756017280395</v>
      </c>
    </row>
    <row r="141" spans="1:30" x14ac:dyDescent="0.25">
      <c r="A141" s="2" t="s">
        <v>122</v>
      </c>
      <c r="B141" s="16">
        <v>21517</v>
      </c>
      <c r="C141" s="2">
        <v>16760.5</v>
      </c>
      <c r="D141" s="2">
        <v>8935.5</v>
      </c>
      <c r="E141" s="2">
        <v>6520</v>
      </c>
      <c r="F141" s="2">
        <v>7351.5</v>
      </c>
      <c r="G141" s="2">
        <v>2115</v>
      </c>
      <c r="H141" s="2">
        <v>5828.5</v>
      </c>
      <c r="I141" s="2">
        <v>15351</v>
      </c>
      <c r="J141" s="2">
        <v>1437</v>
      </c>
      <c r="K141" s="2">
        <v>581</v>
      </c>
      <c r="M141" s="16">
        <v>21517</v>
      </c>
      <c r="N141" s="1">
        <f t="shared" si="22"/>
        <v>10.896265897362968</v>
      </c>
      <c r="O141" s="1">
        <f t="shared" si="23"/>
        <v>3.6420328620557889</v>
      </c>
      <c r="P141" s="1">
        <f t="shared" si="24"/>
        <v>10.730302406912157</v>
      </c>
      <c r="Q141" s="1">
        <f t="shared" si="18"/>
        <v>2.9084615004203549</v>
      </c>
      <c r="R141" s="1">
        <f t="shared" si="19"/>
        <v>1.4782456753450988</v>
      </c>
      <c r="S141" s="1">
        <f t="shared" si="20"/>
        <v>1.3259209759287958</v>
      </c>
      <c r="T141" s="1">
        <f t="shared" si="21"/>
        <v>1.120301403478364</v>
      </c>
      <c r="V141" s="16">
        <v>21517</v>
      </c>
      <c r="W141" s="1">
        <v>10.896265897362968</v>
      </c>
      <c r="X141" s="1">
        <v>3.6420328620557889</v>
      </c>
      <c r="Y141" s="1">
        <v>10.730302406912157</v>
      </c>
      <c r="AA141" s="16">
        <v>21517</v>
      </c>
      <c r="AB141" s="1">
        <v>10.896265897362968</v>
      </c>
      <c r="AC141" s="1">
        <v>3.6420328620557889</v>
      </c>
      <c r="AD141" s="1">
        <v>10.730302406912157</v>
      </c>
    </row>
    <row r="142" spans="1:30" x14ac:dyDescent="0.25">
      <c r="A142" s="2" t="s">
        <v>124</v>
      </c>
      <c r="B142" s="16">
        <v>46502</v>
      </c>
      <c r="C142" s="2">
        <v>3566.5</v>
      </c>
      <c r="D142" s="2">
        <v>2715</v>
      </c>
      <c r="E142" s="22">
        <v>2271.5</v>
      </c>
      <c r="F142" s="2">
        <v>326</v>
      </c>
      <c r="G142" s="2">
        <v>232</v>
      </c>
      <c r="H142" s="2">
        <v>1658</v>
      </c>
      <c r="I142" s="2">
        <v>3491.5</v>
      </c>
      <c r="J142" s="2">
        <v>1690.5</v>
      </c>
      <c r="K142" s="2">
        <v>143</v>
      </c>
      <c r="M142" s="16">
        <v>46502</v>
      </c>
      <c r="N142" s="1">
        <f t="shared" si="22"/>
        <v>2.3186380073950672</v>
      </c>
      <c r="O142" s="1">
        <f t="shared" si="23"/>
        <v>1.1066106228505923</v>
      </c>
      <c r="P142" s="1">
        <f t="shared" si="24"/>
        <v>3.7383254474387986</v>
      </c>
      <c r="Q142" s="1">
        <f t="shared" si="18"/>
        <v>0.12897482814895406</v>
      </c>
      <c r="R142" s="1">
        <f t="shared" si="19"/>
        <v>0.16215271710641271</v>
      </c>
      <c r="S142" s="1">
        <f t="shared" si="20"/>
        <v>0.37717714301963517</v>
      </c>
      <c r="T142" s="1">
        <f t="shared" si="21"/>
        <v>0.25480635465081802</v>
      </c>
      <c r="V142" s="16">
        <v>46502</v>
      </c>
      <c r="W142" s="1">
        <v>2.3186380073950672</v>
      </c>
      <c r="X142" s="1">
        <v>1.1066106228505923</v>
      </c>
      <c r="Y142" s="1">
        <v>3.7383254474387986</v>
      </c>
      <c r="AA142" s="16">
        <v>46502</v>
      </c>
      <c r="AB142" s="1">
        <v>2.3186380073950672</v>
      </c>
      <c r="AC142" s="1">
        <v>1.1066106228505923</v>
      </c>
      <c r="AD142" s="1">
        <v>3.7383254474387986</v>
      </c>
    </row>
    <row r="143" spans="1:30" x14ac:dyDescent="0.25">
      <c r="A143" s="2" t="s">
        <v>126</v>
      </c>
      <c r="B143" s="16">
        <v>21507</v>
      </c>
      <c r="C143" s="2">
        <v>4946</v>
      </c>
      <c r="D143" s="2">
        <v>15218</v>
      </c>
      <c r="E143" s="2">
        <v>18436.5</v>
      </c>
      <c r="F143" s="2">
        <v>3332.5</v>
      </c>
      <c r="G143" s="2">
        <v>1504</v>
      </c>
      <c r="H143" s="2">
        <v>5803</v>
      </c>
      <c r="I143" s="2">
        <v>10569</v>
      </c>
      <c r="J143" s="2">
        <v>1489</v>
      </c>
      <c r="K143" s="2">
        <v>189</v>
      </c>
      <c r="M143" s="16">
        <v>21507</v>
      </c>
      <c r="N143" s="1">
        <f t="shared" si="22"/>
        <v>3.2154727560846776</v>
      </c>
      <c r="O143" s="1">
        <f t="shared" si="23"/>
        <v>6.2027257674181637</v>
      </c>
      <c r="P143" s="1">
        <f t="shared" si="24"/>
        <v>30.341904957827609</v>
      </c>
      <c r="Q143" s="1">
        <f t="shared" si="18"/>
        <v>1.3184313337619307</v>
      </c>
      <c r="R143" s="1">
        <f t="shared" si="19"/>
        <v>1.051196924689848</v>
      </c>
      <c r="S143" s="1">
        <f t="shared" si="20"/>
        <v>1.320120000568723</v>
      </c>
      <c r="T143" s="1">
        <f t="shared" si="21"/>
        <v>0.77131558422010482</v>
      </c>
      <c r="V143" s="16">
        <v>21507</v>
      </c>
      <c r="W143" s="1">
        <v>3.2154727560846776</v>
      </c>
      <c r="X143" s="1">
        <v>6.2027257674181637</v>
      </c>
      <c r="Y143" s="1">
        <v>30.341904957827609</v>
      </c>
      <c r="AA143" s="16">
        <v>21507</v>
      </c>
      <c r="AB143" s="1">
        <v>3.2154727560846776</v>
      </c>
      <c r="AC143" s="1">
        <v>6.2027257674181637</v>
      </c>
      <c r="AD143" s="1">
        <v>30.341904957827609</v>
      </c>
    </row>
    <row r="144" spans="1:30" x14ac:dyDescent="0.25">
      <c r="A144" s="2" t="s">
        <v>128</v>
      </c>
      <c r="B144" s="16">
        <v>21509</v>
      </c>
      <c r="C144" s="2">
        <v>1739</v>
      </c>
      <c r="D144" s="2">
        <v>8099</v>
      </c>
      <c r="E144" s="2">
        <v>7741.5</v>
      </c>
      <c r="F144" s="2">
        <v>1832</v>
      </c>
      <c r="G144" s="2">
        <v>895</v>
      </c>
      <c r="H144" s="2">
        <v>4326.5</v>
      </c>
      <c r="I144" s="2">
        <v>10477.5</v>
      </c>
      <c r="J144" s="2">
        <v>1567</v>
      </c>
      <c r="K144" s="2">
        <v>392</v>
      </c>
      <c r="M144" s="16">
        <v>21509</v>
      </c>
      <c r="N144" s="1">
        <f t="shared" si="22"/>
        <v>1.130551379464467</v>
      </c>
      <c r="O144" s="1">
        <f t="shared" si="23"/>
        <v>3.3010826646287099</v>
      </c>
      <c r="P144" s="1">
        <f t="shared" si="24"/>
        <v>12.740588356305286</v>
      </c>
      <c r="Q144" s="1">
        <f t="shared" si="18"/>
        <v>0.72479105880025718</v>
      </c>
      <c r="R144" s="1">
        <f t="shared" si="19"/>
        <v>0.62554604228551458</v>
      </c>
      <c r="S144" s="1">
        <f t="shared" si="20"/>
        <v>0.98423215275901776</v>
      </c>
      <c r="T144" s="1">
        <f t="shared" si="21"/>
        <v>0.76463800110380808</v>
      </c>
      <c r="V144" s="16">
        <v>21509</v>
      </c>
      <c r="W144" s="1">
        <v>1.130551379464467</v>
      </c>
      <c r="X144" s="1">
        <v>3.3010826646287099</v>
      </c>
      <c r="Y144" s="1">
        <v>12.740588356305286</v>
      </c>
      <c r="AA144" s="16">
        <v>21509</v>
      </c>
      <c r="AB144" s="1">
        <v>1.130551379464467</v>
      </c>
      <c r="AC144" s="1">
        <v>3.3010826646287099</v>
      </c>
      <c r="AD144" s="1">
        <v>12.740588356305286</v>
      </c>
    </row>
    <row r="145" spans="1:30" x14ac:dyDescent="0.25">
      <c r="A145" s="2" t="s">
        <v>130</v>
      </c>
      <c r="B145" s="16">
        <v>21504</v>
      </c>
      <c r="C145" s="2">
        <v>8492</v>
      </c>
      <c r="D145" s="2">
        <v>9757</v>
      </c>
      <c r="E145" s="2">
        <v>10044</v>
      </c>
      <c r="F145" s="2">
        <v>2596</v>
      </c>
      <c r="G145" s="2">
        <v>400</v>
      </c>
      <c r="H145" s="2">
        <v>2672</v>
      </c>
      <c r="I145" s="2">
        <v>1771.5</v>
      </c>
      <c r="J145" s="2">
        <v>1649</v>
      </c>
      <c r="K145" s="2">
        <v>186</v>
      </c>
      <c r="M145" s="16">
        <v>21504</v>
      </c>
      <c r="N145" s="1">
        <f t="shared" si="22"/>
        <v>5.5207833895412621</v>
      </c>
      <c r="O145" s="1">
        <f t="shared" si="23"/>
        <v>3.97686918863839</v>
      </c>
      <c r="P145" s="1">
        <f t="shared" si="24"/>
        <v>16.529932112734006</v>
      </c>
      <c r="Q145" s="1">
        <f t="shared" si="18"/>
        <v>1.027051085505168</v>
      </c>
      <c r="R145" s="1">
        <f t="shared" si="19"/>
        <v>0.27957365018347019</v>
      </c>
      <c r="S145" s="1">
        <f t="shared" si="20"/>
        <v>0.60785122204370634</v>
      </c>
      <c r="T145" s="1">
        <f t="shared" si="21"/>
        <v>0.12928238787453078</v>
      </c>
      <c r="V145" s="16">
        <v>21504</v>
      </c>
      <c r="W145" s="1">
        <v>5.5207833895412621</v>
      </c>
      <c r="X145" s="1">
        <v>3.97686918863839</v>
      </c>
      <c r="Y145" s="1">
        <v>16.529932112734006</v>
      </c>
      <c r="AA145" s="16">
        <v>21504</v>
      </c>
      <c r="AB145" s="1">
        <v>5.5207833895412621</v>
      </c>
      <c r="AC145" s="1">
        <v>3.97686918863839</v>
      </c>
      <c r="AD145" s="1">
        <v>16.529932112734006</v>
      </c>
    </row>
    <row r="146" spans="1:30" x14ac:dyDescent="0.25">
      <c r="A146" s="2" t="s">
        <v>132</v>
      </c>
      <c r="B146" s="16">
        <v>21503</v>
      </c>
      <c r="C146" s="2">
        <v>16296.5</v>
      </c>
      <c r="D146" s="2">
        <v>20811.5</v>
      </c>
      <c r="E146" s="2">
        <v>22484</v>
      </c>
      <c r="F146" s="2">
        <v>5197.5</v>
      </c>
      <c r="G146" s="2">
        <v>898</v>
      </c>
      <c r="H146" s="2">
        <v>4566</v>
      </c>
      <c r="I146" s="2">
        <v>11284</v>
      </c>
      <c r="J146" s="2">
        <v>1581</v>
      </c>
      <c r="K146" s="2">
        <v>288.5</v>
      </c>
      <c r="M146" s="16">
        <v>21503</v>
      </c>
      <c r="N146" s="1">
        <f t="shared" si="22"/>
        <v>10.594612165291943</v>
      </c>
      <c r="O146" s="1">
        <f t="shared" si="23"/>
        <v>8.4825882053241628</v>
      </c>
      <c r="P146" s="1">
        <f t="shared" si="24"/>
        <v>37.003085784817941</v>
      </c>
      <c r="Q146" s="1">
        <f t="shared" si="18"/>
        <v>2.0562781266999655</v>
      </c>
      <c r="R146" s="1">
        <f t="shared" si="19"/>
        <v>0.62764284466189058</v>
      </c>
      <c r="S146" s="1">
        <f t="shared" si="20"/>
        <v>1.0387158232977407</v>
      </c>
      <c r="T146" s="1">
        <f t="shared" si="21"/>
        <v>0.82349560529280563</v>
      </c>
      <c r="V146" s="16">
        <v>21503</v>
      </c>
      <c r="W146" s="1">
        <v>10.594612165291943</v>
      </c>
      <c r="X146" s="1">
        <v>8.4825882053241628</v>
      </c>
      <c r="Y146" s="1">
        <v>37.003085784817941</v>
      </c>
      <c r="AA146" s="16">
        <v>21503</v>
      </c>
      <c r="AB146" s="1">
        <v>10.594612165291943</v>
      </c>
      <c r="AC146" s="1">
        <v>8.4825882053241628</v>
      </c>
      <c r="AD146" s="1">
        <v>37.003085784817941</v>
      </c>
    </row>
    <row r="147" spans="1:30" x14ac:dyDescent="0.25">
      <c r="A147" s="2" t="s">
        <v>134</v>
      </c>
      <c r="B147" s="16">
        <v>21505</v>
      </c>
      <c r="C147" s="2">
        <v>12221</v>
      </c>
      <c r="D147" s="2">
        <v>14112</v>
      </c>
      <c r="E147" s="2">
        <v>12907</v>
      </c>
      <c r="F147" s="2">
        <v>309</v>
      </c>
      <c r="G147" s="2">
        <v>263</v>
      </c>
      <c r="H147" s="2">
        <v>1458</v>
      </c>
      <c r="I147" s="2">
        <v>8769</v>
      </c>
      <c r="J147" s="2">
        <v>1331</v>
      </c>
      <c r="K147" s="2">
        <v>92</v>
      </c>
      <c r="M147" s="16">
        <v>21505</v>
      </c>
      <c r="N147" s="1">
        <f t="shared" si="22"/>
        <v>7.9450652147413754</v>
      </c>
      <c r="O147" s="1">
        <f t="shared" si="23"/>
        <v>5.7519296904852881</v>
      </c>
      <c r="P147" s="1">
        <f t="shared" si="24"/>
        <v>21.24171981073853</v>
      </c>
      <c r="Q147" s="1">
        <f t="shared" si="18"/>
        <v>0.12224914692646259</v>
      </c>
      <c r="R147" s="1">
        <f t="shared" si="19"/>
        <v>0.18381967499563165</v>
      </c>
      <c r="S147" s="1">
        <f t="shared" si="20"/>
        <v>0.33167929705827992</v>
      </c>
      <c r="T147" s="1">
        <f t="shared" si="21"/>
        <v>0.63995329340771112</v>
      </c>
      <c r="V147" s="16">
        <v>21505</v>
      </c>
      <c r="W147" s="1">
        <v>7.9450652147413754</v>
      </c>
      <c r="X147" s="1">
        <v>5.7519296904852881</v>
      </c>
      <c r="Y147" s="1">
        <v>21.24171981073853</v>
      </c>
      <c r="AA147" s="16">
        <v>21505</v>
      </c>
      <c r="AB147" s="1">
        <v>7.9450652147413754</v>
      </c>
      <c r="AC147" s="1">
        <v>5.7519296904852881</v>
      </c>
      <c r="AD147" s="1">
        <v>21.24171981073853</v>
      </c>
    </row>
    <row r="148" spans="1:30" x14ac:dyDescent="0.25">
      <c r="A148" s="2" t="s">
        <v>136</v>
      </c>
      <c r="B148" s="16">
        <v>23016</v>
      </c>
      <c r="C148" s="2">
        <v>5173.5</v>
      </c>
      <c r="D148" s="2">
        <v>9132.5</v>
      </c>
      <c r="E148" s="2">
        <v>10764</v>
      </c>
      <c r="F148" s="2">
        <v>3723.5</v>
      </c>
      <c r="G148" s="2">
        <v>201.5</v>
      </c>
      <c r="H148" s="2">
        <v>316</v>
      </c>
      <c r="I148" s="2">
        <v>10481.5</v>
      </c>
      <c r="J148" s="2">
        <v>1591.5</v>
      </c>
      <c r="K148" s="2">
        <v>226.5</v>
      </c>
      <c r="M148" s="16">
        <v>23016</v>
      </c>
      <c r="N148" s="1">
        <f t="shared" si="22"/>
        <v>3.3633741010117428</v>
      </c>
      <c r="O148" s="1">
        <f t="shared" si="23"/>
        <v>3.7223283658132722</v>
      </c>
      <c r="P148" s="1">
        <f t="shared" si="24"/>
        <v>17.714873482822465</v>
      </c>
      <c r="Q148" s="1">
        <f t="shared" si="18"/>
        <v>1.4731220018792344</v>
      </c>
      <c r="R148" s="1">
        <f t="shared" si="19"/>
        <v>0.14083522627992312</v>
      </c>
      <c r="S148" s="1">
        <f t="shared" si="20"/>
        <v>7.1886596618941326E-2</v>
      </c>
      <c r="T148" s="1">
        <f t="shared" si="21"/>
        <v>0.76492991730561344</v>
      </c>
      <c r="V148" s="16">
        <v>23016</v>
      </c>
      <c r="W148" s="1">
        <v>3.3633741010117428</v>
      </c>
      <c r="X148" s="1">
        <v>3.7223283658132722</v>
      </c>
      <c r="Y148" s="1">
        <v>17.714873482822465</v>
      </c>
      <c r="AA148" s="16">
        <v>23016</v>
      </c>
      <c r="AB148" s="1">
        <v>3.3633741010117428</v>
      </c>
      <c r="AC148" s="1">
        <v>3.7223283658132722</v>
      </c>
      <c r="AD148" s="1">
        <v>17.714873482822465</v>
      </c>
    </row>
    <row r="149" spans="1:30" x14ac:dyDescent="0.25">
      <c r="A149" s="2" t="s">
        <v>138</v>
      </c>
      <c r="B149" s="16">
        <v>21516</v>
      </c>
      <c r="C149" s="2">
        <v>4772</v>
      </c>
      <c r="D149" s="2">
        <v>3497.5</v>
      </c>
      <c r="E149" s="2">
        <v>3031</v>
      </c>
      <c r="F149" s="2">
        <v>1531</v>
      </c>
      <c r="G149" s="2">
        <v>1756</v>
      </c>
      <c r="H149" s="2">
        <v>2235</v>
      </c>
      <c r="I149" s="2">
        <v>12605</v>
      </c>
      <c r="J149" s="2">
        <v>1446</v>
      </c>
      <c r="K149" s="2">
        <v>224</v>
      </c>
      <c r="M149" s="16">
        <v>21516</v>
      </c>
      <c r="N149" s="1">
        <f t="shared" si="22"/>
        <v>3.1023526065580431</v>
      </c>
      <c r="O149" s="1">
        <f t="shared" si="23"/>
        <v>1.4255508852375494</v>
      </c>
      <c r="P149" s="1">
        <f t="shared" si="24"/>
        <v>4.9882740176918325</v>
      </c>
      <c r="Q149" s="1">
        <f t="shared" si="18"/>
        <v>0.60570693833143763</v>
      </c>
      <c r="R149" s="1">
        <f t="shared" si="19"/>
        <v>1.2273283243054343</v>
      </c>
      <c r="S149" s="1">
        <f t="shared" si="20"/>
        <v>0.50843842861814514</v>
      </c>
      <c r="T149" s="1">
        <f t="shared" si="21"/>
        <v>0.91990093093901237</v>
      </c>
      <c r="V149" s="16">
        <v>21516</v>
      </c>
      <c r="W149" s="1">
        <v>3.1023526065580431</v>
      </c>
      <c r="X149" s="1">
        <v>1.4255508852375494</v>
      </c>
      <c r="Y149" s="1">
        <v>4.9882740176918325</v>
      </c>
      <c r="AA149" s="16">
        <v>21516</v>
      </c>
      <c r="AB149" s="1">
        <v>3.1023526065580431</v>
      </c>
      <c r="AC149" s="1">
        <v>1.4255508852375494</v>
      </c>
      <c r="AD149" s="1">
        <v>4.9882740176918325</v>
      </c>
    </row>
    <row r="150" spans="1:30" x14ac:dyDescent="0.25">
      <c r="A150" s="2" t="s">
        <v>140</v>
      </c>
      <c r="B150" s="16">
        <v>21511</v>
      </c>
      <c r="C150" s="2">
        <v>37542</v>
      </c>
      <c r="D150" s="2">
        <v>12791</v>
      </c>
      <c r="E150" s="2">
        <v>19140</v>
      </c>
      <c r="F150" s="2">
        <v>4852</v>
      </c>
      <c r="G150" s="2">
        <v>2760.5</v>
      </c>
      <c r="H150" s="2">
        <v>1007</v>
      </c>
      <c r="I150" s="2">
        <v>7723</v>
      </c>
      <c r="J150" s="2">
        <v>1743.5</v>
      </c>
      <c r="K150" s="2">
        <v>136.5</v>
      </c>
      <c r="M150" s="16">
        <v>21511</v>
      </c>
      <c r="N150" s="1">
        <f t="shared" si="22"/>
        <v>24.406647434074195</v>
      </c>
      <c r="O150" s="1">
        <f t="shared" si="23"/>
        <v>5.2135014647815563</v>
      </c>
      <c r="P150" s="1">
        <f t="shared" si="24"/>
        <v>31.499691421518207</v>
      </c>
      <c r="Q150" s="1">
        <f t="shared" si="18"/>
        <v>1.9195885465605065</v>
      </c>
      <c r="R150" s="1">
        <f t="shared" si="19"/>
        <v>1.9294076533286737</v>
      </c>
      <c r="S150" s="1">
        <f t="shared" si="20"/>
        <v>0.22908165441542377</v>
      </c>
      <c r="T150" s="1">
        <f t="shared" si="21"/>
        <v>0.5636172066356202</v>
      </c>
      <c r="V150" s="16">
        <v>21511</v>
      </c>
      <c r="W150" s="1">
        <v>24.406647434074195</v>
      </c>
      <c r="X150" s="1">
        <v>5.2135014647815563</v>
      </c>
      <c r="Y150" s="1">
        <v>31.499691421518207</v>
      </c>
      <c r="AA150" s="16">
        <v>21511</v>
      </c>
      <c r="AB150" s="1">
        <v>24.406647434074195</v>
      </c>
      <c r="AC150" s="1">
        <v>5.2135014647815563</v>
      </c>
      <c r="AD150" s="1">
        <v>31.499691421518207</v>
      </c>
    </row>
    <row r="151" spans="1:30" x14ac:dyDescent="0.25">
      <c r="A151" s="2" t="s">
        <v>142</v>
      </c>
      <c r="B151" s="16">
        <v>21510</v>
      </c>
      <c r="C151" s="2">
        <v>33229.5</v>
      </c>
      <c r="D151" s="2">
        <v>10066</v>
      </c>
      <c r="E151" s="2">
        <v>8305</v>
      </c>
      <c r="F151" s="2">
        <v>2571</v>
      </c>
      <c r="G151" s="2">
        <v>964</v>
      </c>
      <c r="H151" s="2">
        <v>3333</v>
      </c>
      <c r="I151" s="2">
        <v>4392</v>
      </c>
      <c r="J151" s="2">
        <v>1275.5</v>
      </c>
      <c r="K151" s="2">
        <v>186</v>
      </c>
      <c r="M151" s="16">
        <v>21510</v>
      </c>
      <c r="N151" s="1">
        <f t="shared" si="22"/>
        <v>21.603023038478728</v>
      </c>
      <c r="O151" s="1">
        <f t="shared" si="23"/>
        <v>4.1028149280346451</v>
      </c>
      <c r="P151" s="1">
        <f t="shared" si="24"/>
        <v>13.667969553589796</v>
      </c>
      <c r="Q151" s="1">
        <f t="shared" si="18"/>
        <v>1.0171603778250333</v>
      </c>
      <c r="R151" s="1">
        <f t="shared" si="19"/>
        <v>0.67377249694216323</v>
      </c>
      <c r="S151" s="1">
        <f t="shared" si="20"/>
        <v>0.75822160294598551</v>
      </c>
      <c r="T151" s="1">
        <f t="shared" si="21"/>
        <v>0.32052398958224054</v>
      </c>
      <c r="V151" s="16">
        <v>21510</v>
      </c>
      <c r="W151" s="1">
        <v>21.603023038478728</v>
      </c>
      <c r="X151" s="1">
        <v>4.1028149280346451</v>
      </c>
      <c r="Y151" s="1">
        <v>13.667969553589796</v>
      </c>
      <c r="AA151" s="16">
        <v>21510</v>
      </c>
      <c r="AB151" s="1">
        <v>21.603023038478728</v>
      </c>
      <c r="AC151" s="1">
        <v>4.1028149280346451</v>
      </c>
      <c r="AD151" s="1">
        <v>13.667969553589796</v>
      </c>
    </row>
    <row r="152" spans="1:30" x14ac:dyDescent="0.25">
      <c r="A152" s="2" t="s">
        <v>144</v>
      </c>
      <c r="B152" s="16">
        <v>23013</v>
      </c>
      <c r="C152" s="2">
        <v>26773</v>
      </c>
      <c r="D152" s="2">
        <v>17733</v>
      </c>
      <c r="E152" s="2">
        <v>12276</v>
      </c>
      <c r="F152" s="2">
        <v>1361</v>
      </c>
      <c r="G152" s="2">
        <v>4000</v>
      </c>
      <c r="H152" s="2">
        <v>2055.5</v>
      </c>
      <c r="I152" s="2">
        <v>13771</v>
      </c>
      <c r="J152" s="2">
        <v>1899</v>
      </c>
      <c r="K152" s="2">
        <v>1485.5</v>
      </c>
      <c r="M152" s="16">
        <v>23013</v>
      </c>
      <c r="N152" s="1">
        <f t="shared" si="22"/>
        <v>17.405550363658527</v>
      </c>
      <c r="O152" s="1">
        <f t="shared" si="23"/>
        <v>7.2278181123423764</v>
      </c>
      <c r="P152" s="1">
        <f t="shared" si="24"/>
        <v>20.20325036000823</v>
      </c>
      <c r="Q152" s="1">
        <f t="shared" si="18"/>
        <v>0.53845012610652287</v>
      </c>
      <c r="R152" s="1">
        <f t="shared" si="19"/>
        <v>2.795736501834702</v>
      </c>
      <c r="S152" s="1">
        <f t="shared" si="20"/>
        <v>0.46760411186782874</v>
      </c>
      <c r="T152" s="1">
        <f t="shared" si="21"/>
        <v>1.0049945037652628</v>
      </c>
      <c r="V152" s="16">
        <v>23013</v>
      </c>
      <c r="W152" s="1">
        <v>17.405550363658527</v>
      </c>
      <c r="X152" s="1">
        <v>7.2278181123423764</v>
      </c>
      <c r="Y152" s="1">
        <v>20.20325036000823</v>
      </c>
      <c r="AA152" s="16">
        <v>23013</v>
      </c>
      <c r="AB152" s="1">
        <v>17.405550363658527</v>
      </c>
      <c r="AC152" s="1">
        <v>7.2278181123423764</v>
      </c>
      <c r="AD152" s="1">
        <v>20.20325036000823</v>
      </c>
    </row>
    <row r="153" spans="1:30" x14ac:dyDescent="0.25">
      <c r="A153" s="2" t="s">
        <v>146</v>
      </c>
      <c r="B153" s="16">
        <v>46505</v>
      </c>
      <c r="C153" s="2">
        <v>3768.5</v>
      </c>
      <c r="D153" s="2">
        <v>8814</v>
      </c>
      <c r="E153" s="2">
        <v>9849</v>
      </c>
      <c r="F153" s="2">
        <v>1242</v>
      </c>
      <c r="G153" s="2">
        <v>544.5</v>
      </c>
      <c r="H153" s="2">
        <v>922.5</v>
      </c>
      <c r="I153" s="2">
        <v>1653</v>
      </c>
      <c r="J153" s="2">
        <v>1497</v>
      </c>
      <c r="K153" s="2">
        <v>296</v>
      </c>
      <c r="M153" s="16">
        <v>46505</v>
      </c>
      <c r="N153" s="1">
        <f t="shared" si="22"/>
        <v>2.4499613993742635</v>
      </c>
      <c r="O153" s="1">
        <f t="shared" si="23"/>
        <v>3.592510508215514</v>
      </c>
      <c r="P153" s="1">
        <f t="shared" si="24"/>
        <v>16.20901049166838</v>
      </c>
      <c r="Q153" s="1">
        <f t="shared" si="18"/>
        <v>0.49137035754908265</v>
      </c>
      <c r="R153" s="1">
        <f t="shared" si="19"/>
        <v>0.3805696313122488</v>
      </c>
      <c r="S153" s="1">
        <f t="shared" si="20"/>
        <v>0.20985881449675117</v>
      </c>
      <c r="T153" s="1">
        <f t="shared" si="21"/>
        <v>0.12063437039604819</v>
      </c>
      <c r="V153" s="16">
        <v>46505</v>
      </c>
      <c r="W153" s="1">
        <v>2.4499613993742635</v>
      </c>
      <c r="X153" s="1">
        <v>3.592510508215514</v>
      </c>
      <c r="Y153" s="1">
        <v>16.20901049166838</v>
      </c>
      <c r="AA153" s="16">
        <v>46505</v>
      </c>
      <c r="AB153" s="1">
        <v>2.4499613993742635</v>
      </c>
      <c r="AC153" s="1">
        <v>3.592510508215514</v>
      </c>
      <c r="AD153" s="1">
        <v>16.20901049166838</v>
      </c>
    </row>
    <row r="154" spans="1:30" x14ac:dyDescent="0.25">
      <c r="A154" s="2" t="s">
        <v>148</v>
      </c>
      <c r="B154" s="16">
        <v>21512</v>
      </c>
      <c r="C154" s="2">
        <v>2296</v>
      </c>
      <c r="D154" s="2">
        <v>9615.5</v>
      </c>
      <c r="E154" s="2">
        <v>8466</v>
      </c>
      <c r="F154" s="2">
        <v>960.5</v>
      </c>
      <c r="G154" s="2">
        <v>3734</v>
      </c>
      <c r="H154" s="2">
        <v>13544</v>
      </c>
      <c r="I154" s="2">
        <v>20316</v>
      </c>
      <c r="J154" s="2">
        <v>1611</v>
      </c>
      <c r="K154" s="2">
        <v>243</v>
      </c>
      <c r="M154" s="16">
        <v>21512</v>
      </c>
      <c r="N154" s="1">
        <f t="shared" si="22"/>
        <v>1.4926658811100728</v>
      </c>
      <c r="O154" s="1">
        <f t="shared" si="23"/>
        <v>3.9191950070054768</v>
      </c>
      <c r="P154" s="1">
        <f t="shared" si="24"/>
        <v>13.932935609956798</v>
      </c>
      <c r="Q154" s="1">
        <f t="shared" si="18"/>
        <v>0.38000098907076801</v>
      </c>
      <c r="R154" s="1">
        <f t="shared" si="19"/>
        <v>2.6098200244626946</v>
      </c>
      <c r="S154" s="1">
        <f t="shared" si="20"/>
        <v>3.0811141285029788</v>
      </c>
      <c r="T154" s="1">
        <f t="shared" si="21"/>
        <v>1.4826423889692166</v>
      </c>
      <c r="V154" s="16">
        <v>21512</v>
      </c>
      <c r="W154" s="1">
        <v>1.4926658811100728</v>
      </c>
      <c r="X154" s="1">
        <v>3.9191950070054768</v>
      </c>
      <c r="Y154" s="1">
        <v>13.932935609956798</v>
      </c>
      <c r="AA154" s="16">
        <v>21512</v>
      </c>
      <c r="AB154" s="1">
        <v>1.4926658811100728</v>
      </c>
      <c r="AC154" s="1">
        <v>3.9191950070054768</v>
      </c>
      <c r="AD154" s="1">
        <v>13.932935609956798</v>
      </c>
    </row>
    <row r="155" spans="1:30" x14ac:dyDescent="0.25">
      <c r="A155" s="2" t="s">
        <v>150</v>
      </c>
      <c r="B155" s="16">
        <v>23014</v>
      </c>
      <c r="C155" s="2">
        <v>2690.5</v>
      </c>
      <c r="D155" s="2">
        <v>3539</v>
      </c>
      <c r="E155" s="22">
        <v>1659</v>
      </c>
      <c r="F155" s="2">
        <v>11225</v>
      </c>
      <c r="G155" s="2">
        <v>4033</v>
      </c>
      <c r="H155" s="2">
        <v>13627</v>
      </c>
      <c r="I155" s="2">
        <v>26219</v>
      </c>
      <c r="J155" s="2">
        <v>1298</v>
      </c>
      <c r="K155" s="2">
        <v>690</v>
      </c>
      <c r="M155" s="16">
        <v>23014</v>
      </c>
      <c r="N155" s="1">
        <f t="shared" si="22"/>
        <v>1.7491365649506319</v>
      </c>
      <c r="O155" s="1">
        <f t="shared" si="23"/>
        <v>1.4424659279072729</v>
      </c>
      <c r="P155" s="1">
        <f t="shared" si="24"/>
        <v>2.7303024069121582</v>
      </c>
      <c r="Q155" s="1">
        <f t="shared" si="18"/>
        <v>4.4409277483803971</v>
      </c>
      <c r="R155" s="1">
        <f t="shared" si="19"/>
        <v>2.8188013279748385</v>
      </c>
      <c r="S155" s="1">
        <f t="shared" si="20"/>
        <v>3.0999957345769413</v>
      </c>
      <c r="T155" s="1">
        <f t="shared" si="21"/>
        <v>1.9134377237834164</v>
      </c>
      <c r="V155" s="16">
        <v>23014</v>
      </c>
      <c r="W155" s="1">
        <v>1.7491365649506319</v>
      </c>
      <c r="X155" s="1">
        <v>1.4424659279072729</v>
      </c>
      <c r="Y155" s="1">
        <v>2.7303024069121582</v>
      </c>
      <c r="AA155" s="16">
        <v>23014</v>
      </c>
      <c r="AB155" s="1">
        <v>1.7491365649506319</v>
      </c>
      <c r="AC155" s="1">
        <v>1.4424659279072729</v>
      </c>
      <c r="AD155" s="1">
        <v>2.7303024069121582</v>
      </c>
    </row>
    <row r="156" spans="1:30" x14ac:dyDescent="0.25">
      <c r="A156" s="2" t="s">
        <v>152</v>
      </c>
      <c r="B156" s="16">
        <v>46507</v>
      </c>
      <c r="C156" s="2">
        <v>15295</v>
      </c>
      <c r="D156" s="2">
        <v>1797</v>
      </c>
      <c r="E156" s="2">
        <v>1882</v>
      </c>
      <c r="F156" s="2">
        <v>741</v>
      </c>
      <c r="G156" s="2">
        <v>1113</v>
      </c>
      <c r="H156" s="2">
        <v>1284</v>
      </c>
      <c r="I156" s="2">
        <v>13049.5</v>
      </c>
      <c r="J156" s="2">
        <v>1490</v>
      </c>
      <c r="K156" s="2">
        <v>276</v>
      </c>
      <c r="M156" s="16">
        <v>46507</v>
      </c>
      <c r="N156" s="1">
        <f t="shared" si="22"/>
        <v>9.9435211897119178</v>
      </c>
      <c r="O156" s="1">
        <f t="shared" si="23"/>
        <v>0.73244172716851352</v>
      </c>
      <c r="P156" s="1">
        <f t="shared" si="24"/>
        <v>3.0973050812590004</v>
      </c>
      <c r="Q156" s="1">
        <f t="shared" si="18"/>
        <v>0.29316057563918696</v>
      </c>
      <c r="R156" s="1">
        <f t="shared" si="19"/>
        <v>0.77791368163550589</v>
      </c>
      <c r="S156" s="1">
        <f t="shared" si="20"/>
        <v>0.29209617107190083</v>
      </c>
      <c r="T156" s="1">
        <f t="shared" si="21"/>
        <v>0.95234011886462844</v>
      </c>
      <c r="V156" s="16">
        <v>46507</v>
      </c>
      <c r="W156" s="1">
        <v>9.9435211897119178</v>
      </c>
      <c r="X156" s="1">
        <v>0.73244172716851352</v>
      </c>
      <c r="Y156" s="1">
        <v>3.0973050812590004</v>
      </c>
      <c r="AA156" s="16">
        <v>46507</v>
      </c>
      <c r="AB156" s="1">
        <v>9.9435211897119178</v>
      </c>
      <c r="AC156" s="1">
        <v>0.73244172716851352</v>
      </c>
      <c r="AD156" s="1">
        <v>3.0973050812590004</v>
      </c>
    </row>
    <row r="157" spans="1:30" x14ac:dyDescent="0.25">
      <c r="A157" s="2" t="s">
        <v>154</v>
      </c>
      <c r="B157" s="16">
        <v>46504</v>
      </c>
      <c r="C157" s="2">
        <v>1884.5</v>
      </c>
      <c r="D157" s="2">
        <v>3534</v>
      </c>
      <c r="E157" s="22">
        <v>2717</v>
      </c>
      <c r="F157" s="2">
        <v>523.5</v>
      </c>
      <c r="G157" s="2">
        <v>313</v>
      </c>
      <c r="H157" s="2">
        <v>147</v>
      </c>
      <c r="I157" s="2">
        <v>723</v>
      </c>
      <c r="J157" s="2">
        <v>1739</v>
      </c>
      <c r="K157" s="2">
        <v>70</v>
      </c>
      <c r="M157" s="16">
        <v>46504</v>
      </c>
      <c r="N157" s="1">
        <f t="shared" si="22"/>
        <v>1.2251432286376012</v>
      </c>
      <c r="O157" s="1">
        <f t="shared" si="23"/>
        <v>1.4404279709591135</v>
      </c>
      <c r="P157" s="1">
        <f t="shared" si="24"/>
        <v>4.4715079201810326</v>
      </c>
      <c r="Q157" s="1">
        <f t="shared" si="18"/>
        <v>0.20711141882201672</v>
      </c>
      <c r="R157" s="1">
        <f t="shared" si="19"/>
        <v>0.21876638126856543</v>
      </c>
      <c r="S157" s="1">
        <f t="shared" si="20"/>
        <v>3.3440916781596122E-2</v>
      </c>
      <c r="T157" s="1">
        <f t="shared" si="21"/>
        <v>5.2763853476311455E-2</v>
      </c>
      <c r="V157" s="16">
        <v>46504</v>
      </c>
      <c r="W157" s="1">
        <v>1.2251432286376012</v>
      </c>
      <c r="X157" s="1">
        <v>1.4404279709591135</v>
      </c>
      <c r="Y157" s="1">
        <v>4.4715079201810326</v>
      </c>
      <c r="AA157" s="16">
        <v>46504</v>
      </c>
      <c r="AB157" s="1">
        <v>1.2251432286376012</v>
      </c>
      <c r="AC157" s="1">
        <v>1.4404279709591135</v>
      </c>
      <c r="AD157" s="1">
        <v>4.4715079201810326</v>
      </c>
    </row>
    <row r="158" spans="1:30" x14ac:dyDescent="0.25">
      <c r="A158" s="2" t="s">
        <v>156</v>
      </c>
      <c r="B158" s="16">
        <v>46501</v>
      </c>
      <c r="C158" s="2">
        <v>2571</v>
      </c>
      <c r="D158" s="2">
        <v>10862</v>
      </c>
      <c r="E158" s="2">
        <v>17918</v>
      </c>
      <c r="F158" s="2">
        <v>660</v>
      </c>
      <c r="G158" s="2">
        <v>445</v>
      </c>
      <c r="H158" s="2">
        <v>2432.5</v>
      </c>
      <c r="I158" s="2">
        <v>977</v>
      </c>
      <c r="J158" s="2">
        <v>1365.5</v>
      </c>
      <c r="K158" s="2">
        <v>153</v>
      </c>
      <c r="M158" s="16">
        <v>46501</v>
      </c>
      <c r="N158" s="1">
        <f t="shared" si="22"/>
        <v>1.6714477266263053</v>
      </c>
      <c r="O158" s="1">
        <f t="shared" si="23"/>
        <v>4.4272576741816332</v>
      </c>
      <c r="P158" s="1">
        <f t="shared" si="24"/>
        <v>29.488582596173625</v>
      </c>
      <c r="Q158" s="1">
        <f t="shared" si="18"/>
        <v>0.26111468275555116</v>
      </c>
      <c r="R158" s="1">
        <f t="shared" si="19"/>
        <v>0.31102568582911061</v>
      </c>
      <c r="S158" s="1">
        <f t="shared" si="20"/>
        <v>0.5533675515049834</v>
      </c>
      <c r="T158" s="1">
        <f t="shared" si="21"/>
        <v>7.1300532290949223E-2</v>
      </c>
      <c r="V158" s="16">
        <v>46501</v>
      </c>
      <c r="W158" s="1">
        <v>1.6714477266263053</v>
      </c>
      <c r="X158" s="1">
        <v>4.4272576741816332</v>
      </c>
      <c r="Y158" s="1">
        <v>29.488582596173625</v>
      </c>
      <c r="AA158" s="16">
        <v>46501</v>
      </c>
      <c r="AB158" s="1">
        <v>1.6714477266263053</v>
      </c>
      <c r="AC158" s="1">
        <v>4.4272576741816332</v>
      </c>
      <c r="AD158" s="1">
        <v>29.488582596173625</v>
      </c>
    </row>
    <row r="159" spans="1:30" x14ac:dyDescent="0.25">
      <c r="A159" s="2" t="s">
        <v>158</v>
      </c>
      <c r="B159" s="16">
        <v>21508</v>
      </c>
      <c r="C159" s="2">
        <v>3184</v>
      </c>
      <c r="D159" s="2">
        <v>22599</v>
      </c>
      <c r="E159" s="2">
        <v>13606</v>
      </c>
      <c r="F159" s="2">
        <v>2976</v>
      </c>
      <c r="G159" s="2">
        <v>947</v>
      </c>
      <c r="H159" s="2">
        <v>3273.5</v>
      </c>
      <c r="I159" s="2">
        <v>21515</v>
      </c>
      <c r="J159" s="2">
        <v>1218.5</v>
      </c>
      <c r="K159" s="2">
        <v>679.5</v>
      </c>
      <c r="M159" s="16">
        <v>21508</v>
      </c>
      <c r="N159" s="1">
        <f t="shared" si="22"/>
        <v>2.0699687131770346</v>
      </c>
      <c r="O159" s="1">
        <f t="shared" si="23"/>
        <v>9.2111578142911732</v>
      </c>
      <c r="P159" s="1">
        <f t="shared" si="24"/>
        <v>22.392100390866077</v>
      </c>
      <c r="Q159" s="1">
        <f t="shared" si="18"/>
        <v>1.1773898422432125</v>
      </c>
      <c r="R159" s="1">
        <f t="shared" si="19"/>
        <v>0.66189061680936567</v>
      </c>
      <c r="S159" s="1">
        <f t="shared" si="20"/>
        <v>0.74468599377248235</v>
      </c>
      <c r="T159" s="1">
        <f t="shared" si="21"/>
        <v>1.570144270460361</v>
      </c>
      <c r="V159" s="16">
        <v>21508</v>
      </c>
      <c r="W159" s="1">
        <v>2.0699687131770346</v>
      </c>
      <c r="X159" s="1">
        <v>9.2111578142911732</v>
      </c>
      <c r="Y159" s="1">
        <v>22.392100390866077</v>
      </c>
      <c r="AA159" s="16">
        <v>21508</v>
      </c>
      <c r="AB159" s="1">
        <v>2.0699687131770346</v>
      </c>
      <c r="AC159" s="1">
        <v>9.2111578142911732</v>
      </c>
      <c r="AD159" s="1">
        <v>22.392100390866077</v>
      </c>
    </row>
    <row r="160" spans="1:30" x14ac:dyDescent="0.25">
      <c r="A160" s="2" t="s">
        <v>160</v>
      </c>
      <c r="B160" s="16">
        <v>21506</v>
      </c>
      <c r="C160" s="2">
        <v>2743</v>
      </c>
      <c r="D160" s="2">
        <v>15327</v>
      </c>
      <c r="E160" s="2">
        <v>16771</v>
      </c>
      <c r="F160" s="2">
        <v>4027</v>
      </c>
      <c r="G160" s="2">
        <v>9287</v>
      </c>
      <c r="H160" s="2">
        <v>11199</v>
      </c>
      <c r="I160" s="2">
        <v>32146</v>
      </c>
      <c r="J160" s="2">
        <v>1665</v>
      </c>
      <c r="K160" s="2">
        <v>205</v>
      </c>
      <c r="M160" s="16">
        <v>21506</v>
      </c>
      <c r="N160" s="1">
        <f t="shared" si="22"/>
        <v>1.7832676445491853</v>
      </c>
      <c r="O160" s="1">
        <f t="shared" si="23"/>
        <v>6.24715322888804</v>
      </c>
      <c r="P160" s="1">
        <f t="shared" si="24"/>
        <v>27.600905163546596</v>
      </c>
      <c r="Q160" s="1">
        <f t="shared" si="18"/>
        <v>1.5931951931160675</v>
      </c>
      <c r="R160" s="1">
        <f t="shared" si="19"/>
        <v>6.4910012231347194</v>
      </c>
      <c r="S160" s="1">
        <f t="shared" si="20"/>
        <v>2.547651884606088</v>
      </c>
      <c r="T160" s="1">
        <f t="shared" si="21"/>
        <v>2.3459845558084482</v>
      </c>
      <c r="V160" s="16">
        <v>21506</v>
      </c>
      <c r="W160" s="1">
        <v>1.7832676445491853</v>
      </c>
      <c r="X160" s="1">
        <v>6.24715322888804</v>
      </c>
      <c r="Y160" s="1">
        <v>27.600905163546596</v>
      </c>
      <c r="AA160" s="16">
        <v>21506</v>
      </c>
      <c r="AB160" s="1">
        <v>1.7832676445491853</v>
      </c>
      <c r="AC160" s="1">
        <v>6.24715322888804</v>
      </c>
      <c r="AD160" s="1">
        <v>27.600905163546596</v>
      </c>
    </row>
    <row r="161" spans="1:30" x14ac:dyDescent="0.25">
      <c r="A161" s="2" t="s">
        <v>172</v>
      </c>
      <c r="B161" s="17" t="s">
        <v>215</v>
      </c>
      <c r="C161" s="2">
        <v>107</v>
      </c>
      <c r="D161" s="2">
        <v>1203</v>
      </c>
      <c r="E161" s="2">
        <v>57</v>
      </c>
      <c r="F161" s="2">
        <v>41</v>
      </c>
      <c r="G161" s="2">
        <v>26</v>
      </c>
      <c r="H161" s="2">
        <v>47</v>
      </c>
      <c r="I161" s="2">
        <v>47.5</v>
      </c>
      <c r="J161" s="2">
        <v>1748.5</v>
      </c>
      <c r="K161" s="2">
        <v>24</v>
      </c>
      <c r="M161" s="17" t="s">
        <v>215</v>
      </c>
      <c r="N161" s="1">
        <f t="shared" si="22"/>
        <v>6.9562390800861407E-2</v>
      </c>
      <c r="O161" s="1">
        <f t="shared" si="23"/>
        <v>0.4903324417271685</v>
      </c>
      <c r="P161" s="1">
        <f t="shared" si="24"/>
        <v>9.3807858465336347E-2</v>
      </c>
      <c r="Q161" s="1">
        <f t="shared" si="18"/>
        <v>1.6220760595420602E-2</v>
      </c>
      <c r="R161" s="1">
        <f t="shared" si="19"/>
        <v>1.8172287261925563E-2</v>
      </c>
      <c r="S161" s="1">
        <f t="shared" si="20"/>
        <v>1.0691993800918488E-2</v>
      </c>
      <c r="T161" s="1">
        <f t="shared" si="21"/>
        <v>3.4665048964381663E-3</v>
      </c>
      <c r="V161" s="17" t="s">
        <v>215</v>
      </c>
      <c r="W161" s="1">
        <v>6.9562390800861407E-2</v>
      </c>
      <c r="X161" s="1">
        <v>0.4903324417271685</v>
      </c>
      <c r="Y161" s="1">
        <v>9.3807858465336347E-2</v>
      </c>
      <c r="AA161" s="17" t="s">
        <v>215</v>
      </c>
      <c r="AB161" s="1">
        <v>6.9562390800861407E-2</v>
      </c>
      <c r="AC161" s="1">
        <v>0.4903324417271685</v>
      </c>
      <c r="AD161" s="1">
        <v>9.3807858465336347E-2</v>
      </c>
    </row>
    <row r="162" spans="1:30" x14ac:dyDescent="0.25">
      <c r="A162" s="2" t="s">
        <v>174</v>
      </c>
      <c r="B162" s="17" t="s">
        <v>215</v>
      </c>
      <c r="C162" s="2">
        <v>228</v>
      </c>
      <c r="D162" s="2">
        <v>1118.5</v>
      </c>
      <c r="E162" s="2">
        <v>75</v>
      </c>
      <c r="F162" s="2">
        <v>36.5</v>
      </c>
      <c r="G162" s="2">
        <v>32</v>
      </c>
      <c r="H162" s="2">
        <v>36</v>
      </c>
      <c r="I162" s="2">
        <v>54</v>
      </c>
      <c r="J162" s="2">
        <v>1676</v>
      </c>
      <c r="K162" s="2">
        <v>28.5</v>
      </c>
      <c r="M162" s="17" t="s">
        <v>215</v>
      </c>
      <c r="N162" s="1">
        <f t="shared" si="22"/>
        <v>0.14822640282800373</v>
      </c>
      <c r="O162" s="1">
        <f t="shared" si="23"/>
        <v>0.45589096930327344</v>
      </c>
      <c r="P162" s="1">
        <f t="shared" si="24"/>
        <v>0.12343139271754783</v>
      </c>
      <c r="Q162" s="1">
        <f t="shared" si="18"/>
        <v>1.444043321299639E-2</v>
      </c>
      <c r="R162" s="1">
        <f t="shared" si="19"/>
        <v>2.2365892014677615E-2</v>
      </c>
      <c r="S162" s="1">
        <f t="shared" si="20"/>
        <v>8.1896122730439475E-3</v>
      </c>
      <c r="T162" s="1">
        <f t="shared" si="21"/>
        <v>3.9408687243718101E-3</v>
      </c>
      <c r="V162" s="17" t="s">
        <v>215</v>
      </c>
      <c r="W162" s="1">
        <v>0.14822640282800373</v>
      </c>
      <c r="X162" s="1">
        <v>0.45589096930327344</v>
      </c>
      <c r="Y162" s="1">
        <v>0.12343139271754783</v>
      </c>
      <c r="AA162" s="17" t="s">
        <v>215</v>
      </c>
      <c r="AB162" s="1">
        <v>0.14822640282800373</v>
      </c>
      <c r="AC162" s="1">
        <v>0.45589096930327344</v>
      </c>
      <c r="AD162" s="1">
        <v>0.12343139271754783</v>
      </c>
    </row>
    <row r="163" spans="1:30" x14ac:dyDescent="0.25">
      <c r="A163" s="2" t="s">
        <v>176</v>
      </c>
      <c r="B163" s="17" t="s">
        <v>215</v>
      </c>
      <c r="C163" s="2">
        <v>1214</v>
      </c>
      <c r="D163" s="2">
        <v>1195</v>
      </c>
      <c r="E163" s="2">
        <v>73</v>
      </c>
      <c r="F163" s="2">
        <v>40</v>
      </c>
      <c r="G163" s="2">
        <v>33</v>
      </c>
      <c r="H163" s="2">
        <v>40</v>
      </c>
      <c r="I163" s="2">
        <v>60</v>
      </c>
      <c r="J163" s="2">
        <v>1776</v>
      </c>
      <c r="K163" s="2">
        <v>27.5</v>
      </c>
      <c r="M163" s="17" t="s">
        <v>215</v>
      </c>
      <c r="N163" s="1">
        <f t="shared" si="22"/>
        <v>0.78924058347893222</v>
      </c>
      <c r="O163" s="1">
        <f t="shared" si="23"/>
        <v>0.48707171061011334</v>
      </c>
      <c r="P163" s="1">
        <f t="shared" si="24"/>
        <v>0.12013988891174655</v>
      </c>
      <c r="Q163" s="1">
        <f t="shared" si="18"/>
        <v>1.5825132288215221E-2</v>
      </c>
      <c r="R163" s="1">
        <f t="shared" si="19"/>
        <v>2.3064826140136292E-2</v>
      </c>
      <c r="S163" s="1">
        <f t="shared" si="20"/>
        <v>9.0995691922710533E-3</v>
      </c>
      <c r="T163" s="1">
        <f t="shared" si="21"/>
        <v>4.378743027079789E-3</v>
      </c>
      <c r="V163" s="17" t="s">
        <v>215</v>
      </c>
      <c r="W163" s="1">
        <v>0.78924058347893222</v>
      </c>
      <c r="X163" s="1">
        <v>0.48707171061011334</v>
      </c>
      <c r="Y163" s="1">
        <v>0.12013988891174655</v>
      </c>
      <c r="AA163" s="17" t="s">
        <v>215</v>
      </c>
      <c r="AB163" s="1">
        <v>0.78924058347893222</v>
      </c>
      <c r="AC163" s="1">
        <v>0.48707171061011334</v>
      </c>
      <c r="AD163" s="1">
        <v>0.12013988891174655</v>
      </c>
    </row>
    <row r="164" spans="1:30" x14ac:dyDescent="0.25">
      <c r="A164" s="2" t="s">
        <v>178</v>
      </c>
      <c r="B164" s="17" t="s">
        <v>215</v>
      </c>
      <c r="C164" s="2">
        <v>92</v>
      </c>
      <c r="D164" s="2">
        <v>1182</v>
      </c>
      <c r="E164" s="2">
        <v>48</v>
      </c>
      <c r="F164" s="2">
        <v>40</v>
      </c>
      <c r="G164" s="2">
        <v>31.5</v>
      </c>
      <c r="H164" s="2">
        <v>40</v>
      </c>
      <c r="I164" s="2">
        <v>42</v>
      </c>
      <c r="J164" s="2">
        <v>1788.5</v>
      </c>
      <c r="K164" s="2">
        <v>29</v>
      </c>
      <c r="M164" s="17" t="s">
        <v>215</v>
      </c>
      <c r="N164" s="1">
        <f t="shared" si="22"/>
        <v>5.9810653772703261E-2</v>
      </c>
      <c r="O164" s="1">
        <f t="shared" si="23"/>
        <v>0.48177302254489873</v>
      </c>
      <c r="P164" s="1">
        <f t="shared" si="24"/>
        <v>7.8996091339230606E-2</v>
      </c>
      <c r="Q164" s="1">
        <f t="shared" si="18"/>
        <v>1.5825132288215221E-2</v>
      </c>
      <c r="R164" s="1">
        <f t="shared" si="19"/>
        <v>2.201642495194828E-2</v>
      </c>
      <c r="S164" s="1">
        <f t="shared" si="20"/>
        <v>9.0995691922710533E-3</v>
      </c>
      <c r="T164" s="1">
        <f t="shared" si="21"/>
        <v>3.0651201189558523E-3</v>
      </c>
      <c r="V164" s="17" t="s">
        <v>215</v>
      </c>
      <c r="W164" s="1">
        <v>5.9810653772703261E-2</v>
      </c>
      <c r="X164" s="1">
        <v>0.48177302254489873</v>
      </c>
      <c r="Y164" s="1">
        <v>7.8996091339230606E-2</v>
      </c>
      <c r="AA164" s="17" t="s">
        <v>215</v>
      </c>
      <c r="AB164" s="1">
        <v>5.9810653772703261E-2</v>
      </c>
      <c r="AC164" s="1">
        <v>0.48177302254489873</v>
      </c>
      <c r="AD164" s="1">
        <v>7.8996091339230606E-2</v>
      </c>
    </row>
    <row r="165" spans="1:30" x14ac:dyDescent="0.25">
      <c r="A165" s="2" t="s">
        <v>172</v>
      </c>
      <c r="B165" s="17" t="s">
        <v>215</v>
      </c>
      <c r="C165" s="2">
        <v>97</v>
      </c>
      <c r="D165" s="2">
        <v>1206</v>
      </c>
      <c r="E165" s="2">
        <v>40</v>
      </c>
      <c r="F165" s="2">
        <v>37</v>
      </c>
      <c r="G165" s="2">
        <v>30.5</v>
      </c>
      <c r="H165" s="2">
        <v>40</v>
      </c>
      <c r="I165" s="2">
        <v>37</v>
      </c>
      <c r="J165" s="2">
        <v>1832</v>
      </c>
      <c r="K165" s="2">
        <v>30</v>
      </c>
      <c r="M165" s="17" t="s">
        <v>215</v>
      </c>
      <c r="N165" s="1">
        <f t="shared" ref="N165:N187" si="25">C165/AVERAGE(C$177:C$184)</f>
        <v>6.3061232782089305E-2</v>
      </c>
      <c r="O165" s="1">
        <f t="shared" ref="O165:O187" si="26">D165/AVERAGE(D$177:D$184)</f>
        <v>0.49155521589606421</v>
      </c>
      <c r="P165" s="1">
        <f t="shared" ref="P165:P187" si="27">E165/AVERAGE(E$177:E$184)</f>
        <v>6.583007611602551E-2</v>
      </c>
      <c r="Q165" s="1">
        <f t="shared" ref="Q165:Q187" si="28">F165/AVERAGE(F$177:F$184)</f>
        <v>1.4638247366599081E-2</v>
      </c>
      <c r="R165" s="1">
        <f t="shared" ref="R165:R187" si="29">G165/AVERAGE(G$177:G$184)</f>
        <v>2.1317490826489604E-2</v>
      </c>
      <c r="S165" s="1">
        <f t="shared" ref="S165:S187" si="30">H165/AVERAGE(H$177:H$184)</f>
        <v>9.0995691922710533E-3</v>
      </c>
      <c r="T165" s="1">
        <f t="shared" ref="T165:T187" si="31">I165/AVERAGE(I$177:I$184)</f>
        <v>2.7002248666992031E-3</v>
      </c>
      <c r="V165" s="17" t="s">
        <v>215</v>
      </c>
      <c r="W165" s="1">
        <v>6.3061232782089305E-2</v>
      </c>
      <c r="X165" s="1">
        <v>0.49155521589606421</v>
      </c>
      <c r="Y165" s="1">
        <v>6.583007611602551E-2</v>
      </c>
      <c r="AA165" s="17" t="s">
        <v>215</v>
      </c>
      <c r="AB165" s="1">
        <v>6.3061232782089305E-2</v>
      </c>
      <c r="AC165" s="1">
        <v>0.49155521589606421</v>
      </c>
      <c r="AD165" s="1">
        <v>6.583007611602551E-2</v>
      </c>
    </row>
    <row r="166" spans="1:30" x14ac:dyDescent="0.25">
      <c r="A166" s="2" t="s">
        <v>174</v>
      </c>
      <c r="B166" s="17" t="s">
        <v>215</v>
      </c>
      <c r="C166" s="2">
        <v>82</v>
      </c>
      <c r="D166" s="2">
        <v>1201.5</v>
      </c>
      <c r="E166" s="2">
        <v>46</v>
      </c>
      <c r="F166" s="2">
        <v>38</v>
      </c>
      <c r="G166" s="2">
        <v>34</v>
      </c>
      <c r="H166" s="2">
        <v>35</v>
      </c>
      <c r="I166" s="2">
        <v>39</v>
      </c>
      <c r="J166" s="2">
        <v>1874</v>
      </c>
      <c r="K166" s="2">
        <v>27</v>
      </c>
      <c r="M166" s="17" t="s">
        <v>215</v>
      </c>
      <c r="N166" s="1">
        <f t="shared" si="25"/>
        <v>5.3309495753931166E-2</v>
      </c>
      <c r="O166" s="1">
        <f t="shared" si="26"/>
        <v>0.4897210546427207</v>
      </c>
      <c r="P166" s="1">
        <f t="shared" si="27"/>
        <v>7.5704587533429332E-2</v>
      </c>
      <c r="Q166" s="1">
        <f t="shared" si="28"/>
        <v>1.5033875673804461E-2</v>
      </c>
      <c r="R166" s="1">
        <f t="shared" si="29"/>
        <v>2.3763760265594968E-2</v>
      </c>
      <c r="S166" s="1">
        <f t="shared" si="30"/>
        <v>7.9621230432371723E-3</v>
      </c>
      <c r="T166" s="1">
        <f t="shared" si="31"/>
        <v>2.8461829676018628E-3</v>
      </c>
      <c r="V166" s="17" t="s">
        <v>215</v>
      </c>
      <c r="W166" s="1">
        <v>5.3309495753931166E-2</v>
      </c>
      <c r="X166" s="1">
        <v>0.4897210546427207</v>
      </c>
      <c r="Y166" s="1">
        <v>7.5704587533429332E-2</v>
      </c>
      <c r="AA166" s="17" t="s">
        <v>215</v>
      </c>
      <c r="AB166" s="1">
        <v>5.3309495753931166E-2</v>
      </c>
      <c r="AC166" s="1">
        <v>0.4897210546427207</v>
      </c>
      <c r="AD166" s="1">
        <v>7.5704587533429332E-2</v>
      </c>
    </row>
    <row r="167" spans="1:30" x14ac:dyDescent="0.25">
      <c r="A167" s="2" t="s">
        <v>176</v>
      </c>
      <c r="B167" s="17" t="s">
        <v>215</v>
      </c>
      <c r="C167" s="2">
        <v>84.5</v>
      </c>
      <c r="D167" s="2">
        <v>1192</v>
      </c>
      <c r="E167" s="2">
        <v>40</v>
      </c>
      <c r="F167" s="2">
        <v>38.5</v>
      </c>
      <c r="G167" s="2">
        <v>32.5</v>
      </c>
      <c r="H167" s="2">
        <v>32</v>
      </c>
      <c r="I167" s="2">
        <v>61</v>
      </c>
      <c r="J167" s="2">
        <v>1735</v>
      </c>
      <c r="K167" s="2">
        <v>26</v>
      </c>
      <c r="M167" s="17" t="s">
        <v>215</v>
      </c>
      <c r="N167" s="1">
        <f t="shared" si="25"/>
        <v>5.4934785258624191E-2</v>
      </c>
      <c r="O167" s="1">
        <f t="shared" si="26"/>
        <v>0.48584893644121768</v>
      </c>
      <c r="P167" s="1">
        <f t="shared" si="27"/>
        <v>6.583007611602551E-2</v>
      </c>
      <c r="Q167" s="1">
        <f t="shared" si="28"/>
        <v>1.5231689827407151E-2</v>
      </c>
      <c r="R167" s="1">
        <f t="shared" si="29"/>
        <v>2.2715359077406953E-2</v>
      </c>
      <c r="S167" s="1">
        <f t="shared" si="30"/>
        <v>7.2796553538168425E-3</v>
      </c>
      <c r="T167" s="1">
        <f t="shared" si="31"/>
        <v>4.4517220775311186E-3</v>
      </c>
      <c r="V167" s="17" t="s">
        <v>215</v>
      </c>
      <c r="W167" s="1">
        <v>5.4934785258624191E-2</v>
      </c>
      <c r="X167" s="1">
        <v>0.48584893644121768</v>
      </c>
      <c r="Y167" s="1">
        <v>6.583007611602551E-2</v>
      </c>
      <c r="AA167" s="17" t="s">
        <v>215</v>
      </c>
      <c r="AB167" s="1">
        <v>5.4934785258624191E-2</v>
      </c>
      <c r="AC167" s="1">
        <v>0.48584893644121768</v>
      </c>
      <c r="AD167" s="1">
        <v>6.583007611602551E-2</v>
      </c>
    </row>
    <row r="168" spans="1:30" x14ac:dyDescent="0.25">
      <c r="A168" s="2" t="s">
        <v>178</v>
      </c>
      <c r="B168" s="17" t="s">
        <v>215</v>
      </c>
      <c r="C168" s="2">
        <v>94</v>
      </c>
      <c r="D168" s="2">
        <v>1144.5</v>
      </c>
      <c r="E168" s="2">
        <v>52</v>
      </c>
      <c r="F168" s="2">
        <v>41</v>
      </c>
      <c r="G168" s="2">
        <v>33</v>
      </c>
      <c r="H168" s="2">
        <v>41.5</v>
      </c>
      <c r="I168" s="2">
        <v>39</v>
      </c>
      <c r="J168" s="2">
        <v>1705</v>
      </c>
      <c r="K168" s="2">
        <v>24</v>
      </c>
      <c r="M168" s="17" t="s">
        <v>215</v>
      </c>
      <c r="N168" s="1">
        <f t="shared" si="25"/>
        <v>6.1110885376457681E-2</v>
      </c>
      <c r="O168" s="1">
        <f t="shared" si="26"/>
        <v>0.46648834543370271</v>
      </c>
      <c r="P168" s="1">
        <f t="shared" si="27"/>
        <v>8.5579098950833168E-2</v>
      </c>
      <c r="Q168" s="1">
        <f t="shared" si="28"/>
        <v>1.6220760595420602E-2</v>
      </c>
      <c r="R168" s="1">
        <f t="shared" si="29"/>
        <v>2.3064826140136292E-2</v>
      </c>
      <c r="S168" s="1">
        <f t="shared" si="30"/>
        <v>9.4408030369812178E-3</v>
      </c>
      <c r="T168" s="1">
        <f t="shared" si="31"/>
        <v>2.8461829676018628E-3</v>
      </c>
      <c r="V168" s="17" t="s">
        <v>215</v>
      </c>
      <c r="W168" s="1">
        <v>6.1110885376457681E-2</v>
      </c>
      <c r="X168" s="1">
        <v>0.46648834543370271</v>
      </c>
      <c r="Y168" s="1">
        <v>8.5579098950833168E-2</v>
      </c>
      <c r="AA168" s="17" t="s">
        <v>215</v>
      </c>
      <c r="AB168" s="1">
        <v>6.1110885376457681E-2</v>
      </c>
      <c r="AC168" s="1">
        <v>0.46648834543370271</v>
      </c>
      <c r="AD168" s="1">
        <v>8.5579098950833168E-2</v>
      </c>
    </row>
    <row r="169" spans="1:30" x14ac:dyDescent="0.25">
      <c r="A169" s="2" t="s">
        <v>180</v>
      </c>
      <c r="B169" s="17" t="s">
        <v>216</v>
      </c>
      <c r="C169" s="2">
        <v>13678</v>
      </c>
      <c r="D169" s="2">
        <v>12638</v>
      </c>
      <c r="E169" s="2">
        <v>12495</v>
      </c>
      <c r="F169" s="2">
        <v>2645</v>
      </c>
      <c r="G169" s="2">
        <v>1489</v>
      </c>
      <c r="H169" s="2">
        <v>5244</v>
      </c>
      <c r="I169" s="2">
        <v>11377.5</v>
      </c>
      <c r="J169" s="2">
        <v>1494.5</v>
      </c>
      <c r="K169" s="2">
        <v>403.5</v>
      </c>
      <c r="M169" s="17" t="s">
        <v>216</v>
      </c>
      <c r="N169" s="1">
        <f t="shared" si="25"/>
        <v>8.8922839380764707</v>
      </c>
      <c r="O169" s="1">
        <f t="shared" si="26"/>
        <v>5.1511399821678765</v>
      </c>
      <c r="P169" s="1">
        <f t="shared" si="27"/>
        <v>20.56367002674347</v>
      </c>
      <c r="Q169" s="1">
        <f t="shared" si="28"/>
        <v>1.0464368725582316</v>
      </c>
      <c r="R169" s="1">
        <f t="shared" si="29"/>
        <v>1.0407129128079677</v>
      </c>
      <c r="S169" s="1">
        <f t="shared" si="30"/>
        <v>1.192953521106735</v>
      </c>
      <c r="T169" s="1">
        <f t="shared" si="31"/>
        <v>0.83031914651000494</v>
      </c>
      <c r="V169" s="17" t="s">
        <v>216</v>
      </c>
      <c r="W169" s="1">
        <v>8.8922839380764707</v>
      </c>
      <c r="X169" s="1">
        <v>5.1511399821678765</v>
      </c>
      <c r="Y169" s="1">
        <v>20.56367002674347</v>
      </c>
      <c r="AA169" s="17" t="s">
        <v>216</v>
      </c>
      <c r="AB169" s="1">
        <v>8.8922839380764707</v>
      </c>
      <c r="AC169" s="1">
        <v>5.1511399821678765</v>
      </c>
      <c r="AD169" s="1">
        <v>20.56367002674347</v>
      </c>
    </row>
    <row r="170" spans="1:30" x14ac:dyDescent="0.25">
      <c r="A170" s="2" t="s">
        <v>182</v>
      </c>
      <c r="B170" s="17" t="s">
        <v>216</v>
      </c>
      <c r="C170" s="2">
        <v>12396</v>
      </c>
      <c r="D170" s="2">
        <v>11176.5</v>
      </c>
      <c r="E170" s="2">
        <v>11107</v>
      </c>
      <c r="F170" s="2">
        <v>2371.5</v>
      </c>
      <c r="G170" s="2">
        <v>1252</v>
      </c>
      <c r="H170" s="2">
        <v>4577</v>
      </c>
      <c r="I170" s="2">
        <v>10363</v>
      </c>
      <c r="J170" s="2">
        <v>1218</v>
      </c>
      <c r="K170" s="2">
        <v>417</v>
      </c>
      <c r="M170" s="17" t="s">
        <v>216</v>
      </c>
      <c r="N170" s="1">
        <f t="shared" si="25"/>
        <v>8.058835480069888</v>
      </c>
      <c r="O170" s="1">
        <f t="shared" si="26"/>
        <v>4.5554451662208635</v>
      </c>
      <c r="P170" s="1">
        <f t="shared" si="27"/>
        <v>18.279366385517385</v>
      </c>
      <c r="Q170" s="1">
        <f t="shared" si="28"/>
        <v>0.93823253053755995</v>
      </c>
      <c r="R170" s="1">
        <f t="shared" si="29"/>
        <v>0.87506552507426172</v>
      </c>
      <c r="S170" s="1">
        <f t="shared" si="30"/>
        <v>1.0412182048256153</v>
      </c>
      <c r="T170" s="1">
        <f t="shared" si="31"/>
        <v>0.7562818998271309</v>
      </c>
      <c r="V170" s="17" t="s">
        <v>216</v>
      </c>
      <c r="W170" s="1">
        <v>8.058835480069888</v>
      </c>
      <c r="X170" s="1">
        <v>4.5554451662208635</v>
      </c>
      <c r="Y170" s="1">
        <v>18.279366385517385</v>
      </c>
      <c r="AA170" s="17" t="s">
        <v>216</v>
      </c>
      <c r="AB170" s="1">
        <v>8.058835480069888</v>
      </c>
      <c r="AC170" s="1">
        <v>4.5554451662208635</v>
      </c>
      <c r="AD170" s="1">
        <v>18.279366385517385</v>
      </c>
    </row>
    <row r="171" spans="1:30" x14ac:dyDescent="0.25">
      <c r="A171" s="2" t="s">
        <v>184</v>
      </c>
      <c r="B171" s="17" t="s">
        <v>216</v>
      </c>
      <c r="C171" s="2">
        <v>9032.5</v>
      </c>
      <c r="D171" s="2">
        <v>7769.5</v>
      </c>
      <c r="E171" s="2">
        <v>7769</v>
      </c>
      <c r="F171" s="2">
        <v>1339.5</v>
      </c>
      <c r="G171" s="2">
        <v>703.5</v>
      </c>
      <c r="H171" s="2">
        <v>2646</v>
      </c>
      <c r="I171" s="2">
        <v>6718.5</v>
      </c>
      <c r="J171" s="2">
        <v>816.5</v>
      </c>
      <c r="K171" s="2">
        <v>338</v>
      </c>
      <c r="M171" s="17" t="s">
        <v>216</v>
      </c>
      <c r="N171" s="1">
        <f t="shared" si="25"/>
        <v>5.8721709804558939</v>
      </c>
      <c r="O171" s="1">
        <f t="shared" si="26"/>
        <v>3.1667813017450008</v>
      </c>
      <c r="P171" s="1">
        <f t="shared" si="27"/>
        <v>12.785846533635054</v>
      </c>
      <c r="Q171" s="1">
        <f t="shared" si="28"/>
        <v>0.52994411750160719</v>
      </c>
      <c r="R171" s="1">
        <f t="shared" si="29"/>
        <v>0.49170015726017824</v>
      </c>
      <c r="S171" s="1">
        <f t="shared" si="30"/>
        <v>0.60193650206873017</v>
      </c>
      <c r="T171" s="1">
        <f t="shared" si="31"/>
        <v>0.49030975045725939</v>
      </c>
      <c r="V171" s="17" t="s">
        <v>216</v>
      </c>
      <c r="W171" s="1">
        <v>5.8721709804558939</v>
      </c>
      <c r="X171" s="1">
        <v>3.1667813017450008</v>
      </c>
      <c r="Y171" s="1">
        <v>12.785846533635054</v>
      </c>
      <c r="AA171" s="17" t="s">
        <v>216</v>
      </c>
      <c r="AB171" s="1">
        <v>5.8721709804558939</v>
      </c>
      <c r="AC171" s="1">
        <v>3.1667813017450008</v>
      </c>
      <c r="AD171" s="1">
        <v>12.785846533635054</v>
      </c>
    </row>
    <row r="172" spans="1:30" x14ac:dyDescent="0.25">
      <c r="A172" s="2" t="s">
        <v>186</v>
      </c>
      <c r="B172" s="17" t="s">
        <v>216</v>
      </c>
      <c r="C172" s="2">
        <v>12493</v>
      </c>
      <c r="D172" s="2">
        <v>11816</v>
      </c>
      <c r="E172" s="2">
        <v>11294.5</v>
      </c>
      <c r="F172" s="2">
        <v>2327.5</v>
      </c>
      <c r="G172" s="2">
        <v>1334</v>
      </c>
      <c r="H172" s="2">
        <v>4751</v>
      </c>
      <c r="I172" s="2">
        <v>10641</v>
      </c>
      <c r="J172" s="2">
        <v>1336.5</v>
      </c>
      <c r="K172" s="2">
        <v>470</v>
      </c>
      <c r="M172" s="17" t="s">
        <v>216</v>
      </c>
      <c r="N172" s="1">
        <f t="shared" si="25"/>
        <v>8.1218967128519761</v>
      </c>
      <c r="O172" s="1">
        <f t="shared" si="26"/>
        <v>4.8160998598904596</v>
      </c>
      <c r="P172" s="1">
        <f t="shared" si="27"/>
        <v>18.587944867311254</v>
      </c>
      <c r="Q172" s="1">
        <f t="shared" si="28"/>
        <v>0.92082488502052318</v>
      </c>
      <c r="R172" s="1">
        <f t="shared" si="29"/>
        <v>0.93237812336187309</v>
      </c>
      <c r="S172" s="1">
        <f t="shared" si="30"/>
        <v>1.0808013308119944</v>
      </c>
      <c r="T172" s="1">
        <f t="shared" si="31"/>
        <v>0.77657007585260052</v>
      </c>
      <c r="V172" s="17" t="s">
        <v>216</v>
      </c>
      <c r="W172" s="1">
        <v>8.1218967128519761</v>
      </c>
      <c r="X172" s="1">
        <v>4.8160998598904596</v>
      </c>
      <c r="Y172" s="1">
        <v>18.587944867311254</v>
      </c>
      <c r="AA172" s="17" t="s">
        <v>216</v>
      </c>
      <c r="AB172" s="1">
        <v>8.1218967128519761</v>
      </c>
      <c r="AC172" s="1">
        <v>4.8160998598904596</v>
      </c>
      <c r="AD172" s="1">
        <v>18.587944867311254</v>
      </c>
    </row>
    <row r="173" spans="1:30" x14ac:dyDescent="0.25">
      <c r="A173" s="2" t="s">
        <v>180</v>
      </c>
      <c r="B173" s="17" t="s">
        <v>216</v>
      </c>
      <c r="C173" s="2">
        <v>13755</v>
      </c>
      <c r="D173" s="2">
        <v>12749.5</v>
      </c>
      <c r="E173" s="2">
        <v>12391</v>
      </c>
      <c r="F173" s="2">
        <v>2761</v>
      </c>
      <c r="G173" s="2">
        <v>1568.5</v>
      </c>
      <c r="H173" s="2">
        <v>5351.5</v>
      </c>
      <c r="I173" s="2">
        <v>11703</v>
      </c>
      <c r="J173" s="2">
        <v>1456</v>
      </c>
      <c r="K173" s="2">
        <v>513</v>
      </c>
      <c r="M173" s="17" t="s">
        <v>216</v>
      </c>
      <c r="N173" s="1">
        <f t="shared" si="25"/>
        <v>8.9423428548210158</v>
      </c>
      <c r="O173" s="1">
        <f t="shared" si="26"/>
        <v>5.1965864221118325</v>
      </c>
      <c r="P173" s="1">
        <f t="shared" si="27"/>
        <v>20.392511828841801</v>
      </c>
      <c r="Q173" s="1">
        <f t="shared" si="28"/>
        <v>1.0923297561940557</v>
      </c>
      <c r="R173" s="1">
        <f t="shared" si="29"/>
        <v>1.0962781757819327</v>
      </c>
      <c r="S173" s="1">
        <f t="shared" si="30"/>
        <v>1.2174086133109636</v>
      </c>
      <c r="T173" s="1">
        <f t="shared" si="31"/>
        <v>0.85407382743191285</v>
      </c>
      <c r="V173" s="17" t="s">
        <v>216</v>
      </c>
      <c r="W173" s="1">
        <v>8.9423428548210158</v>
      </c>
      <c r="X173" s="1">
        <v>5.1965864221118325</v>
      </c>
      <c r="Y173" s="1">
        <v>20.392511828841801</v>
      </c>
      <c r="AA173" s="17" t="s">
        <v>216</v>
      </c>
      <c r="AB173" s="1">
        <v>8.9423428548210158</v>
      </c>
      <c r="AC173" s="1">
        <v>5.1965864221118325</v>
      </c>
      <c r="AD173" s="1">
        <v>20.392511828841801</v>
      </c>
    </row>
    <row r="174" spans="1:30" x14ac:dyDescent="0.25">
      <c r="A174" s="2" t="s">
        <v>182</v>
      </c>
      <c r="B174" s="17" t="s">
        <v>216</v>
      </c>
      <c r="C174" s="2">
        <v>14353.5</v>
      </c>
      <c r="D174" s="2">
        <v>13509.5</v>
      </c>
      <c r="E174" s="2">
        <v>12775</v>
      </c>
      <c r="F174" s="2">
        <v>3017</v>
      </c>
      <c r="G174" s="2">
        <v>1719</v>
      </c>
      <c r="H174" s="2">
        <v>6005</v>
      </c>
      <c r="I174" s="2">
        <v>12479</v>
      </c>
      <c r="J174" s="2">
        <v>1645</v>
      </c>
      <c r="K174" s="2">
        <v>482</v>
      </c>
      <c r="M174" s="17" t="s">
        <v>216</v>
      </c>
      <c r="N174" s="1">
        <f t="shared" si="25"/>
        <v>9.3314371622445247</v>
      </c>
      <c r="O174" s="1">
        <f t="shared" si="26"/>
        <v>5.5063558782320721</v>
      </c>
      <c r="P174" s="1">
        <f t="shared" si="27"/>
        <v>21.024480559555649</v>
      </c>
      <c r="Q174" s="1">
        <f t="shared" si="28"/>
        <v>1.1936106028386331</v>
      </c>
      <c r="R174" s="1">
        <f t="shared" si="29"/>
        <v>1.2014677616634633</v>
      </c>
      <c r="S174" s="1">
        <f t="shared" si="30"/>
        <v>1.3660728249896918</v>
      </c>
      <c r="T174" s="1">
        <f t="shared" si="31"/>
        <v>0.91070557058214474</v>
      </c>
      <c r="V174" s="17" t="s">
        <v>216</v>
      </c>
      <c r="W174" s="1">
        <v>9.3314371622445247</v>
      </c>
      <c r="X174" s="1">
        <v>5.5063558782320721</v>
      </c>
      <c r="Y174" s="1">
        <v>21.024480559555649</v>
      </c>
      <c r="AA174" s="17" t="s">
        <v>216</v>
      </c>
      <c r="AB174" s="1">
        <v>9.3314371622445247</v>
      </c>
      <c r="AC174" s="1">
        <v>5.5063558782320721</v>
      </c>
      <c r="AD174" s="1">
        <v>21.024480559555649</v>
      </c>
    </row>
    <row r="175" spans="1:30" x14ac:dyDescent="0.25">
      <c r="A175" s="2" t="s">
        <v>184</v>
      </c>
      <c r="B175" s="17" t="s">
        <v>216</v>
      </c>
      <c r="C175" s="2">
        <v>12332</v>
      </c>
      <c r="D175" s="2">
        <v>11644.5</v>
      </c>
      <c r="E175" s="2">
        <v>11475</v>
      </c>
      <c r="F175" s="2">
        <v>2416</v>
      </c>
      <c r="G175" s="2">
        <v>1360</v>
      </c>
      <c r="H175" s="2">
        <v>4853</v>
      </c>
      <c r="I175" s="2">
        <v>10265</v>
      </c>
      <c r="J175" s="2">
        <v>1361</v>
      </c>
      <c r="K175" s="2">
        <v>448</v>
      </c>
      <c r="M175" s="17" t="s">
        <v>216</v>
      </c>
      <c r="N175" s="1">
        <f t="shared" si="25"/>
        <v>8.0172280687497466</v>
      </c>
      <c r="O175" s="1">
        <f t="shared" si="26"/>
        <v>4.7461979365685902</v>
      </c>
      <c r="P175" s="1">
        <f t="shared" si="27"/>
        <v>18.885003085784817</v>
      </c>
      <c r="Q175" s="1">
        <f t="shared" si="28"/>
        <v>0.95583799020819937</v>
      </c>
      <c r="R175" s="1">
        <f t="shared" si="29"/>
        <v>0.95055041062379875</v>
      </c>
      <c r="S175" s="1">
        <f t="shared" si="30"/>
        <v>1.1040052322522855</v>
      </c>
      <c r="T175" s="1">
        <f t="shared" si="31"/>
        <v>0.74912995288290052</v>
      </c>
      <c r="V175" s="17" t="s">
        <v>216</v>
      </c>
      <c r="W175" s="1">
        <v>8.0172280687497466</v>
      </c>
      <c r="X175" s="1">
        <v>4.7461979365685902</v>
      </c>
      <c r="Y175" s="1">
        <v>18.885003085784817</v>
      </c>
      <c r="AA175" s="17" t="s">
        <v>216</v>
      </c>
      <c r="AB175" s="1">
        <v>8.0172280687497466</v>
      </c>
      <c r="AC175" s="1">
        <v>4.7461979365685902</v>
      </c>
      <c r="AD175" s="1">
        <v>18.885003085784817</v>
      </c>
    </row>
    <row r="176" spans="1:30" x14ac:dyDescent="0.25">
      <c r="A176" s="2" t="s">
        <v>186</v>
      </c>
      <c r="B176" s="17" t="s">
        <v>216</v>
      </c>
      <c r="C176" s="2">
        <v>13105.5</v>
      </c>
      <c r="D176" s="2">
        <v>12026.5</v>
      </c>
      <c r="E176" s="2">
        <v>11725</v>
      </c>
      <c r="F176" s="2">
        <v>2585</v>
      </c>
      <c r="G176" s="2">
        <v>1452.5</v>
      </c>
      <c r="H176" s="2">
        <v>5131</v>
      </c>
      <c r="I176" s="2">
        <v>11013</v>
      </c>
      <c r="J176" s="2">
        <v>1401.5</v>
      </c>
      <c r="K176" s="2">
        <v>479</v>
      </c>
      <c r="M176" s="17" t="s">
        <v>216</v>
      </c>
      <c r="N176" s="1">
        <f t="shared" si="25"/>
        <v>8.5200926415017673</v>
      </c>
      <c r="O176" s="1">
        <f t="shared" si="26"/>
        <v>4.9018978474079731</v>
      </c>
      <c r="P176" s="1">
        <f t="shared" si="27"/>
        <v>19.296441061509977</v>
      </c>
      <c r="Q176" s="1">
        <f t="shared" si="28"/>
        <v>1.0226991741259086</v>
      </c>
      <c r="R176" s="1">
        <f t="shared" si="29"/>
        <v>1.0152018172287263</v>
      </c>
      <c r="S176" s="1">
        <f t="shared" si="30"/>
        <v>1.1672472381385695</v>
      </c>
      <c r="T176" s="1">
        <f t="shared" si="31"/>
        <v>0.80371828262049527</v>
      </c>
      <c r="V176" s="17" t="s">
        <v>216</v>
      </c>
      <c r="W176" s="1">
        <v>8.5200926415017673</v>
      </c>
      <c r="X176" s="1">
        <v>4.9018978474079731</v>
      </c>
      <c r="Y176" s="1">
        <v>19.296441061509977</v>
      </c>
      <c r="AA176" s="17" t="s">
        <v>216</v>
      </c>
      <c r="AB176" s="1">
        <v>8.5200926415017673</v>
      </c>
      <c r="AC176" s="1">
        <v>4.9018978474079731</v>
      </c>
      <c r="AD176" s="1">
        <v>19.296441061509977</v>
      </c>
    </row>
    <row r="177" spans="1:30" x14ac:dyDescent="0.25">
      <c r="A177" s="2" t="s">
        <v>188</v>
      </c>
      <c r="B177" s="17" t="s">
        <v>217</v>
      </c>
      <c r="C177" s="2">
        <v>1611</v>
      </c>
      <c r="D177" s="2">
        <v>2539</v>
      </c>
      <c r="E177" s="2">
        <v>635.5</v>
      </c>
      <c r="F177" s="2">
        <v>2624</v>
      </c>
      <c r="G177" s="2">
        <v>1472.5</v>
      </c>
      <c r="H177" s="2">
        <v>4576.5</v>
      </c>
      <c r="I177" s="2">
        <v>14227</v>
      </c>
      <c r="J177" s="2">
        <v>1463</v>
      </c>
      <c r="K177" s="2">
        <v>249</v>
      </c>
      <c r="M177" s="17" t="s">
        <v>217</v>
      </c>
      <c r="N177" s="1">
        <f t="shared" si="25"/>
        <v>1.0473365568241844</v>
      </c>
      <c r="O177" s="1">
        <f t="shared" si="26"/>
        <v>1.034874538275379</v>
      </c>
      <c r="P177" s="1">
        <f t="shared" si="27"/>
        <v>1.0458753342933553</v>
      </c>
      <c r="Q177" s="1">
        <f t="shared" si="28"/>
        <v>1.0381286781069186</v>
      </c>
      <c r="R177" s="1">
        <f t="shared" si="29"/>
        <v>1.0291804997378997</v>
      </c>
      <c r="S177" s="1">
        <f t="shared" si="30"/>
        <v>1.0411044602107118</v>
      </c>
      <c r="T177" s="1">
        <f t="shared" si="31"/>
        <v>1.0382729507710693</v>
      </c>
      <c r="V177" s="17" t="s">
        <v>217</v>
      </c>
      <c r="W177" s="1">
        <v>1.0473365568241844</v>
      </c>
      <c r="X177" s="1">
        <v>1.034874538275379</v>
      </c>
      <c r="Y177" s="1">
        <v>1.0458753342933553</v>
      </c>
      <c r="AA177" s="17" t="s">
        <v>217</v>
      </c>
      <c r="AB177" s="1">
        <v>1.0473365568241844</v>
      </c>
      <c r="AC177" s="1">
        <v>1.034874538275379</v>
      </c>
      <c r="AD177" s="1">
        <v>1.0458753342933553</v>
      </c>
    </row>
    <row r="178" spans="1:30" x14ac:dyDescent="0.25">
      <c r="A178" s="2" t="s">
        <v>190</v>
      </c>
      <c r="B178" s="17" t="s">
        <v>217</v>
      </c>
      <c r="C178" s="2">
        <v>1551</v>
      </c>
      <c r="D178" s="2">
        <v>2576</v>
      </c>
      <c r="E178" s="2">
        <v>624</v>
      </c>
      <c r="F178" s="2">
        <v>2617</v>
      </c>
      <c r="G178" s="2">
        <v>1499.5</v>
      </c>
      <c r="H178" s="2">
        <v>4511</v>
      </c>
      <c r="I178" s="2">
        <v>13888</v>
      </c>
      <c r="J178" s="2">
        <v>1347.5</v>
      </c>
      <c r="K178" s="2">
        <v>249.5</v>
      </c>
      <c r="M178" s="17" t="s">
        <v>217</v>
      </c>
      <c r="N178" s="1">
        <f t="shared" si="25"/>
        <v>1.0083296087115516</v>
      </c>
      <c r="O178" s="1">
        <f t="shared" si="26"/>
        <v>1.0499554196917591</v>
      </c>
      <c r="P178" s="1">
        <f t="shared" si="27"/>
        <v>1.0269491874099979</v>
      </c>
      <c r="Q178" s="1">
        <f t="shared" si="28"/>
        <v>1.0353592799564808</v>
      </c>
      <c r="R178" s="1">
        <f t="shared" si="29"/>
        <v>1.048051721125284</v>
      </c>
      <c r="S178" s="1">
        <f t="shared" si="30"/>
        <v>1.026203915658368</v>
      </c>
      <c r="T178" s="1">
        <f t="shared" si="31"/>
        <v>1.0135330526680684</v>
      </c>
      <c r="V178" s="17" t="s">
        <v>217</v>
      </c>
      <c r="W178" s="1">
        <v>1.0083296087115516</v>
      </c>
      <c r="X178" s="1">
        <v>1.0499554196917591</v>
      </c>
      <c r="Y178" s="1">
        <v>1.0269491874099979</v>
      </c>
      <c r="AA178" s="17" t="s">
        <v>217</v>
      </c>
      <c r="AB178" s="1">
        <v>1.0083296087115516</v>
      </c>
      <c r="AC178" s="1">
        <v>1.0499554196917591</v>
      </c>
      <c r="AD178" s="1">
        <v>1.0269491874099979</v>
      </c>
    </row>
    <row r="179" spans="1:30" x14ac:dyDescent="0.25">
      <c r="A179" s="2" t="s">
        <v>191</v>
      </c>
      <c r="B179" s="17" t="s">
        <v>217</v>
      </c>
      <c r="C179" s="2">
        <v>1508</v>
      </c>
      <c r="D179" s="2">
        <v>2396.5</v>
      </c>
      <c r="E179" s="2">
        <v>602</v>
      </c>
      <c r="F179" s="2">
        <v>2533.5</v>
      </c>
      <c r="G179" s="2">
        <v>1437</v>
      </c>
      <c r="H179" s="2">
        <v>4461</v>
      </c>
      <c r="I179" s="2">
        <v>13664</v>
      </c>
      <c r="J179" s="2">
        <v>1545</v>
      </c>
      <c r="K179" s="2">
        <v>245</v>
      </c>
      <c r="M179" s="17" t="s">
        <v>217</v>
      </c>
      <c r="N179" s="1">
        <f t="shared" si="25"/>
        <v>0.98037462923083174</v>
      </c>
      <c r="O179" s="1">
        <f t="shared" si="26"/>
        <v>0.97679276525283398</v>
      </c>
      <c r="P179" s="1">
        <f t="shared" si="27"/>
        <v>0.99074264554618396</v>
      </c>
      <c r="Q179" s="1">
        <f t="shared" si="28"/>
        <v>1.0023243163048317</v>
      </c>
      <c r="R179" s="1">
        <f t="shared" si="29"/>
        <v>1.0043683382841166</v>
      </c>
      <c r="S179" s="1">
        <f t="shared" si="30"/>
        <v>1.0148294541680292</v>
      </c>
      <c r="T179" s="1">
        <f t="shared" si="31"/>
        <v>0.99718574536697058</v>
      </c>
      <c r="V179" s="17" t="s">
        <v>217</v>
      </c>
      <c r="W179" s="1">
        <v>0.98037462923083174</v>
      </c>
      <c r="X179" s="1">
        <v>0.97679276525283398</v>
      </c>
      <c r="Y179" s="1">
        <v>0.99074264554618396</v>
      </c>
      <c r="AA179" s="17" t="s">
        <v>217</v>
      </c>
      <c r="AB179" s="1">
        <v>0.98037462923083174</v>
      </c>
      <c r="AC179" s="1">
        <v>0.97679276525283398</v>
      </c>
      <c r="AD179" s="1">
        <v>0.99074264554618396</v>
      </c>
    </row>
    <row r="180" spans="1:30" x14ac:dyDescent="0.25">
      <c r="A180" s="2" t="s">
        <v>192</v>
      </c>
      <c r="B180" s="17" t="s">
        <v>217</v>
      </c>
      <c r="C180" s="2">
        <v>1629</v>
      </c>
      <c r="D180" s="2">
        <v>2365.5</v>
      </c>
      <c r="E180" s="2">
        <v>613</v>
      </c>
      <c r="F180" s="2">
        <v>2501.5</v>
      </c>
      <c r="G180" s="2">
        <v>1431</v>
      </c>
      <c r="H180" s="2">
        <v>4299.5</v>
      </c>
      <c r="I180" s="2">
        <v>13260</v>
      </c>
      <c r="J180" s="2">
        <v>1395</v>
      </c>
      <c r="K180" s="2">
        <v>217</v>
      </c>
      <c r="M180" s="17" t="s">
        <v>217</v>
      </c>
      <c r="N180" s="1">
        <f t="shared" si="25"/>
        <v>1.059038641257974</v>
      </c>
      <c r="O180" s="1">
        <f t="shared" si="26"/>
        <v>0.96415743217424532</v>
      </c>
      <c r="P180" s="1">
        <f t="shared" si="27"/>
        <v>1.008845916478091</v>
      </c>
      <c r="Q180" s="1">
        <f t="shared" si="28"/>
        <v>0.98966421047425945</v>
      </c>
      <c r="R180" s="1">
        <f t="shared" si="29"/>
        <v>1.0001747335313647</v>
      </c>
      <c r="S180" s="1">
        <f t="shared" si="30"/>
        <v>0.97808994355423484</v>
      </c>
      <c r="T180" s="1">
        <f t="shared" si="31"/>
        <v>0.96770220898463333</v>
      </c>
      <c r="V180" s="17" t="s">
        <v>217</v>
      </c>
      <c r="W180" s="1">
        <v>1.059038641257974</v>
      </c>
      <c r="X180" s="1">
        <v>0.96415743217424532</v>
      </c>
      <c r="Y180" s="1">
        <v>1.008845916478091</v>
      </c>
      <c r="AA180" s="17" t="s">
        <v>217</v>
      </c>
      <c r="AB180" s="1">
        <v>1.059038641257974</v>
      </c>
      <c r="AC180" s="1">
        <v>0.96415743217424532</v>
      </c>
      <c r="AD180" s="1">
        <v>1.008845916478091</v>
      </c>
    </row>
    <row r="181" spans="1:30" x14ac:dyDescent="0.25">
      <c r="A181" s="2" t="s">
        <v>188</v>
      </c>
      <c r="B181" s="17" t="s">
        <v>217</v>
      </c>
      <c r="C181" s="2">
        <v>1464</v>
      </c>
      <c r="D181" s="2">
        <v>2110</v>
      </c>
      <c r="E181" s="2">
        <v>556.5</v>
      </c>
      <c r="F181" s="2">
        <v>2236</v>
      </c>
      <c r="G181" s="2">
        <v>1247</v>
      </c>
      <c r="H181" s="2">
        <v>3994</v>
      </c>
      <c r="I181" s="2">
        <v>12903</v>
      </c>
      <c r="J181" s="2">
        <v>1320</v>
      </c>
      <c r="K181" s="2">
        <v>243</v>
      </c>
      <c r="M181" s="17" t="s">
        <v>217</v>
      </c>
      <c r="N181" s="1">
        <f t="shared" si="25"/>
        <v>0.95176953394823449</v>
      </c>
      <c r="O181" s="1">
        <f t="shared" si="26"/>
        <v>0.86001783212329641</v>
      </c>
      <c r="P181" s="1">
        <f t="shared" si="27"/>
        <v>0.91586093396420487</v>
      </c>
      <c r="Q181" s="1">
        <f t="shared" si="28"/>
        <v>0.88462489491123086</v>
      </c>
      <c r="R181" s="1">
        <f t="shared" si="29"/>
        <v>0.87157085444696836</v>
      </c>
      <c r="S181" s="1">
        <f t="shared" si="30"/>
        <v>0.90859198384826467</v>
      </c>
      <c r="T181" s="1">
        <f t="shared" si="31"/>
        <v>0.94164868797350865</v>
      </c>
      <c r="V181" s="17" t="s">
        <v>217</v>
      </c>
      <c r="W181" s="1">
        <v>0.95176953394823449</v>
      </c>
      <c r="X181" s="1">
        <v>0.86001783212329641</v>
      </c>
      <c r="Y181" s="1">
        <v>0.91586093396420487</v>
      </c>
      <c r="AA181" s="17" t="s">
        <v>217</v>
      </c>
      <c r="AB181" s="1">
        <v>0.95176953394823449</v>
      </c>
      <c r="AC181" s="1">
        <v>0.86001783212329641</v>
      </c>
      <c r="AD181" s="1">
        <v>0.91586093396420487</v>
      </c>
    </row>
    <row r="182" spans="1:30" x14ac:dyDescent="0.25">
      <c r="A182" s="2" t="s">
        <v>190</v>
      </c>
      <c r="B182" s="17" t="s">
        <v>217</v>
      </c>
      <c r="C182" s="2">
        <v>1580.5</v>
      </c>
      <c r="D182" s="2">
        <v>2640</v>
      </c>
      <c r="E182" s="2">
        <v>665</v>
      </c>
      <c r="F182" s="2">
        <v>2654</v>
      </c>
      <c r="G182" s="2">
        <v>1519</v>
      </c>
      <c r="H182" s="2">
        <v>4551</v>
      </c>
      <c r="I182" s="2">
        <v>14173.5</v>
      </c>
      <c r="J182" s="2">
        <v>1506.5</v>
      </c>
      <c r="K182" s="2">
        <v>266.5</v>
      </c>
      <c r="M182" s="17" t="s">
        <v>217</v>
      </c>
      <c r="N182" s="1">
        <f t="shared" si="25"/>
        <v>1.0275080248669295</v>
      </c>
      <c r="O182" s="1">
        <f t="shared" si="26"/>
        <v>1.0760412686282002</v>
      </c>
      <c r="P182" s="1">
        <f t="shared" si="27"/>
        <v>1.0944250154289241</v>
      </c>
      <c r="Q182" s="1">
        <f t="shared" si="28"/>
        <v>1.0499975273230799</v>
      </c>
      <c r="R182" s="1">
        <f t="shared" si="29"/>
        <v>1.0616809365717281</v>
      </c>
      <c r="S182" s="1">
        <f t="shared" si="30"/>
        <v>1.0353034848506391</v>
      </c>
      <c r="T182" s="1">
        <f t="shared" si="31"/>
        <v>1.0343685715719231</v>
      </c>
      <c r="V182" s="17" t="s">
        <v>217</v>
      </c>
      <c r="W182" s="1">
        <v>1.0275080248669295</v>
      </c>
      <c r="X182" s="1">
        <v>1.0760412686282002</v>
      </c>
      <c r="Y182" s="1">
        <v>1.0944250154289241</v>
      </c>
      <c r="AA182" s="17" t="s">
        <v>217</v>
      </c>
      <c r="AB182" s="1">
        <v>1.0275080248669295</v>
      </c>
      <c r="AC182" s="1">
        <v>1.0760412686282002</v>
      </c>
      <c r="AD182" s="1">
        <v>1.0944250154289241</v>
      </c>
    </row>
    <row r="183" spans="1:30" x14ac:dyDescent="0.25">
      <c r="A183" s="2" t="s">
        <v>191</v>
      </c>
      <c r="B183" s="17" t="s">
        <v>217</v>
      </c>
      <c r="C183" s="2">
        <v>1553</v>
      </c>
      <c r="D183" s="2">
        <v>2596.5</v>
      </c>
      <c r="E183" s="2">
        <v>621</v>
      </c>
      <c r="F183" s="2">
        <v>2593</v>
      </c>
      <c r="G183" s="2">
        <v>1473</v>
      </c>
      <c r="H183" s="2">
        <v>4520</v>
      </c>
      <c r="I183" s="2">
        <v>14262</v>
      </c>
      <c r="J183" s="2">
        <v>1567</v>
      </c>
      <c r="K183" s="2">
        <v>259</v>
      </c>
      <c r="M183" s="17" t="s">
        <v>217</v>
      </c>
      <c r="N183" s="1">
        <f t="shared" si="25"/>
        <v>1.0096298403153061</v>
      </c>
      <c r="O183" s="1">
        <f t="shared" si="26"/>
        <v>1.0583110431792129</v>
      </c>
      <c r="P183" s="1">
        <f t="shared" si="27"/>
        <v>1.0220119317012961</v>
      </c>
      <c r="Q183" s="1">
        <f t="shared" si="28"/>
        <v>1.0258642005835517</v>
      </c>
      <c r="R183" s="1">
        <f t="shared" si="29"/>
        <v>1.029529966800629</v>
      </c>
      <c r="S183" s="1">
        <f t="shared" si="30"/>
        <v>1.0282513187266291</v>
      </c>
      <c r="T183" s="1">
        <f t="shared" si="31"/>
        <v>1.0408272175368658</v>
      </c>
      <c r="V183" s="17" t="s">
        <v>217</v>
      </c>
      <c r="W183" s="1">
        <v>1.0096298403153061</v>
      </c>
      <c r="X183" s="1">
        <v>1.0583110431792129</v>
      </c>
      <c r="Y183" s="1">
        <v>1.0220119317012961</v>
      </c>
      <c r="AA183" s="17" t="s">
        <v>217</v>
      </c>
      <c r="AB183" s="1">
        <v>1.0096298403153061</v>
      </c>
      <c r="AC183" s="1">
        <v>1.0583110431792129</v>
      </c>
      <c r="AD183" s="1">
        <v>1.0220119317012961</v>
      </c>
    </row>
    <row r="184" spans="1:30" x14ac:dyDescent="0.25">
      <c r="A184" s="2" t="s">
        <v>192</v>
      </c>
      <c r="B184" s="17" t="s">
        <v>217</v>
      </c>
      <c r="C184" s="2">
        <v>1409</v>
      </c>
      <c r="D184" s="2">
        <v>2404</v>
      </c>
      <c r="E184" s="2">
        <v>544</v>
      </c>
      <c r="F184" s="2">
        <v>2462</v>
      </c>
      <c r="G184" s="2">
        <v>1367</v>
      </c>
      <c r="H184" s="2">
        <v>4253.5</v>
      </c>
      <c r="I184" s="2">
        <v>13243</v>
      </c>
      <c r="J184" s="2">
        <v>1423.5</v>
      </c>
      <c r="K184" s="2">
        <v>232</v>
      </c>
      <c r="M184" s="17" t="s">
        <v>217</v>
      </c>
      <c r="N184" s="1">
        <f t="shared" si="25"/>
        <v>0.91601316484498796</v>
      </c>
      <c r="O184" s="1">
        <f t="shared" si="26"/>
        <v>0.97984970067507327</v>
      </c>
      <c r="P184" s="1">
        <f t="shared" si="27"/>
        <v>0.89528903517794689</v>
      </c>
      <c r="Q184" s="1">
        <f t="shared" si="28"/>
        <v>0.97403689233964685</v>
      </c>
      <c r="R184" s="1">
        <f t="shared" si="29"/>
        <v>0.95544294950200948</v>
      </c>
      <c r="S184" s="1">
        <f t="shared" si="30"/>
        <v>0.96762543898312314</v>
      </c>
      <c r="T184" s="1">
        <f t="shared" si="31"/>
        <v>0.96646156512696069</v>
      </c>
      <c r="V184" s="17" t="s">
        <v>217</v>
      </c>
      <c r="W184" s="1">
        <v>0.91601316484498796</v>
      </c>
      <c r="X184" s="1">
        <v>0.97984970067507327</v>
      </c>
      <c r="Y184" s="1">
        <v>0.89528903517794689</v>
      </c>
      <c r="AA184" s="17" t="s">
        <v>217</v>
      </c>
      <c r="AB184" s="1">
        <v>0.91601316484498796</v>
      </c>
      <c r="AC184" s="1">
        <v>0.97984970067507327</v>
      </c>
      <c r="AD184" s="1">
        <v>0.89528903517794689</v>
      </c>
    </row>
    <row r="185" spans="1:30" x14ac:dyDescent="0.25">
      <c r="A185" s="2" t="s">
        <v>164</v>
      </c>
      <c r="B185" s="17" t="s">
        <v>219</v>
      </c>
      <c r="C185" s="2">
        <v>1511.5</v>
      </c>
      <c r="D185" s="2">
        <v>2853.5</v>
      </c>
      <c r="E185" s="2">
        <v>594</v>
      </c>
      <c r="F185" s="2">
        <v>2984</v>
      </c>
      <c r="G185" s="2">
        <v>1699</v>
      </c>
      <c r="H185" s="2">
        <v>5050</v>
      </c>
      <c r="I185" s="2">
        <v>14830</v>
      </c>
      <c r="J185" s="2">
        <v>1779.5</v>
      </c>
      <c r="K185" s="2">
        <v>270</v>
      </c>
      <c r="M185" s="17" t="s">
        <v>219</v>
      </c>
      <c r="N185" s="1">
        <f t="shared" si="25"/>
        <v>0.98265003453740196</v>
      </c>
      <c r="O185" s="1">
        <f t="shared" si="26"/>
        <v>1.1630620303146095</v>
      </c>
      <c r="P185" s="1">
        <f t="shared" si="27"/>
        <v>0.97757663032297881</v>
      </c>
      <c r="Q185" s="1">
        <f t="shared" si="28"/>
        <v>1.1805548687008556</v>
      </c>
      <c r="R185" s="1">
        <f t="shared" si="29"/>
        <v>1.1874890791542898</v>
      </c>
      <c r="S185" s="1">
        <f t="shared" si="30"/>
        <v>1.1488206105242205</v>
      </c>
      <c r="T185" s="1">
        <f t="shared" si="31"/>
        <v>1.0822793181932211</v>
      </c>
      <c r="V185" s="17" t="s">
        <v>219</v>
      </c>
      <c r="W185" s="1">
        <v>0.98265003453740196</v>
      </c>
      <c r="X185" s="1">
        <v>1.1630620303146095</v>
      </c>
      <c r="Y185" s="1">
        <v>0.97757663032297881</v>
      </c>
      <c r="AA185" s="17" t="s">
        <v>219</v>
      </c>
      <c r="AB185" s="1">
        <v>0.98265003453740196</v>
      </c>
      <c r="AC185" s="1">
        <v>1.1630620303146095</v>
      </c>
      <c r="AD185" s="1">
        <v>0.97757663032297881</v>
      </c>
    </row>
    <row r="186" spans="1:30" x14ac:dyDescent="0.25">
      <c r="A186" s="2" t="s">
        <v>166</v>
      </c>
      <c r="B186" s="17" t="s">
        <v>219</v>
      </c>
      <c r="C186" s="2">
        <v>1301</v>
      </c>
      <c r="D186" s="2">
        <v>1968</v>
      </c>
      <c r="E186" s="2">
        <v>496</v>
      </c>
      <c r="F186" s="2">
        <v>1934.5</v>
      </c>
      <c r="G186" s="2">
        <v>1090</v>
      </c>
      <c r="H186" s="2">
        <v>3624</v>
      </c>
      <c r="I186" s="2">
        <v>11772</v>
      </c>
      <c r="J186" s="2">
        <v>1160.5</v>
      </c>
      <c r="K186" s="2">
        <v>184</v>
      </c>
      <c r="M186" s="17" t="s">
        <v>219</v>
      </c>
      <c r="N186" s="1">
        <f t="shared" si="25"/>
        <v>0.84580065824224937</v>
      </c>
      <c r="O186" s="1">
        <f t="shared" si="26"/>
        <v>0.80213985479556749</v>
      </c>
      <c r="P186" s="1">
        <f t="shared" si="27"/>
        <v>0.81629294383871631</v>
      </c>
      <c r="Q186" s="1">
        <f t="shared" si="28"/>
        <v>0.76534296028880866</v>
      </c>
      <c r="R186" s="1">
        <f t="shared" si="29"/>
        <v>0.76183819674995634</v>
      </c>
      <c r="S186" s="1">
        <f t="shared" si="30"/>
        <v>0.82442096881975746</v>
      </c>
      <c r="T186" s="1">
        <f t="shared" si="31"/>
        <v>0.85910938191305464</v>
      </c>
      <c r="V186" s="17" t="s">
        <v>219</v>
      </c>
      <c r="W186" s="1">
        <v>0.84580065824224937</v>
      </c>
      <c r="X186" s="1">
        <v>0.80213985479556749</v>
      </c>
      <c r="Y186" s="1">
        <v>0.81629294383871631</v>
      </c>
      <c r="AA186" s="17" t="s">
        <v>219</v>
      </c>
      <c r="AB186" s="1">
        <v>0.84580065824224937</v>
      </c>
      <c r="AC186" s="1">
        <v>0.80213985479556749</v>
      </c>
      <c r="AD186" s="1">
        <v>0.81629294383871631</v>
      </c>
    </row>
    <row r="187" spans="1:30" x14ac:dyDescent="0.25">
      <c r="A187" s="2" t="s">
        <v>168</v>
      </c>
      <c r="B187" s="17" t="s">
        <v>219</v>
      </c>
      <c r="C187" s="2">
        <v>1481</v>
      </c>
      <c r="D187" s="2">
        <v>2348</v>
      </c>
      <c r="E187" s="2">
        <v>548</v>
      </c>
      <c r="F187" s="2">
        <v>2502</v>
      </c>
      <c r="G187" s="2">
        <v>1367</v>
      </c>
      <c r="H187" s="2">
        <v>4284</v>
      </c>
      <c r="I187" s="2">
        <v>13307.5</v>
      </c>
      <c r="J187" s="2">
        <v>1348</v>
      </c>
      <c r="K187" s="2">
        <v>226.5</v>
      </c>
      <c r="M187" s="17" t="s">
        <v>219</v>
      </c>
      <c r="N187" s="1">
        <f t="shared" si="25"/>
        <v>0.96282150258014709</v>
      </c>
      <c r="O187" s="1">
        <f t="shared" si="26"/>
        <v>0.95702458285568714</v>
      </c>
      <c r="P187" s="1">
        <f t="shared" si="27"/>
        <v>0.90187204278954947</v>
      </c>
      <c r="Q187" s="1">
        <f t="shared" si="28"/>
        <v>0.9898620246278621</v>
      </c>
      <c r="R187" s="1">
        <f t="shared" si="29"/>
        <v>0.95544294950200948</v>
      </c>
      <c r="S187" s="1">
        <f t="shared" si="30"/>
        <v>0.97456386049222987</v>
      </c>
      <c r="T187" s="1">
        <f t="shared" si="31"/>
        <v>0.97116871388107151</v>
      </c>
      <c r="V187" s="17" t="s">
        <v>219</v>
      </c>
      <c r="W187" s="1">
        <v>0.96282150258014709</v>
      </c>
      <c r="X187" s="1">
        <v>0.95702458285568714</v>
      </c>
      <c r="Y187" s="1">
        <v>0.90187204278954947</v>
      </c>
      <c r="AA187" s="17" t="s">
        <v>219</v>
      </c>
      <c r="AB187" s="1">
        <v>0.96282150258014709</v>
      </c>
      <c r="AC187" s="1">
        <v>0.95702458285568714</v>
      </c>
      <c r="AD187" s="1">
        <v>0.90187204278954947</v>
      </c>
    </row>
    <row r="189" spans="1:30" x14ac:dyDescent="0.25">
      <c r="A189" s="26" t="s">
        <v>201</v>
      </c>
      <c r="B189" s="26"/>
      <c r="C189" s="2">
        <f>AVERAGE(C5:C82)</f>
        <v>1405.7307692307693</v>
      </c>
      <c r="D189" s="2">
        <f>AVERAGE(D5:D82)</f>
        <v>2126.0961538461538</v>
      </c>
      <c r="E189" s="2">
        <f>AVERAGE(E5:E82)</f>
        <v>646.19230769230774</v>
      </c>
    </row>
    <row r="190" spans="1:30" x14ac:dyDescent="0.25">
      <c r="A190" s="26" t="s">
        <v>200</v>
      </c>
      <c r="B190" s="26"/>
      <c r="C190" s="2">
        <f>STDEV(C5:C82)</f>
        <v>1518.3319938197126</v>
      </c>
      <c r="D190" s="2">
        <f>STDEV(D5:D82)</f>
        <v>3151.4437456811452</v>
      </c>
      <c r="E190" s="2">
        <f>STDEV(E5:E82)</f>
        <v>469.32360302422927</v>
      </c>
    </row>
    <row r="191" spans="1:30" x14ac:dyDescent="0.25">
      <c r="A191" s="26" t="s">
        <v>198</v>
      </c>
      <c r="B191" s="26"/>
      <c r="C191" s="2">
        <v>2</v>
      </c>
      <c r="D191" s="2">
        <v>1</v>
      </c>
      <c r="E191" s="2">
        <v>2</v>
      </c>
    </row>
    <row r="192" spans="1:30" x14ac:dyDescent="0.25">
      <c r="A192" s="26" t="s">
        <v>199</v>
      </c>
      <c r="B192" s="26"/>
      <c r="C192" s="2">
        <f>C189+C190*C191</f>
        <v>4442.3947568701942</v>
      </c>
      <c r="D192" s="2">
        <f t="shared" ref="D192:E192" si="32">D189+D190*D191</f>
        <v>5277.539899527299</v>
      </c>
      <c r="E192" s="2">
        <f t="shared" si="32"/>
        <v>1584.8395137407663</v>
      </c>
    </row>
    <row r="193" spans="1:5" x14ac:dyDescent="0.25">
      <c r="A193" s="24" t="s">
        <v>220</v>
      </c>
      <c r="B193" s="24"/>
      <c r="C193" s="2">
        <f>C192/AVERAGE(C$177:C$184)</f>
        <v>2.8880710296177767</v>
      </c>
      <c r="D193" s="2">
        <f t="shared" ref="D193:E193" si="33">D192/AVERAGE(D$177:D$184)</f>
        <v>2.151079821486098</v>
      </c>
      <c r="E193" s="2">
        <f t="shared" si="33"/>
        <v>2.6082526455309876</v>
      </c>
    </row>
    <row r="194" spans="1:5" x14ac:dyDescent="0.25">
      <c r="A194" s="24" t="s">
        <v>258</v>
      </c>
      <c r="B194" s="24"/>
      <c r="C194" s="2">
        <f>C193-0.1*C193</f>
        <v>2.5992639266559991</v>
      </c>
      <c r="D194" s="2">
        <f t="shared" ref="D194:E194" si="34">D193-0.1*D193</f>
        <v>1.9359718393374883</v>
      </c>
      <c r="E194" s="2">
        <f t="shared" si="34"/>
        <v>2.3474273809778889</v>
      </c>
    </row>
    <row r="195" spans="1:5" x14ac:dyDescent="0.25">
      <c r="A195" s="24" t="s">
        <v>257</v>
      </c>
      <c r="B195" s="24"/>
      <c r="C195" s="2">
        <f>C193+0.1*C193</f>
        <v>3.1768781325795543</v>
      </c>
      <c r="D195" s="2">
        <f t="shared" ref="D195:E195" si="35">D193+0.1*D193</f>
        <v>2.3661878036347077</v>
      </c>
      <c r="E195" s="2">
        <f t="shared" si="35"/>
        <v>2.8690779100840862</v>
      </c>
    </row>
  </sheetData>
  <autoFilter ref="A4:AD4" xr:uid="{8C470B39-ED13-4517-ABD1-ECCF10806A7F}"/>
  <mergeCells count="10">
    <mergeCell ref="A192:B192"/>
    <mergeCell ref="A193:B193"/>
    <mergeCell ref="A194:B194"/>
    <mergeCell ref="A195:B195"/>
    <mergeCell ref="M2:P2"/>
    <mergeCell ref="V2:Y2"/>
    <mergeCell ref="AA2:AD2"/>
    <mergeCell ref="A189:B189"/>
    <mergeCell ref="A190:B190"/>
    <mergeCell ref="A191:B191"/>
  </mergeCells>
  <conditionalFormatting sqref="C5:E187">
    <cfRule type="cellIs" dxfId="23" priority="4" operator="greaterThanOrEqual">
      <formula>C$192</formula>
    </cfRule>
  </conditionalFormatting>
  <conditionalFormatting sqref="N5:P187">
    <cfRule type="cellIs" dxfId="22" priority="3" operator="greaterThanOrEqual">
      <formula>C$193</formula>
    </cfRule>
  </conditionalFormatting>
  <conditionalFormatting sqref="W5:Y187">
    <cfRule type="cellIs" dxfId="21" priority="2" operator="greaterThanOrEqual">
      <formula>C$194</formula>
    </cfRule>
  </conditionalFormatting>
  <conditionalFormatting sqref="AB5:AD187">
    <cfRule type="cellIs" dxfId="20" priority="1" operator="greaterThanOrEqual">
      <formula>C$195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04029-9FCB-4255-947D-E4C03358C340}">
  <dimension ref="A2:AA195"/>
  <sheetViews>
    <sheetView topLeftCell="A7" zoomScaleNormal="100" workbookViewId="0">
      <selection activeCell="F190" sqref="F190"/>
    </sheetView>
  </sheetViews>
  <sheetFormatPr defaultColWidth="9.140625" defaultRowHeight="15" x14ac:dyDescent="0.25"/>
  <cols>
    <col min="1" max="1" width="9.140625" style="1"/>
    <col min="2" max="2" width="25.42578125" style="1" bestFit="1" customWidth="1"/>
    <col min="3" max="3" width="12.85546875" style="1" bestFit="1" customWidth="1"/>
    <col min="4" max="4" width="9.42578125" style="1" bestFit="1" customWidth="1"/>
    <col min="5" max="9" width="11.42578125" style="1" bestFit="1" customWidth="1"/>
    <col min="10" max="10" width="16.5703125" style="1" bestFit="1" customWidth="1"/>
    <col min="11" max="11" width="7.140625" style="1" bestFit="1" customWidth="1"/>
    <col min="12" max="13" width="9.140625" style="1"/>
    <col min="14" max="14" width="25.42578125" style="1" bestFit="1" customWidth="1"/>
    <col min="15" max="15" width="15.42578125" style="1" bestFit="1" customWidth="1"/>
    <col min="16" max="16" width="10" style="1" bestFit="1" customWidth="1"/>
    <col min="17" max="17" width="12.140625" style="1" bestFit="1" customWidth="1"/>
    <col min="18" max="18" width="9.140625" style="1"/>
    <col min="19" max="19" width="25.42578125" style="1" bestFit="1" customWidth="1"/>
    <col min="20" max="20" width="15.42578125" style="1" bestFit="1" customWidth="1"/>
    <col min="21" max="22" width="13" style="1" bestFit="1" customWidth="1"/>
    <col min="23" max="23" width="9.140625" style="1"/>
    <col min="24" max="24" width="25.42578125" style="1" bestFit="1" customWidth="1"/>
    <col min="25" max="25" width="15.42578125" style="1" bestFit="1" customWidth="1"/>
    <col min="26" max="27" width="13" style="1" bestFit="1" customWidth="1"/>
    <col min="28" max="16384" width="9.140625" style="1"/>
  </cols>
  <sheetData>
    <row r="2" spans="1:27" ht="18.75" x14ac:dyDescent="0.25">
      <c r="N2" s="25" t="s">
        <v>259</v>
      </c>
      <c r="O2" s="25"/>
      <c r="P2" s="25"/>
      <c r="Q2" s="25"/>
      <c r="S2" s="25" t="s">
        <v>260</v>
      </c>
      <c r="T2" s="25"/>
      <c r="U2" s="25"/>
      <c r="V2" s="25"/>
      <c r="X2" s="25" t="s">
        <v>261</v>
      </c>
      <c r="Y2" s="25"/>
      <c r="Z2" s="25"/>
      <c r="AA2" s="25"/>
    </row>
    <row r="3" spans="1:27" x14ac:dyDescent="0.25">
      <c r="A3" s="4" t="s">
        <v>0</v>
      </c>
      <c r="B3" s="4" t="s">
        <v>1</v>
      </c>
      <c r="C3" s="5" t="s">
        <v>194</v>
      </c>
      <c r="D3" s="4" t="s">
        <v>202</v>
      </c>
      <c r="E3" s="5" t="s">
        <v>193</v>
      </c>
      <c r="F3" s="6" t="s">
        <v>195</v>
      </c>
      <c r="G3" s="5" t="s">
        <v>196</v>
      </c>
      <c r="H3" s="6" t="s">
        <v>197</v>
      </c>
      <c r="I3" s="5" t="s">
        <v>203</v>
      </c>
      <c r="N3" s="4" t="s">
        <v>246</v>
      </c>
      <c r="O3" s="5" t="s">
        <v>194</v>
      </c>
      <c r="P3" s="4" t="s">
        <v>202</v>
      </c>
      <c r="Q3" s="5" t="s">
        <v>193</v>
      </c>
      <c r="S3" s="4" t="s">
        <v>246</v>
      </c>
      <c r="T3" s="5" t="s">
        <v>194</v>
      </c>
      <c r="U3" s="4" t="s">
        <v>202</v>
      </c>
      <c r="V3" s="5" t="s">
        <v>193</v>
      </c>
      <c r="X3" s="4" t="s">
        <v>246</v>
      </c>
      <c r="Y3" s="5" t="s">
        <v>194</v>
      </c>
      <c r="Z3" s="4" t="s">
        <v>202</v>
      </c>
      <c r="AA3" s="5" t="s">
        <v>193</v>
      </c>
    </row>
    <row r="4" spans="1:27" x14ac:dyDescent="0.25">
      <c r="A4" s="2" t="s">
        <v>2</v>
      </c>
      <c r="B4" s="2" t="s">
        <v>3</v>
      </c>
      <c r="C4" s="2" t="s">
        <v>211</v>
      </c>
      <c r="D4" s="2" t="s">
        <v>204</v>
      </c>
      <c r="E4" s="9" t="s">
        <v>209</v>
      </c>
      <c r="F4" s="7" t="s">
        <v>212</v>
      </c>
      <c r="G4" s="9" t="s">
        <v>206</v>
      </c>
      <c r="H4" s="7" t="s">
        <v>205</v>
      </c>
      <c r="I4" s="9" t="s">
        <v>207</v>
      </c>
      <c r="J4" s="2" t="s">
        <v>208</v>
      </c>
      <c r="K4" s="2" t="s">
        <v>210</v>
      </c>
      <c r="N4" s="2" t="s">
        <v>3</v>
      </c>
      <c r="O4" s="2" t="s">
        <v>211</v>
      </c>
      <c r="P4" s="2" t="s">
        <v>204</v>
      </c>
      <c r="Q4" s="9" t="s">
        <v>209</v>
      </c>
      <c r="S4" s="2" t="s">
        <v>3</v>
      </c>
      <c r="T4" s="2" t="s">
        <v>211</v>
      </c>
      <c r="U4" s="2" t="s">
        <v>204</v>
      </c>
      <c r="V4" s="9" t="s">
        <v>209</v>
      </c>
      <c r="X4" s="2" t="s">
        <v>3</v>
      </c>
      <c r="Y4" s="2" t="s">
        <v>211</v>
      </c>
      <c r="Z4" s="2" t="s">
        <v>204</v>
      </c>
      <c r="AA4" s="9" t="s">
        <v>209</v>
      </c>
    </row>
    <row r="5" spans="1:27" x14ac:dyDescent="0.25">
      <c r="A5" s="1" t="s">
        <v>4</v>
      </c>
      <c r="B5" s="1">
        <v>48540</v>
      </c>
      <c r="C5" s="1">
        <v>4518.5</v>
      </c>
      <c r="D5" s="1">
        <v>2672</v>
      </c>
      <c r="E5" s="1">
        <v>2200</v>
      </c>
      <c r="F5" s="1">
        <v>3877</v>
      </c>
      <c r="G5" s="1">
        <v>1654</v>
      </c>
      <c r="H5" s="1">
        <v>6951</v>
      </c>
      <c r="I5" s="1">
        <v>1319</v>
      </c>
      <c r="J5" s="1">
        <v>1760</v>
      </c>
      <c r="K5" s="1">
        <v>189.5</v>
      </c>
      <c r="N5" s="2">
        <v>48540</v>
      </c>
      <c r="O5" s="2">
        <f>C5/AVERAGE(C$97:C$100)</f>
        <v>2.9489313101647903</v>
      </c>
      <c r="P5" s="2">
        <f t="shared" ref="P5:Q20" si="0">D5/AVERAGE(D$97:D$100)</f>
        <v>1.0802506569638164</v>
      </c>
      <c r="Q5" s="2">
        <f t="shared" si="0"/>
        <v>3.626622707603544</v>
      </c>
      <c r="S5" s="2">
        <v>48540</v>
      </c>
      <c r="T5" s="2">
        <v>2.9489313101647903</v>
      </c>
      <c r="U5" s="2">
        <v>1.0802506569638164</v>
      </c>
      <c r="V5" s="2">
        <v>3.626622707603544</v>
      </c>
      <c r="X5" s="2">
        <v>48540</v>
      </c>
      <c r="Y5" s="2">
        <v>2.9489313101647903</v>
      </c>
      <c r="Z5" s="2">
        <v>1.0802506569638164</v>
      </c>
      <c r="AA5" s="2">
        <v>3.626622707603544</v>
      </c>
    </row>
    <row r="6" spans="1:27" x14ac:dyDescent="0.25">
      <c r="A6" s="1" t="s">
        <v>6</v>
      </c>
      <c r="B6" s="1">
        <v>48592</v>
      </c>
      <c r="C6" s="1">
        <v>11030</v>
      </c>
      <c r="D6" s="1">
        <v>4916</v>
      </c>
      <c r="E6" s="1">
        <v>3369</v>
      </c>
      <c r="F6" s="1">
        <v>15514</v>
      </c>
      <c r="G6" s="1">
        <v>2473</v>
      </c>
      <c r="H6" s="1">
        <v>2810</v>
      </c>
      <c r="I6" s="1">
        <v>44875</v>
      </c>
      <c r="J6" s="1">
        <v>2279.5</v>
      </c>
      <c r="K6" s="1">
        <v>1529</v>
      </c>
      <c r="N6" s="2">
        <v>48592</v>
      </c>
      <c r="O6" s="2">
        <f>C6/AVERAGE(C$97:C$100)</f>
        <v>7.1985642029694894</v>
      </c>
      <c r="P6" s="2">
        <f t="shared" si="0"/>
        <v>1.9874671518091773</v>
      </c>
      <c r="Q6" s="2">
        <f t="shared" si="0"/>
        <v>5.5536781372347006</v>
      </c>
      <c r="S6" s="2">
        <v>48592</v>
      </c>
      <c r="T6" s="2">
        <v>7.1985642029694894</v>
      </c>
      <c r="U6" s="2">
        <v>1.9874671518091773</v>
      </c>
      <c r="V6" s="2">
        <v>5.5536781372347006</v>
      </c>
      <c r="X6" s="2">
        <v>48592</v>
      </c>
      <c r="Y6" s="2">
        <v>7.1985642029694894</v>
      </c>
      <c r="Z6" s="2">
        <v>1.9874671518091773</v>
      </c>
      <c r="AA6" s="2">
        <v>5.5536781372347006</v>
      </c>
    </row>
    <row r="7" spans="1:27" x14ac:dyDescent="0.25">
      <c r="A7" s="1" t="s">
        <v>8</v>
      </c>
      <c r="B7" s="1">
        <v>48562</v>
      </c>
      <c r="C7" s="1">
        <v>2744</v>
      </c>
      <c r="D7" s="1">
        <v>2560</v>
      </c>
      <c r="E7" s="1">
        <v>2052.5</v>
      </c>
      <c r="F7" s="1">
        <v>1294</v>
      </c>
      <c r="G7" s="1">
        <v>1627.5</v>
      </c>
      <c r="H7" s="1">
        <v>8160</v>
      </c>
      <c r="I7" s="1">
        <v>9829</v>
      </c>
      <c r="J7" s="1">
        <v>1667</v>
      </c>
      <c r="K7" s="1">
        <v>479</v>
      </c>
      <c r="N7" s="2">
        <v>48562</v>
      </c>
      <c r="O7" s="2">
        <f t="shared" ref="O7:Q70" si="1">C7/AVERAGE(C$97:C$100)</f>
        <v>1.7908304780551476</v>
      </c>
      <c r="P7" s="2">
        <f t="shared" si="0"/>
        <v>1.0349706893066506</v>
      </c>
      <c r="Q7" s="2">
        <f t="shared" si="0"/>
        <v>3.3834741397073973</v>
      </c>
      <c r="S7" s="2">
        <v>48562</v>
      </c>
      <c r="T7" s="2">
        <v>1.7908304780551476</v>
      </c>
      <c r="U7" s="2">
        <v>1.0349706893066506</v>
      </c>
      <c r="V7" s="2">
        <v>3.3834741397073973</v>
      </c>
      <c r="X7" s="2">
        <v>48562</v>
      </c>
      <c r="Y7" s="2">
        <v>1.7908304780551476</v>
      </c>
      <c r="Z7" s="2">
        <v>1.0349706893066506</v>
      </c>
      <c r="AA7" s="2">
        <v>3.3834741397073973</v>
      </c>
    </row>
    <row r="8" spans="1:27" x14ac:dyDescent="0.25">
      <c r="A8" s="1" t="s">
        <v>10</v>
      </c>
      <c r="B8" s="1">
        <v>48539</v>
      </c>
      <c r="C8" s="1">
        <v>1302.5</v>
      </c>
      <c r="D8" s="1">
        <v>1835.5</v>
      </c>
      <c r="E8" s="1">
        <v>1143</v>
      </c>
      <c r="F8" s="1">
        <v>5028.5</v>
      </c>
      <c r="G8" s="1">
        <v>844.5</v>
      </c>
      <c r="H8" s="1">
        <v>3379</v>
      </c>
      <c r="I8" s="1">
        <v>6983</v>
      </c>
      <c r="J8" s="1">
        <v>1576</v>
      </c>
      <c r="K8" s="1">
        <v>409.5</v>
      </c>
      <c r="N8" s="2">
        <v>48539</v>
      </c>
      <c r="O8" s="2">
        <f t="shared" si="1"/>
        <v>0.8500571055637135</v>
      </c>
      <c r="P8" s="2">
        <f t="shared" si="0"/>
        <v>0.74206589852435823</v>
      </c>
      <c r="Q8" s="2">
        <f t="shared" si="0"/>
        <v>1.8841953430867504</v>
      </c>
      <c r="S8" s="2">
        <v>48539</v>
      </c>
      <c r="T8" s="2">
        <v>0.8500571055637135</v>
      </c>
      <c r="U8" s="2">
        <v>0.74206589852435823</v>
      </c>
      <c r="V8" s="2">
        <v>1.8841953430867504</v>
      </c>
      <c r="X8" s="2">
        <v>48539</v>
      </c>
      <c r="Y8" s="2">
        <v>0.8500571055637135</v>
      </c>
      <c r="Z8" s="2">
        <v>0.74206589852435823</v>
      </c>
      <c r="AA8" s="2">
        <v>1.8841953430867504</v>
      </c>
    </row>
    <row r="9" spans="1:27" x14ac:dyDescent="0.25">
      <c r="A9" s="1" t="s">
        <v>12</v>
      </c>
      <c r="B9" s="1">
        <v>48652</v>
      </c>
      <c r="C9" s="1">
        <v>2610</v>
      </c>
      <c r="D9" s="1">
        <v>7593</v>
      </c>
      <c r="E9" s="1">
        <v>7486</v>
      </c>
      <c r="F9" s="1">
        <v>4183.5</v>
      </c>
      <c r="G9" s="1">
        <v>1318</v>
      </c>
      <c r="H9" s="1">
        <v>5298</v>
      </c>
      <c r="I9" s="1">
        <v>3606</v>
      </c>
      <c r="J9" s="1">
        <v>1800</v>
      </c>
      <c r="K9" s="1">
        <v>819</v>
      </c>
      <c r="N9" s="2">
        <v>48652</v>
      </c>
      <c r="O9" s="2">
        <f t="shared" si="1"/>
        <v>1.7033773861967694</v>
      </c>
      <c r="P9" s="2">
        <f t="shared" si="0"/>
        <v>3.069739235900546</v>
      </c>
      <c r="Q9" s="2">
        <f t="shared" si="0"/>
        <v>12.340407995054605</v>
      </c>
      <c r="S9" s="2">
        <v>48652</v>
      </c>
      <c r="T9" s="2">
        <v>1.7033773861967694</v>
      </c>
      <c r="U9" s="2">
        <v>3.069739235900546</v>
      </c>
      <c r="V9" s="2">
        <v>12.340407995054605</v>
      </c>
      <c r="X9" s="2">
        <v>48652</v>
      </c>
      <c r="Y9" s="2">
        <v>1.7033773861967694</v>
      </c>
      <c r="Z9" s="2">
        <v>3.069739235900546</v>
      </c>
      <c r="AA9" s="2">
        <v>12.340407995054605</v>
      </c>
    </row>
    <row r="10" spans="1:27" x14ac:dyDescent="0.25">
      <c r="A10" s="1" t="s">
        <v>14</v>
      </c>
      <c r="B10" s="1">
        <v>48670</v>
      </c>
      <c r="C10" s="1">
        <v>6486.5</v>
      </c>
      <c r="D10" s="1">
        <v>1422</v>
      </c>
      <c r="E10" s="1">
        <v>614</v>
      </c>
      <c r="F10" s="1">
        <v>211</v>
      </c>
      <c r="G10" s="1">
        <v>4636</v>
      </c>
      <c r="H10" s="1">
        <v>9353.5</v>
      </c>
      <c r="I10" s="1">
        <v>9045</v>
      </c>
      <c r="J10" s="1">
        <v>1709</v>
      </c>
      <c r="K10" s="1">
        <v>60</v>
      </c>
      <c r="N10" s="2">
        <v>48670</v>
      </c>
      <c r="O10" s="2">
        <f t="shared" si="1"/>
        <v>4.2333170174579866</v>
      </c>
      <c r="P10" s="2">
        <f t="shared" si="0"/>
        <v>0.57489387507580347</v>
      </c>
      <c r="Q10" s="2">
        <f t="shared" si="0"/>
        <v>1.0121574283948074</v>
      </c>
      <c r="S10" s="2">
        <v>48670</v>
      </c>
      <c r="T10" s="2">
        <v>4.2333170174579866</v>
      </c>
      <c r="U10" s="2">
        <v>0.57489387507580347</v>
      </c>
      <c r="V10" s="2">
        <v>1.0121574283948074</v>
      </c>
      <c r="X10" s="2">
        <v>48670</v>
      </c>
      <c r="Y10" s="2">
        <v>4.2333170174579866</v>
      </c>
      <c r="Z10" s="2">
        <v>0.57489387507580347</v>
      </c>
      <c r="AA10" s="2">
        <v>1.0121574283948074</v>
      </c>
    </row>
    <row r="11" spans="1:27" x14ac:dyDescent="0.25">
      <c r="A11" s="1" t="s">
        <v>16</v>
      </c>
      <c r="B11" s="1">
        <v>48685</v>
      </c>
      <c r="C11" s="1">
        <v>2660</v>
      </c>
      <c r="D11" s="1">
        <v>532.5</v>
      </c>
      <c r="E11" s="1">
        <v>561</v>
      </c>
      <c r="F11" s="1">
        <v>453</v>
      </c>
      <c r="G11" s="1">
        <v>100</v>
      </c>
      <c r="H11" s="1">
        <v>1071</v>
      </c>
      <c r="I11" s="1">
        <v>2634</v>
      </c>
      <c r="J11" s="1">
        <v>540</v>
      </c>
      <c r="K11" s="1">
        <v>135.5</v>
      </c>
      <c r="N11" s="12">
        <v>48685</v>
      </c>
      <c r="O11" s="2">
        <f t="shared" si="1"/>
        <v>1.7360091368901942</v>
      </c>
      <c r="P11" s="2">
        <f t="shared" si="0"/>
        <v>0.21528198908429352</v>
      </c>
      <c r="Q11" s="2">
        <f t="shared" si="0"/>
        <v>0.92478879043890372</v>
      </c>
      <c r="S11" s="12">
        <v>48685</v>
      </c>
      <c r="T11" s="2">
        <v>1.7360091368901942</v>
      </c>
      <c r="U11" s="2">
        <v>0.21528198908429352</v>
      </c>
      <c r="V11" s="2">
        <v>0.92478879043890372</v>
      </c>
      <c r="X11" s="12">
        <v>48685</v>
      </c>
      <c r="Y11" s="2">
        <v>1.7360091368901942</v>
      </c>
      <c r="Z11" s="2">
        <v>0.21528198908429352</v>
      </c>
      <c r="AA11" s="2">
        <v>0.92478879043890372</v>
      </c>
    </row>
    <row r="12" spans="1:27" x14ac:dyDescent="0.25">
      <c r="A12" s="1" t="s">
        <v>18</v>
      </c>
      <c r="B12" s="1">
        <v>48707</v>
      </c>
      <c r="C12" s="1">
        <v>1347</v>
      </c>
      <c r="D12" s="1">
        <v>1511</v>
      </c>
      <c r="E12" s="1">
        <v>1240</v>
      </c>
      <c r="F12" s="1">
        <v>1544</v>
      </c>
      <c r="G12" s="1">
        <v>1691</v>
      </c>
      <c r="H12" s="1">
        <v>4673</v>
      </c>
      <c r="I12" s="1">
        <v>1678</v>
      </c>
      <c r="J12" s="1">
        <v>1866</v>
      </c>
      <c r="K12" s="1">
        <v>396</v>
      </c>
      <c r="N12" s="2">
        <v>48707</v>
      </c>
      <c r="O12" s="2">
        <f t="shared" si="1"/>
        <v>0.8790993636808615</v>
      </c>
      <c r="P12" s="2">
        <f t="shared" si="0"/>
        <v>0.61087527794623009</v>
      </c>
      <c r="Q12" s="2">
        <f t="shared" si="0"/>
        <v>2.0440964351947248</v>
      </c>
      <c r="S12" s="2">
        <v>48707</v>
      </c>
      <c r="T12" s="2">
        <v>0.8790993636808615</v>
      </c>
      <c r="U12" s="2">
        <v>0.61087527794623009</v>
      </c>
      <c r="V12" s="2">
        <v>2.0440964351947248</v>
      </c>
      <c r="X12" s="2">
        <v>48707</v>
      </c>
      <c r="Y12" s="2">
        <v>0.8790993636808615</v>
      </c>
      <c r="Z12" s="2">
        <v>0.61087527794623009</v>
      </c>
      <c r="AA12" s="2">
        <v>2.0440964351947248</v>
      </c>
    </row>
    <row r="13" spans="1:27" x14ac:dyDescent="0.25">
      <c r="A13" s="1" t="s">
        <v>20</v>
      </c>
      <c r="B13" s="1">
        <v>48682</v>
      </c>
      <c r="C13" s="1">
        <v>1039.5</v>
      </c>
      <c r="D13" s="1">
        <v>1603</v>
      </c>
      <c r="E13" s="1">
        <v>458</v>
      </c>
      <c r="F13" s="1">
        <v>4320</v>
      </c>
      <c r="G13" s="1">
        <v>861</v>
      </c>
      <c r="H13" s="1">
        <v>5810.5</v>
      </c>
      <c r="I13" s="1">
        <v>18067.5</v>
      </c>
      <c r="J13" s="1">
        <v>1795</v>
      </c>
      <c r="K13" s="1">
        <v>367</v>
      </c>
      <c r="N13" s="2">
        <v>48682</v>
      </c>
      <c r="O13" s="2">
        <f t="shared" si="1"/>
        <v>0.67841409691629961</v>
      </c>
      <c r="P13" s="2">
        <f t="shared" si="0"/>
        <v>0.64806953709318782</v>
      </c>
      <c r="Q13" s="2">
        <f t="shared" si="0"/>
        <v>0.75499690912837425</v>
      </c>
      <c r="S13" s="2">
        <v>48682</v>
      </c>
      <c r="T13" s="2">
        <v>0.67841409691629961</v>
      </c>
      <c r="U13" s="2">
        <v>0.64806953709318782</v>
      </c>
      <c r="V13" s="2">
        <v>0.75499690912837425</v>
      </c>
      <c r="X13" s="2">
        <v>48682</v>
      </c>
      <c r="Y13" s="2">
        <v>0.67841409691629961</v>
      </c>
      <c r="Z13" s="2">
        <v>0.64806953709318782</v>
      </c>
      <c r="AA13" s="2">
        <v>0.75499690912837425</v>
      </c>
    </row>
    <row r="14" spans="1:27" x14ac:dyDescent="0.25">
      <c r="A14" s="1" t="s">
        <v>22</v>
      </c>
      <c r="B14" s="1">
        <v>48651</v>
      </c>
      <c r="C14" s="1">
        <v>2010</v>
      </c>
      <c r="D14" s="1">
        <v>8563.5</v>
      </c>
      <c r="E14" s="1">
        <v>7091</v>
      </c>
      <c r="F14" s="1">
        <v>3032.5</v>
      </c>
      <c r="G14" s="1">
        <v>1194</v>
      </c>
      <c r="H14" s="1">
        <v>3984</v>
      </c>
      <c r="I14" s="1">
        <v>3440</v>
      </c>
      <c r="J14" s="1">
        <v>1615</v>
      </c>
      <c r="K14" s="1">
        <v>402</v>
      </c>
      <c r="N14" s="2">
        <v>48651</v>
      </c>
      <c r="O14" s="2">
        <f t="shared" si="1"/>
        <v>1.3117963778756729</v>
      </c>
      <c r="P14" s="2">
        <f t="shared" si="0"/>
        <v>3.4620982413583992</v>
      </c>
      <c r="Q14" s="2">
        <f t="shared" si="0"/>
        <v>11.68926437255306</v>
      </c>
      <c r="S14" s="2">
        <v>48651</v>
      </c>
      <c r="T14" s="2">
        <v>1.3117963778756729</v>
      </c>
      <c r="U14" s="2">
        <v>3.4620982413583992</v>
      </c>
      <c r="V14" s="2">
        <v>11.68926437255306</v>
      </c>
      <c r="X14" s="2">
        <v>48651</v>
      </c>
      <c r="Y14" s="2">
        <v>1.3117963778756729</v>
      </c>
      <c r="Z14" s="2">
        <v>3.4620982413583992</v>
      </c>
      <c r="AA14" s="2">
        <v>11.68926437255306</v>
      </c>
    </row>
    <row r="15" spans="1:27" x14ac:dyDescent="0.25">
      <c r="A15" s="1" t="s">
        <v>24</v>
      </c>
      <c r="B15" s="1">
        <v>48590</v>
      </c>
      <c r="C15" s="1">
        <v>9475</v>
      </c>
      <c r="D15" s="1">
        <v>4325</v>
      </c>
      <c r="E15" s="1">
        <v>4932</v>
      </c>
      <c r="F15" s="1">
        <v>2374</v>
      </c>
      <c r="G15" s="1">
        <v>2118.5</v>
      </c>
      <c r="H15" s="1">
        <v>7168</v>
      </c>
      <c r="I15" s="1">
        <v>4394</v>
      </c>
      <c r="J15" s="1">
        <v>1606</v>
      </c>
      <c r="K15" s="1">
        <v>336.5</v>
      </c>
      <c r="N15" s="2">
        <v>48590</v>
      </c>
      <c r="O15" s="2">
        <f t="shared" si="1"/>
        <v>6.1837167564039808</v>
      </c>
      <c r="P15" s="2">
        <f t="shared" si="0"/>
        <v>1.7485344653325248</v>
      </c>
      <c r="Q15" s="2">
        <f t="shared" si="0"/>
        <v>8.1302287245003093</v>
      </c>
      <c r="S15" s="2">
        <v>48590</v>
      </c>
      <c r="T15" s="2">
        <v>6.1837167564039808</v>
      </c>
      <c r="U15" s="2">
        <v>1.7485344653325248</v>
      </c>
      <c r="V15" s="2">
        <v>8.1302287245003093</v>
      </c>
      <c r="X15" s="2">
        <v>48590</v>
      </c>
      <c r="Y15" s="2">
        <v>6.1837167564039808</v>
      </c>
      <c r="Z15" s="2">
        <v>1.7485344653325248</v>
      </c>
      <c r="AA15" s="2">
        <v>8.1302287245003093</v>
      </c>
    </row>
    <row r="16" spans="1:27" x14ac:dyDescent="0.25">
      <c r="A16" s="1" t="s">
        <v>26</v>
      </c>
      <c r="B16" s="1">
        <v>48538</v>
      </c>
      <c r="C16" s="1">
        <v>1379</v>
      </c>
      <c r="D16" s="1">
        <v>1581.5</v>
      </c>
      <c r="E16" s="1">
        <v>505</v>
      </c>
      <c r="F16" s="1">
        <v>1970</v>
      </c>
      <c r="G16" s="1">
        <v>799</v>
      </c>
      <c r="H16" s="1">
        <v>3995</v>
      </c>
      <c r="I16" s="1">
        <v>7047</v>
      </c>
      <c r="J16" s="1">
        <v>1700</v>
      </c>
      <c r="K16" s="1">
        <v>367.5</v>
      </c>
      <c r="N16" s="2">
        <v>48538</v>
      </c>
      <c r="O16" s="2">
        <f t="shared" si="1"/>
        <v>0.89998368412465324</v>
      </c>
      <c r="P16" s="2">
        <f t="shared" si="0"/>
        <v>0.63937740044471392</v>
      </c>
      <c r="Q16" s="2">
        <f t="shared" si="0"/>
        <v>0.83247475788172265</v>
      </c>
      <c r="S16" s="2">
        <v>48538</v>
      </c>
      <c r="T16" s="2">
        <v>0.89998368412465324</v>
      </c>
      <c r="U16" s="2">
        <v>0.63937740044471392</v>
      </c>
      <c r="V16" s="2">
        <v>0.83247475788172265</v>
      </c>
      <c r="X16" s="2">
        <v>48538</v>
      </c>
      <c r="Y16" s="2">
        <v>0.89998368412465324</v>
      </c>
      <c r="Z16" s="2">
        <v>0.63937740044471392</v>
      </c>
      <c r="AA16" s="2">
        <v>0.83247475788172265</v>
      </c>
    </row>
    <row r="17" spans="1:27" x14ac:dyDescent="0.25">
      <c r="A17" s="1" t="s">
        <v>28</v>
      </c>
      <c r="B17" s="1">
        <v>48659</v>
      </c>
      <c r="C17" s="1">
        <v>16370.5</v>
      </c>
      <c r="D17" s="1">
        <v>4408</v>
      </c>
      <c r="E17" s="1">
        <v>2614</v>
      </c>
      <c r="F17" s="1">
        <v>1804</v>
      </c>
      <c r="G17" s="1">
        <v>436</v>
      </c>
      <c r="H17" s="1">
        <v>615</v>
      </c>
      <c r="I17" s="1">
        <v>1342</v>
      </c>
      <c r="J17" s="1">
        <v>1713.5</v>
      </c>
      <c r="K17" s="1">
        <v>91</v>
      </c>
      <c r="N17" s="2">
        <v>48659</v>
      </c>
      <c r="O17" s="2">
        <f t="shared" si="1"/>
        <v>10.683961494534183</v>
      </c>
      <c r="P17" s="2">
        <f t="shared" si="0"/>
        <v>1.7820901556498889</v>
      </c>
      <c r="Q17" s="2">
        <f t="shared" si="0"/>
        <v>4.3090871625798473</v>
      </c>
      <c r="S17" s="2">
        <v>48659</v>
      </c>
      <c r="T17" s="2">
        <v>10.683961494534183</v>
      </c>
      <c r="U17" s="2">
        <v>1.7820901556498889</v>
      </c>
      <c r="V17" s="2">
        <v>4.3090871625798473</v>
      </c>
      <c r="X17" s="2">
        <v>48659</v>
      </c>
      <c r="Y17" s="2">
        <v>10.683961494534183</v>
      </c>
      <c r="Z17" s="2">
        <v>1.7820901556498889</v>
      </c>
      <c r="AA17" s="2">
        <v>4.3090871625798473</v>
      </c>
    </row>
    <row r="18" spans="1:27" x14ac:dyDescent="0.25">
      <c r="A18" s="1" t="s">
        <v>30</v>
      </c>
      <c r="B18" s="1">
        <v>48684</v>
      </c>
      <c r="C18" s="1">
        <v>7540</v>
      </c>
      <c r="D18" s="1">
        <v>7197.5</v>
      </c>
      <c r="E18" s="1">
        <v>7408.5</v>
      </c>
      <c r="F18" s="1">
        <v>1607.5</v>
      </c>
      <c r="G18" s="1">
        <v>1239</v>
      </c>
      <c r="H18" s="1">
        <v>5463</v>
      </c>
      <c r="I18" s="1">
        <v>25574</v>
      </c>
      <c r="J18" s="1">
        <v>1590</v>
      </c>
      <c r="K18" s="1">
        <v>215</v>
      </c>
      <c r="N18" s="2">
        <v>48684</v>
      </c>
      <c r="O18" s="2">
        <f t="shared" si="1"/>
        <v>4.9208680045684448</v>
      </c>
      <c r="P18" s="2">
        <f t="shared" si="0"/>
        <v>2.9098443501111784</v>
      </c>
      <c r="Q18" s="2">
        <f t="shared" si="0"/>
        <v>12.212651967854935</v>
      </c>
      <c r="S18" s="2">
        <v>48684</v>
      </c>
      <c r="T18" s="2">
        <v>4.9208680045684448</v>
      </c>
      <c r="U18" s="2">
        <v>2.9098443501111784</v>
      </c>
      <c r="V18" s="2">
        <v>12.212651967854935</v>
      </c>
      <c r="X18" s="2">
        <v>48684</v>
      </c>
      <c r="Y18" s="2">
        <v>4.9208680045684448</v>
      </c>
      <c r="Z18" s="2">
        <v>2.9098443501111784</v>
      </c>
      <c r="AA18" s="2">
        <v>12.212651967854935</v>
      </c>
    </row>
    <row r="19" spans="1:27" x14ac:dyDescent="0.25">
      <c r="A19" s="1" t="s">
        <v>32</v>
      </c>
      <c r="B19" s="1">
        <v>48673</v>
      </c>
      <c r="C19" s="1">
        <v>3248.5</v>
      </c>
      <c r="D19" s="1">
        <v>3320</v>
      </c>
      <c r="E19" s="1">
        <v>775.5</v>
      </c>
      <c r="F19" s="1">
        <v>2188</v>
      </c>
      <c r="G19" s="1">
        <v>639</v>
      </c>
      <c r="H19" s="1">
        <v>1838</v>
      </c>
      <c r="I19" s="1">
        <v>2813.5</v>
      </c>
      <c r="J19" s="1">
        <v>1666</v>
      </c>
      <c r="K19" s="1">
        <v>664.5</v>
      </c>
      <c r="N19" s="2">
        <v>48673</v>
      </c>
      <c r="O19" s="2">
        <f t="shared" si="1"/>
        <v>2.1200848425518029</v>
      </c>
      <c r="P19" s="2">
        <f t="shared" si="0"/>
        <v>1.3422276126945623</v>
      </c>
      <c r="Q19" s="2">
        <f t="shared" si="0"/>
        <v>1.2783845044302493</v>
      </c>
      <c r="S19" s="2">
        <v>48673</v>
      </c>
      <c r="T19" s="2">
        <v>2.1200848425518029</v>
      </c>
      <c r="U19" s="2">
        <v>1.3422276126945623</v>
      </c>
      <c r="V19" s="2">
        <v>1.2783845044302493</v>
      </c>
      <c r="X19" s="2">
        <v>48673</v>
      </c>
      <c r="Y19" s="2">
        <v>2.1200848425518029</v>
      </c>
      <c r="Z19" s="2">
        <v>1.3422276126945623</v>
      </c>
      <c r="AA19" s="2">
        <v>1.2783845044302493</v>
      </c>
    </row>
    <row r="20" spans="1:27" x14ac:dyDescent="0.25">
      <c r="A20" s="1" t="s">
        <v>34</v>
      </c>
      <c r="B20" s="1">
        <v>48547</v>
      </c>
      <c r="C20" s="1">
        <v>1158</v>
      </c>
      <c r="D20" s="1">
        <v>2075</v>
      </c>
      <c r="E20" s="1">
        <v>740</v>
      </c>
      <c r="F20" s="1">
        <v>2114.5</v>
      </c>
      <c r="G20" s="1">
        <v>2684.5</v>
      </c>
      <c r="H20" s="1">
        <v>6190</v>
      </c>
      <c r="I20" s="1">
        <v>6542</v>
      </c>
      <c r="J20" s="1">
        <v>1975</v>
      </c>
      <c r="K20" s="1">
        <v>702</v>
      </c>
      <c r="N20" s="2">
        <v>48547</v>
      </c>
      <c r="O20" s="2">
        <f t="shared" si="1"/>
        <v>0.75575134605971606</v>
      </c>
      <c r="P20" s="2">
        <f t="shared" si="0"/>
        <v>0.83889225793410149</v>
      </c>
      <c r="Q20" s="2">
        <f t="shared" si="0"/>
        <v>1.2198640016484648</v>
      </c>
      <c r="S20" s="2">
        <v>48547</v>
      </c>
      <c r="T20" s="2">
        <v>0.75575134605971606</v>
      </c>
      <c r="U20" s="2">
        <v>0.83889225793410149</v>
      </c>
      <c r="V20" s="2">
        <v>1.2198640016484648</v>
      </c>
      <c r="X20" s="2">
        <v>48547</v>
      </c>
      <c r="Y20" s="2">
        <v>0.75575134605971606</v>
      </c>
      <c r="Z20" s="2">
        <v>0.83889225793410149</v>
      </c>
      <c r="AA20" s="2">
        <v>1.2198640016484648</v>
      </c>
    </row>
    <row r="21" spans="1:27" x14ac:dyDescent="0.25">
      <c r="A21" s="1" t="s">
        <v>36</v>
      </c>
      <c r="B21" s="1">
        <v>48668</v>
      </c>
      <c r="C21" s="1">
        <v>7612</v>
      </c>
      <c r="D21" s="1">
        <v>12129.5</v>
      </c>
      <c r="E21" s="1">
        <v>12680</v>
      </c>
      <c r="F21" s="1">
        <v>1656</v>
      </c>
      <c r="G21" s="1">
        <v>453</v>
      </c>
      <c r="H21" s="1">
        <v>3221</v>
      </c>
      <c r="I21" s="1">
        <v>4316</v>
      </c>
      <c r="J21" s="1">
        <v>1612</v>
      </c>
      <c r="K21" s="1">
        <v>716</v>
      </c>
      <c r="N21" s="2">
        <v>48668</v>
      </c>
      <c r="O21" s="2">
        <f t="shared" si="1"/>
        <v>4.9678577255669767</v>
      </c>
      <c r="P21" s="2">
        <f t="shared" si="1"/>
        <v>4.9037800687285227</v>
      </c>
      <c r="Q21" s="2">
        <f t="shared" si="1"/>
        <v>20.902534514733155</v>
      </c>
      <c r="S21" s="2">
        <v>48668</v>
      </c>
      <c r="T21" s="2">
        <v>4.9678577255669767</v>
      </c>
      <c r="U21" s="2">
        <v>4.9037800687285227</v>
      </c>
      <c r="V21" s="2">
        <v>20.902534514733155</v>
      </c>
      <c r="X21" s="2">
        <v>48668</v>
      </c>
      <c r="Y21" s="2">
        <v>4.9678577255669767</v>
      </c>
      <c r="Z21" s="2">
        <v>4.9037800687285227</v>
      </c>
      <c r="AA21" s="2">
        <v>20.902534514733155</v>
      </c>
    </row>
    <row r="22" spans="1:27" x14ac:dyDescent="0.25">
      <c r="A22" s="1" t="s">
        <v>38</v>
      </c>
      <c r="B22" s="1">
        <v>48581</v>
      </c>
      <c r="C22" s="1">
        <v>765</v>
      </c>
      <c r="D22" s="1">
        <v>2013</v>
      </c>
      <c r="E22" s="1">
        <v>1406</v>
      </c>
      <c r="F22" s="1">
        <v>336</v>
      </c>
      <c r="G22" s="1">
        <v>1704.5</v>
      </c>
      <c r="H22" s="1">
        <v>3813.5</v>
      </c>
      <c r="I22" s="1">
        <v>3371.5</v>
      </c>
      <c r="J22" s="1">
        <v>1707</v>
      </c>
      <c r="K22" s="1">
        <v>117</v>
      </c>
      <c r="N22" s="2">
        <v>48581</v>
      </c>
      <c r="O22" s="2">
        <f t="shared" si="1"/>
        <v>0.49926578560939794</v>
      </c>
      <c r="P22" s="2">
        <f t="shared" si="1"/>
        <v>0.81382656155245603</v>
      </c>
      <c r="Q22" s="2">
        <f t="shared" si="1"/>
        <v>2.3177416031320832</v>
      </c>
      <c r="S22" s="2">
        <v>48581</v>
      </c>
      <c r="T22" s="2">
        <v>0.49926578560939794</v>
      </c>
      <c r="U22" s="2">
        <v>0.81382656155245603</v>
      </c>
      <c r="V22" s="2">
        <v>2.3177416031320832</v>
      </c>
      <c r="X22" s="2">
        <v>48581</v>
      </c>
      <c r="Y22" s="2">
        <v>0.49926578560939794</v>
      </c>
      <c r="Z22" s="2">
        <v>0.81382656155245603</v>
      </c>
      <c r="AA22" s="2">
        <v>2.3177416031320832</v>
      </c>
    </row>
    <row r="23" spans="1:27" x14ac:dyDescent="0.25">
      <c r="A23" s="1" t="s">
        <v>40</v>
      </c>
      <c r="B23" s="1">
        <v>48541</v>
      </c>
      <c r="C23" s="1">
        <v>33137</v>
      </c>
      <c r="D23" s="1">
        <v>15786.5</v>
      </c>
      <c r="E23" s="1">
        <v>16557</v>
      </c>
      <c r="F23" s="1">
        <v>2136.5</v>
      </c>
      <c r="G23" s="1">
        <v>904</v>
      </c>
      <c r="H23" s="1">
        <v>13399</v>
      </c>
      <c r="I23" s="1">
        <v>3268</v>
      </c>
      <c r="J23" s="1">
        <v>2053</v>
      </c>
      <c r="K23" s="1">
        <v>695</v>
      </c>
      <c r="N23" s="2">
        <v>48541</v>
      </c>
      <c r="O23" s="2">
        <f t="shared" si="1"/>
        <v>21.626366454560287</v>
      </c>
      <c r="P23" s="2">
        <f t="shared" si="1"/>
        <v>6.3822518698200934</v>
      </c>
      <c r="Q23" s="2">
        <f t="shared" si="1"/>
        <v>27.293632804450855</v>
      </c>
      <c r="S23" s="2">
        <v>48541</v>
      </c>
      <c r="T23" s="2">
        <v>21.626366454560287</v>
      </c>
      <c r="U23" s="2">
        <v>6.3822518698200934</v>
      </c>
      <c r="V23" s="2">
        <v>27.293632804450855</v>
      </c>
      <c r="X23" s="2">
        <v>48541</v>
      </c>
      <c r="Y23" s="2">
        <v>21.626366454560287</v>
      </c>
      <c r="Z23" s="2">
        <v>6.3822518698200934</v>
      </c>
      <c r="AA23" s="2">
        <v>27.293632804450855</v>
      </c>
    </row>
    <row r="24" spans="1:27" x14ac:dyDescent="0.25">
      <c r="A24" s="1" t="s">
        <v>42</v>
      </c>
      <c r="B24" s="1">
        <v>48681</v>
      </c>
      <c r="C24" s="1">
        <v>2390</v>
      </c>
      <c r="D24" s="1">
        <v>9023.5</v>
      </c>
      <c r="E24" s="1">
        <v>8273</v>
      </c>
      <c r="F24" s="1">
        <v>818</v>
      </c>
      <c r="G24" s="1">
        <v>2781.5</v>
      </c>
      <c r="H24" s="1">
        <v>2713</v>
      </c>
      <c r="I24" s="1">
        <v>2195</v>
      </c>
      <c r="J24" s="1">
        <v>2217.5</v>
      </c>
      <c r="K24" s="1">
        <v>1066</v>
      </c>
      <c r="N24" s="2">
        <v>48681</v>
      </c>
      <c r="O24" s="2">
        <f t="shared" si="1"/>
        <v>1.5597976831457008</v>
      </c>
      <c r="P24" s="2">
        <f t="shared" si="1"/>
        <v>3.6480695370931877</v>
      </c>
      <c r="Q24" s="2">
        <f t="shared" si="1"/>
        <v>13.637749845456419</v>
      </c>
      <c r="S24" s="2">
        <v>48681</v>
      </c>
      <c r="T24" s="2">
        <v>1.5597976831457008</v>
      </c>
      <c r="U24" s="2">
        <v>3.6480695370931877</v>
      </c>
      <c r="V24" s="2">
        <v>13.637749845456419</v>
      </c>
      <c r="X24" s="2">
        <v>48681</v>
      </c>
      <c r="Y24" s="2">
        <v>1.5597976831457008</v>
      </c>
      <c r="Z24" s="2">
        <v>3.6480695370931877</v>
      </c>
      <c r="AA24" s="2">
        <v>13.637749845456419</v>
      </c>
    </row>
    <row r="25" spans="1:27" x14ac:dyDescent="0.25">
      <c r="A25" s="1" t="s">
        <v>44</v>
      </c>
      <c r="B25" s="1">
        <v>48680</v>
      </c>
      <c r="C25" s="1">
        <v>2887.5</v>
      </c>
      <c r="D25" s="1">
        <v>3650</v>
      </c>
      <c r="E25" s="1">
        <v>3822</v>
      </c>
      <c r="F25" s="1">
        <v>236</v>
      </c>
      <c r="G25" s="1">
        <v>432</v>
      </c>
      <c r="H25" s="1">
        <v>867</v>
      </c>
      <c r="I25" s="1">
        <v>2106</v>
      </c>
      <c r="J25" s="1">
        <v>1593</v>
      </c>
      <c r="K25" s="1">
        <v>225</v>
      </c>
      <c r="N25" s="2">
        <v>48680</v>
      </c>
      <c r="O25" s="2">
        <f t="shared" si="1"/>
        <v>1.8844836025452765</v>
      </c>
      <c r="P25" s="2">
        <f t="shared" si="1"/>
        <v>1.4756418031129979</v>
      </c>
      <c r="Q25" s="2">
        <f t="shared" si="1"/>
        <v>6.3004327220276117</v>
      </c>
      <c r="S25" s="2">
        <v>48680</v>
      </c>
      <c r="T25" s="2">
        <v>1.8844836025452765</v>
      </c>
      <c r="U25" s="2">
        <v>1.4756418031129979</v>
      </c>
      <c r="V25" s="2">
        <v>6.3004327220276117</v>
      </c>
      <c r="X25" s="2">
        <v>48680</v>
      </c>
      <c r="Y25" s="2">
        <v>1.8844836025452765</v>
      </c>
      <c r="Z25" s="2">
        <v>1.4756418031129979</v>
      </c>
      <c r="AA25" s="2">
        <v>6.3004327220276117</v>
      </c>
    </row>
    <row r="26" spans="1:27" x14ac:dyDescent="0.25">
      <c r="A26" s="1" t="s">
        <v>46</v>
      </c>
      <c r="B26" s="1">
        <v>48584</v>
      </c>
      <c r="C26" s="1">
        <v>23752</v>
      </c>
      <c r="D26" s="1">
        <v>4149</v>
      </c>
      <c r="E26" s="1">
        <v>3308.5</v>
      </c>
      <c r="F26" s="1">
        <v>459</v>
      </c>
      <c r="G26" s="1">
        <v>403</v>
      </c>
      <c r="H26" s="1">
        <v>1926.5</v>
      </c>
      <c r="I26" s="1">
        <v>3687.5</v>
      </c>
      <c r="J26" s="1">
        <v>926.5</v>
      </c>
      <c r="K26" s="1">
        <v>135.5</v>
      </c>
      <c r="N26" s="2">
        <v>48584</v>
      </c>
      <c r="O26" s="2">
        <f t="shared" si="1"/>
        <v>15.50138684940447</v>
      </c>
      <c r="P26" s="2">
        <f t="shared" si="1"/>
        <v>1.6773802304426926</v>
      </c>
      <c r="Q26" s="2">
        <f t="shared" si="1"/>
        <v>5.453946012775603</v>
      </c>
      <c r="S26" s="2">
        <v>48584</v>
      </c>
      <c r="T26" s="2">
        <v>15.50138684940447</v>
      </c>
      <c r="U26" s="2">
        <v>1.6773802304426926</v>
      </c>
      <c r="V26" s="2">
        <v>5.453946012775603</v>
      </c>
      <c r="X26" s="2">
        <v>48584</v>
      </c>
      <c r="Y26" s="2">
        <v>15.50138684940447</v>
      </c>
      <c r="Z26" s="2">
        <v>1.6773802304426926</v>
      </c>
      <c r="AA26" s="2">
        <v>5.453946012775603</v>
      </c>
    </row>
    <row r="27" spans="1:27" x14ac:dyDescent="0.25">
      <c r="A27" s="1" t="s">
        <v>48</v>
      </c>
      <c r="B27" s="1">
        <v>48566</v>
      </c>
      <c r="C27" s="1">
        <v>1806</v>
      </c>
      <c r="D27" s="1">
        <v>5718.5</v>
      </c>
      <c r="E27" s="1">
        <v>4985</v>
      </c>
      <c r="F27" s="1">
        <v>4912</v>
      </c>
      <c r="G27" s="1">
        <v>288</v>
      </c>
      <c r="H27" s="1">
        <v>1301.5</v>
      </c>
      <c r="I27" s="1">
        <v>2244</v>
      </c>
      <c r="J27" s="1">
        <v>1565</v>
      </c>
      <c r="K27" s="1">
        <v>221</v>
      </c>
      <c r="N27" s="2">
        <v>48566</v>
      </c>
      <c r="O27" s="2">
        <f t="shared" si="1"/>
        <v>1.1786588350465002</v>
      </c>
      <c r="P27" s="2">
        <f t="shared" si="1"/>
        <v>2.3119062057812814</v>
      </c>
      <c r="Q27" s="2">
        <f t="shared" si="1"/>
        <v>8.2175973624562122</v>
      </c>
      <c r="S27" s="2">
        <v>48566</v>
      </c>
      <c r="T27" s="2">
        <v>1.1786588350465002</v>
      </c>
      <c r="U27" s="2">
        <v>2.3119062057812814</v>
      </c>
      <c r="V27" s="2">
        <v>8.2175973624562122</v>
      </c>
      <c r="X27" s="2">
        <v>48566</v>
      </c>
      <c r="Y27" s="2">
        <v>1.1786588350465002</v>
      </c>
      <c r="Z27" s="2">
        <v>2.3119062057812814</v>
      </c>
      <c r="AA27" s="2">
        <v>8.2175973624562122</v>
      </c>
    </row>
    <row r="28" spans="1:27" x14ac:dyDescent="0.25">
      <c r="A28" s="1" t="s">
        <v>50</v>
      </c>
      <c r="B28" s="1">
        <v>48667</v>
      </c>
      <c r="C28" s="1">
        <v>6279.5</v>
      </c>
      <c r="D28" s="1">
        <v>23325.5</v>
      </c>
      <c r="E28" s="1">
        <v>22599</v>
      </c>
      <c r="F28" s="1">
        <v>2447</v>
      </c>
      <c r="G28" s="1">
        <v>1481</v>
      </c>
      <c r="H28" s="1">
        <v>3642.5</v>
      </c>
      <c r="I28" s="1">
        <v>9734</v>
      </c>
      <c r="J28" s="1">
        <v>1931.5</v>
      </c>
      <c r="K28" s="1">
        <v>433</v>
      </c>
      <c r="N28" s="2">
        <v>48667</v>
      </c>
      <c r="O28" s="2">
        <f t="shared" si="1"/>
        <v>4.0982215695872082</v>
      </c>
      <c r="P28" s="2">
        <f t="shared" si="1"/>
        <v>9.4301596927430769</v>
      </c>
      <c r="Q28" s="2">
        <f t="shared" si="1"/>
        <v>37.253657531423862</v>
      </c>
      <c r="S28" s="2">
        <v>48667</v>
      </c>
      <c r="T28" s="2">
        <v>4.0982215695872082</v>
      </c>
      <c r="U28" s="2">
        <v>9.4301596927430769</v>
      </c>
      <c r="V28" s="2">
        <v>37.253657531423862</v>
      </c>
      <c r="X28" s="2">
        <v>48667</v>
      </c>
      <c r="Y28" s="2">
        <v>4.0982215695872082</v>
      </c>
      <c r="Z28" s="2">
        <v>9.4301596927430769</v>
      </c>
      <c r="AA28" s="2">
        <v>37.253657531423862</v>
      </c>
    </row>
    <row r="29" spans="1:27" x14ac:dyDescent="0.25">
      <c r="A29" s="1" t="s">
        <v>52</v>
      </c>
      <c r="B29" s="1">
        <v>48585</v>
      </c>
      <c r="C29" s="1">
        <v>95</v>
      </c>
      <c r="D29" s="1">
        <v>367</v>
      </c>
      <c r="E29" s="1">
        <v>92</v>
      </c>
      <c r="F29" s="1">
        <v>47</v>
      </c>
      <c r="G29" s="1">
        <v>31</v>
      </c>
      <c r="H29" s="1">
        <v>59</v>
      </c>
      <c r="I29" s="1">
        <v>54</v>
      </c>
      <c r="J29" s="1">
        <v>1696</v>
      </c>
      <c r="K29" s="1">
        <v>31</v>
      </c>
      <c r="N29" s="2">
        <v>48585</v>
      </c>
      <c r="O29" s="2">
        <f t="shared" si="1"/>
        <v>6.2000326317506932E-2</v>
      </c>
      <c r="P29" s="2">
        <f t="shared" si="1"/>
        <v>0.1483727511623206</v>
      </c>
      <c r="Q29" s="2">
        <f t="shared" si="1"/>
        <v>0.15165876777251186</v>
      </c>
      <c r="S29" s="2">
        <v>48585</v>
      </c>
      <c r="T29" s="2">
        <v>6.2000326317506932E-2</v>
      </c>
      <c r="U29" s="2">
        <v>0.1483727511623206</v>
      </c>
      <c r="V29" s="2">
        <v>0.15165876777251186</v>
      </c>
      <c r="X29" s="2">
        <v>48585</v>
      </c>
      <c r="Y29" s="2">
        <v>6.2000326317506932E-2</v>
      </c>
      <c r="Z29" s="2">
        <v>0.1483727511623206</v>
      </c>
      <c r="AA29" s="2">
        <v>0.15165876777251186</v>
      </c>
    </row>
    <row r="30" spans="1:27" x14ac:dyDescent="0.25">
      <c r="A30" s="1" t="s">
        <v>54</v>
      </c>
      <c r="B30" s="1">
        <v>48657</v>
      </c>
      <c r="C30" s="1">
        <v>3026</v>
      </c>
      <c r="D30" s="1">
        <v>3406</v>
      </c>
      <c r="E30" s="1">
        <v>936</v>
      </c>
      <c r="F30" s="1">
        <v>5784</v>
      </c>
      <c r="G30" s="1">
        <v>818.5</v>
      </c>
      <c r="H30" s="1">
        <v>894</v>
      </c>
      <c r="I30" s="1">
        <v>4437</v>
      </c>
      <c r="J30" s="1">
        <v>2252.5</v>
      </c>
      <c r="K30" s="1">
        <v>1240.5</v>
      </c>
      <c r="N30" s="2">
        <v>48657</v>
      </c>
      <c r="O30" s="2">
        <f t="shared" si="1"/>
        <v>1.974873551966063</v>
      </c>
      <c r="P30" s="2">
        <f t="shared" si="1"/>
        <v>1.3769961592884576</v>
      </c>
      <c r="Q30" s="2">
        <f t="shared" si="1"/>
        <v>1.5429631155985988</v>
      </c>
      <c r="S30" s="2">
        <v>48657</v>
      </c>
      <c r="T30" s="2">
        <v>1.974873551966063</v>
      </c>
      <c r="U30" s="2">
        <v>1.3769961592884576</v>
      </c>
      <c r="V30" s="2">
        <v>1.5429631155985988</v>
      </c>
      <c r="X30" s="2">
        <v>48657</v>
      </c>
      <c r="Y30" s="2">
        <v>1.974873551966063</v>
      </c>
      <c r="Z30" s="2">
        <v>1.3769961592884576</v>
      </c>
      <c r="AA30" s="2">
        <v>1.5429631155985988</v>
      </c>
    </row>
    <row r="31" spans="1:27" x14ac:dyDescent="0.25">
      <c r="A31" s="1" t="s">
        <v>56</v>
      </c>
      <c r="B31" s="1">
        <v>48679</v>
      </c>
      <c r="C31" s="1">
        <v>2344.5</v>
      </c>
      <c r="D31" s="1">
        <v>5487.5</v>
      </c>
      <c r="E31" s="1">
        <v>4848</v>
      </c>
      <c r="F31" s="1">
        <v>447</v>
      </c>
      <c r="G31" s="1">
        <v>311</v>
      </c>
      <c r="H31" s="1">
        <v>2159</v>
      </c>
      <c r="I31" s="1">
        <v>15478</v>
      </c>
      <c r="J31" s="1">
        <v>1655.5</v>
      </c>
      <c r="K31" s="1">
        <v>246</v>
      </c>
      <c r="N31" s="2">
        <v>48679</v>
      </c>
      <c r="O31" s="2">
        <f t="shared" si="1"/>
        <v>1.5301027900146842</v>
      </c>
      <c r="P31" s="2">
        <f t="shared" si="1"/>
        <v>2.2185162724883769</v>
      </c>
      <c r="Q31" s="2">
        <f t="shared" si="1"/>
        <v>7.9917576756645374</v>
      </c>
      <c r="S31" s="2">
        <v>48679</v>
      </c>
      <c r="T31" s="2">
        <v>1.5301027900146842</v>
      </c>
      <c r="U31" s="2">
        <v>2.2185162724883769</v>
      </c>
      <c r="V31" s="2">
        <v>7.9917576756645374</v>
      </c>
      <c r="X31" s="2">
        <v>48679</v>
      </c>
      <c r="Y31" s="2">
        <v>1.5301027900146842</v>
      </c>
      <c r="Z31" s="2">
        <v>2.2185162724883769</v>
      </c>
      <c r="AA31" s="2">
        <v>7.9917576756645374</v>
      </c>
    </row>
    <row r="32" spans="1:27" x14ac:dyDescent="0.25">
      <c r="A32" s="1" t="s">
        <v>58</v>
      </c>
      <c r="B32" s="1">
        <v>48655</v>
      </c>
      <c r="C32" s="1">
        <v>1860</v>
      </c>
      <c r="D32" s="1">
        <v>10943</v>
      </c>
      <c r="E32" s="1">
        <v>11665.5</v>
      </c>
      <c r="F32" s="1">
        <v>4852.5</v>
      </c>
      <c r="G32" s="1">
        <v>696</v>
      </c>
      <c r="H32" s="1">
        <v>518</v>
      </c>
      <c r="I32" s="1">
        <v>2341</v>
      </c>
      <c r="J32" s="1">
        <v>1517</v>
      </c>
      <c r="K32" s="1">
        <v>424.5</v>
      </c>
      <c r="N32" s="2">
        <v>48655</v>
      </c>
      <c r="O32" s="2">
        <f t="shared" si="1"/>
        <v>1.2139011257953989</v>
      </c>
      <c r="P32" s="2">
        <f t="shared" si="1"/>
        <v>4.4240954113604207</v>
      </c>
      <c r="Q32" s="2">
        <f t="shared" si="1"/>
        <v>19.230166907067794</v>
      </c>
      <c r="S32" s="2">
        <v>48655</v>
      </c>
      <c r="T32" s="2">
        <v>1.2139011257953989</v>
      </c>
      <c r="U32" s="2">
        <v>4.4240954113604207</v>
      </c>
      <c r="V32" s="2">
        <v>19.230166907067794</v>
      </c>
      <c r="X32" s="2">
        <v>48655</v>
      </c>
      <c r="Y32" s="2">
        <v>1.2139011257953989</v>
      </c>
      <c r="Z32" s="2">
        <v>4.4240954113604207</v>
      </c>
      <c r="AA32" s="2">
        <v>19.230166907067794</v>
      </c>
    </row>
    <row r="33" spans="1:27" x14ac:dyDescent="0.25">
      <c r="A33" s="1" t="s">
        <v>60</v>
      </c>
      <c r="B33" s="1">
        <v>48709</v>
      </c>
      <c r="C33" s="1">
        <v>17226</v>
      </c>
      <c r="D33" s="1">
        <v>3451</v>
      </c>
      <c r="E33" s="1">
        <v>492.5</v>
      </c>
      <c r="F33" s="1">
        <v>1742</v>
      </c>
      <c r="G33" s="1">
        <v>1122</v>
      </c>
      <c r="H33" s="1">
        <v>8197</v>
      </c>
      <c r="I33" s="1">
        <v>4409</v>
      </c>
      <c r="J33" s="1">
        <v>1720</v>
      </c>
      <c r="K33" s="1">
        <v>190.5</v>
      </c>
      <c r="N33" s="2">
        <v>48709</v>
      </c>
      <c r="O33" s="2">
        <f t="shared" si="1"/>
        <v>11.242290748898679</v>
      </c>
      <c r="P33" s="2">
        <f t="shared" si="1"/>
        <v>1.395189003436426</v>
      </c>
      <c r="Q33" s="2">
        <f t="shared" si="1"/>
        <v>0.81186894704306611</v>
      </c>
      <c r="S33" s="2">
        <v>48709</v>
      </c>
      <c r="T33" s="2">
        <v>11.242290748898679</v>
      </c>
      <c r="U33" s="2">
        <v>1.395189003436426</v>
      </c>
      <c r="V33" s="2">
        <v>0.81186894704306611</v>
      </c>
      <c r="X33" s="2">
        <v>48709</v>
      </c>
      <c r="Y33" s="2">
        <v>11.242290748898679</v>
      </c>
      <c r="Z33" s="2">
        <v>1.395189003436426</v>
      </c>
      <c r="AA33" s="2">
        <v>0.81186894704306611</v>
      </c>
    </row>
    <row r="34" spans="1:27" x14ac:dyDescent="0.25">
      <c r="A34" s="1" t="s">
        <v>62</v>
      </c>
      <c r="B34" s="1">
        <v>48686</v>
      </c>
      <c r="C34" s="1">
        <v>2140</v>
      </c>
      <c r="D34" s="1">
        <v>6419</v>
      </c>
      <c r="E34" s="1">
        <v>5743.5</v>
      </c>
      <c r="F34" s="1">
        <v>628.5</v>
      </c>
      <c r="G34" s="1">
        <v>485</v>
      </c>
      <c r="H34" s="1">
        <v>2542.5</v>
      </c>
      <c r="I34" s="1">
        <v>2293.5</v>
      </c>
      <c r="J34" s="1">
        <v>1765.5</v>
      </c>
      <c r="K34" s="1">
        <v>286.5</v>
      </c>
      <c r="N34" s="2">
        <v>48686</v>
      </c>
      <c r="O34" s="2">
        <f t="shared" si="1"/>
        <v>1.3966389296785773</v>
      </c>
      <c r="P34" s="2">
        <f t="shared" si="1"/>
        <v>2.5951081463513241</v>
      </c>
      <c r="Q34" s="2">
        <f t="shared" si="1"/>
        <v>9.4679579641458886</v>
      </c>
      <c r="S34" s="2">
        <v>48686</v>
      </c>
      <c r="T34" s="2">
        <v>1.3966389296785773</v>
      </c>
      <c r="U34" s="2">
        <v>2.5951081463513241</v>
      </c>
      <c r="V34" s="2">
        <v>9.4679579641458886</v>
      </c>
      <c r="X34" s="2">
        <v>48686</v>
      </c>
      <c r="Y34" s="2">
        <v>1.3966389296785773</v>
      </c>
      <c r="Z34" s="2">
        <v>2.5951081463513241</v>
      </c>
      <c r="AA34" s="2">
        <v>9.4679579641458886</v>
      </c>
    </row>
    <row r="35" spans="1:27" x14ac:dyDescent="0.25">
      <c r="A35" s="1" t="s">
        <v>64</v>
      </c>
      <c r="B35" s="1">
        <v>48687</v>
      </c>
      <c r="C35" s="1">
        <v>1140</v>
      </c>
      <c r="D35" s="1">
        <v>1408</v>
      </c>
      <c r="E35" s="1">
        <v>557</v>
      </c>
      <c r="F35" s="1">
        <v>3219.5</v>
      </c>
      <c r="G35" s="1">
        <v>566</v>
      </c>
      <c r="H35" s="1">
        <v>538</v>
      </c>
      <c r="I35" s="1">
        <v>3237</v>
      </c>
      <c r="J35" s="1">
        <v>1702</v>
      </c>
      <c r="K35" s="1">
        <v>174</v>
      </c>
      <c r="N35" s="2">
        <v>48687</v>
      </c>
      <c r="O35" s="2">
        <f t="shared" si="1"/>
        <v>0.74400391581008318</v>
      </c>
      <c r="P35" s="2">
        <f t="shared" si="1"/>
        <v>0.56923387911865775</v>
      </c>
      <c r="Q35" s="2">
        <f t="shared" si="1"/>
        <v>0.91819493097053373</v>
      </c>
      <c r="S35" s="2">
        <v>48687</v>
      </c>
      <c r="T35" s="2">
        <v>0.74400391581008318</v>
      </c>
      <c r="U35" s="2">
        <v>0.56923387911865775</v>
      </c>
      <c r="V35" s="2">
        <v>0.91819493097053373</v>
      </c>
      <c r="X35" s="2">
        <v>48687</v>
      </c>
      <c r="Y35" s="2">
        <v>0.74400391581008318</v>
      </c>
      <c r="Z35" s="2">
        <v>0.56923387911865775</v>
      </c>
      <c r="AA35" s="2">
        <v>0.91819493097053373</v>
      </c>
    </row>
    <row r="36" spans="1:27" x14ac:dyDescent="0.25">
      <c r="A36" s="1" t="s">
        <v>66</v>
      </c>
      <c r="B36" s="1">
        <v>48683</v>
      </c>
      <c r="C36" s="1">
        <v>11007</v>
      </c>
      <c r="D36" s="1">
        <v>3774.5</v>
      </c>
      <c r="E36" s="1">
        <v>5308.5</v>
      </c>
      <c r="F36" s="1">
        <v>523</v>
      </c>
      <c r="G36" s="1">
        <v>383</v>
      </c>
      <c r="H36" s="1">
        <v>768</v>
      </c>
      <c r="I36" s="1">
        <v>2522</v>
      </c>
      <c r="J36" s="1">
        <v>1785</v>
      </c>
      <c r="K36" s="1">
        <v>301</v>
      </c>
      <c r="N36" s="2">
        <v>48683</v>
      </c>
      <c r="O36" s="2">
        <f t="shared" si="1"/>
        <v>7.1835535976505138</v>
      </c>
      <c r="P36" s="2">
        <f t="shared" si="1"/>
        <v>1.5259753385890438</v>
      </c>
      <c r="Q36" s="2">
        <f t="shared" si="1"/>
        <v>8.7508757469606433</v>
      </c>
      <c r="S36" s="2">
        <v>48683</v>
      </c>
      <c r="T36" s="2">
        <v>7.1835535976505138</v>
      </c>
      <c r="U36" s="2">
        <v>1.5259753385890438</v>
      </c>
      <c r="V36" s="2">
        <v>8.7508757469606433</v>
      </c>
      <c r="X36" s="2">
        <v>48683</v>
      </c>
      <c r="Y36" s="2">
        <v>7.1835535976505138</v>
      </c>
      <c r="Z36" s="2">
        <v>1.5259753385890438</v>
      </c>
      <c r="AA36" s="2">
        <v>8.7508757469606433</v>
      </c>
    </row>
    <row r="37" spans="1:27" x14ac:dyDescent="0.25">
      <c r="A37" s="1" t="s">
        <v>68</v>
      </c>
      <c r="B37" s="1">
        <v>48544</v>
      </c>
      <c r="C37" s="1">
        <v>38833</v>
      </c>
      <c r="D37" s="1">
        <v>6298</v>
      </c>
      <c r="E37" s="1">
        <v>5827</v>
      </c>
      <c r="F37" s="1">
        <v>14669</v>
      </c>
      <c r="G37" s="1">
        <v>1015</v>
      </c>
      <c r="H37" s="1">
        <v>2721.5</v>
      </c>
      <c r="I37" s="1">
        <v>11633.5</v>
      </c>
      <c r="J37" s="1">
        <v>1296</v>
      </c>
      <c r="K37" s="1">
        <v>336.5</v>
      </c>
      <c r="N37" s="2">
        <v>48544</v>
      </c>
      <c r="O37" s="2">
        <f t="shared" si="1"/>
        <v>25.343775493555228</v>
      </c>
      <c r="P37" s="2">
        <f t="shared" si="1"/>
        <v>2.5461896098645642</v>
      </c>
      <c r="Q37" s="2">
        <f t="shared" si="1"/>
        <v>9.6056047805481146</v>
      </c>
      <c r="S37" s="2">
        <v>48544</v>
      </c>
      <c r="T37" s="2">
        <v>25.343775493555228</v>
      </c>
      <c r="U37" s="2">
        <v>2.5461896098645642</v>
      </c>
      <c r="V37" s="2">
        <v>9.6056047805481146</v>
      </c>
      <c r="X37" s="2">
        <v>48544</v>
      </c>
      <c r="Y37" s="2">
        <v>25.343775493555228</v>
      </c>
      <c r="Z37" s="2">
        <v>2.5461896098645642</v>
      </c>
      <c r="AA37" s="2">
        <v>9.6056047805481146</v>
      </c>
    </row>
    <row r="38" spans="1:27" x14ac:dyDescent="0.25">
      <c r="A38" s="1" t="s">
        <v>70</v>
      </c>
      <c r="B38" s="1">
        <v>48697</v>
      </c>
      <c r="C38" s="1">
        <v>925</v>
      </c>
      <c r="D38" s="1">
        <v>3184</v>
      </c>
      <c r="E38" s="1">
        <v>2134</v>
      </c>
      <c r="F38" s="1">
        <v>433</v>
      </c>
      <c r="G38" s="1">
        <v>398</v>
      </c>
      <c r="H38" s="1">
        <v>554</v>
      </c>
      <c r="I38" s="1">
        <v>1292</v>
      </c>
      <c r="J38" s="1">
        <v>1652</v>
      </c>
      <c r="K38" s="1">
        <v>132</v>
      </c>
      <c r="N38" s="2">
        <v>48697</v>
      </c>
      <c r="O38" s="2">
        <f t="shared" si="1"/>
        <v>0.60368738782835696</v>
      </c>
      <c r="P38" s="2">
        <f t="shared" si="1"/>
        <v>1.2872447948251466</v>
      </c>
      <c r="Q38" s="2">
        <f t="shared" si="1"/>
        <v>3.5178240263754379</v>
      </c>
      <c r="S38" s="2">
        <v>48697</v>
      </c>
      <c r="T38" s="2">
        <v>0.60368738782835696</v>
      </c>
      <c r="U38" s="2">
        <v>1.2872447948251466</v>
      </c>
      <c r="V38" s="2">
        <v>3.5178240263754379</v>
      </c>
      <c r="X38" s="2">
        <v>48697</v>
      </c>
      <c r="Y38" s="2">
        <v>0.60368738782835696</v>
      </c>
      <c r="Z38" s="2">
        <v>1.2872447948251466</v>
      </c>
      <c r="AA38" s="2">
        <v>3.5178240263754379</v>
      </c>
    </row>
    <row r="39" spans="1:27" x14ac:dyDescent="0.25">
      <c r="A39" s="1" t="s">
        <v>72</v>
      </c>
      <c r="B39" s="1">
        <v>48678</v>
      </c>
      <c r="C39" s="1">
        <v>21895.5</v>
      </c>
      <c r="D39" s="1">
        <v>25170</v>
      </c>
      <c r="E39" s="1">
        <v>26496</v>
      </c>
      <c r="F39" s="1">
        <v>4173.5</v>
      </c>
      <c r="G39" s="1">
        <v>455.5</v>
      </c>
      <c r="H39" s="1">
        <v>1042</v>
      </c>
      <c r="I39" s="1">
        <v>7605.5</v>
      </c>
      <c r="J39" s="1">
        <v>1703.5</v>
      </c>
      <c r="K39" s="1">
        <v>359</v>
      </c>
      <c r="N39" s="2">
        <v>48678</v>
      </c>
      <c r="O39" s="2">
        <f t="shared" si="1"/>
        <v>14.289769946157611</v>
      </c>
      <c r="P39" s="2">
        <f t="shared" si="1"/>
        <v>10.175864160097028</v>
      </c>
      <c r="Q39" s="2">
        <f t="shared" si="1"/>
        <v>43.677725118483416</v>
      </c>
      <c r="S39" s="2">
        <v>48678</v>
      </c>
      <c r="T39" s="2">
        <v>14.289769946157611</v>
      </c>
      <c r="U39" s="2">
        <v>10.175864160097028</v>
      </c>
      <c r="V39" s="2">
        <v>43.677725118483416</v>
      </c>
      <c r="X39" s="2">
        <v>48678</v>
      </c>
      <c r="Y39" s="2">
        <v>14.289769946157611</v>
      </c>
      <c r="Z39" s="2">
        <v>10.175864160097028</v>
      </c>
      <c r="AA39" s="2">
        <v>43.677725118483416</v>
      </c>
    </row>
    <row r="40" spans="1:27" x14ac:dyDescent="0.25">
      <c r="A40" s="1" t="s">
        <v>74</v>
      </c>
      <c r="B40" s="1">
        <v>48586</v>
      </c>
      <c r="C40" s="1">
        <v>6282</v>
      </c>
      <c r="D40" s="1">
        <v>3430</v>
      </c>
      <c r="E40" s="1">
        <v>2739</v>
      </c>
      <c r="F40" s="1">
        <v>2326</v>
      </c>
      <c r="G40" s="1">
        <v>870</v>
      </c>
      <c r="H40" s="1">
        <v>4399</v>
      </c>
      <c r="I40" s="1">
        <v>12549</v>
      </c>
      <c r="J40" s="1">
        <v>2388.5</v>
      </c>
      <c r="K40" s="1">
        <v>1193.5</v>
      </c>
      <c r="N40" s="2">
        <v>48586</v>
      </c>
      <c r="O40" s="2">
        <f t="shared" si="1"/>
        <v>4.0998531571218795</v>
      </c>
      <c r="P40" s="2">
        <f t="shared" si="1"/>
        <v>1.3866990095007075</v>
      </c>
      <c r="Q40" s="2">
        <f t="shared" si="1"/>
        <v>4.5151452709664124</v>
      </c>
      <c r="S40" s="2">
        <v>48586</v>
      </c>
      <c r="T40" s="2">
        <v>4.0998531571218795</v>
      </c>
      <c r="U40" s="2">
        <v>1.3866990095007075</v>
      </c>
      <c r="V40" s="2">
        <v>4.5151452709664124</v>
      </c>
      <c r="X40" s="2">
        <v>48586</v>
      </c>
      <c r="Y40" s="2">
        <v>4.0998531571218795</v>
      </c>
      <c r="Z40" s="2">
        <v>1.3866990095007075</v>
      </c>
      <c r="AA40" s="2">
        <v>4.5151452709664124</v>
      </c>
    </row>
    <row r="41" spans="1:27" x14ac:dyDescent="0.25">
      <c r="A41" s="1" t="s">
        <v>76</v>
      </c>
      <c r="B41" s="1">
        <v>48542</v>
      </c>
      <c r="C41" s="1">
        <v>1145</v>
      </c>
      <c r="D41" s="1">
        <v>1299</v>
      </c>
      <c r="E41" s="1">
        <v>898</v>
      </c>
      <c r="F41" s="1">
        <v>4181</v>
      </c>
      <c r="G41" s="1">
        <v>2084.5</v>
      </c>
      <c r="H41" s="1">
        <v>6387.5</v>
      </c>
      <c r="I41" s="1">
        <v>2623</v>
      </c>
      <c r="J41" s="1">
        <v>1341</v>
      </c>
      <c r="K41" s="1">
        <v>444</v>
      </c>
      <c r="N41" s="2">
        <v>48542</v>
      </c>
      <c r="O41" s="2">
        <f t="shared" si="1"/>
        <v>0.74726709087942567</v>
      </c>
      <c r="P41" s="2">
        <f t="shared" si="1"/>
        <v>0.52516676773802307</v>
      </c>
      <c r="Q41" s="2">
        <f t="shared" si="1"/>
        <v>1.4803214506490829</v>
      </c>
      <c r="S41" s="2">
        <v>48542</v>
      </c>
      <c r="T41" s="2">
        <v>0.74726709087942567</v>
      </c>
      <c r="U41" s="2">
        <v>0.52516676773802307</v>
      </c>
      <c r="V41" s="2">
        <v>1.4803214506490829</v>
      </c>
      <c r="X41" s="2">
        <v>48542</v>
      </c>
      <c r="Y41" s="2">
        <v>0.74726709087942567</v>
      </c>
      <c r="Z41" s="2">
        <v>0.52516676773802307</v>
      </c>
      <c r="AA41" s="2">
        <v>1.4803214506490829</v>
      </c>
    </row>
    <row r="42" spans="1:27" x14ac:dyDescent="0.25">
      <c r="A42" s="1" t="s">
        <v>78</v>
      </c>
      <c r="B42" s="1">
        <v>48708</v>
      </c>
      <c r="C42" s="1">
        <v>33783</v>
      </c>
      <c r="D42" s="1">
        <v>11995</v>
      </c>
      <c r="E42" s="1">
        <v>11554</v>
      </c>
      <c r="F42" s="1">
        <v>1376</v>
      </c>
      <c r="G42" s="1">
        <v>8067</v>
      </c>
      <c r="H42" s="1">
        <v>40539</v>
      </c>
      <c r="I42" s="1">
        <v>9687</v>
      </c>
      <c r="J42" s="1">
        <v>1594</v>
      </c>
      <c r="K42" s="1">
        <v>131</v>
      </c>
      <c r="N42" s="2">
        <v>48708</v>
      </c>
      <c r="O42" s="2">
        <f t="shared" si="1"/>
        <v>22.047968673519335</v>
      </c>
      <c r="P42" s="2">
        <f t="shared" si="1"/>
        <v>4.8494036789973718</v>
      </c>
      <c r="Q42" s="2">
        <f t="shared" si="1"/>
        <v>19.046363074386978</v>
      </c>
      <c r="S42" s="2">
        <v>48708</v>
      </c>
      <c r="T42" s="2">
        <v>22.047968673519335</v>
      </c>
      <c r="U42" s="2">
        <v>4.8494036789973718</v>
      </c>
      <c r="V42" s="2">
        <v>19.046363074386978</v>
      </c>
      <c r="X42" s="2">
        <v>48708</v>
      </c>
      <c r="Y42" s="2">
        <v>22.047968673519335</v>
      </c>
      <c r="Z42" s="2">
        <v>4.8494036789973718</v>
      </c>
      <c r="AA42" s="2">
        <v>19.046363074386978</v>
      </c>
    </row>
    <row r="43" spans="1:27" x14ac:dyDescent="0.25">
      <c r="A43" s="1" t="s">
        <v>80</v>
      </c>
      <c r="B43" s="1">
        <v>48546</v>
      </c>
      <c r="C43" s="1">
        <v>3094</v>
      </c>
      <c r="D43" s="1">
        <v>21100</v>
      </c>
      <c r="E43" s="1">
        <v>29540</v>
      </c>
      <c r="F43" s="1">
        <v>2335.5</v>
      </c>
      <c r="G43" s="1">
        <v>853.5</v>
      </c>
      <c r="H43" s="1">
        <v>1826.5</v>
      </c>
      <c r="I43" s="1">
        <v>3305</v>
      </c>
      <c r="J43" s="1">
        <v>1764</v>
      </c>
      <c r="K43" s="1">
        <v>427.5</v>
      </c>
      <c r="N43" s="2">
        <v>48546</v>
      </c>
      <c r="O43" s="2">
        <f t="shared" si="1"/>
        <v>2.0192527329091208</v>
      </c>
      <c r="P43" s="2">
        <f t="shared" si="1"/>
        <v>8.5304224782696583</v>
      </c>
      <c r="Q43" s="2">
        <f t="shared" si="1"/>
        <v>48.695652173913047</v>
      </c>
      <c r="S43" s="2">
        <v>48546</v>
      </c>
      <c r="T43" s="2">
        <v>2.0192527329091208</v>
      </c>
      <c r="U43" s="2">
        <v>8.5304224782696583</v>
      </c>
      <c r="V43" s="2">
        <v>48.695652173913047</v>
      </c>
      <c r="X43" s="2">
        <v>48546</v>
      </c>
      <c r="Y43" s="2">
        <v>2.0192527329091208</v>
      </c>
      <c r="Z43" s="2">
        <v>8.5304224782696583</v>
      </c>
      <c r="AA43" s="2">
        <v>48.695652173913047</v>
      </c>
    </row>
    <row r="44" spans="1:27" x14ac:dyDescent="0.25">
      <c r="A44" s="1" t="s">
        <v>82</v>
      </c>
      <c r="B44" s="1">
        <v>48689</v>
      </c>
      <c r="C44" s="1">
        <v>18194</v>
      </c>
      <c r="D44" s="1">
        <v>18264</v>
      </c>
      <c r="E44" s="1">
        <v>13162</v>
      </c>
      <c r="F44" s="1">
        <v>447.5</v>
      </c>
      <c r="G44" s="1">
        <v>1984</v>
      </c>
      <c r="H44" s="1">
        <v>5282.5</v>
      </c>
      <c r="I44" s="1">
        <v>7790</v>
      </c>
      <c r="J44" s="1">
        <v>1709</v>
      </c>
      <c r="K44" s="1">
        <v>239</v>
      </c>
      <c r="N44" s="2">
        <v>48689</v>
      </c>
      <c r="O44" s="2">
        <f t="shared" si="1"/>
        <v>11.87404144232338</v>
      </c>
      <c r="P44" s="2">
        <f t="shared" si="1"/>
        <v>7.383869011522135</v>
      </c>
      <c r="Q44" s="2">
        <f t="shared" si="1"/>
        <v>21.697094580671749</v>
      </c>
      <c r="S44" s="2">
        <v>48689</v>
      </c>
      <c r="T44" s="2">
        <v>11.87404144232338</v>
      </c>
      <c r="U44" s="2">
        <v>7.383869011522135</v>
      </c>
      <c r="V44" s="2">
        <v>21.697094580671749</v>
      </c>
      <c r="X44" s="2">
        <v>48689</v>
      </c>
      <c r="Y44" s="2">
        <v>11.87404144232338</v>
      </c>
      <c r="Z44" s="2">
        <v>7.383869011522135</v>
      </c>
      <c r="AA44" s="2">
        <v>21.697094580671749</v>
      </c>
    </row>
    <row r="45" spans="1:27" x14ac:dyDescent="0.25">
      <c r="A45" s="1" t="s">
        <v>84</v>
      </c>
      <c r="B45" s="1">
        <v>48690</v>
      </c>
      <c r="C45" s="1">
        <v>1287.5</v>
      </c>
      <c r="D45" s="1">
        <v>6050</v>
      </c>
      <c r="E45" s="1">
        <v>5858</v>
      </c>
      <c r="F45" s="1">
        <v>1858</v>
      </c>
      <c r="G45" s="1">
        <v>1255</v>
      </c>
      <c r="H45" s="1">
        <v>935</v>
      </c>
      <c r="I45" s="1">
        <v>25066</v>
      </c>
      <c r="J45" s="1">
        <v>1515</v>
      </c>
      <c r="K45" s="1">
        <v>179</v>
      </c>
      <c r="N45" s="2">
        <v>48690</v>
      </c>
      <c r="O45" s="2">
        <f t="shared" si="1"/>
        <v>0.84026758035568605</v>
      </c>
      <c r="P45" s="2">
        <f t="shared" si="1"/>
        <v>2.4459268243379828</v>
      </c>
      <c r="Q45" s="2">
        <f t="shared" si="1"/>
        <v>9.6567071914279818</v>
      </c>
      <c r="S45" s="2">
        <v>48690</v>
      </c>
      <c r="T45" s="2">
        <v>0.84026758035568605</v>
      </c>
      <c r="U45" s="2">
        <v>2.4459268243379828</v>
      </c>
      <c r="V45" s="2">
        <v>9.6567071914279818</v>
      </c>
      <c r="X45" s="2">
        <v>48690</v>
      </c>
      <c r="Y45" s="2">
        <v>0.84026758035568605</v>
      </c>
      <c r="Z45" s="2">
        <v>2.4459268243379828</v>
      </c>
      <c r="AA45" s="2">
        <v>9.6567071914279818</v>
      </c>
    </row>
    <row r="46" spans="1:27" x14ac:dyDescent="0.25">
      <c r="A46" s="1" t="s">
        <v>86</v>
      </c>
      <c r="B46" s="1">
        <v>48664</v>
      </c>
      <c r="C46" s="1">
        <v>11822.5</v>
      </c>
      <c r="D46" s="1">
        <v>3885</v>
      </c>
      <c r="E46" s="1">
        <v>2110</v>
      </c>
      <c r="F46" s="1">
        <v>4258.5</v>
      </c>
      <c r="G46" s="1">
        <v>1067</v>
      </c>
      <c r="H46" s="1">
        <v>3922</v>
      </c>
      <c r="I46" s="1">
        <v>1199.5</v>
      </c>
      <c r="J46" s="1">
        <v>1851.5</v>
      </c>
      <c r="K46" s="1">
        <v>141</v>
      </c>
      <c r="N46" s="2">
        <v>48664</v>
      </c>
      <c r="O46" s="2">
        <f t="shared" si="1"/>
        <v>7.7157774514602711</v>
      </c>
      <c r="P46" s="2">
        <f t="shared" si="1"/>
        <v>1.5706488781079442</v>
      </c>
      <c r="Q46" s="2">
        <f t="shared" si="1"/>
        <v>3.4782608695652173</v>
      </c>
      <c r="S46" s="2">
        <v>48664</v>
      </c>
      <c r="T46" s="2">
        <v>7.7157774514602711</v>
      </c>
      <c r="U46" s="2">
        <v>1.5706488781079442</v>
      </c>
      <c r="V46" s="2">
        <v>3.4782608695652173</v>
      </c>
      <c r="X46" s="2">
        <v>48664</v>
      </c>
      <c r="Y46" s="2">
        <v>7.7157774514602711</v>
      </c>
      <c r="Z46" s="2">
        <v>1.5706488781079442</v>
      </c>
      <c r="AA46" s="2">
        <v>3.4782608695652173</v>
      </c>
    </row>
    <row r="47" spans="1:27" x14ac:dyDescent="0.25">
      <c r="A47" s="1" t="s">
        <v>88</v>
      </c>
      <c r="B47" s="1">
        <v>48691</v>
      </c>
      <c r="C47" s="1">
        <v>2844</v>
      </c>
      <c r="D47" s="1">
        <v>7180</v>
      </c>
      <c r="E47" s="1">
        <v>4334</v>
      </c>
      <c r="F47" s="1">
        <v>969.5</v>
      </c>
      <c r="G47" s="1">
        <v>244</v>
      </c>
      <c r="H47" s="1">
        <v>3079</v>
      </c>
      <c r="I47" s="1">
        <v>7541.5</v>
      </c>
      <c r="J47" s="1">
        <v>1595.5</v>
      </c>
      <c r="K47" s="1">
        <v>199</v>
      </c>
      <c r="N47" s="2">
        <v>48691</v>
      </c>
      <c r="O47" s="2">
        <f t="shared" si="1"/>
        <v>1.8560939794419971</v>
      </c>
      <c r="P47" s="2">
        <f t="shared" si="1"/>
        <v>2.9027693551647462</v>
      </c>
      <c r="Q47" s="2">
        <f t="shared" si="1"/>
        <v>7.1444467339789819</v>
      </c>
      <c r="S47" s="2">
        <v>48691</v>
      </c>
      <c r="T47" s="2">
        <v>1.8560939794419971</v>
      </c>
      <c r="U47" s="2">
        <v>2.9027693551647462</v>
      </c>
      <c r="V47" s="2">
        <v>7.1444467339789819</v>
      </c>
      <c r="X47" s="2">
        <v>48691</v>
      </c>
      <c r="Y47" s="2">
        <v>1.8560939794419971</v>
      </c>
      <c r="Z47" s="2">
        <v>2.9027693551647462</v>
      </c>
      <c r="AA47" s="2">
        <v>7.1444467339789819</v>
      </c>
    </row>
    <row r="48" spans="1:27" x14ac:dyDescent="0.25">
      <c r="A48" s="1" t="s">
        <v>90</v>
      </c>
      <c r="B48" s="1">
        <v>48536</v>
      </c>
      <c r="C48" s="1">
        <v>7154.5</v>
      </c>
      <c r="D48" s="1">
        <v>10820.5</v>
      </c>
      <c r="E48" s="1">
        <v>13396</v>
      </c>
      <c r="F48" s="1">
        <v>586</v>
      </c>
      <c r="G48" s="1">
        <v>896</v>
      </c>
      <c r="H48" s="1">
        <v>1720</v>
      </c>
      <c r="I48" s="1">
        <v>20362</v>
      </c>
      <c r="J48" s="1">
        <v>1416.5</v>
      </c>
      <c r="K48" s="1">
        <v>181</v>
      </c>
      <c r="N48" s="2">
        <v>48536</v>
      </c>
      <c r="O48" s="2">
        <f t="shared" si="1"/>
        <v>4.6692772067221409</v>
      </c>
      <c r="P48" s="2">
        <f t="shared" si="1"/>
        <v>4.3745704467353947</v>
      </c>
      <c r="Q48" s="2">
        <f t="shared" si="1"/>
        <v>22.082835359571398</v>
      </c>
      <c r="S48" s="2">
        <v>48536</v>
      </c>
      <c r="T48" s="2">
        <v>4.6692772067221409</v>
      </c>
      <c r="U48" s="2">
        <v>4.3745704467353947</v>
      </c>
      <c r="V48" s="2">
        <v>22.082835359571398</v>
      </c>
      <c r="X48" s="2">
        <v>48536</v>
      </c>
      <c r="Y48" s="2">
        <v>4.6692772067221409</v>
      </c>
      <c r="Z48" s="2">
        <v>4.3745704467353947</v>
      </c>
      <c r="AA48" s="2">
        <v>22.082835359571398</v>
      </c>
    </row>
    <row r="49" spans="1:27" x14ac:dyDescent="0.25">
      <c r="A49" s="1" t="s">
        <v>92</v>
      </c>
      <c r="B49" s="1">
        <v>48578</v>
      </c>
      <c r="C49" s="1">
        <v>1804</v>
      </c>
      <c r="D49" s="1">
        <v>3784</v>
      </c>
      <c r="E49" s="1">
        <v>4348.5</v>
      </c>
      <c r="F49" s="1">
        <v>950.5</v>
      </c>
      <c r="G49" s="1">
        <v>376</v>
      </c>
      <c r="H49" s="1">
        <v>2046</v>
      </c>
      <c r="I49" s="1">
        <v>2633</v>
      </c>
      <c r="J49" s="1">
        <v>1729</v>
      </c>
      <c r="K49" s="1">
        <v>150</v>
      </c>
      <c r="N49" s="2">
        <v>48578</v>
      </c>
      <c r="O49" s="2">
        <f t="shared" si="1"/>
        <v>1.1773535650187632</v>
      </c>
      <c r="P49" s="2">
        <f t="shared" si="1"/>
        <v>1.5298160501313927</v>
      </c>
      <c r="Q49" s="2">
        <f t="shared" si="1"/>
        <v>7.1683494745518237</v>
      </c>
      <c r="S49" s="2">
        <v>48578</v>
      </c>
      <c r="T49" s="2">
        <v>1.1773535650187632</v>
      </c>
      <c r="U49" s="2">
        <v>1.5298160501313927</v>
      </c>
      <c r="V49" s="2">
        <v>7.1683494745518237</v>
      </c>
      <c r="X49" s="2">
        <v>48578</v>
      </c>
      <c r="Y49" s="2">
        <v>1.1773535650187632</v>
      </c>
      <c r="Z49" s="2">
        <v>1.5298160501313927</v>
      </c>
      <c r="AA49" s="2">
        <v>7.1683494745518237</v>
      </c>
    </row>
    <row r="50" spans="1:27" x14ac:dyDescent="0.25">
      <c r="A50" s="1" t="s">
        <v>94</v>
      </c>
      <c r="B50" s="1">
        <v>48595</v>
      </c>
      <c r="C50" s="1">
        <v>7602</v>
      </c>
      <c r="D50" s="1">
        <v>16415</v>
      </c>
      <c r="E50" s="1">
        <v>18897.5</v>
      </c>
      <c r="F50" s="1">
        <v>4083</v>
      </c>
      <c r="G50" s="1">
        <v>3405.5</v>
      </c>
      <c r="H50" s="1">
        <v>2438</v>
      </c>
      <c r="I50" s="1">
        <v>31257.5</v>
      </c>
      <c r="J50" s="1">
        <v>1516</v>
      </c>
      <c r="K50" s="1">
        <v>167</v>
      </c>
      <c r="N50" s="2">
        <v>48595</v>
      </c>
      <c r="O50" s="2">
        <f t="shared" si="1"/>
        <v>4.9613313754282915</v>
      </c>
      <c r="P50" s="2">
        <f t="shared" si="1"/>
        <v>6.6363452597533863</v>
      </c>
      <c r="Q50" s="2">
        <f t="shared" si="1"/>
        <v>31.151864825880899</v>
      </c>
      <c r="S50" s="2">
        <v>48595</v>
      </c>
      <c r="T50" s="2">
        <v>4.9613313754282915</v>
      </c>
      <c r="U50" s="2">
        <v>6.6363452597533863</v>
      </c>
      <c r="V50" s="2">
        <v>31.151864825880899</v>
      </c>
      <c r="X50" s="2">
        <v>48595</v>
      </c>
      <c r="Y50" s="2">
        <v>4.9613313754282915</v>
      </c>
      <c r="Z50" s="2">
        <v>6.6363452597533863</v>
      </c>
      <c r="AA50" s="2">
        <v>31.151864825880899</v>
      </c>
    </row>
    <row r="51" spans="1:27" x14ac:dyDescent="0.25">
      <c r="A51" s="1" t="s">
        <v>96</v>
      </c>
      <c r="B51" s="1">
        <v>48693</v>
      </c>
      <c r="C51" s="1">
        <v>1092</v>
      </c>
      <c r="D51" s="1">
        <v>2163.5</v>
      </c>
      <c r="E51" s="1">
        <v>1398</v>
      </c>
      <c r="F51" s="1">
        <v>651</v>
      </c>
      <c r="G51" s="1">
        <v>252</v>
      </c>
      <c r="H51" s="1">
        <v>5317.5</v>
      </c>
      <c r="I51" s="1">
        <v>7960.5</v>
      </c>
      <c r="J51" s="1">
        <v>1706</v>
      </c>
      <c r="K51" s="1">
        <v>445</v>
      </c>
      <c r="N51" s="2">
        <v>48693</v>
      </c>
      <c r="O51" s="2">
        <f t="shared" si="1"/>
        <v>0.71267743514439552</v>
      </c>
      <c r="P51" s="2">
        <f t="shared" si="1"/>
        <v>0.87467151809177279</v>
      </c>
      <c r="Q51" s="2">
        <f t="shared" si="1"/>
        <v>2.304553884195343</v>
      </c>
      <c r="S51" s="2">
        <v>48693</v>
      </c>
      <c r="T51" s="2">
        <v>0.71267743514439552</v>
      </c>
      <c r="U51" s="2">
        <v>0.87467151809177279</v>
      </c>
      <c r="V51" s="2">
        <v>2.304553884195343</v>
      </c>
      <c r="X51" s="2">
        <v>48693</v>
      </c>
      <c r="Y51" s="2">
        <v>0.71267743514439552</v>
      </c>
      <c r="Z51" s="2">
        <v>0.87467151809177279</v>
      </c>
      <c r="AA51" s="2">
        <v>2.304553884195343</v>
      </c>
    </row>
    <row r="52" spans="1:27" x14ac:dyDescent="0.25">
      <c r="A52" s="1" t="s">
        <v>98</v>
      </c>
      <c r="B52" s="1">
        <v>48596</v>
      </c>
      <c r="C52" s="1">
        <v>13146</v>
      </c>
      <c r="D52" s="1">
        <v>15853.5</v>
      </c>
      <c r="E52" s="1">
        <v>18563</v>
      </c>
      <c r="F52" s="1">
        <v>2819</v>
      </c>
      <c r="G52" s="1">
        <v>756</v>
      </c>
      <c r="H52" s="1">
        <v>2502.5</v>
      </c>
      <c r="I52" s="1">
        <v>9983</v>
      </c>
      <c r="J52" s="1">
        <v>1753</v>
      </c>
      <c r="K52" s="1">
        <v>723</v>
      </c>
      <c r="N52" s="2">
        <v>48596</v>
      </c>
      <c r="O52" s="2">
        <f t="shared" si="1"/>
        <v>8.5795398923152231</v>
      </c>
      <c r="P52" s="2">
        <f t="shared" si="1"/>
        <v>6.4093389933292908</v>
      </c>
      <c r="Q52" s="2">
        <f t="shared" si="1"/>
        <v>30.600453327838451</v>
      </c>
      <c r="S52" s="2">
        <v>48596</v>
      </c>
      <c r="T52" s="2">
        <v>8.5795398923152231</v>
      </c>
      <c r="U52" s="2">
        <v>6.4093389933292908</v>
      </c>
      <c r="V52" s="2">
        <v>30.600453327838451</v>
      </c>
      <c r="X52" s="2">
        <v>48596</v>
      </c>
      <c r="Y52" s="2">
        <v>8.5795398923152231</v>
      </c>
      <c r="Z52" s="2">
        <v>6.4093389933292908</v>
      </c>
      <c r="AA52" s="2">
        <v>30.600453327838451</v>
      </c>
    </row>
    <row r="53" spans="1:27" x14ac:dyDescent="0.25">
      <c r="A53" s="1" t="s">
        <v>100</v>
      </c>
      <c r="B53" s="1">
        <v>48654</v>
      </c>
      <c r="C53" s="1">
        <v>4678.5</v>
      </c>
      <c r="D53" s="1">
        <v>3766.5</v>
      </c>
      <c r="E53" s="1">
        <v>3837.5</v>
      </c>
      <c r="F53" s="1">
        <v>935</v>
      </c>
      <c r="G53" s="1">
        <v>1450</v>
      </c>
      <c r="H53" s="1">
        <v>2246</v>
      </c>
      <c r="I53" s="1">
        <v>2936</v>
      </c>
      <c r="J53" s="1">
        <v>1645.5</v>
      </c>
      <c r="K53" s="1">
        <v>221</v>
      </c>
      <c r="N53" s="2">
        <v>48654</v>
      </c>
      <c r="O53" s="2">
        <f t="shared" si="1"/>
        <v>3.0533529123837493</v>
      </c>
      <c r="P53" s="2">
        <f t="shared" si="1"/>
        <v>1.5227410551849605</v>
      </c>
      <c r="Q53" s="2">
        <f t="shared" si="1"/>
        <v>6.3259839274675462</v>
      </c>
      <c r="S53" s="2">
        <v>48654</v>
      </c>
      <c r="T53" s="2">
        <v>3.0533529123837493</v>
      </c>
      <c r="U53" s="2">
        <v>1.5227410551849605</v>
      </c>
      <c r="V53" s="2">
        <v>6.3259839274675462</v>
      </c>
      <c r="X53" s="2">
        <v>48654</v>
      </c>
      <c r="Y53" s="2">
        <v>3.0533529123837493</v>
      </c>
      <c r="Z53" s="2">
        <v>1.5227410551849605</v>
      </c>
      <c r="AA53" s="2">
        <v>6.3259839274675462</v>
      </c>
    </row>
    <row r="54" spans="1:27" x14ac:dyDescent="0.25">
      <c r="A54" s="1" t="s">
        <v>102</v>
      </c>
      <c r="B54" s="1">
        <v>48694</v>
      </c>
      <c r="C54" s="1">
        <v>2719.5</v>
      </c>
      <c r="D54" s="1">
        <v>5136</v>
      </c>
      <c r="E54" s="1">
        <v>4994</v>
      </c>
      <c r="F54" s="1">
        <v>2048</v>
      </c>
      <c r="G54" s="1">
        <v>973</v>
      </c>
      <c r="H54" s="1">
        <v>1649</v>
      </c>
      <c r="I54" s="1">
        <v>3847.5</v>
      </c>
      <c r="J54" s="1">
        <v>2280</v>
      </c>
      <c r="K54" s="1">
        <v>1805</v>
      </c>
      <c r="N54" s="2">
        <v>48694</v>
      </c>
      <c r="O54" s="2">
        <f t="shared" si="1"/>
        <v>1.7748409202153697</v>
      </c>
      <c r="P54" s="2">
        <f t="shared" si="1"/>
        <v>2.0764099454214677</v>
      </c>
      <c r="Q54" s="2">
        <f t="shared" si="1"/>
        <v>8.2324335462600455</v>
      </c>
      <c r="S54" s="2">
        <v>48694</v>
      </c>
      <c r="T54" s="2">
        <v>1.7748409202153697</v>
      </c>
      <c r="U54" s="2">
        <v>2.0764099454214677</v>
      </c>
      <c r="V54" s="2">
        <v>8.2324335462600455</v>
      </c>
      <c r="X54" s="2">
        <v>48694</v>
      </c>
      <c r="Y54" s="2">
        <v>1.7748409202153697</v>
      </c>
      <c r="Z54" s="2">
        <v>2.0764099454214677</v>
      </c>
      <c r="AA54" s="2">
        <v>8.2324335462600455</v>
      </c>
    </row>
    <row r="55" spans="1:27" x14ac:dyDescent="0.25">
      <c r="A55" s="1" t="s">
        <v>104</v>
      </c>
      <c r="B55" s="1">
        <v>48594</v>
      </c>
      <c r="C55" s="1">
        <v>3978.5</v>
      </c>
      <c r="D55" s="1">
        <v>3589</v>
      </c>
      <c r="E55" s="1">
        <v>2517.5</v>
      </c>
      <c r="F55" s="1">
        <v>829</v>
      </c>
      <c r="G55" s="1">
        <v>374</v>
      </c>
      <c r="H55" s="1">
        <v>1653</v>
      </c>
      <c r="I55" s="1">
        <v>1984</v>
      </c>
      <c r="J55" s="1">
        <v>1550</v>
      </c>
      <c r="K55" s="1">
        <v>480</v>
      </c>
      <c r="N55" s="2">
        <v>48594</v>
      </c>
      <c r="O55" s="2">
        <f t="shared" si="1"/>
        <v>2.5965084026758034</v>
      </c>
      <c r="P55" s="2">
        <f t="shared" si="1"/>
        <v>1.4509803921568627</v>
      </c>
      <c r="Q55" s="2">
        <f t="shared" si="1"/>
        <v>4.1500103029054189</v>
      </c>
      <c r="S55" s="2">
        <v>48594</v>
      </c>
      <c r="T55" s="2">
        <v>2.5965084026758034</v>
      </c>
      <c r="U55" s="2">
        <v>1.4509803921568627</v>
      </c>
      <c r="V55" s="2">
        <v>4.1500103029054189</v>
      </c>
      <c r="X55" s="2">
        <v>48594</v>
      </c>
      <c r="Y55" s="2">
        <v>2.5965084026758034</v>
      </c>
      <c r="Z55" s="2">
        <v>1.4509803921568627</v>
      </c>
      <c r="AA55" s="2">
        <v>4.1500103029054189</v>
      </c>
    </row>
    <row r="56" spans="1:27" x14ac:dyDescent="0.25">
      <c r="A56" s="1" t="s">
        <v>106</v>
      </c>
      <c r="B56" s="1">
        <v>48675</v>
      </c>
      <c r="C56" s="1">
        <v>1849</v>
      </c>
      <c r="D56" s="1">
        <v>4995</v>
      </c>
      <c r="E56" s="1">
        <v>6105</v>
      </c>
      <c r="F56" s="1">
        <v>2753</v>
      </c>
      <c r="G56" s="1">
        <v>2478.5</v>
      </c>
      <c r="H56" s="1">
        <v>3154</v>
      </c>
      <c r="I56" s="1">
        <v>9001.5</v>
      </c>
      <c r="J56" s="1">
        <v>1613</v>
      </c>
      <c r="K56" s="1">
        <v>164</v>
      </c>
      <c r="N56" s="2">
        <v>48675</v>
      </c>
      <c r="O56" s="2">
        <f t="shared" si="1"/>
        <v>1.2067221406428454</v>
      </c>
      <c r="P56" s="2">
        <f t="shared" si="1"/>
        <v>2.0194057004244996</v>
      </c>
      <c r="Q56" s="2">
        <f t="shared" si="1"/>
        <v>10.063878013599835</v>
      </c>
      <c r="S56" s="2">
        <v>48675</v>
      </c>
      <c r="T56" s="2">
        <v>1.2067221406428454</v>
      </c>
      <c r="U56" s="2">
        <v>2.0194057004244996</v>
      </c>
      <c r="V56" s="2">
        <v>10.063878013599835</v>
      </c>
      <c r="X56" s="2">
        <v>48675</v>
      </c>
      <c r="Y56" s="2">
        <v>1.2067221406428454</v>
      </c>
      <c r="Z56" s="2">
        <v>2.0194057004244996</v>
      </c>
      <c r="AA56" s="2">
        <v>10.063878013599835</v>
      </c>
    </row>
    <row r="57" spans="1:27" x14ac:dyDescent="0.25">
      <c r="A57" s="1" t="s">
        <v>108</v>
      </c>
      <c r="B57" s="1">
        <v>48514</v>
      </c>
      <c r="C57" s="1">
        <v>9587</v>
      </c>
      <c r="D57" s="1">
        <v>22852</v>
      </c>
      <c r="E57" s="1">
        <v>23440.5</v>
      </c>
      <c r="F57" s="1">
        <v>987</v>
      </c>
      <c r="G57" s="1">
        <v>353</v>
      </c>
      <c r="H57" s="1">
        <v>1676</v>
      </c>
      <c r="I57" s="1">
        <v>5823.5</v>
      </c>
      <c r="J57" s="1">
        <v>1566.5</v>
      </c>
      <c r="K57" s="1">
        <v>302</v>
      </c>
      <c r="N57" s="2">
        <v>48514</v>
      </c>
      <c r="O57" s="2">
        <f t="shared" si="1"/>
        <v>6.2568118779572526</v>
      </c>
      <c r="P57" s="2">
        <f t="shared" si="1"/>
        <v>9.2387305437638965</v>
      </c>
      <c r="Q57" s="2">
        <f t="shared" si="1"/>
        <v>38.64084071708222</v>
      </c>
      <c r="S57" s="2">
        <v>48514</v>
      </c>
      <c r="T57" s="2">
        <v>6.2568118779572526</v>
      </c>
      <c r="U57" s="2">
        <v>9.2387305437638965</v>
      </c>
      <c r="V57" s="2">
        <v>38.64084071708222</v>
      </c>
      <c r="X57" s="2">
        <v>48514</v>
      </c>
      <c r="Y57" s="2">
        <v>6.2568118779572526</v>
      </c>
      <c r="Z57" s="2">
        <v>9.2387305437638965</v>
      </c>
      <c r="AA57" s="2">
        <v>38.64084071708222</v>
      </c>
    </row>
    <row r="58" spans="1:27" x14ac:dyDescent="0.25">
      <c r="A58" s="1" t="s">
        <v>110</v>
      </c>
      <c r="B58" s="1">
        <v>48549</v>
      </c>
      <c r="C58" s="1">
        <v>2343.5</v>
      </c>
      <c r="D58" s="1">
        <v>1348</v>
      </c>
      <c r="E58" s="1">
        <v>996</v>
      </c>
      <c r="F58" s="1">
        <v>8761</v>
      </c>
      <c r="G58" s="1">
        <v>591</v>
      </c>
      <c r="H58" s="1">
        <v>1469</v>
      </c>
      <c r="I58" s="1">
        <v>11072</v>
      </c>
      <c r="J58" s="1">
        <v>1597</v>
      </c>
      <c r="K58" s="1">
        <v>396.5</v>
      </c>
      <c r="N58" s="2">
        <v>48549</v>
      </c>
      <c r="O58" s="2">
        <f t="shared" si="1"/>
        <v>1.5294501550008157</v>
      </c>
      <c r="P58" s="2">
        <f t="shared" si="1"/>
        <v>0.5449767535880331</v>
      </c>
      <c r="Q58" s="2">
        <f t="shared" si="1"/>
        <v>1.6418710076241501</v>
      </c>
      <c r="S58" s="2">
        <v>48549</v>
      </c>
      <c r="T58" s="2">
        <v>1.5294501550008157</v>
      </c>
      <c r="U58" s="2">
        <v>0.5449767535880331</v>
      </c>
      <c r="V58" s="2">
        <v>1.6418710076241501</v>
      </c>
      <c r="X58" s="2">
        <v>48549</v>
      </c>
      <c r="Y58" s="2">
        <v>1.5294501550008157</v>
      </c>
      <c r="Z58" s="2">
        <v>0.5449767535880331</v>
      </c>
      <c r="AA58" s="2">
        <v>1.6418710076241501</v>
      </c>
    </row>
    <row r="59" spans="1:27" x14ac:dyDescent="0.25">
      <c r="A59" s="1" t="s">
        <v>112</v>
      </c>
      <c r="B59" s="1">
        <v>48662</v>
      </c>
      <c r="C59" s="1">
        <v>1422.5</v>
      </c>
      <c r="D59" s="1">
        <v>1480.5</v>
      </c>
      <c r="E59" s="1">
        <v>1716</v>
      </c>
      <c r="F59" s="1">
        <v>1425</v>
      </c>
      <c r="G59" s="1">
        <v>1265.5</v>
      </c>
      <c r="H59" s="1">
        <v>15305</v>
      </c>
      <c r="I59" s="1">
        <v>2263</v>
      </c>
      <c r="J59" s="1">
        <v>1649</v>
      </c>
      <c r="K59" s="1">
        <v>128.5</v>
      </c>
      <c r="N59" s="2">
        <v>48662</v>
      </c>
      <c r="O59" s="2">
        <f t="shared" si="1"/>
        <v>0.92837330722793276</v>
      </c>
      <c r="P59" s="2">
        <f t="shared" si="1"/>
        <v>0.59854457246816251</v>
      </c>
      <c r="Q59" s="2">
        <f t="shared" si="1"/>
        <v>2.8287657119307643</v>
      </c>
      <c r="S59" s="2">
        <v>48662</v>
      </c>
      <c r="T59" s="2">
        <v>0.92837330722793276</v>
      </c>
      <c r="U59" s="2">
        <v>0.59854457246816251</v>
      </c>
      <c r="V59" s="2">
        <v>2.8287657119307643</v>
      </c>
      <c r="X59" s="2">
        <v>48662</v>
      </c>
      <c r="Y59" s="2">
        <v>0.92837330722793276</v>
      </c>
      <c r="Z59" s="2">
        <v>0.59854457246816251</v>
      </c>
      <c r="AA59" s="2">
        <v>2.8287657119307643</v>
      </c>
    </row>
    <row r="60" spans="1:27" x14ac:dyDescent="0.25">
      <c r="A60" s="1" t="s">
        <v>114</v>
      </c>
      <c r="B60" s="1">
        <v>48588</v>
      </c>
      <c r="C60" s="1">
        <v>1430.5</v>
      </c>
      <c r="D60" s="1">
        <v>3400</v>
      </c>
      <c r="E60" s="1">
        <v>2145</v>
      </c>
      <c r="F60" s="1">
        <v>4782</v>
      </c>
      <c r="G60" s="1">
        <v>710</v>
      </c>
      <c r="H60" s="1">
        <v>6091</v>
      </c>
      <c r="I60" s="1">
        <v>4387</v>
      </c>
      <c r="J60" s="1">
        <v>1810</v>
      </c>
      <c r="K60" s="1">
        <v>293.5</v>
      </c>
      <c r="N60" s="2">
        <v>48588</v>
      </c>
      <c r="O60" s="2">
        <f t="shared" si="1"/>
        <v>0.93359438733888078</v>
      </c>
      <c r="P60" s="2">
        <f t="shared" si="1"/>
        <v>1.3745704467353952</v>
      </c>
      <c r="Q60" s="2">
        <f t="shared" si="1"/>
        <v>3.5359571399134557</v>
      </c>
      <c r="S60" s="2">
        <v>48588</v>
      </c>
      <c r="T60" s="2">
        <v>0.93359438733888078</v>
      </c>
      <c r="U60" s="2">
        <v>1.3745704467353952</v>
      </c>
      <c r="V60" s="2">
        <v>3.5359571399134557</v>
      </c>
      <c r="X60" s="2">
        <v>48588</v>
      </c>
      <c r="Y60" s="2">
        <v>0.93359438733888078</v>
      </c>
      <c r="Z60" s="2">
        <v>1.3745704467353952</v>
      </c>
      <c r="AA60" s="2">
        <v>3.5359571399134557</v>
      </c>
    </row>
    <row r="61" spans="1:27" x14ac:dyDescent="0.25">
      <c r="A61" s="1" t="s">
        <v>116</v>
      </c>
      <c r="B61" s="1">
        <v>48658</v>
      </c>
      <c r="C61" s="1">
        <v>3545.5</v>
      </c>
      <c r="D61" s="1">
        <v>3264</v>
      </c>
      <c r="E61" s="1">
        <v>1978</v>
      </c>
      <c r="F61" s="1">
        <v>720.5</v>
      </c>
      <c r="G61" s="1">
        <v>301</v>
      </c>
      <c r="H61" s="1">
        <v>1287</v>
      </c>
      <c r="I61" s="1">
        <v>2967</v>
      </c>
      <c r="J61" s="1">
        <v>1475</v>
      </c>
      <c r="K61" s="1">
        <v>458</v>
      </c>
      <c r="N61" s="2">
        <v>48658</v>
      </c>
      <c r="O61" s="2">
        <f t="shared" si="1"/>
        <v>2.3139174416707458</v>
      </c>
      <c r="P61" s="2">
        <f t="shared" si="1"/>
        <v>1.3195876288659794</v>
      </c>
      <c r="Q61" s="2">
        <f t="shared" si="1"/>
        <v>3.2606635071090047</v>
      </c>
      <c r="S61" s="2">
        <v>48658</v>
      </c>
      <c r="T61" s="2">
        <v>2.3139174416707458</v>
      </c>
      <c r="U61" s="2">
        <v>1.3195876288659794</v>
      </c>
      <c r="V61" s="2">
        <v>3.2606635071090047</v>
      </c>
      <c r="X61" s="2">
        <v>48658</v>
      </c>
      <c r="Y61" s="2">
        <v>2.3139174416707458</v>
      </c>
      <c r="Z61" s="2">
        <v>1.3195876288659794</v>
      </c>
      <c r="AA61" s="2">
        <v>3.2606635071090047</v>
      </c>
    </row>
    <row r="62" spans="1:27" x14ac:dyDescent="0.25">
      <c r="A62" s="1" t="s">
        <v>118</v>
      </c>
      <c r="B62" s="1">
        <v>48543</v>
      </c>
      <c r="C62" s="1">
        <v>4567</v>
      </c>
      <c r="D62" s="1">
        <v>8704</v>
      </c>
      <c r="E62" s="1">
        <v>10037</v>
      </c>
      <c r="F62" s="1">
        <v>3943</v>
      </c>
      <c r="G62" s="1">
        <v>668</v>
      </c>
      <c r="H62" s="1">
        <v>2274</v>
      </c>
      <c r="I62" s="1">
        <v>2311.5</v>
      </c>
      <c r="J62" s="1">
        <v>1227</v>
      </c>
      <c r="K62" s="1">
        <v>643.5</v>
      </c>
      <c r="N62" s="2">
        <v>48543</v>
      </c>
      <c r="O62" s="2">
        <f t="shared" si="1"/>
        <v>2.9805841083374123</v>
      </c>
      <c r="P62" s="2">
        <f t="shared" si="1"/>
        <v>3.5189003436426116</v>
      </c>
      <c r="Q62" s="2">
        <f t="shared" si="1"/>
        <v>16.545641871007625</v>
      </c>
      <c r="S62" s="2">
        <v>48543</v>
      </c>
      <c r="T62" s="2">
        <v>2.9805841083374123</v>
      </c>
      <c r="U62" s="2">
        <v>3.5189003436426116</v>
      </c>
      <c r="V62" s="2">
        <v>16.545641871007625</v>
      </c>
      <c r="X62" s="2">
        <v>48543</v>
      </c>
      <c r="Y62" s="2">
        <v>2.9805841083374123</v>
      </c>
      <c r="Z62" s="2">
        <v>3.5189003436426116</v>
      </c>
      <c r="AA62" s="2">
        <v>16.545641871007625</v>
      </c>
    </row>
    <row r="63" spans="1:27" x14ac:dyDescent="0.25">
      <c r="A63" s="1" t="s">
        <v>120</v>
      </c>
      <c r="B63" s="1">
        <v>48696</v>
      </c>
      <c r="C63" s="1">
        <v>5928.5</v>
      </c>
      <c r="D63" s="1">
        <v>4603</v>
      </c>
      <c r="E63" s="1">
        <v>3098.5</v>
      </c>
      <c r="F63" s="1">
        <v>538</v>
      </c>
      <c r="G63" s="1">
        <v>2168.5</v>
      </c>
      <c r="H63" s="1">
        <v>5286</v>
      </c>
      <c r="I63" s="1">
        <v>2093</v>
      </c>
      <c r="J63" s="1">
        <v>1737</v>
      </c>
      <c r="K63" s="1">
        <v>311</v>
      </c>
      <c r="N63" s="2">
        <v>48696</v>
      </c>
      <c r="O63" s="2">
        <f t="shared" si="1"/>
        <v>3.8691466797193668</v>
      </c>
      <c r="P63" s="2">
        <f t="shared" si="1"/>
        <v>1.8609258136244189</v>
      </c>
      <c r="Q63" s="2">
        <f t="shared" si="1"/>
        <v>5.1077683906861733</v>
      </c>
      <c r="S63" s="2">
        <v>48696</v>
      </c>
      <c r="T63" s="2">
        <v>3.8691466797193668</v>
      </c>
      <c r="U63" s="2">
        <v>1.8609258136244189</v>
      </c>
      <c r="V63" s="2">
        <v>5.1077683906861733</v>
      </c>
      <c r="X63" s="2">
        <v>48696</v>
      </c>
      <c r="Y63" s="2">
        <v>3.8691466797193668</v>
      </c>
      <c r="Z63" s="2">
        <v>1.8609258136244189</v>
      </c>
      <c r="AA63" s="2">
        <v>5.1077683906861733</v>
      </c>
    </row>
    <row r="64" spans="1:27" x14ac:dyDescent="0.25">
      <c r="A64" s="1" t="s">
        <v>122</v>
      </c>
      <c r="B64" s="1">
        <v>48666</v>
      </c>
      <c r="C64" s="1">
        <v>14709</v>
      </c>
      <c r="D64" s="1">
        <v>5615.5</v>
      </c>
      <c r="E64" s="1">
        <v>8678</v>
      </c>
      <c r="F64" s="1">
        <v>1693.5</v>
      </c>
      <c r="G64" s="1">
        <v>905</v>
      </c>
      <c r="H64" s="1">
        <v>1253.5</v>
      </c>
      <c r="I64" s="1">
        <v>14037</v>
      </c>
      <c r="J64" s="1">
        <v>1656</v>
      </c>
      <c r="K64" s="1">
        <v>271.5</v>
      </c>
      <c r="N64" s="2">
        <v>48666</v>
      </c>
      <c r="O64" s="2">
        <f t="shared" si="1"/>
        <v>9.5996084189916786</v>
      </c>
      <c r="P64" s="2">
        <f t="shared" si="1"/>
        <v>2.2702648069537092</v>
      </c>
      <c r="Q64" s="2">
        <f t="shared" si="1"/>
        <v>14.305378116628889</v>
      </c>
      <c r="S64" s="2">
        <v>48666</v>
      </c>
      <c r="T64" s="2">
        <v>9.5996084189916786</v>
      </c>
      <c r="U64" s="2">
        <v>2.2702648069537092</v>
      </c>
      <c r="V64" s="2">
        <v>14.305378116628889</v>
      </c>
      <c r="X64" s="2">
        <v>48666</v>
      </c>
      <c r="Y64" s="2">
        <v>9.5996084189916786</v>
      </c>
      <c r="Z64" s="2">
        <v>2.2702648069537092</v>
      </c>
      <c r="AA64" s="2">
        <v>14.305378116628889</v>
      </c>
    </row>
    <row r="65" spans="1:27" x14ac:dyDescent="0.25">
      <c r="A65" s="1" t="s">
        <v>124</v>
      </c>
      <c r="B65" s="1">
        <v>48579</v>
      </c>
      <c r="C65" s="1">
        <v>626</v>
      </c>
      <c r="D65" s="1">
        <v>1004</v>
      </c>
      <c r="E65" s="1">
        <v>630</v>
      </c>
      <c r="F65" s="1">
        <v>495.5</v>
      </c>
      <c r="G65" s="1">
        <v>2775</v>
      </c>
      <c r="H65" s="1">
        <v>4372</v>
      </c>
      <c r="I65" s="1">
        <v>9378</v>
      </c>
      <c r="J65" s="1">
        <v>1039</v>
      </c>
      <c r="K65" s="1">
        <v>150</v>
      </c>
      <c r="N65" s="2">
        <v>48579</v>
      </c>
      <c r="O65" s="2">
        <f t="shared" si="1"/>
        <v>0.40854951868167727</v>
      </c>
      <c r="P65" s="2">
        <f t="shared" si="1"/>
        <v>0.40590256721245199</v>
      </c>
      <c r="Q65" s="2">
        <f t="shared" si="1"/>
        <v>1.0385328662682876</v>
      </c>
      <c r="S65" s="2">
        <v>48579</v>
      </c>
      <c r="T65" s="2">
        <v>0.40854951868167727</v>
      </c>
      <c r="U65" s="2">
        <v>0.40590256721245199</v>
      </c>
      <c r="V65" s="2">
        <v>1.0385328662682876</v>
      </c>
      <c r="X65" s="2">
        <v>48579</v>
      </c>
      <c r="Y65" s="2">
        <v>0.40854951868167727</v>
      </c>
      <c r="Z65" s="2">
        <v>0.40590256721245199</v>
      </c>
      <c r="AA65" s="2">
        <v>1.0385328662682876</v>
      </c>
    </row>
    <row r="66" spans="1:27" x14ac:dyDescent="0.25">
      <c r="A66" s="1" t="s">
        <v>126</v>
      </c>
      <c r="B66" s="1">
        <v>48582</v>
      </c>
      <c r="C66" s="1">
        <v>483</v>
      </c>
      <c r="D66" s="1">
        <v>1102</v>
      </c>
      <c r="E66" s="1">
        <v>286.5</v>
      </c>
      <c r="F66" s="1">
        <v>2237</v>
      </c>
      <c r="G66" s="1">
        <v>516</v>
      </c>
      <c r="H66" s="1">
        <v>2284</v>
      </c>
      <c r="I66" s="1">
        <v>17503</v>
      </c>
      <c r="J66" s="1">
        <v>1812</v>
      </c>
      <c r="K66" s="1">
        <v>193</v>
      </c>
      <c r="N66" s="2">
        <v>48582</v>
      </c>
      <c r="O66" s="2">
        <f t="shared" si="1"/>
        <v>0.31522271169848265</v>
      </c>
      <c r="P66" s="2">
        <f t="shared" si="1"/>
        <v>0.44552253891247223</v>
      </c>
      <c r="Q66" s="2">
        <f t="shared" si="1"/>
        <v>0.47228518442200701</v>
      </c>
      <c r="S66" s="2">
        <v>48582</v>
      </c>
      <c r="T66" s="2">
        <v>0.31522271169848265</v>
      </c>
      <c r="U66" s="2">
        <v>0.44552253891247223</v>
      </c>
      <c r="V66" s="2">
        <v>0.47228518442200701</v>
      </c>
      <c r="X66" s="2">
        <v>48582</v>
      </c>
      <c r="Y66" s="2">
        <v>0.31522271169848265</v>
      </c>
      <c r="Z66" s="2">
        <v>0.44552253891247223</v>
      </c>
      <c r="AA66" s="2">
        <v>0.47228518442200701</v>
      </c>
    </row>
    <row r="67" spans="1:27" x14ac:dyDescent="0.25">
      <c r="A67" s="1" t="s">
        <v>128</v>
      </c>
      <c r="B67" s="1">
        <v>48676</v>
      </c>
      <c r="C67" s="1">
        <v>1664.5</v>
      </c>
      <c r="D67" s="1">
        <v>1741.5</v>
      </c>
      <c r="E67" s="1">
        <v>1323</v>
      </c>
      <c r="F67" s="1">
        <v>1035</v>
      </c>
      <c r="G67" s="1">
        <v>110.5</v>
      </c>
      <c r="H67" s="1">
        <v>1315</v>
      </c>
      <c r="I67" s="1">
        <v>32618.5</v>
      </c>
      <c r="J67" s="1">
        <v>1556</v>
      </c>
      <c r="K67" s="1">
        <v>190</v>
      </c>
      <c r="N67" s="2">
        <v>48676</v>
      </c>
      <c r="O67" s="2">
        <f t="shared" si="1"/>
        <v>1.0863109805841082</v>
      </c>
      <c r="P67" s="2">
        <f t="shared" si="1"/>
        <v>0.70406306852637968</v>
      </c>
      <c r="Q67" s="2">
        <f t="shared" si="1"/>
        <v>2.180919019163404</v>
      </c>
      <c r="S67" s="2">
        <v>48676</v>
      </c>
      <c r="T67" s="2">
        <v>1.0863109805841082</v>
      </c>
      <c r="U67" s="2">
        <v>0.70406306852637968</v>
      </c>
      <c r="V67" s="2">
        <v>2.180919019163404</v>
      </c>
      <c r="X67" s="2">
        <v>48676</v>
      </c>
      <c r="Y67" s="2">
        <v>1.0863109805841082</v>
      </c>
      <c r="Z67" s="2">
        <v>0.70406306852637968</v>
      </c>
      <c r="AA67" s="2">
        <v>2.180919019163404</v>
      </c>
    </row>
    <row r="68" spans="1:27" x14ac:dyDescent="0.25">
      <c r="A68" s="1" t="s">
        <v>130</v>
      </c>
      <c r="B68" s="1">
        <v>48702</v>
      </c>
      <c r="C68" s="1">
        <v>1819</v>
      </c>
      <c r="D68" s="1">
        <v>1197</v>
      </c>
      <c r="E68" s="1">
        <v>716.5</v>
      </c>
      <c r="F68" s="1">
        <v>817.5</v>
      </c>
      <c r="G68" s="1">
        <v>303</v>
      </c>
      <c r="H68" s="1">
        <v>431</v>
      </c>
      <c r="I68" s="1">
        <v>2069.5</v>
      </c>
      <c r="J68" s="1">
        <v>1225.5</v>
      </c>
      <c r="K68" s="1">
        <v>302</v>
      </c>
      <c r="N68" s="2">
        <v>48702</v>
      </c>
      <c r="O68" s="2">
        <f t="shared" si="1"/>
        <v>1.1871430902267908</v>
      </c>
      <c r="P68" s="2">
        <f t="shared" si="1"/>
        <v>0.48392965433596119</v>
      </c>
      <c r="Q68" s="2">
        <f t="shared" si="1"/>
        <v>1.1811250772717907</v>
      </c>
      <c r="S68" s="2">
        <v>48702</v>
      </c>
      <c r="T68" s="2">
        <v>1.1871430902267908</v>
      </c>
      <c r="U68" s="2">
        <v>0.48392965433596119</v>
      </c>
      <c r="V68" s="2">
        <v>1.1811250772717907</v>
      </c>
      <c r="X68" s="2">
        <v>48702</v>
      </c>
      <c r="Y68" s="2">
        <v>1.1871430902267908</v>
      </c>
      <c r="Z68" s="2">
        <v>0.48392965433596119</v>
      </c>
      <c r="AA68" s="2">
        <v>1.1811250772717907</v>
      </c>
    </row>
    <row r="69" spans="1:27" x14ac:dyDescent="0.25">
      <c r="A69" s="1" t="s">
        <v>132</v>
      </c>
      <c r="B69" s="1">
        <v>48705</v>
      </c>
      <c r="C69" s="1">
        <v>1249</v>
      </c>
      <c r="D69" s="1">
        <v>4886</v>
      </c>
      <c r="E69" s="1">
        <v>5028</v>
      </c>
      <c r="F69" s="1">
        <v>4084</v>
      </c>
      <c r="G69" s="1">
        <v>1221</v>
      </c>
      <c r="H69" s="1">
        <v>14897</v>
      </c>
      <c r="I69" s="1">
        <v>2800.5</v>
      </c>
      <c r="J69" s="1">
        <v>1438</v>
      </c>
      <c r="K69" s="1">
        <v>241</v>
      </c>
      <c r="N69" s="2">
        <v>48705</v>
      </c>
      <c r="O69" s="2">
        <f t="shared" si="1"/>
        <v>0.81514113232174901</v>
      </c>
      <c r="P69" s="2">
        <f t="shared" si="1"/>
        <v>1.9753385890438651</v>
      </c>
      <c r="Q69" s="2">
        <f t="shared" si="1"/>
        <v>8.2884813517411917</v>
      </c>
      <c r="S69" s="2">
        <v>48705</v>
      </c>
      <c r="T69" s="2">
        <v>0.81514113232174901</v>
      </c>
      <c r="U69" s="2">
        <v>1.9753385890438651</v>
      </c>
      <c r="V69" s="2">
        <v>8.2884813517411917</v>
      </c>
      <c r="X69" s="2">
        <v>48705</v>
      </c>
      <c r="Y69" s="2">
        <v>0.81514113232174901</v>
      </c>
      <c r="Z69" s="2">
        <v>1.9753385890438651</v>
      </c>
      <c r="AA69" s="2">
        <v>8.2884813517411917</v>
      </c>
    </row>
    <row r="70" spans="1:27" x14ac:dyDescent="0.25">
      <c r="A70" s="1" t="s">
        <v>134</v>
      </c>
      <c r="B70" s="1">
        <v>48704</v>
      </c>
      <c r="C70" s="1">
        <v>2604</v>
      </c>
      <c r="D70" s="1">
        <v>8050</v>
      </c>
      <c r="E70" s="1">
        <v>7717</v>
      </c>
      <c r="F70" s="1">
        <v>1215</v>
      </c>
      <c r="G70" s="1">
        <v>606</v>
      </c>
      <c r="H70" s="1">
        <v>3132</v>
      </c>
      <c r="I70" s="1">
        <v>1520</v>
      </c>
      <c r="J70" s="1">
        <v>1378.5</v>
      </c>
      <c r="K70" s="1">
        <v>106.5</v>
      </c>
      <c r="N70" s="2">
        <v>48704</v>
      </c>
      <c r="O70" s="2">
        <f t="shared" si="1"/>
        <v>1.6994615761135585</v>
      </c>
      <c r="P70" s="2">
        <f t="shared" si="1"/>
        <v>3.2544976753588033</v>
      </c>
      <c r="Q70" s="2">
        <f t="shared" si="1"/>
        <v>12.721203379352978</v>
      </c>
      <c r="S70" s="2">
        <v>48704</v>
      </c>
      <c r="T70" s="2">
        <v>1.6994615761135585</v>
      </c>
      <c r="U70" s="2">
        <v>3.2544976753588033</v>
      </c>
      <c r="V70" s="2">
        <v>12.721203379352978</v>
      </c>
      <c r="X70" s="2">
        <v>48704</v>
      </c>
      <c r="Y70" s="2">
        <v>1.6994615761135585</v>
      </c>
      <c r="Z70" s="2">
        <v>3.2544976753588033</v>
      </c>
      <c r="AA70" s="2">
        <v>12.721203379352978</v>
      </c>
    </row>
    <row r="71" spans="1:27" x14ac:dyDescent="0.25">
      <c r="A71" s="1" t="s">
        <v>136</v>
      </c>
      <c r="B71" s="1">
        <v>48587</v>
      </c>
      <c r="C71" s="1">
        <v>8349</v>
      </c>
      <c r="D71" s="1">
        <v>3594</v>
      </c>
      <c r="E71" s="1">
        <v>6780.5</v>
      </c>
      <c r="F71" s="1">
        <v>2461</v>
      </c>
      <c r="G71" s="1">
        <v>10686</v>
      </c>
      <c r="H71" s="1">
        <v>11595</v>
      </c>
      <c r="I71" s="1">
        <v>8451</v>
      </c>
      <c r="J71" s="1">
        <v>1322</v>
      </c>
      <c r="K71" s="1">
        <v>204</v>
      </c>
      <c r="N71" s="2">
        <v>48587</v>
      </c>
      <c r="O71" s="2">
        <f t="shared" ref="O71:Q100" si="2">C71/AVERAGE(C$97:C$100)</f>
        <v>5.4488497307880568</v>
      </c>
      <c r="P71" s="2">
        <f t="shared" si="2"/>
        <v>1.4530018192844147</v>
      </c>
      <c r="Q71" s="2">
        <f t="shared" si="2"/>
        <v>11.177416031320833</v>
      </c>
      <c r="S71" s="2">
        <v>48587</v>
      </c>
      <c r="T71" s="2">
        <v>5.4488497307880568</v>
      </c>
      <c r="U71" s="2">
        <v>1.4530018192844147</v>
      </c>
      <c r="V71" s="2">
        <v>11.177416031320833</v>
      </c>
      <c r="X71" s="2">
        <v>48587</v>
      </c>
      <c r="Y71" s="2">
        <v>5.4488497307880568</v>
      </c>
      <c r="Z71" s="2">
        <v>1.4530018192844147</v>
      </c>
      <c r="AA71" s="2">
        <v>11.177416031320833</v>
      </c>
    </row>
    <row r="72" spans="1:27" x14ac:dyDescent="0.25">
      <c r="A72" s="1" t="s">
        <v>138</v>
      </c>
      <c r="B72" s="1">
        <v>48577</v>
      </c>
      <c r="C72" s="1">
        <v>5156</v>
      </c>
      <c r="D72" s="1">
        <v>6351</v>
      </c>
      <c r="E72" s="1">
        <v>6329.5</v>
      </c>
      <c r="F72" s="1">
        <v>2506.5</v>
      </c>
      <c r="G72" s="1">
        <v>399</v>
      </c>
      <c r="H72" s="1">
        <v>2281</v>
      </c>
      <c r="I72" s="1">
        <v>16558</v>
      </c>
      <c r="J72" s="1">
        <v>1166</v>
      </c>
      <c r="K72" s="1">
        <v>117.5</v>
      </c>
      <c r="N72" s="2">
        <v>48577</v>
      </c>
      <c r="O72" s="2">
        <f t="shared" si="2"/>
        <v>3.3649861315059555</v>
      </c>
      <c r="P72" s="2">
        <f t="shared" si="2"/>
        <v>2.5676167374166163</v>
      </c>
      <c r="Q72" s="2">
        <f t="shared" si="2"/>
        <v>10.433958376262106</v>
      </c>
      <c r="S72" s="2">
        <v>48577</v>
      </c>
      <c r="T72" s="2">
        <v>3.3649861315059555</v>
      </c>
      <c r="U72" s="2">
        <v>2.5676167374166163</v>
      </c>
      <c r="V72" s="2">
        <v>10.433958376262106</v>
      </c>
      <c r="X72" s="2">
        <v>48577</v>
      </c>
      <c r="Y72" s="2">
        <v>3.3649861315059555</v>
      </c>
      <c r="Z72" s="2">
        <v>2.5676167374166163</v>
      </c>
      <c r="AA72" s="2">
        <v>10.433958376262106</v>
      </c>
    </row>
    <row r="73" spans="1:27" x14ac:dyDescent="0.25">
      <c r="A73" s="1" t="s">
        <v>140</v>
      </c>
      <c r="B73" s="1">
        <v>48550</v>
      </c>
      <c r="C73" s="1">
        <v>4453.5</v>
      </c>
      <c r="D73" s="1">
        <v>4146</v>
      </c>
      <c r="E73" s="1">
        <v>4002</v>
      </c>
      <c r="F73" s="1">
        <v>1688</v>
      </c>
      <c r="G73" s="1">
        <v>1426</v>
      </c>
      <c r="H73" s="1">
        <v>3115</v>
      </c>
      <c r="I73" s="1">
        <v>3218</v>
      </c>
      <c r="J73" s="1">
        <v>1586.5</v>
      </c>
      <c r="K73" s="1">
        <v>363</v>
      </c>
      <c r="N73" s="2">
        <v>48550</v>
      </c>
      <c r="O73" s="2">
        <f t="shared" si="2"/>
        <v>2.9065100342633383</v>
      </c>
      <c r="P73" s="2">
        <f t="shared" si="2"/>
        <v>1.6761673741661614</v>
      </c>
      <c r="Q73" s="2">
        <f t="shared" si="2"/>
        <v>6.5971563981042651</v>
      </c>
      <c r="S73" s="2">
        <v>48550</v>
      </c>
      <c r="T73" s="2">
        <v>2.9065100342633383</v>
      </c>
      <c r="U73" s="2">
        <v>1.6761673741661614</v>
      </c>
      <c r="V73" s="2">
        <v>6.5971563981042651</v>
      </c>
      <c r="X73" s="2">
        <v>48550</v>
      </c>
      <c r="Y73" s="2">
        <v>2.9065100342633383</v>
      </c>
      <c r="Z73" s="2">
        <v>1.6761673741661614</v>
      </c>
      <c r="AA73" s="2">
        <v>6.5971563981042651</v>
      </c>
    </row>
    <row r="74" spans="1:27" x14ac:dyDescent="0.25">
      <c r="A74" s="1" t="s">
        <v>142</v>
      </c>
      <c r="B74" s="1">
        <v>48580</v>
      </c>
      <c r="C74" s="1">
        <v>12277</v>
      </c>
      <c r="D74" s="1">
        <v>3572</v>
      </c>
      <c r="E74" s="1">
        <v>3230.5</v>
      </c>
      <c r="F74" s="1">
        <v>961</v>
      </c>
      <c r="G74" s="1">
        <v>246.5</v>
      </c>
      <c r="H74" s="1">
        <v>2177</v>
      </c>
      <c r="I74" s="1">
        <v>15065.5</v>
      </c>
      <c r="J74" s="1">
        <v>1017</v>
      </c>
      <c r="K74" s="1">
        <v>264</v>
      </c>
      <c r="N74" s="2">
        <v>48580</v>
      </c>
      <c r="O74" s="2">
        <f t="shared" si="2"/>
        <v>8.0124000652635008</v>
      </c>
      <c r="P74" s="2">
        <f t="shared" si="2"/>
        <v>1.4441075399231857</v>
      </c>
      <c r="Q74" s="2">
        <f t="shared" si="2"/>
        <v>5.3253657531423864</v>
      </c>
      <c r="S74" s="2">
        <v>48580</v>
      </c>
      <c r="T74" s="2">
        <v>8.0124000652635008</v>
      </c>
      <c r="U74" s="2">
        <v>1.4441075399231857</v>
      </c>
      <c r="V74" s="2">
        <v>5.3253657531423864</v>
      </c>
      <c r="X74" s="2">
        <v>48580</v>
      </c>
      <c r="Y74" s="2">
        <v>8.0124000652635008</v>
      </c>
      <c r="Z74" s="2">
        <v>1.4441075399231857</v>
      </c>
      <c r="AA74" s="2">
        <v>5.3253657531423864</v>
      </c>
    </row>
    <row r="75" spans="1:27" x14ac:dyDescent="0.25">
      <c r="A75" s="1" t="s">
        <v>144</v>
      </c>
      <c r="B75" s="1">
        <v>48583</v>
      </c>
      <c r="C75" s="1">
        <v>1677</v>
      </c>
      <c r="D75" s="1">
        <v>962</v>
      </c>
      <c r="E75" s="1">
        <v>877</v>
      </c>
      <c r="F75" s="1">
        <v>1425</v>
      </c>
      <c r="G75" s="1">
        <v>1476</v>
      </c>
      <c r="H75" s="1">
        <v>5676</v>
      </c>
      <c r="I75" s="1">
        <v>2673</v>
      </c>
      <c r="J75" s="1">
        <v>1261</v>
      </c>
      <c r="K75" s="1">
        <v>175</v>
      </c>
      <c r="N75" s="2">
        <v>48583</v>
      </c>
      <c r="O75" s="2">
        <f t="shared" si="2"/>
        <v>1.0944689182574645</v>
      </c>
      <c r="P75" s="2">
        <f t="shared" si="2"/>
        <v>0.38892257934101476</v>
      </c>
      <c r="Q75" s="2">
        <f t="shared" si="2"/>
        <v>1.4457036884401402</v>
      </c>
      <c r="S75" s="2">
        <v>48583</v>
      </c>
      <c r="T75" s="2">
        <v>1.0944689182574645</v>
      </c>
      <c r="U75" s="2">
        <v>0.38892257934101476</v>
      </c>
      <c r="V75" s="2">
        <v>1.4457036884401402</v>
      </c>
      <c r="X75" s="2">
        <v>48583</v>
      </c>
      <c r="Y75" s="2">
        <v>1.0944689182574645</v>
      </c>
      <c r="Z75" s="2">
        <v>0.38892257934101476</v>
      </c>
      <c r="AA75" s="2">
        <v>1.4457036884401402</v>
      </c>
    </row>
    <row r="76" spans="1:27" x14ac:dyDescent="0.25">
      <c r="A76" s="1" t="s">
        <v>146</v>
      </c>
      <c r="B76" s="1">
        <v>48597</v>
      </c>
      <c r="C76" s="1">
        <v>7445</v>
      </c>
      <c r="D76" s="1">
        <v>10613</v>
      </c>
      <c r="E76" s="1">
        <v>10460</v>
      </c>
      <c r="F76" s="1">
        <v>503</v>
      </c>
      <c r="G76" s="1">
        <v>751.5</v>
      </c>
      <c r="H76" s="1">
        <v>713</v>
      </c>
      <c r="I76" s="1">
        <v>18978</v>
      </c>
      <c r="J76" s="1">
        <v>1309</v>
      </c>
      <c r="K76" s="1">
        <v>138</v>
      </c>
      <c r="N76" s="2">
        <v>48597</v>
      </c>
      <c r="O76" s="2">
        <f t="shared" si="2"/>
        <v>4.8588676782509381</v>
      </c>
      <c r="P76" s="2">
        <f t="shared" si="2"/>
        <v>4.2906812209419849</v>
      </c>
      <c r="Q76" s="2">
        <f t="shared" si="2"/>
        <v>17.24294250978776</v>
      </c>
      <c r="S76" s="2">
        <v>48597</v>
      </c>
      <c r="T76" s="2">
        <v>4.8588676782509381</v>
      </c>
      <c r="U76" s="2">
        <v>4.2906812209419849</v>
      </c>
      <c r="V76" s="2">
        <v>17.24294250978776</v>
      </c>
      <c r="X76" s="2">
        <v>48597</v>
      </c>
      <c r="Y76" s="2">
        <v>4.8588676782509381</v>
      </c>
      <c r="Z76" s="2">
        <v>4.2906812209419849</v>
      </c>
      <c r="AA76" s="2">
        <v>17.24294250978776</v>
      </c>
    </row>
    <row r="77" spans="1:27" x14ac:dyDescent="0.25">
      <c r="A77" s="1" t="s">
        <v>148</v>
      </c>
      <c r="B77" s="1">
        <v>48695</v>
      </c>
      <c r="C77" s="1">
        <v>821.5</v>
      </c>
      <c r="D77" s="1">
        <v>1024</v>
      </c>
      <c r="E77" s="1">
        <v>553</v>
      </c>
      <c r="F77" s="1">
        <v>262.5</v>
      </c>
      <c r="G77" s="1">
        <v>3833</v>
      </c>
      <c r="H77" s="1">
        <v>6292.5</v>
      </c>
      <c r="I77" s="1">
        <v>2001.5</v>
      </c>
      <c r="J77" s="1">
        <v>1608</v>
      </c>
      <c r="K77" s="1">
        <v>255</v>
      </c>
      <c r="N77" s="2">
        <v>48695</v>
      </c>
      <c r="O77" s="2">
        <f t="shared" si="2"/>
        <v>0.53613966389296785</v>
      </c>
      <c r="P77" s="2">
        <f t="shared" si="2"/>
        <v>0.41398827572266017</v>
      </c>
      <c r="Q77" s="2">
        <f t="shared" si="2"/>
        <v>0.91160107150216363</v>
      </c>
      <c r="S77" s="2">
        <v>48695</v>
      </c>
      <c r="T77" s="2">
        <v>0.53613966389296785</v>
      </c>
      <c r="U77" s="2">
        <v>0.41398827572266017</v>
      </c>
      <c r="V77" s="2">
        <v>0.91160107150216363</v>
      </c>
      <c r="X77" s="2">
        <v>48695</v>
      </c>
      <c r="Y77" s="2">
        <v>0.53613966389296785</v>
      </c>
      <c r="Z77" s="2">
        <v>0.41398827572266017</v>
      </c>
      <c r="AA77" s="2">
        <v>0.91160107150216363</v>
      </c>
    </row>
    <row r="78" spans="1:27" x14ac:dyDescent="0.25">
      <c r="A78" s="1" t="s">
        <v>150</v>
      </c>
      <c r="B78" s="1">
        <v>48713</v>
      </c>
      <c r="C78" s="1">
        <v>2124</v>
      </c>
      <c r="D78" s="1">
        <v>8599</v>
      </c>
      <c r="E78" s="1">
        <v>9201</v>
      </c>
      <c r="F78" s="1">
        <v>1059</v>
      </c>
      <c r="G78" s="1">
        <v>1736</v>
      </c>
      <c r="H78" s="1">
        <v>3586</v>
      </c>
      <c r="I78" s="1">
        <v>33298.5</v>
      </c>
      <c r="J78" s="1">
        <v>1603</v>
      </c>
      <c r="K78" s="1">
        <v>217</v>
      </c>
      <c r="N78" s="2">
        <v>48713</v>
      </c>
      <c r="O78" s="2">
        <f t="shared" si="2"/>
        <v>1.3861967694566812</v>
      </c>
      <c r="P78" s="2">
        <f t="shared" si="2"/>
        <v>3.4764503739640187</v>
      </c>
      <c r="Q78" s="2">
        <f t="shared" si="2"/>
        <v>15.167525242118277</v>
      </c>
      <c r="S78" s="2">
        <v>48713</v>
      </c>
      <c r="T78" s="2">
        <v>1.3861967694566812</v>
      </c>
      <c r="U78" s="2">
        <v>3.4764503739640187</v>
      </c>
      <c r="V78" s="2">
        <v>15.167525242118277</v>
      </c>
      <c r="X78" s="2">
        <v>48713</v>
      </c>
      <c r="Y78" s="2">
        <v>1.3861967694566812</v>
      </c>
      <c r="Z78" s="2">
        <v>3.4764503739640187</v>
      </c>
      <c r="AA78" s="2">
        <v>15.167525242118277</v>
      </c>
    </row>
    <row r="79" spans="1:27" x14ac:dyDescent="0.25">
      <c r="A79" s="1" t="s">
        <v>152</v>
      </c>
      <c r="B79" s="1">
        <v>48692</v>
      </c>
      <c r="C79" s="1">
        <v>2634.5</v>
      </c>
      <c r="D79" s="1">
        <v>7229</v>
      </c>
      <c r="E79" s="1">
        <v>5466</v>
      </c>
      <c r="F79" s="1">
        <v>2110</v>
      </c>
      <c r="G79" s="1">
        <v>3261</v>
      </c>
      <c r="H79" s="1">
        <v>9880</v>
      </c>
      <c r="I79" s="1">
        <v>3268</v>
      </c>
      <c r="J79" s="1">
        <v>1591.5</v>
      </c>
      <c r="K79" s="1">
        <v>281</v>
      </c>
      <c r="N79" s="2">
        <v>48692</v>
      </c>
      <c r="O79" s="2">
        <f t="shared" si="2"/>
        <v>1.7193669440365476</v>
      </c>
      <c r="P79" s="2">
        <f t="shared" si="2"/>
        <v>2.9225793410147562</v>
      </c>
      <c r="Q79" s="2">
        <f t="shared" si="2"/>
        <v>9.0105089635277142</v>
      </c>
      <c r="S79" s="2">
        <v>48692</v>
      </c>
      <c r="T79" s="2">
        <v>1.7193669440365476</v>
      </c>
      <c r="U79" s="2">
        <v>2.9225793410147562</v>
      </c>
      <c r="V79" s="2">
        <v>9.0105089635277142</v>
      </c>
      <c r="X79" s="2">
        <v>48692</v>
      </c>
      <c r="Y79" s="2">
        <v>1.7193669440365476</v>
      </c>
      <c r="Z79" s="2">
        <v>2.9225793410147562</v>
      </c>
      <c r="AA79" s="2">
        <v>9.0105089635277142</v>
      </c>
    </row>
    <row r="80" spans="1:27" x14ac:dyDescent="0.25">
      <c r="A80" s="1" t="s">
        <v>154</v>
      </c>
      <c r="B80" s="1">
        <v>48706</v>
      </c>
      <c r="C80" s="1">
        <v>1712</v>
      </c>
      <c r="D80" s="1">
        <v>2208.5</v>
      </c>
      <c r="E80" s="1">
        <v>1532</v>
      </c>
      <c r="F80" s="1">
        <v>838.5</v>
      </c>
      <c r="G80" s="1">
        <v>5046.5</v>
      </c>
      <c r="H80" s="1">
        <v>5544</v>
      </c>
      <c r="I80" s="1">
        <v>2959.5</v>
      </c>
      <c r="J80" s="1">
        <v>1748</v>
      </c>
      <c r="K80" s="1">
        <v>599.5</v>
      </c>
      <c r="N80" s="2">
        <v>48706</v>
      </c>
      <c r="O80" s="2">
        <f t="shared" si="2"/>
        <v>1.1173111437428618</v>
      </c>
      <c r="P80" s="2">
        <f t="shared" si="2"/>
        <v>0.8928643622397413</v>
      </c>
      <c r="Q80" s="2">
        <f t="shared" si="2"/>
        <v>2.5254481763857406</v>
      </c>
      <c r="S80" s="2">
        <v>48706</v>
      </c>
      <c r="T80" s="2">
        <v>1.1173111437428618</v>
      </c>
      <c r="U80" s="2">
        <v>0.8928643622397413</v>
      </c>
      <c r="V80" s="2">
        <v>2.5254481763857406</v>
      </c>
      <c r="X80" s="2">
        <v>48706</v>
      </c>
      <c r="Y80" s="2">
        <v>1.1173111437428618</v>
      </c>
      <c r="Z80" s="2">
        <v>0.8928643622397413</v>
      </c>
      <c r="AA80" s="2">
        <v>2.5254481763857406</v>
      </c>
    </row>
    <row r="81" spans="1:27" x14ac:dyDescent="0.25">
      <c r="A81" s="1" t="s">
        <v>156</v>
      </c>
      <c r="B81" s="1">
        <v>48698</v>
      </c>
      <c r="C81" s="1">
        <v>7024</v>
      </c>
      <c r="D81" s="1">
        <v>23140.5</v>
      </c>
      <c r="E81" s="1">
        <v>33091</v>
      </c>
      <c r="F81" s="1">
        <v>758</v>
      </c>
      <c r="G81" s="1">
        <v>642</v>
      </c>
      <c r="H81" s="1">
        <v>1692</v>
      </c>
      <c r="I81" s="1">
        <v>2422</v>
      </c>
      <c r="J81" s="1">
        <v>1982</v>
      </c>
      <c r="K81" s="1">
        <v>1228.5</v>
      </c>
      <c r="N81" s="2">
        <v>48698</v>
      </c>
      <c r="O81" s="2">
        <f t="shared" si="2"/>
        <v>4.5841083374123022</v>
      </c>
      <c r="P81" s="2">
        <f t="shared" si="2"/>
        <v>9.3553668890236512</v>
      </c>
      <c r="Q81" s="2">
        <f t="shared" si="2"/>
        <v>54.549350916958581</v>
      </c>
      <c r="S81" s="2">
        <v>48698</v>
      </c>
      <c r="T81" s="2">
        <v>4.5841083374123022</v>
      </c>
      <c r="U81" s="2">
        <v>9.3553668890236512</v>
      </c>
      <c r="V81" s="2">
        <v>54.549350916958581</v>
      </c>
      <c r="X81" s="2">
        <v>48698</v>
      </c>
      <c r="Y81" s="2">
        <v>4.5841083374123022</v>
      </c>
      <c r="Z81" s="2">
        <v>9.3553668890236512</v>
      </c>
      <c r="AA81" s="2">
        <v>54.549350916958581</v>
      </c>
    </row>
    <row r="82" spans="1:27" x14ac:dyDescent="0.25">
      <c r="A82" s="1" t="s">
        <v>158</v>
      </c>
      <c r="B82" s="1">
        <v>48699</v>
      </c>
      <c r="C82" s="1">
        <v>7755</v>
      </c>
      <c r="D82" s="1">
        <v>15598.5</v>
      </c>
      <c r="E82" s="1">
        <v>18702</v>
      </c>
      <c r="F82" s="1">
        <v>358.5</v>
      </c>
      <c r="G82" s="1">
        <v>486</v>
      </c>
      <c r="H82" s="1">
        <v>1468</v>
      </c>
      <c r="I82" s="1">
        <v>3216</v>
      </c>
      <c r="J82" s="1">
        <v>1428</v>
      </c>
      <c r="K82" s="1">
        <v>347.5</v>
      </c>
      <c r="N82" s="2">
        <v>48699</v>
      </c>
      <c r="O82" s="2">
        <f t="shared" si="2"/>
        <v>5.061184532550171</v>
      </c>
      <c r="P82" s="2">
        <f t="shared" si="2"/>
        <v>6.3062462098241356</v>
      </c>
      <c r="Q82" s="2">
        <f t="shared" si="2"/>
        <v>30.829589944364312</v>
      </c>
      <c r="S82" s="2">
        <v>48699</v>
      </c>
      <c r="T82" s="2">
        <v>5.061184532550171</v>
      </c>
      <c r="U82" s="2">
        <v>6.3062462098241356</v>
      </c>
      <c r="V82" s="2">
        <v>30.829589944364312</v>
      </c>
      <c r="X82" s="2">
        <v>48699</v>
      </c>
      <c r="Y82" s="2">
        <v>5.061184532550171</v>
      </c>
      <c r="Z82" s="2">
        <v>6.3062462098241356</v>
      </c>
      <c r="AA82" s="2">
        <v>30.829589944364312</v>
      </c>
    </row>
    <row r="83" spans="1:27" x14ac:dyDescent="0.25">
      <c r="A83" s="1" t="s">
        <v>160</v>
      </c>
      <c r="B83" s="1">
        <v>48700</v>
      </c>
      <c r="C83" s="1">
        <v>2753</v>
      </c>
      <c r="D83" s="1">
        <v>18056</v>
      </c>
      <c r="E83" s="1">
        <v>20800</v>
      </c>
      <c r="F83" s="1">
        <v>3505.5</v>
      </c>
      <c r="G83" s="1">
        <v>3328</v>
      </c>
      <c r="H83" s="1">
        <v>9629</v>
      </c>
      <c r="I83" s="1">
        <v>16814</v>
      </c>
      <c r="J83" s="1">
        <v>1161</v>
      </c>
      <c r="K83" s="1">
        <v>396</v>
      </c>
      <c r="N83" s="2">
        <v>48700</v>
      </c>
      <c r="O83" s="2">
        <f t="shared" si="2"/>
        <v>1.7967041931799641</v>
      </c>
      <c r="P83" s="2">
        <f t="shared" si="2"/>
        <v>7.2997776430159691</v>
      </c>
      <c r="Q83" s="2">
        <f t="shared" si="2"/>
        <v>34.288069235524418</v>
      </c>
      <c r="S83" s="2">
        <v>48700</v>
      </c>
      <c r="T83" s="2">
        <v>1.7967041931799641</v>
      </c>
      <c r="U83" s="2">
        <v>7.2997776430159691</v>
      </c>
      <c r="V83" s="2">
        <v>34.288069235524418</v>
      </c>
      <c r="X83" s="2">
        <v>48700</v>
      </c>
      <c r="Y83" s="2">
        <v>1.7967041931799641</v>
      </c>
      <c r="Z83" s="2">
        <v>7.2997776430159691</v>
      </c>
      <c r="AA83" s="2">
        <v>34.288069235524418</v>
      </c>
    </row>
    <row r="84" spans="1:27" x14ac:dyDescent="0.25">
      <c r="A84" s="1" t="s">
        <v>162</v>
      </c>
      <c r="B84" s="1">
        <v>48701</v>
      </c>
      <c r="C84" s="1">
        <v>20708</v>
      </c>
      <c r="D84" s="1">
        <v>4509.5</v>
      </c>
      <c r="E84" s="1">
        <v>3435</v>
      </c>
      <c r="F84" s="1">
        <v>1817</v>
      </c>
      <c r="G84" s="1">
        <v>521.5</v>
      </c>
      <c r="H84" s="1">
        <v>2083.5</v>
      </c>
      <c r="I84" s="1">
        <v>15279</v>
      </c>
      <c r="J84" s="1">
        <v>1521</v>
      </c>
      <c r="K84" s="1">
        <v>348</v>
      </c>
      <c r="N84" s="2">
        <v>48701</v>
      </c>
      <c r="O84" s="2">
        <f t="shared" si="2"/>
        <v>13.514765867188775</v>
      </c>
      <c r="P84" s="2">
        <f t="shared" si="2"/>
        <v>1.8231251263391954</v>
      </c>
      <c r="Q84" s="2">
        <f t="shared" si="2"/>
        <v>5.6624768184628067</v>
      </c>
      <c r="S84" s="2">
        <v>48701</v>
      </c>
      <c r="T84" s="2">
        <v>13.514765867188775</v>
      </c>
      <c r="U84" s="2">
        <v>1.8231251263391954</v>
      </c>
      <c r="V84" s="2">
        <v>5.6624768184628067</v>
      </c>
      <c r="X84" s="2">
        <v>48701</v>
      </c>
      <c r="Y84" s="2">
        <v>13.514765867188775</v>
      </c>
      <c r="Z84" s="2">
        <v>1.8231251263391954</v>
      </c>
      <c r="AA84" s="2">
        <v>5.6624768184628067</v>
      </c>
    </row>
    <row r="85" spans="1:27" x14ac:dyDescent="0.25">
      <c r="A85" s="1" t="s">
        <v>164</v>
      </c>
      <c r="B85" s="1">
        <v>48703</v>
      </c>
      <c r="C85" s="1">
        <v>2470.5</v>
      </c>
      <c r="D85" s="1">
        <v>5966</v>
      </c>
      <c r="E85" s="1">
        <v>5801</v>
      </c>
      <c r="F85" s="1">
        <v>2000</v>
      </c>
      <c r="G85" s="1">
        <v>153</v>
      </c>
      <c r="H85" s="1">
        <v>3443</v>
      </c>
      <c r="I85" s="1">
        <v>4997.5</v>
      </c>
      <c r="J85" s="1">
        <v>1027</v>
      </c>
      <c r="K85" s="1">
        <v>85</v>
      </c>
      <c r="N85" s="2">
        <v>48703</v>
      </c>
      <c r="O85" s="2">
        <f t="shared" si="2"/>
        <v>1.6123348017621146</v>
      </c>
      <c r="P85" s="2">
        <f t="shared" si="2"/>
        <v>2.411966848595108</v>
      </c>
      <c r="Q85" s="2">
        <f t="shared" si="2"/>
        <v>9.5627446940037082</v>
      </c>
      <c r="S85" s="2">
        <v>48703</v>
      </c>
      <c r="T85" s="2">
        <v>1.6123348017621146</v>
      </c>
      <c r="U85" s="2">
        <v>2.411966848595108</v>
      </c>
      <c r="V85" s="2">
        <v>9.5627446940037082</v>
      </c>
      <c r="X85" s="2">
        <v>48703</v>
      </c>
      <c r="Y85" s="2">
        <v>1.6123348017621146</v>
      </c>
      <c r="Z85" s="2">
        <v>2.411966848595108</v>
      </c>
      <c r="AA85" s="2">
        <v>9.5627446940037082</v>
      </c>
    </row>
    <row r="86" spans="1:27" x14ac:dyDescent="0.25">
      <c r="A86" s="1" t="s">
        <v>166</v>
      </c>
      <c r="B86" s="1" t="s">
        <v>222</v>
      </c>
      <c r="C86" s="1">
        <v>1340.5</v>
      </c>
      <c r="D86" s="1">
        <v>2612</v>
      </c>
      <c r="E86" s="1">
        <v>573</v>
      </c>
      <c r="F86" s="1">
        <v>2853</v>
      </c>
      <c r="G86" s="1">
        <v>1647</v>
      </c>
      <c r="H86" s="1">
        <v>4952</v>
      </c>
      <c r="I86" s="1">
        <v>15392</v>
      </c>
      <c r="J86" s="1">
        <v>1522.5</v>
      </c>
      <c r="K86" s="1">
        <v>273</v>
      </c>
      <c r="N86" s="2" t="s">
        <v>222</v>
      </c>
      <c r="O86" s="2">
        <f t="shared" si="2"/>
        <v>0.87485723609071631</v>
      </c>
      <c r="P86" s="2">
        <f t="shared" si="2"/>
        <v>1.0559935314331919</v>
      </c>
      <c r="Q86" s="2">
        <f t="shared" si="2"/>
        <v>0.94457036884401402</v>
      </c>
      <c r="S86" s="2" t="s">
        <v>222</v>
      </c>
      <c r="T86" s="2">
        <v>0.87485723609071631</v>
      </c>
      <c r="U86" s="2">
        <v>1.0559935314331919</v>
      </c>
      <c r="V86" s="2">
        <v>0.94457036884401402</v>
      </c>
      <c r="X86" s="2" t="s">
        <v>222</v>
      </c>
      <c r="Y86" s="2">
        <v>0.87485723609071631</v>
      </c>
      <c r="Z86" s="2">
        <v>1.0559935314331919</v>
      </c>
      <c r="AA86" s="2">
        <v>0.94457036884401402</v>
      </c>
    </row>
    <row r="87" spans="1:27" x14ac:dyDescent="0.25">
      <c r="A87" s="1" t="s">
        <v>168</v>
      </c>
      <c r="B87" s="1" t="s">
        <v>222</v>
      </c>
      <c r="C87" s="1">
        <v>1674.5</v>
      </c>
      <c r="D87" s="1">
        <v>2533</v>
      </c>
      <c r="E87" s="1">
        <v>565</v>
      </c>
      <c r="F87" s="1">
        <v>2828</v>
      </c>
      <c r="G87" s="1">
        <v>1604</v>
      </c>
      <c r="H87" s="1">
        <v>4854</v>
      </c>
      <c r="I87" s="1">
        <v>15195.5</v>
      </c>
      <c r="J87" s="1">
        <v>1526</v>
      </c>
      <c r="K87" s="1">
        <v>282</v>
      </c>
      <c r="N87" s="2" t="s">
        <v>222</v>
      </c>
      <c r="O87" s="2">
        <f t="shared" si="2"/>
        <v>1.0928373307227932</v>
      </c>
      <c r="P87" s="2">
        <f t="shared" si="2"/>
        <v>1.0240549828178693</v>
      </c>
      <c r="Q87" s="2">
        <f t="shared" si="2"/>
        <v>0.93138264990727382</v>
      </c>
      <c r="S87" s="2" t="s">
        <v>222</v>
      </c>
      <c r="T87" s="2">
        <v>1.0928373307227932</v>
      </c>
      <c r="U87" s="2">
        <v>1.0240549828178693</v>
      </c>
      <c r="V87" s="2">
        <v>0.93138264990727382</v>
      </c>
      <c r="X87" s="2" t="s">
        <v>222</v>
      </c>
      <c r="Y87" s="2">
        <v>1.0928373307227932</v>
      </c>
      <c r="Z87" s="2">
        <v>1.0240549828178693</v>
      </c>
      <c r="AA87" s="2">
        <v>0.93138264990727382</v>
      </c>
    </row>
    <row r="88" spans="1:27" x14ac:dyDescent="0.25">
      <c r="A88" s="1" t="s">
        <v>170</v>
      </c>
      <c r="B88" s="1" t="s">
        <v>222</v>
      </c>
      <c r="C88" s="1">
        <v>1618</v>
      </c>
      <c r="D88" s="1">
        <v>2506</v>
      </c>
      <c r="E88" s="1">
        <v>561.5</v>
      </c>
      <c r="F88" s="1">
        <v>2734.5</v>
      </c>
      <c r="G88" s="1">
        <v>1522.5</v>
      </c>
      <c r="H88" s="1">
        <v>4770</v>
      </c>
      <c r="I88" s="1">
        <v>14618</v>
      </c>
      <c r="J88" s="1">
        <v>1559.5</v>
      </c>
      <c r="K88" s="1">
        <v>247.5</v>
      </c>
      <c r="N88" s="2" t="s">
        <v>222</v>
      </c>
      <c r="O88" s="2">
        <f t="shared" si="2"/>
        <v>1.0559634524392234</v>
      </c>
      <c r="P88" s="2">
        <f t="shared" si="2"/>
        <v>1.0131392763290883</v>
      </c>
      <c r="Q88" s="2">
        <f t="shared" si="2"/>
        <v>0.92561302287245006</v>
      </c>
      <c r="S88" s="2" t="s">
        <v>222</v>
      </c>
      <c r="T88" s="2">
        <v>1.0559634524392234</v>
      </c>
      <c r="U88" s="2">
        <v>1.0131392763290883</v>
      </c>
      <c r="V88" s="2">
        <v>0.92561302287245006</v>
      </c>
      <c r="X88" s="2" t="s">
        <v>222</v>
      </c>
      <c r="Y88" s="2">
        <v>1.0559634524392234</v>
      </c>
      <c r="Z88" s="2">
        <v>1.0131392763290883</v>
      </c>
      <c r="AA88" s="2">
        <v>0.92561302287245006</v>
      </c>
    </row>
    <row r="89" spans="1:27" x14ac:dyDescent="0.25">
      <c r="A89" s="1" t="s">
        <v>172</v>
      </c>
      <c r="B89" s="1" t="s">
        <v>215</v>
      </c>
      <c r="C89" s="1">
        <v>79</v>
      </c>
      <c r="D89" s="1">
        <v>974</v>
      </c>
      <c r="E89" s="1">
        <v>54</v>
      </c>
      <c r="F89" s="1">
        <v>34</v>
      </c>
      <c r="G89" s="1">
        <v>21</v>
      </c>
      <c r="H89" s="1">
        <v>37</v>
      </c>
      <c r="I89" s="1">
        <v>38.5</v>
      </c>
      <c r="J89" s="1">
        <v>1714</v>
      </c>
      <c r="K89" s="1">
        <v>31</v>
      </c>
      <c r="N89" s="2" t="s">
        <v>215</v>
      </c>
      <c r="O89" s="2">
        <f t="shared" si="2"/>
        <v>5.1558166095611029E-2</v>
      </c>
      <c r="P89" s="2">
        <f t="shared" si="2"/>
        <v>0.39377400444713967</v>
      </c>
      <c r="Q89" s="2">
        <f t="shared" si="2"/>
        <v>8.9017102822996089E-2</v>
      </c>
      <c r="S89" s="2" t="s">
        <v>215</v>
      </c>
      <c r="T89" s="2">
        <v>5.1558166095611029E-2</v>
      </c>
      <c r="U89" s="2">
        <v>0.39377400444713967</v>
      </c>
      <c r="V89" s="2">
        <v>8.9017102822996089E-2</v>
      </c>
      <c r="X89" s="2" t="s">
        <v>215</v>
      </c>
      <c r="Y89" s="2">
        <v>5.1558166095611029E-2</v>
      </c>
      <c r="Z89" s="2">
        <v>0.39377400444713967</v>
      </c>
      <c r="AA89" s="2">
        <v>8.9017102822996089E-2</v>
      </c>
    </row>
    <row r="90" spans="1:27" x14ac:dyDescent="0.25">
      <c r="A90" s="1" t="s">
        <v>174</v>
      </c>
      <c r="B90" s="1" t="s">
        <v>215</v>
      </c>
      <c r="C90" s="1">
        <v>84</v>
      </c>
      <c r="D90" s="1">
        <v>1007.5</v>
      </c>
      <c r="E90" s="1">
        <v>42</v>
      </c>
      <c r="F90" s="1">
        <v>35.5</v>
      </c>
      <c r="G90" s="1">
        <v>21</v>
      </c>
      <c r="H90" s="1">
        <v>27</v>
      </c>
      <c r="I90" s="1">
        <v>35</v>
      </c>
      <c r="J90" s="1">
        <v>1740.5</v>
      </c>
      <c r="K90" s="1">
        <v>24</v>
      </c>
      <c r="N90" s="2" t="s">
        <v>215</v>
      </c>
      <c r="O90" s="2">
        <f t="shared" si="2"/>
        <v>5.4821341164953498E-2</v>
      </c>
      <c r="P90" s="2">
        <f t="shared" si="2"/>
        <v>0.40731756620173842</v>
      </c>
      <c r="Q90" s="2">
        <f t="shared" si="2"/>
        <v>6.9235524417885844E-2</v>
      </c>
      <c r="S90" s="2" t="s">
        <v>215</v>
      </c>
      <c r="T90" s="2">
        <v>5.4821341164953498E-2</v>
      </c>
      <c r="U90" s="2">
        <v>0.40731756620173842</v>
      </c>
      <c r="V90" s="2">
        <v>6.9235524417885844E-2</v>
      </c>
      <c r="X90" s="2" t="s">
        <v>215</v>
      </c>
      <c r="Y90" s="2">
        <v>5.4821341164953498E-2</v>
      </c>
      <c r="Z90" s="2">
        <v>0.40731756620173842</v>
      </c>
      <c r="AA90" s="2">
        <v>6.9235524417885844E-2</v>
      </c>
    </row>
    <row r="91" spans="1:27" x14ac:dyDescent="0.25">
      <c r="A91" s="1" t="s">
        <v>176</v>
      </c>
      <c r="B91" s="1" t="s">
        <v>215</v>
      </c>
      <c r="C91" s="1">
        <v>86</v>
      </c>
      <c r="D91" s="1">
        <v>1040</v>
      </c>
      <c r="E91" s="1">
        <v>35</v>
      </c>
      <c r="F91" s="1">
        <v>30</v>
      </c>
      <c r="G91" s="1">
        <v>23</v>
      </c>
      <c r="H91" s="1">
        <v>29</v>
      </c>
      <c r="I91" s="1">
        <v>32</v>
      </c>
      <c r="J91" s="1">
        <v>1688.5</v>
      </c>
      <c r="K91" s="1">
        <v>34</v>
      </c>
      <c r="N91" s="2" t="s">
        <v>215</v>
      </c>
      <c r="O91" s="2">
        <f t="shared" si="2"/>
        <v>5.6126611192690488E-2</v>
      </c>
      <c r="P91" s="2">
        <f t="shared" si="2"/>
        <v>0.42045684253082677</v>
      </c>
      <c r="Q91" s="2">
        <f t="shared" si="2"/>
        <v>5.7696270348238203E-2</v>
      </c>
      <c r="S91" s="2" t="s">
        <v>215</v>
      </c>
      <c r="T91" s="2">
        <v>5.6126611192690488E-2</v>
      </c>
      <c r="U91" s="2">
        <v>0.42045684253082677</v>
      </c>
      <c r="V91" s="2">
        <v>5.7696270348238203E-2</v>
      </c>
      <c r="X91" s="2" t="s">
        <v>215</v>
      </c>
      <c r="Y91" s="2">
        <v>5.6126611192690488E-2</v>
      </c>
      <c r="Z91" s="2">
        <v>0.42045684253082677</v>
      </c>
      <c r="AA91" s="2">
        <v>5.7696270348238203E-2</v>
      </c>
    </row>
    <row r="92" spans="1:27" x14ac:dyDescent="0.25">
      <c r="A92" s="1" t="s">
        <v>178</v>
      </c>
      <c r="B92" s="1" t="s">
        <v>215</v>
      </c>
      <c r="C92" s="1">
        <v>84</v>
      </c>
      <c r="D92" s="1">
        <v>997</v>
      </c>
      <c r="E92" s="1">
        <v>36</v>
      </c>
      <c r="F92" s="1">
        <v>33</v>
      </c>
      <c r="G92" s="1">
        <v>26</v>
      </c>
      <c r="H92" s="1">
        <v>30</v>
      </c>
      <c r="I92" s="1">
        <v>45</v>
      </c>
      <c r="J92" s="1">
        <v>1697</v>
      </c>
      <c r="K92" s="1">
        <v>35</v>
      </c>
      <c r="N92" s="2" t="s">
        <v>215</v>
      </c>
      <c r="O92" s="2">
        <f t="shared" si="2"/>
        <v>5.4821341164953498E-2</v>
      </c>
      <c r="P92" s="2">
        <f t="shared" si="2"/>
        <v>0.40307256923387913</v>
      </c>
      <c r="Q92" s="2">
        <f t="shared" si="2"/>
        <v>5.9344735215330721E-2</v>
      </c>
      <c r="S92" s="2" t="s">
        <v>215</v>
      </c>
      <c r="T92" s="2">
        <v>5.4821341164953498E-2</v>
      </c>
      <c r="U92" s="2">
        <v>0.40307256923387913</v>
      </c>
      <c r="V92" s="2">
        <v>5.9344735215330721E-2</v>
      </c>
      <c r="X92" s="2" t="s">
        <v>215</v>
      </c>
      <c r="Y92" s="2">
        <v>5.4821341164953498E-2</v>
      </c>
      <c r="Z92" s="2">
        <v>0.40307256923387913</v>
      </c>
      <c r="AA92" s="2">
        <v>5.9344735215330721E-2</v>
      </c>
    </row>
    <row r="93" spans="1:27" x14ac:dyDescent="0.25">
      <c r="A93" s="1" t="s">
        <v>180</v>
      </c>
      <c r="B93" s="1" t="s">
        <v>216</v>
      </c>
      <c r="C93" s="1">
        <v>14221.5</v>
      </c>
      <c r="D93" s="1">
        <v>13125</v>
      </c>
      <c r="E93" s="1">
        <v>12864</v>
      </c>
      <c r="F93" s="1">
        <v>3095.5</v>
      </c>
      <c r="G93" s="1">
        <v>1665.5</v>
      </c>
      <c r="H93" s="1">
        <v>5689</v>
      </c>
      <c r="I93" s="1">
        <v>12321.5</v>
      </c>
      <c r="J93" s="1">
        <v>1646</v>
      </c>
      <c r="K93" s="1">
        <v>555.5</v>
      </c>
      <c r="N93" s="2" t="s">
        <v>216</v>
      </c>
      <c r="O93" s="2">
        <f t="shared" si="2"/>
        <v>9.2814488497307881</v>
      </c>
      <c r="P93" s="2">
        <f t="shared" si="2"/>
        <v>5.3062462098241356</v>
      </c>
      <c r="Q93" s="2">
        <f t="shared" si="2"/>
        <v>21.205852050278178</v>
      </c>
      <c r="S93" s="2" t="s">
        <v>216</v>
      </c>
      <c r="T93" s="2">
        <v>9.2814488497307881</v>
      </c>
      <c r="U93" s="2">
        <v>5.3062462098241356</v>
      </c>
      <c r="V93" s="2">
        <v>21.205852050278178</v>
      </c>
      <c r="X93" s="2" t="s">
        <v>216</v>
      </c>
      <c r="Y93" s="2">
        <v>9.2814488497307881</v>
      </c>
      <c r="Z93" s="2">
        <v>5.3062462098241356</v>
      </c>
      <c r="AA93" s="2">
        <v>21.205852050278178</v>
      </c>
    </row>
    <row r="94" spans="1:27" x14ac:dyDescent="0.25">
      <c r="A94" s="1" t="s">
        <v>182</v>
      </c>
      <c r="B94" s="1" t="s">
        <v>216</v>
      </c>
      <c r="C94" s="1">
        <v>14034</v>
      </c>
      <c r="D94" s="1">
        <v>13139</v>
      </c>
      <c r="E94" s="1">
        <v>13241</v>
      </c>
      <c r="F94" s="1">
        <v>3221</v>
      </c>
      <c r="G94" s="1">
        <v>1751</v>
      </c>
      <c r="H94" s="1">
        <v>5961</v>
      </c>
      <c r="I94" s="1">
        <v>12676.5</v>
      </c>
      <c r="J94" s="1">
        <v>1536.5</v>
      </c>
      <c r="K94" s="1">
        <v>579.5</v>
      </c>
      <c r="N94" s="2" t="s">
        <v>216</v>
      </c>
      <c r="O94" s="2">
        <f t="shared" si="2"/>
        <v>9.1590797846304461</v>
      </c>
      <c r="P94" s="2">
        <f t="shared" si="2"/>
        <v>5.3119062057812814</v>
      </c>
      <c r="Q94" s="2">
        <f t="shared" si="2"/>
        <v>21.827323305172058</v>
      </c>
      <c r="S94" s="2" t="s">
        <v>216</v>
      </c>
      <c r="T94" s="2">
        <v>9.1590797846304461</v>
      </c>
      <c r="U94" s="2">
        <v>5.3119062057812814</v>
      </c>
      <c r="V94" s="2">
        <v>21.827323305172058</v>
      </c>
      <c r="X94" s="2" t="s">
        <v>216</v>
      </c>
      <c r="Y94" s="2">
        <v>9.1590797846304461</v>
      </c>
      <c r="Z94" s="2">
        <v>5.3119062057812814</v>
      </c>
      <c r="AA94" s="2">
        <v>21.827323305172058</v>
      </c>
    </row>
    <row r="95" spans="1:27" x14ac:dyDescent="0.25">
      <c r="A95" s="1" t="s">
        <v>184</v>
      </c>
      <c r="B95" s="1" t="s">
        <v>216</v>
      </c>
      <c r="C95" s="1">
        <v>14379</v>
      </c>
      <c r="D95" s="1">
        <v>13344</v>
      </c>
      <c r="E95" s="1">
        <v>13350.5</v>
      </c>
      <c r="F95" s="1">
        <v>3245</v>
      </c>
      <c r="G95" s="1">
        <v>1756</v>
      </c>
      <c r="H95" s="1">
        <v>5995</v>
      </c>
      <c r="I95" s="1">
        <v>13066</v>
      </c>
      <c r="J95" s="1">
        <v>1724</v>
      </c>
      <c r="K95" s="1">
        <v>542.5</v>
      </c>
      <c r="N95" s="2" t="s">
        <v>216</v>
      </c>
      <c r="O95" s="2">
        <f t="shared" si="2"/>
        <v>9.3842388644150763</v>
      </c>
      <c r="P95" s="2">
        <f t="shared" si="2"/>
        <v>5.3947847180109161</v>
      </c>
      <c r="Q95" s="2">
        <f t="shared" si="2"/>
        <v>22.007830208118691</v>
      </c>
      <c r="S95" s="2" t="s">
        <v>216</v>
      </c>
      <c r="T95" s="2">
        <v>9.3842388644150763</v>
      </c>
      <c r="U95" s="2">
        <v>5.3947847180109161</v>
      </c>
      <c r="V95" s="2">
        <v>22.007830208118691</v>
      </c>
      <c r="X95" s="2" t="s">
        <v>216</v>
      </c>
      <c r="Y95" s="2">
        <v>9.3842388644150763</v>
      </c>
      <c r="Z95" s="2">
        <v>5.3947847180109161</v>
      </c>
      <c r="AA95" s="2">
        <v>22.007830208118691</v>
      </c>
    </row>
    <row r="96" spans="1:27" x14ac:dyDescent="0.25">
      <c r="A96" s="1" t="s">
        <v>186</v>
      </c>
      <c r="B96" s="1" t="s">
        <v>216</v>
      </c>
      <c r="C96" s="1">
        <v>13892.5</v>
      </c>
      <c r="D96" s="1">
        <v>12884</v>
      </c>
      <c r="E96" s="1">
        <v>12477</v>
      </c>
      <c r="F96" s="1">
        <v>2894</v>
      </c>
      <c r="G96" s="1">
        <v>1560</v>
      </c>
      <c r="H96" s="1">
        <v>5516</v>
      </c>
      <c r="I96" s="1">
        <v>12012</v>
      </c>
      <c r="J96" s="1">
        <v>1502.5</v>
      </c>
      <c r="K96" s="1">
        <v>473.5</v>
      </c>
      <c r="N96" s="2" t="s">
        <v>216</v>
      </c>
      <c r="O96" s="2">
        <f t="shared" si="2"/>
        <v>9.0667319301680536</v>
      </c>
      <c r="P96" s="2">
        <f t="shared" si="2"/>
        <v>5.2088134222761271</v>
      </c>
      <c r="Q96" s="2">
        <f t="shared" si="2"/>
        <v>20.567896146713373</v>
      </c>
      <c r="S96" s="2" t="s">
        <v>216</v>
      </c>
      <c r="T96" s="2">
        <v>9.0667319301680536</v>
      </c>
      <c r="U96" s="2">
        <v>5.2088134222761271</v>
      </c>
      <c r="V96" s="2">
        <v>20.567896146713373</v>
      </c>
      <c r="X96" s="2" t="s">
        <v>216</v>
      </c>
      <c r="Y96" s="2">
        <v>9.0667319301680536</v>
      </c>
      <c r="Z96" s="2">
        <v>5.2088134222761271</v>
      </c>
      <c r="AA96" s="2">
        <v>20.567896146713373</v>
      </c>
    </row>
    <row r="97" spans="1:27" x14ac:dyDescent="0.25">
      <c r="A97" s="1" t="s">
        <v>188</v>
      </c>
      <c r="B97" s="1" t="s">
        <v>217</v>
      </c>
      <c r="C97" s="1">
        <v>1492</v>
      </c>
      <c r="D97" s="1">
        <v>2264</v>
      </c>
      <c r="E97" s="1">
        <v>579.5</v>
      </c>
      <c r="F97" s="1">
        <v>2436</v>
      </c>
      <c r="G97" s="1">
        <v>1366</v>
      </c>
      <c r="H97" s="1">
        <v>4315</v>
      </c>
      <c r="I97" s="1">
        <v>13632.5</v>
      </c>
      <c r="J97" s="1">
        <v>1356</v>
      </c>
      <c r="K97" s="1">
        <v>262</v>
      </c>
      <c r="N97" s="2" t="s">
        <v>217</v>
      </c>
      <c r="O97" s="2">
        <f t="shared" si="2"/>
        <v>0.97373144069179307</v>
      </c>
      <c r="P97" s="2">
        <f t="shared" si="2"/>
        <v>0.915302203355569</v>
      </c>
      <c r="Q97" s="2">
        <f t="shared" si="2"/>
        <v>0.9552853904801154</v>
      </c>
      <c r="S97" s="2" t="s">
        <v>217</v>
      </c>
      <c r="T97" s="2">
        <v>0.97373144069179307</v>
      </c>
      <c r="U97" s="2">
        <v>0.915302203355569</v>
      </c>
      <c r="V97" s="2">
        <v>0.9552853904801154</v>
      </c>
      <c r="X97" s="2" t="s">
        <v>217</v>
      </c>
      <c r="Y97" s="2">
        <v>0.97373144069179307</v>
      </c>
      <c r="Z97" s="2">
        <v>0.915302203355569</v>
      </c>
      <c r="AA97" s="2">
        <v>0.9552853904801154</v>
      </c>
    </row>
    <row r="98" spans="1:27" x14ac:dyDescent="0.25">
      <c r="A98" s="1" t="s">
        <v>190</v>
      </c>
      <c r="B98" s="1" t="s">
        <v>217</v>
      </c>
      <c r="C98" s="1">
        <v>1614</v>
      </c>
      <c r="D98" s="1">
        <v>2686</v>
      </c>
      <c r="E98" s="1">
        <v>629</v>
      </c>
      <c r="F98" s="1">
        <v>2815</v>
      </c>
      <c r="G98" s="1">
        <v>1629</v>
      </c>
      <c r="H98" s="1">
        <v>5044</v>
      </c>
      <c r="I98" s="1">
        <v>15096</v>
      </c>
      <c r="J98" s="1">
        <v>1541.5</v>
      </c>
      <c r="K98" s="1">
        <v>270</v>
      </c>
      <c r="N98" s="2" t="s">
        <v>217</v>
      </c>
      <c r="O98" s="2">
        <f t="shared" si="2"/>
        <v>1.0533529123837493</v>
      </c>
      <c r="P98" s="2">
        <f t="shared" si="2"/>
        <v>1.0859106529209621</v>
      </c>
      <c r="Q98" s="2">
        <f t="shared" si="2"/>
        <v>1.0368844014011951</v>
      </c>
      <c r="S98" s="2" t="s">
        <v>217</v>
      </c>
      <c r="T98" s="2">
        <v>1.0533529123837493</v>
      </c>
      <c r="U98" s="2">
        <v>1.0859106529209621</v>
      </c>
      <c r="V98" s="2">
        <v>1.0368844014011951</v>
      </c>
      <c r="X98" s="2" t="s">
        <v>217</v>
      </c>
      <c r="Y98" s="2">
        <v>1.0533529123837493</v>
      </c>
      <c r="Z98" s="2">
        <v>1.0859106529209621</v>
      </c>
      <c r="AA98" s="2">
        <v>1.0368844014011951</v>
      </c>
    </row>
    <row r="99" spans="1:27" x14ac:dyDescent="0.25">
      <c r="A99" s="1" t="s">
        <v>191</v>
      </c>
      <c r="B99" s="1" t="s">
        <v>217</v>
      </c>
      <c r="C99" s="1">
        <v>1551</v>
      </c>
      <c r="D99" s="1">
        <v>2583</v>
      </c>
      <c r="E99" s="1">
        <v>628.5</v>
      </c>
      <c r="F99" s="1">
        <v>2788</v>
      </c>
      <c r="G99" s="1">
        <v>1547</v>
      </c>
      <c r="H99" s="1">
        <v>4818.5</v>
      </c>
      <c r="I99" s="1">
        <v>14464</v>
      </c>
      <c r="J99" s="1">
        <v>1490</v>
      </c>
      <c r="K99" s="1">
        <v>259</v>
      </c>
      <c r="N99" s="2" t="s">
        <v>217</v>
      </c>
      <c r="O99" s="2">
        <f t="shared" si="2"/>
        <v>1.0122369065100343</v>
      </c>
      <c r="P99" s="2">
        <f t="shared" si="2"/>
        <v>1.04426925409339</v>
      </c>
      <c r="Q99" s="2">
        <f t="shared" si="2"/>
        <v>1.036060168967649</v>
      </c>
      <c r="S99" s="2" t="s">
        <v>217</v>
      </c>
      <c r="T99" s="2">
        <v>1.0122369065100343</v>
      </c>
      <c r="U99" s="2">
        <v>1.04426925409339</v>
      </c>
      <c r="V99" s="2">
        <v>1.036060168967649</v>
      </c>
      <c r="X99" s="2" t="s">
        <v>217</v>
      </c>
      <c r="Y99" s="2">
        <v>1.0122369065100343</v>
      </c>
      <c r="Z99" s="2">
        <v>1.04426925409339</v>
      </c>
      <c r="AA99" s="2">
        <v>1.036060168967649</v>
      </c>
    </row>
    <row r="100" spans="1:27" x14ac:dyDescent="0.25">
      <c r="A100" s="1" t="s">
        <v>192</v>
      </c>
      <c r="B100" s="1" t="s">
        <v>217</v>
      </c>
      <c r="C100" s="1">
        <v>1472</v>
      </c>
      <c r="D100" s="1">
        <v>2361</v>
      </c>
      <c r="E100" s="1">
        <v>589.5</v>
      </c>
      <c r="F100" s="1">
        <v>2453</v>
      </c>
      <c r="G100" s="1">
        <v>1346</v>
      </c>
      <c r="H100" s="1">
        <v>4332</v>
      </c>
      <c r="I100" s="1">
        <v>13593</v>
      </c>
      <c r="J100" s="1">
        <v>1279</v>
      </c>
      <c r="K100" s="1">
        <v>251.5</v>
      </c>
      <c r="N100" s="2" t="s">
        <v>217</v>
      </c>
      <c r="O100" s="2">
        <f t="shared" si="2"/>
        <v>0.96067874041442325</v>
      </c>
      <c r="P100" s="2">
        <f t="shared" si="2"/>
        <v>0.95451788963007889</v>
      </c>
      <c r="Q100" s="2">
        <f t="shared" si="2"/>
        <v>0.97177003915104054</v>
      </c>
      <c r="S100" s="2" t="s">
        <v>217</v>
      </c>
      <c r="T100" s="2">
        <v>0.96067874041442325</v>
      </c>
      <c r="U100" s="2">
        <v>0.95451788963007889</v>
      </c>
      <c r="V100" s="2">
        <v>0.97177003915104054</v>
      </c>
      <c r="X100" s="2" t="s">
        <v>217</v>
      </c>
      <c r="Y100" s="2">
        <v>0.96067874041442325</v>
      </c>
      <c r="Z100" s="2">
        <v>0.95451788963007889</v>
      </c>
      <c r="AA100" s="2">
        <v>0.97177003915104054</v>
      </c>
    </row>
    <row r="101" spans="1:27" x14ac:dyDescent="0.25">
      <c r="A101" s="1" t="s">
        <v>4</v>
      </c>
      <c r="B101" s="1" t="s">
        <v>223</v>
      </c>
      <c r="C101" s="1">
        <v>6251</v>
      </c>
      <c r="D101" s="1">
        <v>4082</v>
      </c>
      <c r="E101" s="1">
        <v>774</v>
      </c>
      <c r="F101" s="1">
        <v>2128.5</v>
      </c>
      <c r="G101" s="1">
        <v>464.5</v>
      </c>
      <c r="H101" s="1">
        <v>4715</v>
      </c>
      <c r="I101" s="1">
        <v>2381.5</v>
      </c>
      <c r="J101" s="1">
        <v>1823.5</v>
      </c>
      <c r="K101" s="1">
        <v>513</v>
      </c>
      <c r="N101" s="12" t="s">
        <v>223</v>
      </c>
      <c r="O101" s="2">
        <f>C101/AVERAGE(C$190:C$193)</f>
        <v>4.2476853818058267</v>
      </c>
      <c r="P101" s="2">
        <f t="shared" ref="P101:Q116" si="3">D101/AVERAGE(D$190:D$193)</f>
        <v>1.7889777582995507</v>
      </c>
      <c r="Q101" s="2">
        <f t="shared" si="3"/>
        <v>1.2680729060004097</v>
      </c>
      <c r="S101" s="12" t="s">
        <v>223</v>
      </c>
      <c r="T101" s="2">
        <v>4.2476853818058267</v>
      </c>
      <c r="U101" s="2">
        <v>1.7889777582995507</v>
      </c>
      <c r="V101" s="2">
        <v>1.2680729060004097</v>
      </c>
      <c r="X101" s="12" t="s">
        <v>223</v>
      </c>
      <c r="Y101" s="2">
        <v>4.2476853818058267</v>
      </c>
      <c r="Z101" s="2">
        <v>1.7889777582995507</v>
      </c>
      <c r="AA101" s="2">
        <v>1.2680729060004097</v>
      </c>
    </row>
    <row r="102" spans="1:27" x14ac:dyDescent="0.25">
      <c r="A102" s="1" t="s">
        <v>6</v>
      </c>
      <c r="B102" s="1" t="s">
        <v>224</v>
      </c>
      <c r="C102" s="1">
        <v>3358</v>
      </c>
      <c r="D102" s="1">
        <v>2877</v>
      </c>
      <c r="E102" s="1">
        <v>1654</v>
      </c>
      <c r="F102" s="1">
        <v>1518</v>
      </c>
      <c r="G102" s="1">
        <v>5000</v>
      </c>
      <c r="H102" s="1">
        <v>6267</v>
      </c>
      <c r="I102" s="1">
        <v>25781</v>
      </c>
      <c r="J102" s="1">
        <v>1743</v>
      </c>
      <c r="K102" s="1">
        <v>713</v>
      </c>
      <c r="N102" s="2" t="s">
        <v>224</v>
      </c>
      <c r="O102" s="2">
        <f t="shared" ref="O102:Q165" si="4">C102/AVERAGE(C$190:C$193)</f>
        <v>2.2818313089272064</v>
      </c>
      <c r="P102" s="2">
        <f t="shared" si="3"/>
        <v>1.2608743289142106</v>
      </c>
      <c r="Q102" s="2">
        <f t="shared" si="3"/>
        <v>2.7098095433135367</v>
      </c>
      <c r="S102" s="2" t="s">
        <v>224</v>
      </c>
      <c r="T102" s="2">
        <v>2.2818313089272064</v>
      </c>
      <c r="U102" s="2">
        <v>1.2608743289142106</v>
      </c>
      <c r="V102" s="2">
        <v>2.7098095433135367</v>
      </c>
      <c r="X102" s="2" t="s">
        <v>224</v>
      </c>
      <c r="Y102" s="2">
        <v>2.2818313089272064</v>
      </c>
      <c r="Z102" s="2">
        <v>1.2608743289142106</v>
      </c>
      <c r="AA102" s="2">
        <v>2.7098095433135367</v>
      </c>
    </row>
    <row r="103" spans="1:27" x14ac:dyDescent="0.25">
      <c r="A103" s="1" t="s">
        <v>8</v>
      </c>
      <c r="B103" s="1" t="s">
        <v>225</v>
      </c>
      <c r="C103" s="1">
        <v>4726</v>
      </c>
      <c r="D103" s="1">
        <v>7306.5</v>
      </c>
      <c r="E103" s="1">
        <v>7955</v>
      </c>
      <c r="F103" s="1">
        <v>8698</v>
      </c>
      <c r="G103" s="1">
        <v>3809</v>
      </c>
      <c r="H103" s="1">
        <v>9540</v>
      </c>
      <c r="I103" s="1">
        <v>5156</v>
      </c>
      <c r="J103" s="1">
        <v>1720</v>
      </c>
      <c r="K103" s="1">
        <v>773</v>
      </c>
      <c r="N103" s="2" t="s">
        <v>225</v>
      </c>
      <c r="O103" s="2">
        <f t="shared" si="4"/>
        <v>3.2114159517540135</v>
      </c>
      <c r="P103" s="2">
        <f t="shared" si="3"/>
        <v>3.2021474745261314</v>
      </c>
      <c r="Q103" s="2">
        <f t="shared" si="3"/>
        <v>13.032971533893098</v>
      </c>
      <c r="S103" s="2" t="s">
        <v>225</v>
      </c>
      <c r="T103" s="2">
        <v>3.2114159517540135</v>
      </c>
      <c r="U103" s="2">
        <v>3.2021474745261314</v>
      </c>
      <c r="V103" s="2">
        <v>13.032971533893098</v>
      </c>
      <c r="X103" s="2" t="s">
        <v>225</v>
      </c>
      <c r="Y103" s="2">
        <v>3.2114159517540135</v>
      </c>
      <c r="Z103" s="2">
        <v>3.2021474745261314</v>
      </c>
      <c r="AA103" s="2">
        <v>13.032971533893098</v>
      </c>
    </row>
    <row r="104" spans="1:27" x14ac:dyDescent="0.25">
      <c r="A104" s="1" t="s">
        <v>10</v>
      </c>
      <c r="B104" s="1" t="s">
        <v>226</v>
      </c>
      <c r="C104" s="1">
        <v>3254</v>
      </c>
      <c r="D104" s="1">
        <v>8650.5</v>
      </c>
      <c r="E104" s="1">
        <v>6078</v>
      </c>
      <c r="F104" s="1">
        <v>397</v>
      </c>
      <c r="G104" s="1">
        <v>269</v>
      </c>
      <c r="H104" s="1">
        <v>532.5</v>
      </c>
      <c r="I104" s="1">
        <v>2077.5</v>
      </c>
      <c r="J104" s="1">
        <v>1672.5</v>
      </c>
      <c r="K104" s="1">
        <v>253.5</v>
      </c>
      <c r="N104" s="2" t="s">
        <v>226</v>
      </c>
      <c r="O104" s="2">
        <f t="shared" si="4"/>
        <v>2.2111611314023611</v>
      </c>
      <c r="P104" s="2">
        <f t="shared" si="3"/>
        <v>3.7911690588364193</v>
      </c>
      <c r="Q104" s="2">
        <f t="shared" si="3"/>
        <v>9.9578128199877121</v>
      </c>
      <c r="S104" s="2" t="s">
        <v>226</v>
      </c>
      <c r="T104" s="2">
        <v>2.2111611314023611</v>
      </c>
      <c r="U104" s="2">
        <v>3.7911690588364193</v>
      </c>
      <c r="V104" s="2">
        <v>9.9578128199877121</v>
      </c>
      <c r="X104" s="2" t="s">
        <v>226</v>
      </c>
      <c r="Y104" s="2">
        <v>2.2111611314023611</v>
      </c>
      <c r="Z104" s="2">
        <v>3.7911690588364193</v>
      </c>
      <c r="AA104" s="2">
        <v>9.9578128199877121</v>
      </c>
    </row>
    <row r="105" spans="1:27" x14ac:dyDescent="0.25">
      <c r="A105" s="1" t="s">
        <v>12</v>
      </c>
      <c r="B105" s="1" t="s">
        <v>227</v>
      </c>
      <c r="C105" s="1">
        <v>1881.5</v>
      </c>
      <c r="D105" s="1">
        <v>7042</v>
      </c>
      <c r="E105" s="1">
        <v>8111</v>
      </c>
      <c r="F105" s="1">
        <v>11434</v>
      </c>
      <c r="G105" s="1">
        <v>1264</v>
      </c>
      <c r="H105" s="1">
        <v>5630</v>
      </c>
      <c r="I105" s="1">
        <v>19693</v>
      </c>
      <c r="J105" s="1">
        <v>1964</v>
      </c>
      <c r="K105" s="1">
        <v>796</v>
      </c>
      <c r="N105" s="2" t="s">
        <v>227</v>
      </c>
      <c r="O105" s="2">
        <f t="shared" si="4"/>
        <v>1.2785186443557293</v>
      </c>
      <c r="P105" s="2">
        <f t="shared" si="3"/>
        <v>3.0862276761257808</v>
      </c>
      <c r="Q105" s="2">
        <f t="shared" si="3"/>
        <v>13.288552119598608</v>
      </c>
      <c r="S105" s="2" t="s">
        <v>227</v>
      </c>
      <c r="T105" s="2">
        <v>1.2785186443557293</v>
      </c>
      <c r="U105" s="2">
        <v>3.0862276761257808</v>
      </c>
      <c r="V105" s="2">
        <v>13.288552119598608</v>
      </c>
      <c r="X105" s="2" t="s">
        <v>227</v>
      </c>
      <c r="Y105" s="2">
        <v>1.2785186443557293</v>
      </c>
      <c r="Z105" s="2">
        <v>3.0862276761257808</v>
      </c>
      <c r="AA105" s="2">
        <v>13.288552119598608</v>
      </c>
    </row>
    <row r="106" spans="1:27" x14ac:dyDescent="0.25">
      <c r="A106" s="1" t="s">
        <v>14</v>
      </c>
      <c r="B106" s="1" t="s">
        <v>228</v>
      </c>
      <c r="C106" s="1">
        <v>3048.5</v>
      </c>
      <c r="D106" s="1">
        <v>5336</v>
      </c>
      <c r="E106" s="1">
        <v>4613</v>
      </c>
      <c r="F106" s="1">
        <v>568</v>
      </c>
      <c r="G106" s="1">
        <v>296</v>
      </c>
      <c r="H106" s="1">
        <v>253</v>
      </c>
      <c r="I106" s="1">
        <v>2069</v>
      </c>
      <c r="J106" s="1">
        <v>1783.5</v>
      </c>
      <c r="K106" s="1">
        <v>318</v>
      </c>
      <c r="N106" s="2" t="s">
        <v>228</v>
      </c>
      <c r="O106" s="2">
        <f t="shared" si="4"/>
        <v>2.0715195786970186</v>
      </c>
      <c r="P106" s="2">
        <f t="shared" si="3"/>
        <v>2.3385559329462038</v>
      </c>
      <c r="Q106" s="2">
        <f t="shared" si="3"/>
        <v>7.5576489862789265</v>
      </c>
      <c r="S106" s="2" t="s">
        <v>228</v>
      </c>
      <c r="T106" s="2">
        <v>2.0715195786970186</v>
      </c>
      <c r="U106" s="2">
        <v>2.3385559329462038</v>
      </c>
      <c r="V106" s="2">
        <v>7.5576489862789265</v>
      </c>
      <c r="X106" s="2" t="s">
        <v>228</v>
      </c>
      <c r="Y106" s="2">
        <v>2.0715195786970186</v>
      </c>
      <c r="Z106" s="2">
        <v>2.3385559329462038</v>
      </c>
      <c r="AA106" s="2">
        <v>7.5576489862789265</v>
      </c>
    </row>
    <row r="107" spans="1:27" x14ac:dyDescent="0.25">
      <c r="A107" s="1" t="s">
        <v>16</v>
      </c>
      <c r="B107" s="1" t="s">
        <v>229</v>
      </c>
      <c r="C107" s="1">
        <v>8941</v>
      </c>
      <c r="D107" s="1">
        <v>9946</v>
      </c>
      <c r="E107" s="1">
        <v>8595.5</v>
      </c>
      <c r="F107" s="1">
        <v>3337.5</v>
      </c>
      <c r="G107" s="1">
        <v>781</v>
      </c>
      <c r="H107" s="1">
        <v>2400</v>
      </c>
      <c r="I107" s="1">
        <v>6857.5</v>
      </c>
      <c r="J107" s="1">
        <v>1084</v>
      </c>
      <c r="K107" s="1">
        <v>140</v>
      </c>
      <c r="N107" s="2" t="s">
        <v>229</v>
      </c>
      <c r="O107" s="2">
        <f t="shared" si="4"/>
        <v>6.075596704323452</v>
      </c>
      <c r="P107" s="2">
        <f t="shared" si="3"/>
        <v>4.3589350279390819</v>
      </c>
      <c r="Q107" s="2">
        <f t="shared" si="3"/>
        <v>14.082326438664754</v>
      </c>
      <c r="S107" s="2" t="s">
        <v>229</v>
      </c>
      <c r="T107" s="2">
        <v>6.075596704323452</v>
      </c>
      <c r="U107" s="2">
        <v>4.3589350279390819</v>
      </c>
      <c r="V107" s="2">
        <v>14.082326438664754</v>
      </c>
      <c r="X107" s="2" t="s">
        <v>229</v>
      </c>
      <c r="Y107" s="2">
        <v>6.075596704323452</v>
      </c>
      <c r="Z107" s="2">
        <v>4.3589350279390819</v>
      </c>
      <c r="AA107" s="2">
        <v>14.082326438664754</v>
      </c>
    </row>
    <row r="108" spans="1:27" x14ac:dyDescent="0.25">
      <c r="A108" s="1" t="s">
        <v>18</v>
      </c>
      <c r="B108" s="1" t="s">
        <v>230</v>
      </c>
      <c r="C108" s="1">
        <v>3064</v>
      </c>
      <c r="D108" s="1">
        <v>8886</v>
      </c>
      <c r="E108" s="1">
        <v>7412.5</v>
      </c>
      <c r="F108" s="1">
        <v>666</v>
      </c>
      <c r="G108" s="1">
        <v>899</v>
      </c>
      <c r="H108" s="1">
        <v>2581</v>
      </c>
      <c r="I108" s="1">
        <v>2549</v>
      </c>
      <c r="J108" s="1">
        <v>1252.5</v>
      </c>
      <c r="K108" s="1">
        <v>418</v>
      </c>
      <c r="N108" s="2" t="s">
        <v>230</v>
      </c>
      <c r="O108" s="2">
        <f t="shared" si="4"/>
        <v>2.0820521532319716</v>
      </c>
      <c r="P108" s="2">
        <f t="shared" si="3"/>
        <v>3.8943793141229319</v>
      </c>
      <c r="Q108" s="2">
        <f t="shared" si="3"/>
        <v>12.144173663731312</v>
      </c>
      <c r="S108" s="2" t="s">
        <v>230</v>
      </c>
      <c r="T108" s="2">
        <v>2.0820521532319716</v>
      </c>
      <c r="U108" s="2">
        <v>3.8943793141229319</v>
      </c>
      <c r="V108" s="2">
        <v>12.144173663731312</v>
      </c>
      <c r="X108" s="2" t="s">
        <v>230</v>
      </c>
      <c r="Y108" s="2">
        <v>2.0820521532319716</v>
      </c>
      <c r="Z108" s="2">
        <v>3.8943793141229319</v>
      </c>
      <c r="AA108" s="2">
        <v>12.144173663731312</v>
      </c>
    </row>
    <row r="109" spans="1:27" x14ac:dyDescent="0.25">
      <c r="A109" s="1" t="s">
        <v>20</v>
      </c>
      <c r="B109" s="1" t="s">
        <v>231</v>
      </c>
      <c r="C109" s="1">
        <v>5531</v>
      </c>
      <c r="D109" s="1">
        <v>6740</v>
      </c>
      <c r="E109" s="1">
        <v>4693</v>
      </c>
      <c r="F109" s="1">
        <v>4181</v>
      </c>
      <c r="G109" s="1">
        <v>372</v>
      </c>
      <c r="H109" s="1">
        <v>2705.5</v>
      </c>
      <c r="I109" s="1">
        <v>22091</v>
      </c>
      <c r="J109" s="1">
        <v>1917.5</v>
      </c>
      <c r="K109" s="1">
        <v>482.5</v>
      </c>
      <c r="N109" s="2" t="s">
        <v>231</v>
      </c>
      <c r="O109" s="2">
        <f t="shared" si="4"/>
        <v>3.7584303066338229</v>
      </c>
      <c r="P109" s="2">
        <f t="shared" si="3"/>
        <v>2.9538731236989153</v>
      </c>
      <c r="Q109" s="2">
        <f t="shared" si="3"/>
        <v>7.6887159533073932</v>
      </c>
      <c r="S109" s="2" t="s">
        <v>231</v>
      </c>
      <c r="T109" s="2">
        <v>3.7584303066338229</v>
      </c>
      <c r="U109" s="2">
        <v>2.9538731236989153</v>
      </c>
      <c r="V109" s="2">
        <v>7.6887159533073932</v>
      </c>
      <c r="X109" s="2" t="s">
        <v>231</v>
      </c>
      <c r="Y109" s="2">
        <v>3.7584303066338229</v>
      </c>
      <c r="Z109" s="2">
        <v>2.9538731236989153</v>
      </c>
      <c r="AA109" s="2">
        <v>7.6887159533073932</v>
      </c>
    </row>
    <row r="110" spans="1:27" x14ac:dyDescent="0.25">
      <c r="A110" s="1" t="s">
        <v>22</v>
      </c>
      <c r="B110" s="1" t="s">
        <v>232</v>
      </c>
      <c r="C110" s="1">
        <v>45405</v>
      </c>
      <c r="D110" s="1">
        <v>19209</v>
      </c>
      <c r="E110" s="1">
        <v>23821</v>
      </c>
      <c r="F110" s="1">
        <v>2548</v>
      </c>
      <c r="G110" s="1">
        <v>845</v>
      </c>
      <c r="H110" s="1">
        <v>747</v>
      </c>
      <c r="I110" s="1">
        <v>44967</v>
      </c>
      <c r="J110" s="1">
        <v>1789</v>
      </c>
      <c r="K110" s="1">
        <v>445</v>
      </c>
      <c r="N110" s="2" t="s">
        <v>232</v>
      </c>
      <c r="O110" s="2">
        <f t="shared" si="4"/>
        <v>30.853648178034486</v>
      </c>
      <c r="P110" s="2">
        <f t="shared" si="3"/>
        <v>8.418538402541909</v>
      </c>
      <c r="Q110" s="2">
        <f t="shared" si="3"/>
        <v>39.026827769813636</v>
      </c>
      <c r="S110" s="2" t="s">
        <v>232</v>
      </c>
      <c r="T110" s="2">
        <v>30.853648178034486</v>
      </c>
      <c r="U110" s="2">
        <v>8.418538402541909</v>
      </c>
      <c r="V110" s="2">
        <v>39.026827769813636</v>
      </c>
      <c r="X110" s="2" t="s">
        <v>232</v>
      </c>
      <c r="Y110" s="2">
        <v>30.853648178034486</v>
      </c>
      <c r="Z110" s="2">
        <v>8.418538402541909</v>
      </c>
      <c r="AA110" s="2">
        <v>39.026827769813636</v>
      </c>
    </row>
    <row r="111" spans="1:27" x14ac:dyDescent="0.25">
      <c r="A111" s="1" t="s">
        <v>24</v>
      </c>
      <c r="B111" s="1" t="s">
        <v>233</v>
      </c>
      <c r="C111" s="1">
        <v>9052.5</v>
      </c>
      <c r="D111" s="1">
        <v>8158.5</v>
      </c>
      <c r="E111" s="1">
        <v>4282</v>
      </c>
      <c r="F111" s="1">
        <v>386</v>
      </c>
      <c r="G111" s="1">
        <v>328</v>
      </c>
      <c r="H111" s="1">
        <v>393</v>
      </c>
      <c r="I111" s="1">
        <v>943.5</v>
      </c>
      <c r="J111" s="1">
        <v>1592</v>
      </c>
      <c r="K111" s="1">
        <v>508</v>
      </c>
      <c r="N111" s="2" t="s">
        <v>233</v>
      </c>
      <c r="O111" s="2">
        <f t="shared" si="4"/>
        <v>6.1513632888813383</v>
      </c>
      <c r="P111" s="2">
        <f t="shared" si="3"/>
        <v>3.575545086008546</v>
      </c>
      <c r="Q111" s="2">
        <f t="shared" si="3"/>
        <v>7.0153594101986485</v>
      </c>
      <c r="S111" s="2" t="s">
        <v>233</v>
      </c>
      <c r="T111" s="2">
        <v>6.1513632888813383</v>
      </c>
      <c r="U111" s="2">
        <v>3.575545086008546</v>
      </c>
      <c r="V111" s="2">
        <v>7.0153594101986485</v>
      </c>
      <c r="X111" s="2" t="s">
        <v>233</v>
      </c>
      <c r="Y111" s="2">
        <v>6.1513632888813383</v>
      </c>
      <c r="Z111" s="2">
        <v>3.575545086008546</v>
      </c>
      <c r="AA111" s="2">
        <v>7.0153594101986485</v>
      </c>
    </row>
    <row r="112" spans="1:27" x14ac:dyDescent="0.25">
      <c r="A112" s="1" t="s">
        <v>26</v>
      </c>
      <c r="B112" s="1" t="s">
        <v>234</v>
      </c>
      <c r="C112" s="1">
        <v>1846</v>
      </c>
      <c r="D112" s="1">
        <v>7293</v>
      </c>
      <c r="E112" s="1">
        <v>6995.5</v>
      </c>
      <c r="F112" s="1">
        <v>4828</v>
      </c>
      <c r="G112" s="1">
        <v>1029</v>
      </c>
      <c r="H112" s="1">
        <v>2774</v>
      </c>
      <c r="I112" s="1">
        <v>16553</v>
      </c>
      <c r="J112" s="1">
        <v>1678.5</v>
      </c>
      <c r="K112" s="1">
        <v>201</v>
      </c>
      <c r="N112" s="2" t="s">
        <v>234</v>
      </c>
      <c r="O112" s="2">
        <f t="shared" si="4"/>
        <v>1.2543956510659984</v>
      </c>
      <c r="P112" s="2">
        <f t="shared" si="3"/>
        <v>3.1962309630765859</v>
      </c>
      <c r="Q112" s="2">
        <f t="shared" si="3"/>
        <v>11.460987098095433</v>
      </c>
      <c r="S112" s="2" t="s">
        <v>234</v>
      </c>
      <c r="T112" s="2">
        <v>1.2543956510659984</v>
      </c>
      <c r="U112" s="2">
        <v>3.1962309630765859</v>
      </c>
      <c r="V112" s="2">
        <v>11.460987098095433</v>
      </c>
      <c r="X112" s="2" t="s">
        <v>234</v>
      </c>
      <c r="Y112" s="2">
        <v>1.2543956510659984</v>
      </c>
      <c r="Z112" s="2">
        <v>3.1962309630765859</v>
      </c>
      <c r="AA112" s="2">
        <v>11.460987098095433</v>
      </c>
    </row>
    <row r="113" spans="1:27" x14ac:dyDescent="0.25">
      <c r="A113" s="1" t="s">
        <v>28</v>
      </c>
      <c r="B113" s="1" t="s">
        <v>235</v>
      </c>
      <c r="C113" s="1">
        <v>4510.5</v>
      </c>
      <c r="D113" s="1">
        <v>7036</v>
      </c>
      <c r="E113" s="1">
        <v>8922</v>
      </c>
      <c r="F113" s="1">
        <v>5218</v>
      </c>
      <c r="G113" s="1">
        <v>401</v>
      </c>
      <c r="H113" s="1">
        <v>618</v>
      </c>
      <c r="I113" s="1">
        <v>4165</v>
      </c>
      <c r="J113" s="1">
        <v>1684.5</v>
      </c>
      <c r="K113" s="1">
        <v>405</v>
      </c>
      <c r="N113" s="2" t="s">
        <v>235</v>
      </c>
      <c r="O113" s="2">
        <f t="shared" si="4"/>
        <v>3.0649791896712819</v>
      </c>
      <c r="P113" s="2">
        <f t="shared" si="3"/>
        <v>3.0835981154815384</v>
      </c>
      <c r="Q113" s="2">
        <f t="shared" si="3"/>
        <v>14.617243497849682</v>
      </c>
      <c r="S113" s="2" t="s">
        <v>235</v>
      </c>
      <c r="T113" s="2">
        <v>3.0649791896712819</v>
      </c>
      <c r="U113" s="2">
        <v>3.0835981154815384</v>
      </c>
      <c r="V113" s="2">
        <v>14.617243497849682</v>
      </c>
      <c r="X113" s="2" t="s">
        <v>235</v>
      </c>
      <c r="Y113" s="2">
        <v>3.0649791896712819</v>
      </c>
      <c r="Z113" s="2">
        <v>3.0835981154815384</v>
      </c>
      <c r="AA113" s="2">
        <v>14.617243497849682</v>
      </c>
    </row>
    <row r="114" spans="1:27" x14ac:dyDescent="0.25">
      <c r="A114" s="1" t="s">
        <v>30</v>
      </c>
      <c r="B114" s="1" t="s">
        <v>236</v>
      </c>
      <c r="C114" s="1">
        <v>2976</v>
      </c>
      <c r="D114" s="1">
        <v>4542</v>
      </c>
      <c r="E114" s="1">
        <v>5180</v>
      </c>
      <c r="F114" s="1">
        <v>2629</v>
      </c>
      <c r="G114" s="1">
        <v>838</v>
      </c>
      <c r="H114" s="1">
        <v>798</v>
      </c>
      <c r="I114" s="1">
        <v>3432</v>
      </c>
      <c r="J114" s="1">
        <v>1420</v>
      </c>
      <c r="K114" s="1">
        <v>332</v>
      </c>
      <c r="N114" s="2" t="s">
        <v>236</v>
      </c>
      <c r="O114" s="2">
        <f t="shared" si="4"/>
        <v>2.0222543107109487</v>
      </c>
      <c r="P114" s="2">
        <f t="shared" si="3"/>
        <v>1.9905774076914649</v>
      </c>
      <c r="Q114" s="2">
        <f t="shared" si="3"/>
        <v>8.4865861150931803</v>
      </c>
      <c r="S114" s="2" t="s">
        <v>236</v>
      </c>
      <c r="T114" s="2">
        <v>2.0222543107109487</v>
      </c>
      <c r="U114" s="2">
        <v>1.9905774076914649</v>
      </c>
      <c r="V114" s="2">
        <v>8.4865861150931803</v>
      </c>
      <c r="X114" s="2" t="s">
        <v>236</v>
      </c>
      <c r="Y114" s="2">
        <v>2.0222543107109487</v>
      </c>
      <c r="Z114" s="2">
        <v>1.9905774076914649</v>
      </c>
      <c r="AA114" s="2">
        <v>8.4865861150931803</v>
      </c>
    </row>
    <row r="115" spans="1:27" x14ac:dyDescent="0.25">
      <c r="A115" s="1" t="s">
        <v>32</v>
      </c>
      <c r="B115" s="1" t="s">
        <v>237</v>
      </c>
      <c r="C115" s="1">
        <v>1398.5</v>
      </c>
      <c r="D115" s="1">
        <v>2082</v>
      </c>
      <c r="E115" s="1">
        <v>1658.5</v>
      </c>
      <c r="F115" s="1">
        <v>5050</v>
      </c>
      <c r="G115" s="1">
        <v>415</v>
      </c>
      <c r="H115" s="1">
        <v>635.5</v>
      </c>
      <c r="I115" s="1">
        <v>3174</v>
      </c>
      <c r="J115" s="1">
        <v>1375</v>
      </c>
      <c r="K115" s="1">
        <v>191</v>
      </c>
      <c r="N115" s="2" t="s">
        <v>237</v>
      </c>
      <c r="O115" s="2">
        <f t="shared" si="4"/>
        <v>0.95031003142784332</v>
      </c>
      <c r="P115" s="2">
        <f t="shared" si="3"/>
        <v>0.91245754355209818</v>
      </c>
      <c r="Q115" s="2">
        <f t="shared" si="3"/>
        <v>2.7171820602088879</v>
      </c>
      <c r="S115" s="2" t="s">
        <v>237</v>
      </c>
      <c r="T115" s="2">
        <v>0.95031003142784332</v>
      </c>
      <c r="U115" s="2">
        <v>0.91245754355209818</v>
      </c>
      <c r="V115" s="2">
        <v>2.7171820602088879</v>
      </c>
      <c r="X115" s="2" t="s">
        <v>237</v>
      </c>
      <c r="Y115" s="2">
        <v>0.95031003142784332</v>
      </c>
      <c r="Z115" s="2">
        <v>0.91245754355209818</v>
      </c>
      <c r="AA115" s="2">
        <v>2.7171820602088879</v>
      </c>
    </row>
    <row r="116" spans="1:27" x14ac:dyDescent="0.25">
      <c r="A116" s="1" t="s">
        <v>34</v>
      </c>
      <c r="B116" s="1" t="s">
        <v>238</v>
      </c>
      <c r="C116" s="1">
        <v>34152</v>
      </c>
      <c r="D116" s="1">
        <v>15359</v>
      </c>
      <c r="E116" s="1">
        <v>7991.5</v>
      </c>
      <c r="F116" s="1">
        <v>815.5</v>
      </c>
      <c r="G116" s="1">
        <v>3065</v>
      </c>
      <c r="H116" s="1">
        <v>1456.5</v>
      </c>
      <c r="I116" s="1">
        <v>10659.5</v>
      </c>
      <c r="J116" s="1">
        <v>1449</v>
      </c>
      <c r="K116" s="1">
        <v>1261</v>
      </c>
      <c r="N116" s="2" t="s">
        <v>238</v>
      </c>
      <c r="O116" s="2">
        <f t="shared" si="4"/>
        <v>23.20699906565871</v>
      </c>
      <c r="P116" s="2">
        <f t="shared" si="3"/>
        <v>6.7312369891530626</v>
      </c>
      <c r="Q116" s="2">
        <f t="shared" si="3"/>
        <v>13.092770837599836</v>
      </c>
      <c r="S116" s="2" t="s">
        <v>238</v>
      </c>
      <c r="T116" s="2">
        <v>23.20699906565871</v>
      </c>
      <c r="U116" s="2">
        <v>6.7312369891530626</v>
      </c>
      <c r="V116" s="2">
        <v>13.092770837599836</v>
      </c>
      <c r="X116" s="2" t="s">
        <v>238</v>
      </c>
      <c r="Y116" s="2">
        <v>23.20699906565871</v>
      </c>
      <c r="Z116" s="2">
        <v>6.7312369891530626</v>
      </c>
      <c r="AA116" s="2">
        <v>13.092770837599836</v>
      </c>
    </row>
    <row r="117" spans="1:27" x14ac:dyDescent="0.25">
      <c r="A117" s="1" t="s">
        <v>36</v>
      </c>
      <c r="B117" s="1" t="s">
        <v>239</v>
      </c>
      <c r="C117" s="1">
        <v>15035.5</v>
      </c>
      <c r="D117" s="1">
        <v>5757</v>
      </c>
      <c r="E117" s="1">
        <v>5395</v>
      </c>
      <c r="F117" s="1">
        <v>2155</v>
      </c>
      <c r="G117" s="1">
        <v>1150</v>
      </c>
      <c r="H117" s="1">
        <v>984.5</v>
      </c>
      <c r="I117" s="1">
        <v>2951</v>
      </c>
      <c r="J117" s="1">
        <v>1658</v>
      </c>
      <c r="K117" s="1">
        <v>407.5</v>
      </c>
      <c r="N117" s="2" t="s">
        <v>239</v>
      </c>
      <c r="O117" s="2">
        <f t="shared" si="4"/>
        <v>10.216937059373143</v>
      </c>
      <c r="P117" s="2">
        <f t="shared" si="4"/>
        <v>2.5230634381505421</v>
      </c>
      <c r="Q117" s="2">
        <f t="shared" si="4"/>
        <v>8.8388285889821834</v>
      </c>
      <c r="S117" s="2" t="s">
        <v>239</v>
      </c>
      <c r="T117" s="2">
        <v>10.216937059373143</v>
      </c>
      <c r="U117" s="2">
        <v>2.5230634381505421</v>
      </c>
      <c r="V117" s="2">
        <v>8.8388285889821834</v>
      </c>
      <c r="X117" s="2" t="s">
        <v>239</v>
      </c>
      <c r="Y117" s="2">
        <v>10.216937059373143</v>
      </c>
      <c r="Z117" s="2">
        <v>2.5230634381505421</v>
      </c>
      <c r="AA117" s="2">
        <v>8.8388285889821834</v>
      </c>
    </row>
    <row r="118" spans="1:27" x14ac:dyDescent="0.25">
      <c r="A118" s="1" t="s">
        <v>38</v>
      </c>
      <c r="B118" s="1" t="s">
        <v>240</v>
      </c>
      <c r="C118" s="1">
        <v>10635</v>
      </c>
      <c r="D118" s="1">
        <v>15983</v>
      </c>
      <c r="E118" s="1">
        <v>16151</v>
      </c>
      <c r="F118" s="1">
        <v>1033</v>
      </c>
      <c r="G118" s="1">
        <v>899</v>
      </c>
      <c r="H118" s="1">
        <v>1513</v>
      </c>
      <c r="I118" s="1">
        <v>4637.5</v>
      </c>
      <c r="J118" s="1">
        <v>1749</v>
      </c>
      <c r="K118" s="1">
        <v>285</v>
      </c>
      <c r="N118" s="2" t="s">
        <v>240</v>
      </c>
      <c r="O118" s="2">
        <f t="shared" si="4"/>
        <v>7.2267051728531388</v>
      </c>
      <c r="P118" s="2">
        <f t="shared" si="4"/>
        <v>7.0047112961542677</v>
      </c>
      <c r="Q118" s="2">
        <f t="shared" si="4"/>
        <v>26.460782305959452</v>
      </c>
      <c r="S118" s="2" t="s">
        <v>240</v>
      </c>
      <c r="T118" s="2">
        <v>7.2267051728531388</v>
      </c>
      <c r="U118" s="2">
        <v>7.0047112961542677</v>
      </c>
      <c r="V118" s="2">
        <v>26.460782305959452</v>
      </c>
      <c r="X118" s="2" t="s">
        <v>240</v>
      </c>
      <c r="Y118" s="2">
        <v>7.2267051728531388</v>
      </c>
      <c r="Z118" s="2">
        <v>7.0047112961542677</v>
      </c>
      <c r="AA118" s="2">
        <v>26.460782305959452</v>
      </c>
    </row>
    <row r="119" spans="1:27" x14ac:dyDescent="0.25">
      <c r="A119" s="1" t="s">
        <v>40</v>
      </c>
      <c r="B119" s="1" t="s">
        <v>241</v>
      </c>
      <c r="C119" s="1">
        <v>1316</v>
      </c>
      <c r="D119" s="1">
        <v>1678</v>
      </c>
      <c r="E119" s="1">
        <v>514</v>
      </c>
      <c r="F119" s="1">
        <v>3040</v>
      </c>
      <c r="G119" s="1">
        <v>1335</v>
      </c>
      <c r="H119" s="1">
        <v>2848</v>
      </c>
      <c r="I119" s="1">
        <v>14027</v>
      </c>
      <c r="J119" s="1">
        <v>1822.5</v>
      </c>
      <c r="K119" s="1">
        <v>522.5</v>
      </c>
      <c r="N119" s="2" t="s">
        <v>241</v>
      </c>
      <c r="O119" s="2">
        <f t="shared" si="4"/>
        <v>0.89424955406438456</v>
      </c>
      <c r="P119" s="2">
        <f t="shared" si="4"/>
        <v>0.73540046017311278</v>
      </c>
      <c r="Q119" s="2">
        <f t="shared" si="4"/>
        <v>0.84210526315789469</v>
      </c>
      <c r="S119" s="2" t="s">
        <v>241</v>
      </c>
      <c r="T119" s="2">
        <v>0.89424955406438456</v>
      </c>
      <c r="U119" s="2">
        <v>0.73540046017311278</v>
      </c>
      <c r="V119" s="2">
        <v>0.84210526315789469</v>
      </c>
      <c r="X119" s="2" t="s">
        <v>241</v>
      </c>
      <c r="Y119" s="2">
        <v>0.89424955406438456</v>
      </c>
      <c r="Z119" s="2">
        <v>0.73540046017311278</v>
      </c>
      <c r="AA119" s="2">
        <v>0.84210526315789469</v>
      </c>
    </row>
    <row r="120" spans="1:27" x14ac:dyDescent="0.25">
      <c r="A120" s="1" t="s">
        <v>42</v>
      </c>
      <c r="B120" s="1" t="s">
        <v>242</v>
      </c>
      <c r="C120" s="1">
        <v>4110</v>
      </c>
      <c r="D120" s="1">
        <v>21377</v>
      </c>
      <c r="E120" s="1">
        <v>26035</v>
      </c>
      <c r="F120" s="1">
        <v>897.5</v>
      </c>
      <c r="G120" s="1">
        <v>1467.5</v>
      </c>
      <c r="H120" s="1">
        <v>884</v>
      </c>
      <c r="I120" s="1">
        <v>16659</v>
      </c>
      <c r="J120" s="1">
        <v>1486</v>
      </c>
      <c r="K120" s="1">
        <v>348</v>
      </c>
      <c r="N120" s="2" t="s">
        <v>242</v>
      </c>
      <c r="O120" s="2">
        <f t="shared" si="4"/>
        <v>2.7928310541068546</v>
      </c>
      <c r="P120" s="2">
        <f t="shared" si="4"/>
        <v>9.3686863153281479</v>
      </c>
      <c r="Q120" s="2">
        <f t="shared" si="4"/>
        <v>42.654106082326436</v>
      </c>
      <c r="S120" s="2" t="s">
        <v>242</v>
      </c>
      <c r="T120" s="2">
        <v>2.7928310541068546</v>
      </c>
      <c r="U120" s="2">
        <v>9.3686863153281479</v>
      </c>
      <c r="V120" s="2">
        <v>42.654106082326436</v>
      </c>
      <c r="X120" s="2" t="s">
        <v>242</v>
      </c>
      <c r="Y120" s="2">
        <v>2.7928310541068546</v>
      </c>
      <c r="Z120" s="2">
        <v>9.3686863153281479</v>
      </c>
      <c r="AA120" s="2">
        <v>42.654106082326436</v>
      </c>
    </row>
    <row r="121" spans="1:27" x14ac:dyDescent="0.25">
      <c r="A121" s="1" t="s">
        <v>44</v>
      </c>
      <c r="B121" s="1" t="s">
        <v>243</v>
      </c>
      <c r="C121" s="1">
        <v>999.5</v>
      </c>
      <c r="D121" s="1">
        <v>2797.5</v>
      </c>
      <c r="E121" s="1">
        <v>621</v>
      </c>
      <c r="F121" s="1">
        <v>445</v>
      </c>
      <c r="G121" s="1">
        <v>2623</v>
      </c>
      <c r="H121" s="1">
        <v>4288</v>
      </c>
      <c r="I121" s="1">
        <v>3365</v>
      </c>
      <c r="J121" s="1">
        <v>2139</v>
      </c>
      <c r="K121" s="1">
        <v>717.5</v>
      </c>
      <c r="N121" s="2" t="s">
        <v>243</v>
      </c>
      <c r="O121" s="2">
        <f t="shared" si="4"/>
        <v>0.67918117727002458</v>
      </c>
      <c r="P121" s="2">
        <f t="shared" si="4"/>
        <v>1.2260326503779992</v>
      </c>
      <c r="Q121" s="2">
        <f t="shared" si="4"/>
        <v>1.0174073315584682</v>
      </c>
      <c r="S121" s="2" t="s">
        <v>243</v>
      </c>
      <c r="T121" s="2">
        <v>0.67918117727002458</v>
      </c>
      <c r="U121" s="2">
        <v>1.2260326503779992</v>
      </c>
      <c r="V121" s="2">
        <v>1.0174073315584682</v>
      </c>
      <c r="X121" s="2" t="s">
        <v>243</v>
      </c>
      <c r="Y121" s="2">
        <v>0.67918117727002458</v>
      </c>
      <c r="Z121" s="2">
        <v>1.2260326503779992</v>
      </c>
      <c r="AA121" s="2">
        <v>1.0174073315584682</v>
      </c>
    </row>
    <row r="122" spans="1:27" x14ac:dyDescent="0.25">
      <c r="A122" s="1" t="s">
        <v>46</v>
      </c>
      <c r="B122" s="1" t="s">
        <v>244</v>
      </c>
      <c r="C122" s="1">
        <v>4927.5</v>
      </c>
      <c r="D122" s="1">
        <v>6390</v>
      </c>
      <c r="E122" s="1">
        <v>6091</v>
      </c>
      <c r="F122" s="1">
        <v>380</v>
      </c>
      <c r="G122" s="1">
        <v>145</v>
      </c>
      <c r="H122" s="1">
        <v>1095.5</v>
      </c>
      <c r="I122" s="1">
        <v>3980</v>
      </c>
      <c r="J122" s="1">
        <v>1290.5</v>
      </c>
      <c r="K122" s="1">
        <v>226</v>
      </c>
      <c r="N122" s="2" t="s">
        <v>244</v>
      </c>
      <c r="O122" s="2">
        <f t="shared" si="4"/>
        <v>3.3483394207084007</v>
      </c>
      <c r="P122" s="2">
        <f t="shared" si="4"/>
        <v>2.800482086118111</v>
      </c>
      <c r="Q122" s="2">
        <f t="shared" si="4"/>
        <v>9.9791112021298378</v>
      </c>
      <c r="S122" s="2" t="s">
        <v>244</v>
      </c>
      <c r="T122" s="2">
        <v>3.3483394207084007</v>
      </c>
      <c r="U122" s="2">
        <v>2.800482086118111</v>
      </c>
      <c r="V122" s="2">
        <v>9.9791112021298378</v>
      </c>
      <c r="X122" s="2" t="s">
        <v>244</v>
      </c>
      <c r="Y122" s="2">
        <v>3.3483394207084007</v>
      </c>
      <c r="Z122" s="2">
        <v>2.800482086118111</v>
      </c>
      <c r="AA122" s="2">
        <v>9.9791112021298378</v>
      </c>
    </row>
    <row r="123" spans="1:27" x14ac:dyDescent="0.25">
      <c r="A123" s="1" t="s">
        <v>48</v>
      </c>
      <c r="B123" s="1" t="s">
        <v>245</v>
      </c>
      <c r="C123" s="1">
        <v>2890</v>
      </c>
      <c r="D123" s="1">
        <v>4258.5</v>
      </c>
      <c r="E123" s="1">
        <v>4300</v>
      </c>
      <c r="F123" s="1">
        <v>1942</v>
      </c>
      <c r="G123" s="1">
        <v>1704</v>
      </c>
      <c r="H123" s="1">
        <v>4744</v>
      </c>
      <c r="I123" s="1">
        <v>9914</v>
      </c>
      <c r="J123" s="1">
        <v>1105</v>
      </c>
      <c r="K123" s="1">
        <v>339</v>
      </c>
      <c r="N123" s="2" t="s">
        <v>245</v>
      </c>
      <c r="O123" s="2">
        <f t="shared" si="4"/>
        <v>1.9638155100654038</v>
      </c>
      <c r="P123" s="2">
        <f t="shared" si="4"/>
        <v>1.8663306672510134</v>
      </c>
      <c r="Q123" s="2">
        <f t="shared" si="4"/>
        <v>7.044849477780053</v>
      </c>
      <c r="S123" s="2" t="s">
        <v>245</v>
      </c>
      <c r="T123" s="2">
        <v>1.9638155100654038</v>
      </c>
      <c r="U123" s="2">
        <v>1.8663306672510134</v>
      </c>
      <c r="V123" s="2">
        <v>7.044849477780053</v>
      </c>
      <c r="X123" s="2" t="s">
        <v>245</v>
      </c>
      <c r="Y123" s="2">
        <v>1.9638155100654038</v>
      </c>
      <c r="Z123" s="2">
        <v>1.8663306672510134</v>
      </c>
      <c r="AA123" s="2">
        <v>7.044849477780053</v>
      </c>
    </row>
    <row r="124" spans="1:27" x14ac:dyDescent="0.25">
      <c r="A124" s="1" t="s">
        <v>50</v>
      </c>
      <c r="B124" s="1">
        <v>21578</v>
      </c>
      <c r="C124" s="1">
        <v>1065</v>
      </c>
      <c r="D124" s="1">
        <v>1944.5</v>
      </c>
      <c r="E124" s="1">
        <v>776</v>
      </c>
      <c r="F124" s="1">
        <v>6482</v>
      </c>
      <c r="G124" s="1">
        <v>598</v>
      </c>
      <c r="H124" s="1">
        <v>616</v>
      </c>
      <c r="I124" s="1">
        <v>8611</v>
      </c>
      <c r="J124" s="1">
        <v>1753</v>
      </c>
      <c r="K124" s="1">
        <v>699</v>
      </c>
      <c r="N124" s="2">
        <v>21578</v>
      </c>
      <c r="O124" s="2">
        <f t="shared" si="4"/>
        <v>0.72368979869192218</v>
      </c>
      <c r="P124" s="2">
        <f t="shared" si="4"/>
        <v>0.85219677878821076</v>
      </c>
      <c r="Q124" s="2">
        <f t="shared" si="4"/>
        <v>1.2713495801761212</v>
      </c>
      <c r="S124" s="2">
        <v>21578</v>
      </c>
      <c r="T124" s="2">
        <v>0.72368979869192218</v>
      </c>
      <c r="U124" s="2">
        <v>0.85219677878821076</v>
      </c>
      <c r="V124" s="2">
        <v>1.2713495801761212</v>
      </c>
      <c r="X124" s="2">
        <v>21578</v>
      </c>
      <c r="Y124" s="2">
        <v>0.72368979869192218</v>
      </c>
      <c r="Z124" s="2">
        <v>0.85219677878821076</v>
      </c>
      <c r="AA124" s="2">
        <v>1.2713495801761212</v>
      </c>
    </row>
    <row r="125" spans="1:27" x14ac:dyDescent="0.25">
      <c r="A125" s="1" t="s">
        <v>52</v>
      </c>
      <c r="B125" s="1">
        <v>21588</v>
      </c>
      <c r="C125" s="1">
        <v>5767</v>
      </c>
      <c r="D125" s="1">
        <v>9106</v>
      </c>
      <c r="E125" s="1">
        <v>10363</v>
      </c>
      <c r="F125" s="1">
        <v>1758</v>
      </c>
      <c r="G125" s="1">
        <v>2564</v>
      </c>
      <c r="H125" s="1">
        <v>6443</v>
      </c>
      <c r="I125" s="1">
        <v>10715</v>
      </c>
      <c r="J125" s="1">
        <v>1526.5</v>
      </c>
      <c r="K125" s="1">
        <v>160</v>
      </c>
      <c r="N125" s="2">
        <v>21588</v>
      </c>
      <c r="O125" s="2">
        <f t="shared" si="4"/>
        <v>3.9187972479402022</v>
      </c>
      <c r="P125" s="2">
        <f t="shared" si="4"/>
        <v>3.9907965377451515</v>
      </c>
      <c r="Q125" s="2">
        <f t="shared" si="4"/>
        <v>16.978087241449927</v>
      </c>
      <c r="S125" s="2">
        <v>21588</v>
      </c>
      <c r="T125" s="2">
        <v>3.9187972479402022</v>
      </c>
      <c r="U125" s="2">
        <v>3.9907965377451515</v>
      </c>
      <c r="V125" s="2">
        <v>16.978087241449927</v>
      </c>
      <c r="X125" s="2">
        <v>21588</v>
      </c>
      <c r="Y125" s="2">
        <v>3.9187972479402022</v>
      </c>
      <c r="Z125" s="2">
        <v>3.9907965377451515</v>
      </c>
      <c r="AA125" s="2">
        <v>16.978087241449927</v>
      </c>
    </row>
    <row r="126" spans="1:27" x14ac:dyDescent="0.25">
      <c r="A126" s="1" t="s">
        <v>54</v>
      </c>
      <c r="B126" s="1">
        <v>21583</v>
      </c>
      <c r="C126" s="1">
        <v>6528.5</v>
      </c>
      <c r="D126" s="1">
        <v>20339</v>
      </c>
      <c r="E126" s="1">
        <v>22922</v>
      </c>
      <c r="F126" s="1">
        <v>4008</v>
      </c>
      <c r="G126" s="1">
        <v>905</v>
      </c>
      <c r="H126" s="1">
        <v>936</v>
      </c>
      <c r="I126" s="1">
        <v>13257</v>
      </c>
      <c r="J126" s="1">
        <v>1612.5</v>
      </c>
      <c r="K126" s="1">
        <v>197</v>
      </c>
      <c r="N126" s="2">
        <v>21583</v>
      </c>
      <c r="O126" s="2">
        <f t="shared" si="4"/>
        <v>4.43625244202837</v>
      </c>
      <c r="P126" s="2">
        <f t="shared" si="4"/>
        <v>8.9137723238742197</v>
      </c>
      <c r="Q126" s="2">
        <f t="shared" si="4"/>
        <v>37.553962727831248</v>
      </c>
      <c r="S126" s="2">
        <v>21583</v>
      </c>
      <c r="T126" s="2">
        <v>4.43625244202837</v>
      </c>
      <c r="U126" s="2">
        <v>8.9137723238742197</v>
      </c>
      <c r="V126" s="2">
        <v>37.553962727831248</v>
      </c>
      <c r="X126" s="2">
        <v>21583</v>
      </c>
      <c r="Y126" s="2">
        <v>4.43625244202837</v>
      </c>
      <c r="Z126" s="2">
        <v>8.9137723238742197</v>
      </c>
      <c r="AA126" s="2">
        <v>37.553962727831248</v>
      </c>
    </row>
    <row r="127" spans="1:27" x14ac:dyDescent="0.25">
      <c r="A127" s="1" t="s">
        <v>56</v>
      </c>
      <c r="B127" s="1">
        <v>21585</v>
      </c>
      <c r="C127" s="1">
        <v>8818</v>
      </c>
      <c r="D127" s="1">
        <v>2634</v>
      </c>
      <c r="E127" s="1">
        <v>2657</v>
      </c>
      <c r="F127" s="1">
        <v>444</v>
      </c>
      <c r="G127" s="1">
        <v>261.5</v>
      </c>
      <c r="H127" s="1">
        <v>2123</v>
      </c>
      <c r="I127" s="1">
        <v>1540</v>
      </c>
      <c r="J127" s="1">
        <v>1418</v>
      </c>
      <c r="K127" s="1">
        <v>254</v>
      </c>
      <c r="N127" s="2">
        <v>21585</v>
      </c>
      <c r="O127" s="2">
        <f t="shared" si="4"/>
        <v>5.9920156289815676</v>
      </c>
      <c r="P127" s="2">
        <f t="shared" si="4"/>
        <v>1.1543771228223951</v>
      </c>
      <c r="Q127" s="2">
        <f t="shared" si="4"/>
        <v>4.3530616424329303</v>
      </c>
      <c r="S127" s="2">
        <v>21585</v>
      </c>
      <c r="T127" s="2">
        <v>5.9920156289815676</v>
      </c>
      <c r="U127" s="2">
        <v>1.1543771228223951</v>
      </c>
      <c r="V127" s="2">
        <v>4.3530616424329303</v>
      </c>
      <c r="X127" s="2">
        <v>21585</v>
      </c>
      <c r="Y127" s="2">
        <v>5.9920156289815676</v>
      </c>
      <c r="Z127" s="2">
        <v>1.1543771228223951</v>
      </c>
      <c r="AA127" s="2">
        <v>4.3530616424329303</v>
      </c>
    </row>
    <row r="128" spans="1:27" x14ac:dyDescent="0.25">
      <c r="A128" s="1" t="s">
        <v>58</v>
      </c>
      <c r="B128" s="1">
        <v>21584</v>
      </c>
      <c r="C128" s="1">
        <v>7126.5</v>
      </c>
      <c r="D128" s="1">
        <v>6844</v>
      </c>
      <c r="E128" s="1">
        <v>6450.5</v>
      </c>
      <c r="F128" s="1">
        <v>1142</v>
      </c>
      <c r="G128" s="1">
        <v>1379.5</v>
      </c>
      <c r="H128" s="1">
        <v>2557.5</v>
      </c>
      <c r="I128" s="1">
        <v>4273</v>
      </c>
      <c r="J128" s="1">
        <v>1759</v>
      </c>
      <c r="K128" s="1">
        <v>590.5</v>
      </c>
      <c r="N128" s="2">
        <v>21584</v>
      </c>
      <c r="O128" s="2">
        <f t="shared" si="4"/>
        <v>4.8426059627962283</v>
      </c>
      <c r="P128" s="2">
        <f t="shared" si="4"/>
        <v>2.999452174865783</v>
      </c>
      <c r="Q128" s="2">
        <f t="shared" si="4"/>
        <v>10.568093385214008</v>
      </c>
      <c r="S128" s="2">
        <v>21584</v>
      </c>
      <c r="T128" s="2">
        <v>4.8426059627962283</v>
      </c>
      <c r="U128" s="2">
        <v>2.999452174865783</v>
      </c>
      <c r="V128" s="2">
        <v>10.568093385214008</v>
      </c>
      <c r="X128" s="2">
        <v>21584</v>
      </c>
      <c r="Y128" s="2">
        <v>4.8426059627962283</v>
      </c>
      <c r="Z128" s="2">
        <v>2.999452174865783</v>
      </c>
      <c r="AA128" s="2">
        <v>10.568093385214008</v>
      </c>
    </row>
    <row r="129" spans="1:27" x14ac:dyDescent="0.25">
      <c r="A129" s="1" t="s">
        <v>60</v>
      </c>
      <c r="B129" s="1">
        <v>21579</v>
      </c>
      <c r="C129" s="1">
        <v>3278</v>
      </c>
      <c r="D129" s="1">
        <v>7817</v>
      </c>
      <c r="E129" s="1">
        <v>8816</v>
      </c>
      <c r="F129" s="1">
        <v>869</v>
      </c>
      <c r="G129" s="1">
        <v>1838.5</v>
      </c>
      <c r="H129" s="1">
        <v>1132</v>
      </c>
      <c r="I129" s="1">
        <v>1679</v>
      </c>
      <c r="J129" s="1">
        <v>1794.5</v>
      </c>
      <c r="K129" s="1">
        <v>403</v>
      </c>
      <c r="N129" s="2">
        <v>21579</v>
      </c>
      <c r="O129" s="2">
        <f t="shared" si="4"/>
        <v>2.2274696339080946</v>
      </c>
      <c r="P129" s="2">
        <f t="shared" si="4"/>
        <v>3.4258792593404186</v>
      </c>
      <c r="Q129" s="2">
        <f t="shared" si="4"/>
        <v>14.443579766536965</v>
      </c>
      <c r="S129" s="2">
        <v>21579</v>
      </c>
      <c r="T129" s="2">
        <v>2.2274696339080946</v>
      </c>
      <c r="U129" s="2">
        <v>3.4258792593404186</v>
      </c>
      <c r="V129" s="2">
        <v>14.443579766536965</v>
      </c>
      <c r="X129" s="2">
        <v>21579</v>
      </c>
      <c r="Y129" s="2">
        <v>2.2274696339080946</v>
      </c>
      <c r="Z129" s="2">
        <v>3.4258792593404186</v>
      </c>
      <c r="AA129" s="2">
        <v>14.443579766536965</v>
      </c>
    </row>
    <row r="130" spans="1:27" x14ac:dyDescent="0.25">
      <c r="A130" s="1" t="s">
        <v>62</v>
      </c>
      <c r="B130" s="1">
        <v>21586</v>
      </c>
      <c r="C130" s="1">
        <v>10907.5</v>
      </c>
      <c r="D130" s="1">
        <v>2299</v>
      </c>
      <c r="E130" s="1">
        <v>1118</v>
      </c>
      <c r="F130" s="1">
        <v>2522</v>
      </c>
      <c r="G130" s="1">
        <v>3975</v>
      </c>
      <c r="H130" s="1">
        <v>1861</v>
      </c>
      <c r="I130" s="1">
        <v>11575</v>
      </c>
      <c r="J130" s="1">
        <v>2047</v>
      </c>
      <c r="K130" s="1">
        <v>782</v>
      </c>
      <c r="N130" s="2">
        <v>21586</v>
      </c>
      <c r="O130" s="2">
        <f t="shared" si="4"/>
        <v>7.411874628386987</v>
      </c>
      <c r="P130" s="2">
        <f t="shared" si="4"/>
        <v>1.0075599868521967</v>
      </c>
      <c r="Q130" s="2">
        <f t="shared" si="4"/>
        <v>1.8316608642228138</v>
      </c>
      <c r="S130" s="2">
        <v>21586</v>
      </c>
      <c r="T130" s="2">
        <v>7.411874628386987</v>
      </c>
      <c r="U130" s="2">
        <v>1.0075599868521967</v>
      </c>
      <c r="V130" s="2">
        <v>1.8316608642228138</v>
      </c>
      <c r="X130" s="2">
        <v>21586</v>
      </c>
      <c r="Y130" s="2">
        <v>7.411874628386987</v>
      </c>
      <c r="Z130" s="2">
        <v>1.0075599868521967</v>
      </c>
      <c r="AA130" s="2">
        <v>1.8316608642228138</v>
      </c>
    </row>
    <row r="131" spans="1:27" x14ac:dyDescent="0.25">
      <c r="A131" s="1" t="s">
        <v>64</v>
      </c>
      <c r="B131" s="1">
        <v>21587</v>
      </c>
      <c r="C131" s="1">
        <v>881</v>
      </c>
      <c r="D131" s="1">
        <v>1277</v>
      </c>
      <c r="E131" s="1">
        <v>790</v>
      </c>
      <c r="F131" s="1">
        <v>2096</v>
      </c>
      <c r="G131" s="1">
        <v>1003</v>
      </c>
      <c r="H131" s="1">
        <v>1643.5</v>
      </c>
      <c r="I131" s="1">
        <v>13469</v>
      </c>
      <c r="J131" s="1">
        <v>1480.5</v>
      </c>
      <c r="K131" s="1">
        <v>448</v>
      </c>
      <c r="N131" s="2">
        <v>21587</v>
      </c>
      <c r="O131" s="2">
        <f t="shared" si="4"/>
        <v>0.59865794614796564</v>
      </c>
      <c r="P131" s="2">
        <f t="shared" si="4"/>
        <v>0.55965815711624844</v>
      </c>
      <c r="Q131" s="2">
        <f t="shared" si="4"/>
        <v>1.2942862994061028</v>
      </c>
      <c r="S131" s="2">
        <v>21587</v>
      </c>
      <c r="T131" s="2">
        <v>0.59865794614796564</v>
      </c>
      <c r="U131" s="2">
        <v>0.55965815711624844</v>
      </c>
      <c r="V131" s="2">
        <v>1.2942862994061028</v>
      </c>
      <c r="X131" s="2">
        <v>21587</v>
      </c>
      <c r="Y131" s="2">
        <v>0.59865794614796564</v>
      </c>
      <c r="Z131" s="2">
        <v>0.55965815711624844</v>
      </c>
      <c r="AA131" s="2">
        <v>1.2942862994061028</v>
      </c>
    </row>
    <row r="132" spans="1:27" x14ac:dyDescent="0.25">
      <c r="A132" s="1" t="s">
        <v>66</v>
      </c>
      <c r="B132" s="1">
        <v>48712</v>
      </c>
      <c r="C132" s="1">
        <v>1570.5</v>
      </c>
      <c r="D132" s="1">
        <v>2625.5</v>
      </c>
      <c r="E132" s="1">
        <v>1026</v>
      </c>
      <c r="F132" s="1">
        <v>4725</v>
      </c>
      <c r="G132" s="1">
        <v>644</v>
      </c>
      <c r="H132" s="1">
        <v>1655</v>
      </c>
      <c r="I132" s="1">
        <v>2865</v>
      </c>
      <c r="J132" s="1">
        <v>1664</v>
      </c>
      <c r="K132" s="1">
        <v>982</v>
      </c>
      <c r="N132" s="2">
        <v>48712</v>
      </c>
      <c r="O132" s="2">
        <f t="shared" si="4"/>
        <v>1.0671876327189331</v>
      </c>
      <c r="P132" s="2">
        <f t="shared" si="4"/>
        <v>1.1506519119097185</v>
      </c>
      <c r="Q132" s="2">
        <f t="shared" si="4"/>
        <v>1.6809338521400778</v>
      </c>
      <c r="S132" s="2">
        <v>48712</v>
      </c>
      <c r="T132" s="2">
        <v>1.0671876327189331</v>
      </c>
      <c r="U132" s="2">
        <v>1.1506519119097185</v>
      </c>
      <c r="V132" s="2">
        <v>1.6809338521400778</v>
      </c>
      <c r="X132" s="2">
        <v>48712</v>
      </c>
      <c r="Y132" s="2">
        <v>1.0671876327189331</v>
      </c>
      <c r="Z132" s="2">
        <v>1.1506519119097185</v>
      </c>
      <c r="AA132" s="2">
        <v>1.6809338521400778</v>
      </c>
    </row>
    <row r="133" spans="1:27" x14ac:dyDescent="0.25">
      <c r="A133" s="1" t="s">
        <v>68</v>
      </c>
      <c r="B133" s="1">
        <v>48714</v>
      </c>
      <c r="C133" s="1">
        <v>852.5</v>
      </c>
      <c r="D133" s="1">
        <v>1100</v>
      </c>
      <c r="E133" s="1">
        <v>280</v>
      </c>
      <c r="F133" s="1">
        <v>267</v>
      </c>
      <c r="G133" s="1">
        <v>91</v>
      </c>
      <c r="H133" s="1">
        <v>3547</v>
      </c>
      <c r="I133" s="1">
        <v>1371</v>
      </c>
      <c r="J133" s="1">
        <v>1591</v>
      </c>
      <c r="K133" s="1">
        <v>184</v>
      </c>
      <c r="N133" s="2">
        <v>48714</v>
      </c>
      <c r="O133" s="2">
        <f t="shared" si="4"/>
        <v>0.57929159942240716</v>
      </c>
      <c r="P133" s="2">
        <f t="shared" si="4"/>
        <v>0.48208611811109892</v>
      </c>
      <c r="Q133" s="2">
        <f t="shared" si="4"/>
        <v>0.4587343845996314</v>
      </c>
      <c r="S133" s="2">
        <v>48714</v>
      </c>
      <c r="T133" s="2">
        <v>0.57929159942240716</v>
      </c>
      <c r="U133" s="2">
        <v>0.48208611811109892</v>
      </c>
      <c r="V133" s="2">
        <v>0.4587343845996314</v>
      </c>
      <c r="X133" s="2">
        <v>48714</v>
      </c>
      <c r="Y133" s="2">
        <v>0.57929159942240716</v>
      </c>
      <c r="Z133" s="2">
        <v>0.48208611811109892</v>
      </c>
      <c r="AA133" s="2">
        <v>0.4587343845996314</v>
      </c>
    </row>
    <row r="134" spans="1:27" x14ac:dyDescent="0.25">
      <c r="A134" s="1" t="s">
        <v>70</v>
      </c>
      <c r="B134" s="1">
        <v>48661</v>
      </c>
      <c r="C134" s="1">
        <v>4238.5</v>
      </c>
      <c r="D134" s="1">
        <v>7893</v>
      </c>
      <c r="E134" s="1">
        <v>7362</v>
      </c>
      <c r="F134" s="1">
        <v>1197</v>
      </c>
      <c r="G134" s="1">
        <v>11736</v>
      </c>
      <c r="H134" s="1">
        <v>27257</v>
      </c>
      <c r="I134" s="1">
        <v>20108</v>
      </c>
      <c r="J134" s="1">
        <v>1737.5</v>
      </c>
      <c r="K134" s="1">
        <v>527.5</v>
      </c>
      <c r="N134" s="2">
        <v>48661</v>
      </c>
      <c r="O134" s="2">
        <f t="shared" si="4"/>
        <v>2.8801494946063024</v>
      </c>
      <c r="P134" s="2">
        <f t="shared" si="4"/>
        <v>3.4591870275008216</v>
      </c>
      <c r="Q134" s="2">
        <f t="shared" si="4"/>
        <v>12.061437640794594</v>
      </c>
      <c r="S134" s="2">
        <v>48661</v>
      </c>
      <c r="T134" s="2">
        <v>2.8801494946063024</v>
      </c>
      <c r="U134" s="2">
        <v>3.4591870275008216</v>
      </c>
      <c r="V134" s="2">
        <v>12.061437640794594</v>
      </c>
      <c r="X134" s="2">
        <v>48661</v>
      </c>
      <c r="Y134" s="2">
        <v>2.8801494946063024</v>
      </c>
      <c r="Z134" s="2">
        <v>3.4591870275008216</v>
      </c>
      <c r="AA134" s="2">
        <v>12.061437640794594</v>
      </c>
    </row>
    <row r="135" spans="1:27" x14ac:dyDescent="0.25">
      <c r="A135" s="1" t="s">
        <v>72</v>
      </c>
      <c r="B135" s="1">
        <v>21555</v>
      </c>
      <c r="C135" s="1">
        <v>6505</v>
      </c>
      <c r="D135" s="1">
        <v>28364</v>
      </c>
      <c r="E135" s="1">
        <v>32791</v>
      </c>
      <c r="F135" s="1">
        <v>1234</v>
      </c>
      <c r="G135" s="1">
        <v>2136</v>
      </c>
      <c r="H135" s="1">
        <v>3169.5</v>
      </c>
      <c r="I135" s="1">
        <v>25251</v>
      </c>
      <c r="J135" s="1">
        <v>1659</v>
      </c>
      <c r="K135" s="1">
        <v>363.5</v>
      </c>
      <c r="N135" s="2">
        <v>21555</v>
      </c>
      <c r="O135" s="2">
        <f t="shared" si="4"/>
        <v>4.4202836999915061</v>
      </c>
      <c r="P135" s="2">
        <f t="shared" si="4"/>
        <v>12.430809685548374</v>
      </c>
      <c r="Q135" s="2">
        <f t="shared" si="4"/>
        <v>53.7227114478804</v>
      </c>
      <c r="S135" s="2">
        <v>21555</v>
      </c>
      <c r="T135" s="2">
        <v>4.4202836999915061</v>
      </c>
      <c r="U135" s="2">
        <v>12.430809685548374</v>
      </c>
      <c r="V135" s="2">
        <v>53.7227114478804</v>
      </c>
      <c r="X135" s="2">
        <v>21555</v>
      </c>
      <c r="Y135" s="2">
        <v>4.4202836999915061</v>
      </c>
      <c r="Z135" s="2">
        <v>12.430809685548374</v>
      </c>
      <c r="AA135" s="2">
        <v>53.7227114478804</v>
      </c>
    </row>
    <row r="136" spans="1:27" x14ac:dyDescent="0.25">
      <c r="A136" s="1" t="s">
        <v>74</v>
      </c>
      <c r="B136" s="1">
        <v>46523</v>
      </c>
      <c r="C136" s="1">
        <v>3084</v>
      </c>
      <c r="D136" s="1">
        <v>4556.5</v>
      </c>
      <c r="E136" s="1">
        <v>2819</v>
      </c>
      <c r="F136" s="1">
        <v>1326</v>
      </c>
      <c r="G136" s="1">
        <v>578</v>
      </c>
      <c r="H136" s="1">
        <v>2568.5</v>
      </c>
      <c r="I136" s="1">
        <v>4726.5</v>
      </c>
      <c r="J136" s="1">
        <v>1842</v>
      </c>
      <c r="K136" s="1">
        <v>598</v>
      </c>
      <c r="N136" s="2">
        <v>46523</v>
      </c>
      <c r="O136" s="2">
        <f t="shared" si="4"/>
        <v>2.0956425719867493</v>
      </c>
      <c r="P136" s="2">
        <f t="shared" si="4"/>
        <v>1.9969321792483838</v>
      </c>
      <c r="Q136" s="2">
        <f t="shared" si="4"/>
        <v>4.6184722506655742</v>
      </c>
      <c r="S136" s="2">
        <v>46523</v>
      </c>
      <c r="T136" s="2">
        <v>2.0956425719867493</v>
      </c>
      <c r="U136" s="2">
        <v>1.9969321792483838</v>
      </c>
      <c r="V136" s="2">
        <v>4.6184722506655742</v>
      </c>
      <c r="X136" s="2">
        <v>46523</v>
      </c>
      <c r="Y136" s="2">
        <v>2.0956425719867493</v>
      </c>
      <c r="Z136" s="2">
        <v>1.9969321792483838</v>
      </c>
      <c r="AA136" s="2">
        <v>4.6184722506655742</v>
      </c>
    </row>
    <row r="137" spans="1:27" x14ac:dyDescent="0.25">
      <c r="A137" s="1" t="s">
        <v>76</v>
      </c>
      <c r="B137" s="1">
        <v>21570</v>
      </c>
      <c r="C137" s="1">
        <v>3160</v>
      </c>
      <c r="D137" s="1">
        <v>4014</v>
      </c>
      <c r="E137" s="1">
        <v>4323</v>
      </c>
      <c r="F137" s="1">
        <v>1373</v>
      </c>
      <c r="G137" s="1">
        <v>1463.5</v>
      </c>
      <c r="H137" s="1">
        <v>1977</v>
      </c>
      <c r="I137" s="1">
        <v>8988</v>
      </c>
      <c r="J137" s="1">
        <v>1388</v>
      </c>
      <c r="K137" s="1">
        <v>318.5</v>
      </c>
      <c r="N137" s="12">
        <v>21570</v>
      </c>
      <c r="O137" s="2">
        <f t="shared" si="4"/>
        <v>2.1472861632549054</v>
      </c>
      <c r="P137" s="2">
        <f t="shared" si="4"/>
        <v>1.7591760709981374</v>
      </c>
      <c r="Q137" s="2">
        <f t="shared" si="4"/>
        <v>7.0825312308007371</v>
      </c>
      <c r="S137" s="12">
        <v>21570</v>
      </c>
      <c r="T137" s="2">
        <v>2.1472861632549054</v>
      </c>
      <c r="U137" s="2">
        <v>1.7591760709981374</v>
      </c>
      <c r="V137" s="2">
        <v>7.0825312308007371</v>
      </c>
      <c r="X137" s="12">
        <v>21570</v>
      </c>
      <c r="Y137" s="2">
        <v>2.1472861632549054</v>
      </c>
      <c r="Z137" s="2">
        <v>1.7591760709981374</v>
      </c>
      <c r="AA137" s="2">
        <v>7.0825312308007371</v>
      </c>
    </row>
    <row r="138" spans="1:27" x14ac:dyDescent="0.25">
      <c r="A138" s="1" t="s">
        <v>78</v>
      </c>
      <c r="B138" s="1">
        <v>21548</v>
      </c>
      <c r="C138" s="1">
        <v>5867</v>
      </c>
      <c r="D138" s="1">
        <v>10324</v>
      </c>
      <c r="E138" s="1">
        <v>10048</v>
      </c>
      <c r="F138" s="1">
        <v>608</v>
      </c>
      <c r="G138" s="1">
        <v>1467</v>
      </c>
      <c r="H138" s="1">
        <v>2325.5</v>
      </c>
      <c r="I138" s="1">
        <v>5170</v>
      </c>
      <c r="J138" s="1">
        <v>1530</v>
      </c>
      <c r="K138" s="1">
        <v>168.5</v>
      </c>
      <c r="N138" s="2">
        <v>21548</v>
      </c>
      <c r="O138" s="2">
        <f t="shared" si="4"/>
        <v>3.9867493417140913</v>
      </c>
      <c r="P138" s="2">
        <f t="shared" si="4"/>
        <v>4.52459734852635</v>
      </c>
      <c r="Q138" s="2">
        <f t="shared" si="4"/>
        <v>16.462011058775342</v>
      </c>
      <c r="S138" s="2">
        <v>21548</v>
      </c>
      <c r="T138" s="2">
        <v>3.9867493417140913</v>
      </c>
      <c r="U138" s="2">
        <v>4.52459734852635</v>
      </c>
      <c r="V138" s="2">
        <v>16.462011058775342</v>
      </c>
      <c r="X138" s="2">
        <v>21548</v>
      </c>
      <c r="Y138" s="2">
        <v>3.9867493417140913</v>
      </c>
      <c r="Z138" s="2">
        <v>4.52459734852635</v>
      </c>
      <c r="AA138" s="2">
        <v>16.462011058775342</v>
      </c>
    </row>
    <row r="139" spans="1:27" x14ac:dyDescent="0.25">
      <c r="A139" s="1" t="s">
        <v>80</v>
      </c>
      <c r="B139" s="1">
        <v>46521</v>
      </c>
      <c r="C139" s="1">
        <v>19970</v>
      </c>
      <c r="D139" s="1">
        <v>7180.5</v>
      </c>
      <c r="E139" s="1">
        <v>6779.5</v>
      </c>
      <c r="F139" s="1">
        <v>1457</v>
      </c>
      <c r="G139" s="1">
        <v>190.5</v>
      </c>
      <c r="H139" s="1">
        <v>1213.5</v>
      </c>
      <c r="I139" s="1">
        <v>3551</v>
      </c>
      <c r="J139" s="1">
        <v>841</v>
      </c>
      <c r="K139" s="1">
        <v>132</v>
      </c>
      <c r="N139" s="2">
        <v>46521</v>
      </c>
      <c r="O139" s="2">
        <f t="shared" si="4"/>
        <v>13.570033126645715</v>
      </c>
      <c r="P139" s="2">
        <f t="shared" si="4"/>
        <v>3.1469267009970419</v>
      </c>
      <c r="Q139" s="2">
        <f t="shared" si="4"/>
        <v>11.107106287118574</v>
      </c>
      <c r="S139" s="2">
        <v>46521</v>
      </c>
      <c r="T139" s="2">
        <v>13.570033126645715</v>
      </c>
      <c r="U139" s="2">
        <v>3.1469267009970419</v>
      </c>
      <c r="V139" s="2">
        <v>11.107106287118574</v>
      </c>
      <c r="X139" s="2">
        <v>46521</v>
      </c>
      <c r="Y139" s="2">
        <v>13.570033126645715</v>
      </c>
      <c r="Z139" s="2">
        <v>3.1469267009970419</v>
      </c>
      <c r="AA139" s="2">
        <v>11.107106287118574</v>
      </c>
    </row>
    <row r="140" spans="1:27" x14ac:dyDescent="0.25">
      <c r="A140" s="1" t="s">
        <v>82</v>
      </c>
      <c r="B140" s="1">
        <v>21540</v>
      </c>
      <c r="C140" s="1">
        <v>2428.5</v>
      </c>
      <c r="D140" s="1">
        <v>10134</v>
      </c>
      <c r="E140" s="1">
        <v>11196</v>
      </c>
      <c r="F140" s="1">
        <v>1012</v>
      </c>
      <c r="G140" s="1">
        <v>1837</v>
      </c>
      <c r="H140" s="1">
        <v>6940</v>
      </c>
      <c r="I140" s="1">
        <v>8367</v>
      </c>
      <c r="J140" s="1">
        <v>1495</v>
      </c>
      <c r="K140" s="1">
        <v>189</v>
      </c>
      <c r="N140" s="2">
        <v>21540</v>
      </c>
      <c r="O140" s="2">
        <f t="shared" si="4"/>
        <v>1.6502165972989042</v>
      </c>
      <c r="P140" s="2">
        <f t="shared" si="4"/>
        <v>4.4413279281253422</v>
      </c>
      <c r="Q140" s="2">
        <f t="shared" si="4"/>
        <v>18.34282203563383</v>
      </c>
      <c r="S140" s="2">
        <v>21540</v>
      </c>
      <c r="T140" s="2">
        <v>1.6502165972989042</v>
      </c>
      <c r="U140" s="2">
        <v>4.4413279281253422</v>
      </c>
      <c r="V140" s="2">
        <v>18.34282203563383</v>
      </c>
      <c r="X140" s="2">
        <v>21540</v>
      </c>
      <c r="Y140" s="2">
        <v>1.6502165972989042</v>
      </c>
      <c r="Z140" s="2">
        <v>4.4413279281253422</v>
      </c>
      <c r="AA140" s="2">
        <v>18.34282203563383</v>
      </c>
    </row>
    <row r="141" spans="1:27" x14ac:dyDescent="0.25">
      <c r="A141" s="1" t="s">
        <v>84</v>
      </c>
      <c r="B141" s="1">
        <v>46518</v>
      </c>
      <c r="C141" s="1">
        <v>1675</v>
      </c>
      <c r="D141" s="1">
        <v>3507</v>
      </c>
      <c r="E141" s="1">
        <v>2869</v>
      </c>
      <c r="F141" s="1">
        <v>1441.5</v>
      </c>
      <c r="G141" s="1">
        <v>756</v>
      </c>
      <c r="H141" s="1">
        <v>3314.5</v>
      </c>
      <c r="I141" s="1">
        <v>5472</v>
      </c>
      <c r="J141" s="1">
        <v>1817.5</v>
      </c>
      <c r="K141" s="1">
        <v>838</v>
      </c>
      <c r="N141" s="2">
        <v>46518</v>
      </c>
      <c r="O141" s="2">
        <f t="shared" si="4"/>
        <v>1.1381975707126475</v>
      </c>
      <c r="P141" s="2">
        <f t="shared" si="4"/>
        <v>1.5369781965596581</v>
      </c>
      <c r="Q141" s="2">
        <f t="shared" si="4"/>
        <v>4.7003891050583659</v>
      </c>
      <c r="S141" s="2">
        <v>46518</v>
      </c>
      <c r="T141" s="2">
        <v>1.1381975707126475</v>
      </c>
      <c r="U141" s="2">
        <v>1.5369781965596581</v>
      </c>
      <c r="V141" s="2">
        <v>4.7003891050583659</v>
      </c>
      <c r="X141" s="2">
        <v>46518</v>
      </c>
      <c r="Y141" s="2">
        <v>1.1381975707126475</v>
      </c>
      <c r="Z141" s="2">
        <v>1.5369781965596581</v>
      </c>
      <c r="AA141" s="2">
        <v>4.7003891050583659</v>
      </c>
    </row>
    <row r="142" spans="1:27" x14ac:dyDescent="0.25">
      <c r="A142" s="1" t="s">
        <v>86</v>
      </c>
      <c r="B142" s="1">
        <v>21539</v>
      </c>
      <c r="C142" s="1">
        <v>23601.5</v>
      </c>
      <c r="D142" s="1">
        <v>14694</v>
      </c>
      <c r="E142" s="1">
        <v>14615</v>
      </c>
      <c r="F142" s="1">
        <v>3119.5</v>
      </c>
      <c r="G142" s="1">
        <v>3124</v>
      </c>
      <c r="H142" s="1">
        <v>5841.5</v>
      </c>
      <c r="I142" s="1">
        <v>9032</v>
      </c>
      <c r="J142" s="1">
        <v>2182</v>
      </c>
      <c r="K142" s="1">
        <v>1967</v>
      </c>
      <c r="N142" s="2">
        <v>21539</v>
      </c>
      <c r="O142" s="2">
        <f t="shared" si="4"/>
        <v>16.037713412044507</v>
      </c>
      <c r="P142" s="2">
        <f t="shared" si="4"/>
        <v>6.4397940177495343</v>
      </c>
      <c r="Q142" s="2">
        <f t="shared" si="4"/>
        <v>23.944296539012903</v>
      </c>
      <c r="S142" s="2">
        <v>21539</v>
      </c>
      <c r="T142" s="2">
        <v>16.037713412044507</v>
      </c>
      <c r="U142" s="2">
        <v>6.4397940177495343</v>
      </c>
      <c r="V142" s="2">
        <v>23.944296539012903</v>
      </c>
      <c r="X142" s="2">
        <v>21539</v>
      </c>
      <c r="Y142" s="2">
        <v>16.037713412044507</v>
      </c>
      <c r="Z142" s="2">
        <v>6.4397940177495343</v>
      </c>
      <c r="AA142" s="2">
        <v>23.944296539012903</v>
      </c>
    </row>
    <row r="143" spans="1:27" x14ac:dyDescent="0.25">
      <c r="A143" s="1" t="s">
        <v>88</v>
      </c>
      <c r="B143" s="1">
        <v>21569</v>
      </c>
      <c r="C143" s="1">
        <v>2718</v>
      </c>
      <c r="D143" s="1">
        <v>4817</v>
      </c>
      <c r="E143" s="1">
        <v>4271</v>
      </c>
      <c r="F143" s="1">
        <v>580.5</v>
      </c>
      <c r="G143" s="1">
        <v>658</v>
      </c>
      <c r="H143" s="1">
        <v>3181</v>
      </c>
      <c r="I143" s="1">
        <v>26438.5</v>
      </c>
      <c r="J143" s="1">
        <v>1710</v>
      </c>
      <c r="K143" s="1">
        <v>595</v>
      </c>
      <c r="N143" s="2">
        <v>21569</v>
      </c>
      <c r="O143" s="2">
        <f t="shared" si="4"/>
        <v>1.8469379087743141</v>
      </c>
      <c r="P143" s="2">
        <f t="shared" si="4"/>
        <v>2.1110989372192397</v>
      </c>
      <c r="Q143" s="2">
        <f t="shared" si="4"/>
        <v>6.9973377022322341</v>
      </c>
      <c r="S143" s="2">
        <v>21569</v>
      </c>
      <c r="T143" s="2">
        <v>1.8469379087743141</v>
      </c>
      <c r="U143" s="2">
        <v>2.1110989372192397</v>
      </c>
      <c r="V143" s="2">
        <v>6.9973377022322341</v>
      </c>
      <c r="X143" s="2">
        <v>21569</v>
      </c>
      <c r="Y143" s="2">
        <v>1.8469379087743141</v>
      </c>
      <c r="Z143" s="2">
        <v>2.1110989372192397</v>
      </c>
      <c r="AA143" s="2">
        <v>6.9973377022322341</v>
      </c>
    </row>
    <row r="144" spans="1:27" x14ac:dyDescent="0.25">
      <c r="A144" s="1" t="s">
        <v>90</v>
      </c>
      <c r="B144" s="1">
        <v>21541</v>
      </c>
      <c r="C144" s="1">
        <v>1675</v>
      </c>
      <c r="D144" s="1">
        <v>4862</v>
      </c>
      <c r="E144" s="1">
        <v>4696</v>
      </c>
      <c r="F144" s="1">
        <v>2706</v>
      </c>
      <c r="G144" s="1">
        <v>612.5</v>
      </c>
      <c r="H144" s="1">
        <v>3338</v>
      </c>
      <c r="I144" s="1">
        <v>24444</v>
      </c>
      <c r="J144" s="1">
        <v>1703</v>
      </c>
      <c r="K144" s="1">
        <v>254</v>
      </c>
      <c r="N144" s="2">
        <v>21541</v>
      </c>
      <c r="O144" s="2">
        <f t="shared" si="4"/>
        <v>1.1381975707126475</v>
      </c>
      <c r="P144" s="2">
        <f t="shared" si="4"/>
        <v>2.1308206420510571</v>
      </c>
      <c r="Q144" s="2">
        <f t="shared" si="4"/>
        <v>7.6936309645709606</v>
      </c>
      <c r="S144" s="2">
        <v>21541</v>
      </c>
      <c r="T144" s="2">
        <v>1.1381975707126475</v>
      </c>
      <c r="U144" s="2">
        <v>2.1308206420510571</v>
      </c>
      <c r="V144" s="2">
        <v>7.6936309645709606</v>
      </c>
      <c r="X144" s="2">
        <v>21541</v>
      </c>
      <c r="Y144" s="2">
        <v>1.1381975707126475</v>
      </c>
      <c r="Z144" s="2">
        <v>2.1308206420510571</v>
      </c>
      <c r="AA144" s="2">
        <v>7.6936309645709606</v>
      </c>
    </row>
    <row r="145" spans="1:27" x14ac:dyDescent="0.25">
      <c r="A145" s="1" t="s">
        <v>92</v>
      </c>
      <c r="B145" s="1">
        <v>21530</v>
      </c>
      <c r="C145" s="1">
        <v>10939</v>
      </c>
      <c r="D145" s="1">
        <v>16523.5</v>
      </c>
      <c r="E145" s="1">
        <v>19589.5</v>
      </c>
      <c r="F145" s="1">
        <v>1103</v>
      </c>
      <c r="G145" s="1">
        <v>5573</v>
      </c>
      <c r="H145" s="1">
        <v>5565.5</v>
      </c>
      <c r="I145" s="1">
        <v>7777</v>
      </c>
      <c r="J145" s="1">
        <v>1566</v>
      </c>
      <c r="K145" s="1">
        <v>813</v>
      </c>
      <c r="N145" s="2">
        <v>21530</v>
      </c>
      <c r="O145" s="2">
        <f t="shared" si="4"/>
        <v>7.4332795379257623</v>
      </c>
      <c r="P145" s="2">
        <f t="shared" si="4"/>
        <v>7.2415908841897663</v>
      </c>
      <c r="Q145" s="2">
        <f t="shared" si="4"/>
        <v>32.094204382551709</v>
      </c>
      <c r="S145" s="2">
        <v>21530</v>
      </c>
      <c r="T145" s="2">
        <v>7.4332795379257623</v>
      </c>
      <c r="U145" s="2">
        <v>7.2415908841897663</v>
      </c>
      <c r="V145" s="2">
        <v>32.094204382551709</v>
      </c>
      <c r="X145" s="2">
        <v>21530</v>
      </c>
      <c r="Y145" s="2">
        <v>7.4332795379257623</v>
      </c>
      <c r="Z145" s="2">
        <v>7.2415908841897663</v>
      </c>
      <c r="AA145" s="2">
        <v>32.094204382551709</v>
      </c>
    </row>
    <row r="146" spans="1:27" x14ac:dyDescent="0.25">
      <c r="A146" s="1" t="s">
        <v>94</v>
      </c>
      <c r="B146" s="1">
        <v>21572</v>
      </c>
      <c r="C146" s="1">
        <v>2701.5</v>
      </c>
      <c r="D146" s="1">
        <v>14450</v>
      </c>
      <c r="E146" s="1">
        <v>14241.5</v>
      </c>
      <c r="F146" s="1">
        <v>559</v>
      </c>
      <c r="G146" s="1">
        <v>442</v>
      </c>
      <c r="H146" s="1">
        <v>854</v>
      </c>
      <c r="I146" s="1">
        <v>5081.5</v>
      </c>
      <c r="J146" s="1">
        <v>1431</v>
      </c>
      <c r="K146" s="1">
        <v>194.5</v>
      </c>
      <c r="N146" s="2">
        <v>21572</v>
      </c>
      <c r="O146" s="2">
        <f t="shared" si="4"/>
        <v>1.8357258133016223</v>
      </c>
      <c r="P146" s="2">
        <f t="shared" si="4"/>
        <v>6.3328585515503448</v>
      </c>
      <c r="Q146" s="2">
        <f t="shared" si="4"/>
        <v>23.332377636698752</v>
      </c>
      <c r="S146" s="2">
        <v>21572</v>
      </c>
      <c r="T146" s="2">
        <v>1.8357258133016223</v>
      </c>
      <c r="U146" s="2">
        <v>6.3328585515503448</v>
      </c>
      <c r="V146" s="2">
        <v>23.332377636698752</v>
      </c>
      <c r="X146" s="2">
        <v>21572</v>
      </c>
      <c r="Y146" s="2">
        <v>1.8357258133016223</v>
      </c>
      <c r="Z146" s="2">
        <v>6.3328585515503448</v>
      </c>
      <c r="AA146" s="2">
        <v>23.332377636698752</v>
      </c>
    </row>
    <row r="147" spans="1:27" x14ac:dyDescent="0.25">
      <c r="A147" s="1" t="s">
        <v>96</v>
      </c>
      <c r="B147" s="1">
        <v>21543</v>
      </c>
      <c r="C147" s="1">
        <v>787</v>
      </c>
      <c r="D147" s="1">
        <v>1493</v>
      </c>
      <c r="E147" s="1">
        <v>517.5</v>
      </c>
      <c r="F147" s="1">
        <v>3328</v>
      </c>
      <c r="G147" s="1">
        <v>1498</v>
      </c>
      <c r="H147" s="1">
        <v>785</v>
      </c>
      <c r="I147" s="1">
        <v>14832.5</v>
      </c>
      <c r="J147" s="1">
        <v>1696</v>
      </c>
      <c r="K147" s="1">
        <v>283.5</v>
      </c>
      <c r="N147" s="2">
        <v>21543</v>
      </c>
      <c r="O147" s="2">
        <f t="shared" si="4"/>
        <v>0.53478297800050967</v>
      </c>
      <c r="P147" s="2">
        <f t="shared" si="4"/>
        <v>0.6543223403089734</v>
      </c>
      <c r="Q147" s="2">
        <f t="shared" si="4"/>
        <v>0.84783944296539016</v>
      </c>
      <c r="S147" s="2">
        <v>21543</v>
      </c>
      <c r="T147" s="2">
        <v>0.53478297800050967</v>
      </c>
      <c r="U147" s="2">
        <v>0.6543223403089734</v>
      </c>
      <c r="V147" s="2">
        <v>0.84783944296539016</v>
      </c>
      <c r="X147" s="2">
        <v>21543</v>
      </c>
      <c r="Y147" s="2">
        <v>0.53478297800050967</v>
      </c>
      <c r="Z147" s="2">
        <v>0.6543223403089734</v>
      </c>
      <c r="AA147" s="2">
        <v>0.84783944296539016</v>
      </c>
    </row>
    <row r="148" spans="1:27" x14ac:dyDescent="0.25">
      <c r="A148" s="1" t="s">
        <v>98</v>
      </c>
      <c r="B148" s="1">
        <v>21568</v>
      </c>
      <c r="C148" s="1">
        <v>3361.5</v>
      </c>
      <c r="D148" s="1">
        <v>1910</v>
      </c>
      <c r="E148" s="1">
        <v>803</v>
      </c>
      <c r="F148" s="1">
        <v>994</v>
      </c>
      <c r="G148" s="1">
        <v>457</v>
      </c>
      <c r="H148" s="1">
        <v>4707</v>
      </c>
      <c r="I148" s="1">
        <v>2452</v>
      </c>
      <c r="J148" s="1">
        <v>1918</v>
      </c>
      <c r="K148" s="1">
        <v>162</v>
      </c>
      <c r="N148" s="2">
        <v>21568</v>
      </c>
      <c r="O148" s="2">
        <f t="shared" si="4"/>
        <v>2.2842096322092926</v>
      </c>
      <c r="P148" s="2">
        <f t="shared" si="4"/>
        <v>0.83707680508381721</v>
      </c>
      <c r="Q148" s="2">
        <f t="shared" si="4"/>
        <v>1.3155846815482286</v>
      </c>
      <c r="S148" s="2">
        <v>21568</v>
      </c>
      <c r="T148" s="2">
        <v>2.2842096322092926</v>
      </c>
      <c r="U148" s="2">
        <v>0.83707680508381721</v>
      </c>
      <c r="V148" s="2">
        <v>1.3155846815482286</v>
      </c>
      <c r="X148" s="2">
        <v>21568</v>
      </c>
      <c r="Y148" s="2">
        <v>2.2842096322092926</v>
      </c>
      <c r="Z148" s="2">
        <v>0.83707680508381721</v>
      </c>
      <c r="AA148" s="2">
        <v>1.3155846815482286</v>
      </c>
    </row>
    <row r="149" spans="1:27" x14ac:dyDescent="0.25">
      <c r="A149" s="1" t="s">
        <v>100</v>
      </c>
      <c r="B149" s="1">
        <v>46517</v>
      </c>
      <c r="C149" s="1">
        <v>3580</v>
      </c>
      <c r="D149" s="1">
        <v>12422.5</v>
      </c>
      <c r="E149" s="1">
        <v>14164</v>
      </c>
      <c r="F149" s="1">
        <v>1322</v>
      </c>
      <c r="G149" s="1">
        <v>840.5</v>
      </c>
      <c r="H149" s="1">
        <v>952</v>
      </c>
      <c r="I149" s="1">
        <v>4621</v>
      </c>
      <c r="J149" s="1">
        <v>1520.5</v>
      </c>
      <c r="K149" s="1">
        <v>450</v>
      </c>
      <c r="N149" s="2">
        <v>46517</v>
      </c>
      <c r="O149" s="2">
        <f t="shared" si="4"/>
        <v>2.4326849571052409</v>
      </c>
      <c r="P149" s="2">
        <f t="shared" si="4"/>
        <v>5.4442861838501146</v>
      </c>
      <c r="Q149" s="2">
        <f t="shared" si="4"/>
        <v>23.205406512389924</v>
      </c>
      <c r="S149" s="2">
        <v>46517</v>
      </c>
      <c r="T149" s="2">
        <v>2.4326849571052409</v>
      </c>
      <c r="U149" s="2">
        <v>5.4442861838501146</v>
      </c>
      <c r="V149" s="2">
        <v>23.205406512389924</v>
      </c>
      <c r="X149" s="2">
        <v>46517</v>
      </c>
      <c r="Y149" s="2">
        <v>2.4326849571052409</v>
      </c>
      <c r="Z149" s="2">
        <v>5.4442861838501146</v>
      </c>
      <c r="AA149" s="2">
        <v>23.205406512389924</v>
      </c>
    </row>
    <row r="150" spans="1:27" x14ac:dyDescent="0.25">
      <c r="A150" s="1" t="s">
        <v>102</v>
      </c>
      <c r="B150" s="1">
        <v>21556</v>
      </c>
      <c r="C150" s="1">
        <v>2342</v>
      </c>
      <c r="D150" s="1">
        <v>7542.5</v>
      </c>
      <c r="E150" s="1">
        <v>7491</v>
      </c>
      <c r="F150" s="1">
        <v>1393</v>
      </c>
      <c r="G150" s="1">
        <v>724</v>
      </c>
      <c r="H150" s="1">
        <v>2428</v>
      </c>
      <c r="I150" s="1">
        <v>2639</v>
      </c>
      <c r="J150" s="1">
        <v>1877.5</v>
      </c>
      <c r="K150" s="1">
        <v>421.5</v>
      </c>
      <c r="N150" s="2">
        <v>21556</v>
      </c>
      <c r="O150" s="2">
        <f t="shared" si="4"/>
        <v>1.59143803618449</v>
      </c>
      <c r="P150" s="2">
        <f t="shared" si="4"/>
        <v>3.3055768598663309</v>
      </c>
      <c r="Q150" s="2">
        <f t="shared" si="4"/>
        <v>12.272783125127996</v>
      </c>
      <c r="S150" s="2">
        <v>21556</v>
      </c>
      <c r="T150" s="2">
        <v>1.59143803618449</v>
      </c>
      <c r="U150" s="2">
        <v>3.3055768598663309</v>
      </c>
      <c r="V150" s="2">
        <v>12.272783125127996</v>
      </c>
      <c r="X150" s="2">
        <v>21556</v>
      </c>
      <c r="Y150" s="2">
        <v>1.59143803618449</v>
      </c>
      <c r="Z150" s="2">
        <v>3.3055768598663309</v>
      </c>
      <c r="AA150" s="2">
        <v>12.272783125127996</v>
      </c>
    </row>
    <row r="151" spans="1:27" x14ac:dyDescent="0.25">
      <c r="A151" s="1" t="s">
        <v>104</v>
      </c>
      <c r="B151" s="1">
        <v>46519</v>
      </c>
      <c r="C151" s="1">
        <v>7409</v>
      </c>
      <c r="D151" s="1">
        <v>7276</v>
      </c>
      <c r="E151" s="1">
        <v>6072.5</v>
      </c>
      <c r="F151" s="1">
        <v>1949</v>
      </c>
      <c r="G151" s="1">
        <v>248.5</v>
      </c>
      <c r="H151" s="1">
        <v>1020</v>
      </c>
      <c r="I151" s="1">
        <v>14531</v>
      </c>
      <c r="J151" s="1">
        <v>1576</v>
      </c>
      <c r="K151" s="1">
        <v>535</v>
      </c>
      <c r="N151" s="2">
        <v>46519</v>
      </c>
      <c r="O151" s="2">
        <f t="shared" si="4"/>
        <v>5.034570627707466</v>
      </c>
      <c r="P151" s="2">
        <f t="shared" si="4"/>
        <v>3.1887805412512327</v>
      </c>
      <c r="Q151" s="2">
        <f t="shared" si="4"/>
        <v>9.9488019660045062</v>
      </c>
      <c r="S151" s="2">
        <v>46519</v>
      </c>
      <c r="T151" s="2">
        <v>5.034570627707466</v>
      </c>
      <c r="U151" s="2">
        <v>3.1887805412512327</v>
      </c>
      <c r="V151" s="2">
        <v>9.9488019660045062</v>
      </c>
      <c r="X151" s="2">
        <v>46519</v>
      </c>
      <c r="Y151" s="2">
        <v>5.034570627707466</v>
      </c>
      <c r="Z151" s="2">
        <v>3.1887805412512327</v>
      </c>
      <c r="AA151" s="2">
        <v>9.9488019660045062</v>
      </c>
    </row>
    <row r="152" spans="1:27" x14ac:dyDescent="0.25">
      <c r="A152" s="1" t="s">
        <v>106</v>
      </c>
      <c r="B152" s="1">
        <v>21547</v>
      </c>
      <c r="C152" s="1">
        <v>6215</v>
      </c>
      <c r="D152" s="1">
        <v>11483</v>
      </c>
      <c r="E152" s="1">
        <v>14211.5</v>
      </c>
      <c r="F152" s="1">
        <v>700</v>
      </c>
      <c r="G152" s="1">
        <v>609</v>
      </c>
      <c r="H152" s="1">
        <v>2446.5</v>
      </c>
      <c r="I152" s="1">
        <v>7333</v>
      </c>
      <c r="J152" s="1">
        <v>1372</v>
      </c>
      <c r="K152" s="1">
        <v>393.5</v>
      </c>
      <c r="N152" s="2">
        <v>21547</v>
      </c>
      <c r="O152" s="2">
        <f t="shared" si="4"/>
        <v>4.2232226280472265</v>
      </c>
      <c r="P152" s="2">
        <f t="shared" si="4"/>
        <v>5.0325408129724991</v>
      </c>
      <c r="Q152" s="2">
        <f t="shared" si="4"/>
        <v>23.283227524063076</v>
      </c>
      <c r="S152" s="2">
        <v>21547</v>
      </c>
      <c r="T152" s="2">
        <v>4.2232226280472265</v>
      </c>
      <c r="U152" s="2">
        <v>5.0325408129724991</v>
      </c>
      <c r="V152" s="2">
        <v>23.283227524063076</v>
      </c>
      <c r="X152" s="2">
        <v>21547</v>
      </c>
      <c r="Y152" s="2">
        <v>4.2232226280472265</v>
      </c>
      <c r="Z152" s="2">
        <v>5.0325408129724991</v>
      </c>
      <c r="AA152" s="2">
        <v>23.283227524063076</v>
      </c>
    </row>
    <row r="153" spans="1:27" x14ac:dyDescent="0.25">
      <c r="A153" s="1" t="s">
        <v>108</v>
      </c>
      <c r="B153" s="1">
        <v>21551</v>
      </c>
      <c r="C153" s="1">
        <v>2616</v>
      </c>
      <c r="D153" s="1">
        <v>1605.5</v>
      </c>
      <c r="E153" s="1">
        <v>2035.5</v>
      </c>
      <c r="F153" s="1">
        <v>2821</v>
      </c>
      <c r="G153" s="1">
        <v>1983</v>
      </c>
      <c r="H153" s="1">
        <v>11564</v>
      </c>
      <c r="I153" s="1">
        <v>1170</v>
      </c>
      <c r="J153" s="1">
        <v>1225</v>
      </c>
      <c r="K153" s="1">
        <v>511</v>
      </c>
      <c r="N153" s="2">
        <v>21551</v>
      </c>
      <c r="O153" s="2">
        <f t="shared" si="4"/>
        <v>1.7776267731249469</v>
      </c>
      <c r="P153" s="2">
        <f t="shared" si="4"/>
        <v>0.7036266023885176</v>
      </c>
      <c r="Q153" s="2">
        <f t="shared" si="4"/>
        <v>3.3348351423305345</v>
      </c>
      <c r="S153" s="2">
        <v>21551</v>
      </c>
      <c r="T153" s="2">
        <v>1.7776267731249469</v>
      </c>
      <c r="U153" s="2">
        <v>0.7036266023885176</v>
      </c>
      <c r="V153" s="2">
        <v>3.3348351423305345</v>
      </c>
      <c r="X153" s="2">
        <v>21551</v>
      </c>
      <c r="Y153" s="2">
        <v>1.7776267731249469</v>
      </c>
      <c r="Z153" s="2">
        <v>0.7036266023885176</v>
      </c>
      <c r="AA153" s="2">
        <v>3.3348351423305345</v>
      </c>
    </row>
    <row r="154" spans="1:27" x14ac:dyDescent="0.25">
      <c r="A154" s="1" t="s">
        <v>110</v>
      </c>
      <c r="B154" s="1">
        <v>21528</v>
      </c>
      <c r="C154" s="1">
        <v>1040</v>
      </c>
      <c r="D154" s="1">
        <v>2417</v>
      </c>
      <c r="E154" s="1">
        <v>2000</v>
      </c>
      <c r="F154" s="1">
        <v>821</v>
      </c>
      <c r="G154" s="1">
        <v>241</v>
      </c>
      <c r="H154" s="1">
        <v>698</v>
      </c>
      <c r="I154" s="1">
        <v>1922</v>
      </c>
      <c r="J154" s="1">
        <v>1095</v>
      </c>
      <c r="K154" s="1">
        <v>218</v>
      </c>
      <c r="N154" s="2">
        <v>21528</v>
      </c>
      <c r="O154" s="2">
        <f t="shared" si="4"/>
        <v>0.70670177524844979</v>
      </c>
      <c r="P154" s="2">
        <f t="shared" si="4"/>
        <v>1.0592746795222965</v>
      </c>
      <c r="Q154" s="2">
        <f t="shared" si="4"/>
        <v>3.2766741757116526</v>
      </c>
      <c r="S154" s="2">
        <v>21528</v>
      </c>
      <c r="T154" s="2">
        <v>0.70670177524844979</v>
      </c>
      <c r="U154" s="2">
        <v>1.0592746795222965</v>
      </c>
      <c r="V154" s="2">
        <v>3.2766741757116526</v>
      </c>
      <c r="X154" s="2">
        <v>21528</v>
      </c>
      <c r="Y154" s="2">
        <v>0.70670177524844979</v>
      </c>
      <c r="Z154" s="2">
        <v>1.0592746795222965</v>
      </c>
      <c r="AA154" s="2">
        <v>3.2766741757116526</v>
      </c>
    </row>
    <row r="155" spans="1:27" x14ac:dyDescent="0.25">
      <c r="A155" s="1" t="s">
        <v>112</v>
      </c>
      <c r="B155" s="1">
        <v>21536</v>
      </c>
      <c r="C155" s="1">
        <v>2689</v>
      </c>
      <c r="D155" s="1">
        <v>5917.5</v>
      </c>
      <c r="E155" s="1">
        <v>4148.5</v>
      </c>
      <c r="F155" s="1">
        <v>1293</v>
      </c>
      <c r="G155" s="1">
        <v>1986.5</v>
      </c>
      <c r="H155" s="1">
        <v>3909.5</v>
      </c>
      <c r="I155" s="1">
        <v>14278</v>
      </c>
      <c r="J155" s="1">
        <v>1784.5</v>
      </c>
      <c r="K155" s="1">
        <v>370.5</v>
      </c>
      <c r="N155" s="2">
        <v>21536</v>
      </c>
      <c r="O155" s="2">
        <f t="shared" si="4"/>
        <v>1.8272318015798861</v>
      </c>
      <c r="P155" s="2">
        <f t="shared" si="4"/>
        <v>2.5934041853840255</v>
      </c>
      <c r="Q155" s="2">
        <f t="shared" si="4"/>
        <v>6.7966414089698954</v>
      </c>
      <c r="S155" s="2">
        <v>21536</v>
      </c>
      <c r="T155" s="2">
        <v>1.8272318015798861</v>
      </c>
      <c r="U155" s="2">
        <v>2.5934041853840255</v>
      </c>
      <c r="V155" s="2">
        <v>6.7966414089698954</v>
      </c>
      <c r="X155" s="2">
        <v>21536</v>
      </c>
      <c r="Y155" s="2">
        <v>1.8272318015798861</v>
      </c>
      <c r="Z155" s="2">
        <v>2.5934041853840255</v>
      </c>
      <c r="AA155" s="2">
        <v>6.7966414089698954</v>
      </c>
    </row>
    <row r="156" spans="1:27" x14ac:dyDescent="0.25">
      <c r="A156" s="1" t="s">
        <v>114</v>
      </c>
      <c r="B156" s="1">
        <v>21582</v>
      </c>
      <c r="C156" s="1">
        <v>2393</v>
      </c>
      <c r="D156" s="1">
        <v>34244</v>
      </c>
      <c r="E156" s="1">
        <v>36723.5</v>
      </c>
      <c r="F156" s="1">
        <v>858</v>
      </c>
      <c r="G156" s="1">
        <v>1326</v>
      </c>
      <c r="H156" s="1">
        <v>7046.5</v>
      </c>
      <c r="I156" s="1">
        <v>1968</v>
      </c>
      <c r="J156" s="1">
        <v>1713</v>
      </c>
      <c r="K156" s="1">
        <v>224</v>
      </c>
      <c r="N156" s="2">
        <v>21582</v>
      </c>
      <c r="O156" s="2">
        <f t="shared" si="4"/>
        <v>1.6260936040091736</v>
      </c>
      <c r="P156" s="2">
        <f t="shared" si="4"/>
        <v>15.007779116905883</v>
      </c>
      <c r="Q156" s="2">
        <f t="shared" si="4"/>
        <v>60.165472045873436</v>
      </c>
      <c r="S156" s="2">
        <v>21582</v>
      </c>
      <c r="T156" s="2">
        <v>1.6260936040091736</v>
      </c>
      <c r="U156" s="2">
        <v>15.007779116905883</v>
      </c>
      <c r="V156" s="2">
        <v>60.165472045873436</v>
      </c>
      <c r="X156" s="2">
        <v>21582</v>
      </c>
      <c r="Y156" s="2">
        <v>1.6260936040091736</v>
      </c>
      <c r="Z156" s="2">
        <v>15.007779116905883</v>
      </c>
      <c r="AA156" s="2">
        <v>60.165472045873436</v>
      </c>
    </row>
    <row r="157" spans="1:27" x14ac:dyDescent="0.25">
      <c r="A157" s="1" t="s">
        <v>116</v>
      </c>
      <c r="B157" s="1">
        <v>46512</v>
      </c>
      <c r="C157" s="1">
        <v>2643</v>
      </c>
      <c r="D157" s="1">
        <v>14629</v>
      </c>
      <c r="E157" s="1">
        <v>14743</v>
      </c>
      <c r="F157" s="1">
        <v>616</v>
      </c>
      <c r="G157" s="1">
        <v>911</v>
      </c>
      <c r="H157" s="1">
        <v>3908</v>
      </c>
      <c r="I157" s="1">
        <v>3203</v>
      </c>
      <c r="J157" s="1">
        <v>1028</v>
      </c>
      <c r="K157" s="1">
        <v>152</v>
      </c>
      <c r="N157" s="2">
        <v>46512</v>
      </c>
      <c r="O157" s="2">
        <f t="shared" si="4"/>
        <v>1.795973838443897</v>
      </c>
      <c r="P157" s="2">
        <f t="shared" si="4"/>
        <v>6.4113071107702417</v>
      </c>
      <c r="Q157" s="2">
        <f t="shared" si="4"/>
        <v>24.154003686258449</v>
      </c>
      <c r="S157" s="2">
        <v>46512</v>
      </c>
      <c r="T157" s="2">
        <v>1.795973838443897</v>
      </c>
      <c r="U157" s="2">
        <v>6.4113071107702417</v>
      </c>
      <c r="V157" s="2">
        <v>24.154003686258449</v>
      </c>
      <c r="X157" s="2">
        <v>46512</v>
      </c>
      <c r="Y157" s="2">
        <v>1.795973838443897</v>
      </c>
      <c r="Z157" s="2">
        <v>6.4113071107702417</v>
      </c>
      <c r="AA157" s="2">
        <v>24.154003686258449</v>
      </c>
    </row>
    <row r="158" spans="1:27" x14ac:dyDescent="0.25">
      <c r="A158" s="1" t="s">
        <v>118</v>
      </c>
      <c r="B158" s="1">
        <v>21573</v>
      </c>
      <c r="C158" s="1">
        <v>3641</v>
      </c>
      <c r="D158" s="1">
        <v>3957</v>
      </c>
      <c r="E158" s="1">
        <v>3347</v>
      </c>
      <c r="F158" s="1">
        <v>1841</v>
      </c>
      <c r="G158" s="1">
        <v>2371</v>
      </c>
      <c r="H158" s="1">
        <v>1139</v>
      </c>
      <c r="I158" s="1">
        <v>19105.5</v>
      </c>
      <c r="J158" s="1">
        <v>1539.5</v>
      </c>
      <c r="K158" s="1">
        <v>148.5</v>
      </c>
      <c r="N158" s="2">
        <v>21573</v>
      </c>
      <c r="O158" s="2">
        <f t="shared" si="4"/>
        <v>2.4741357343073132</v>
      </c>
      <c r="P158" s="2">
        <f t="shared" si="4"/>
        <v>1.7341952448778351</v>
      </c>
      <c r="Q158" s="2">
        <f t="shared" si="4"/>
        <v>5.4835142330534508</v>
      </c>
      <c r="S158" s="2">
        <v>21573</v>
      </c>
      <c r="T158" s="2">
        <v>2.4741357343073132</v>
      </c>
      <c r="U158" s="2">
        <v>1.7341952448778351</v>
      </c>
      <c r="V158" s="2">
        <v>5.4835142330534508</v>
      </c>
      <c r="X158" s="2">
        <v>21573</v>
      </c>
      <c r="Y158" s="2">
        <v>2.4741357343073132</v>
      </c>
      <c r="Z158" s="2">
        <v>1.7341952448778351</v>
      </c>
      <c r="AA158" s="2">
        <v>5.4835142330534508</v>
      </c>
    </row>
    <row r="159" spans="1:27" x14ac:dyDescent="0.25">
      <c r="A159" s="1" t="s">
        <v>120</v>
      </c>
      <c r="B159" s="1">
        <v>21560</v>
      </c>
      <c r="C159" s="1">
        <v>6413.5</v>
      </c>
      <c r="D159" s="1">
        <v>7024</v>
      </c>
      <c r="E159" s="1">
        <v>13556.5</v>
      </c>
      <c r="F159" s="1">
        <v>611</v>
      </c>
      <c r="G159" s="1">
        <v>1078.5</v>
      </c>
      <c r="H159" s="1">
        <v>2269.5</v>
      </c>
      <c r="I159" s="1">
        <v>4372</v>
      </c>
      <c r="J159" s="1">
        <v>1335</v>
      </c>
      <c r="K159" s="1">
        <v>289</v>
      </c>
      <c r="N159" s="2">
        <v>21560</v>
      </c>
      <c r="O159" s="2">
        <f t="shared" si="4"/>
        <v>4.358107534188397</v>
      </c>
      <c r="P159" s="2">
        <f t="shared" si="4"/>
        <v>3.0783389941930537</v>
      </c>
      <c r="Q159" s="2">
        <f t="shared" si="4"/>
        <v>22.210116731517509</v>
      </c>
      <c r="S159" s="2">
        <v>21560</v>
      </c>
      <c r="T159" s="2">
        <v>4.358107534188397</v>
      </c>
      <c r="U159" s="2">
        <v>3.0783389941930537</v>
      </c>
      <c r="V159" s="2">
        <v>22.210116731517509</v>
      </c>
      <c r="X159" s="2">
        <v>21560</v>
      </c>
      <c r="Y159" s="2">
        <v>4.358107534188397</v>
      </c>
      <c r="Z159" s="2">
        <v>3.0783389941930537</v>
      </c>
      <c r="AA159" s="2">
        <v>22.210116731517509</v>
      </c>
    </row>
    <row r="160" spans="1:27" x14ac:dyDescent="0.25">
      <c r="A160" s="1" t="s">
        <v>122</v>
      </c>
      <c r="B160" s="1">
        <v>21550</v>
      </c>
      <c r="C160" s="1">
        <v>12473</v>
      </c>
      <c r="D160" s="1">
        <v>2427</v>
      </c>
      <c r="E160" s="1">
        <v>1672.5</v>
      </c>
      <c r="F160" s="1">
        <v>15626</v>
      </c>
      <c r="G160" s="1">
        <v>11744.5</v>
      </c>
      <c r="H160" s="1">
        <v>15878.5</v>
      </c>
      <c r="I160" s="1">
        <v>33310.5</v>
      </c>
      <c r="J160" s="1">
        <v>1421.5</v>
      </c>
      <c r="K160" s="1">
        <v>712</v>
      </c>
      <c r="N160" s="2">
        <v>21550</v>
      </c>
      <c r="O160" s="2">
        <f t="shared" si="4"/>
        <v>8.4756646564172264</v>
      </c>
      <c r="P160" s="2">
        <f t="shared" si="4"/>
        <v>1.0636572805960338</v>
      </c>
      <c r="Q160" s="2">
        <f t="shared" si="4"/>
        <v>2.7401187794388697</v>
      </c>
      <c r="S160" s="2">
        <v>21550</v>
      </c>
      <c r="T160" s="2">
        <v>8.4756646564172264</v>
      </c>
      <c r="U160" s="2">
        <v>1.0636572805960338</v>
      </c>
      <c r="V160" s="2">
        <v>2.7401187794388697</v>
      </c>
      <c r="X160" s="2">
        <v>21550</v>
      </c>
      <c r="Y160" s="2">
        <v>8.4756646564172264</v>
      </c>
      <c r="Z160" s="2">
        <v>1.0636572805960338</v>
      </c>
      <c r="AA160" s="2">
        <v>2.7401187794388697</v>
      </c>
    </row>
    <row r="161" spans="1:27" x14ac:dyDescent="0.25">
      <c r="A161" s="1" t="s">
        <v>124</v>
      </c>
      <c r="B161" s="1">
        <v>21580</v>
      </c>
      <c r="C161" s="1">
        <v>108</v>
      </c>
      <c r="D161" s="1">
        <v>484</v>
      </c>
      <c r="E161" s="1">
        <v>79.5</v>
      </c>
      <c r="F161" s="1">
        <v>43.5</v>
      </c>
      <c r="G161" s="1">
        <v>33.5</v>
      </c>
      <c r="H161" s="1">
        <v>48</v>
      </c>
      <c r="I161" s="1">
        <v>58.5</v>
      </c>
      <c r="J161" s="1">
        <v>1807.5</v>
      </c>
      <c r="K161" s="1">
        <v>33</v>
      </c>
      <c r="N161" s="2">
        <v>21580</v>
      </c>
      <c r="O161" s="2">
        <f t="shared" si="4"/>
        <v>7.3388261275800559E-2</v>
      </c>
      <c r="P161" s="2">
        <f t="shared" si="4"/>
        <v>0.21211789196888353</v>
      </c>
      <c r="Q161" s="2">
        <f t="shared" si="4"/>
        <v>0.13024779848453819</v>
      </c>
      <c r="S161" s="2">
        <v>21580</v>
      </c>
      <c r="T161" s="2">
        <v>7.3388261275800559E-2</v>
      </c>
      <c r="U161" s="2">
        <v>0.21211789196888353</v>
      </c>
      <c r="V161" s="2">
        <v>0.13024779848453819</v>
      </c>
      <c r="X161" s="2">
        <v>21580</v>
      </c>
      <c r="Y161" s="2">
        <v>7.3388261275800559E-2</v>
      </c>
      <c r="Z161" s="2">
        <v>0.21211789196888353</v>
      </c>
      <c r="AA161" s="2">
        <v>0.13024779848453819</v>
      </c>
    </row>
    <row r="162" spans="1:27" x14ac:dyDescent="0.25">
      <c r="A162" s="1" t="s">
        <v>126</v>
      </c>
      <c r="B162" s="1">
        <v>21549</v>
      </c>
      <c r="C162" s="1">
        <v>3162.5</v>
      </c>
      <c r="D162" s="1">
        <v>3450</v>
      </c>
      <c r="E162" s="1">
        <v>2425</v>
      </c>
      <c r="F162" s="1">
        <v>1549</v>
      </c>
      <c r="G162" s="1">
        <v>373</v>
      </c>
      <c r="H162" s="1">
        <v>5465</v>
      </c>
      <c r="I162" s="1">
        <v>17503</v>
      </c>
      <c r="J162" s="1">
        <v>1891</v>
      </c>
      <c r="K162" s="1">
        <v>902</v>
      </c>
      <c r="N162" s="2">
        <v>21549</v>
      </c>
      <c r="O162" s="2">
        <f t="shared" si="4"/>
        <v>2.1489849655992526</v>
      </c>
      <c r="P162" s="2">
        <f t="shared" si="4"/>
        <v>1.5119973704393557</v>
      </c>
      <c r="Q162" s="2">
        <f t="shared" si="4"/>
        <v>3.9729674380503788</v>
      </c>
      <c r="S162" s="2">
        <v>21549</v>
      </c>
      <c r="T162" s="2">
        <v>2.1489849655992526</v>
      </c>
      <c r="U162" s="2">
        <v>1.5119973704393557</v>
      </c>
      <c r="V162" s="2">
        <v>3.9729674380503788</v>
      </c>
      <c r="X162" s="2">
        <v>21549</v>
      </c>
      <c r="Y162" s="2">
        <v>2.1489849655992526</v>
      </c>
      <c r="Z162" s="2">
        <v>1.5119973704393557</v>
      </c>
      <c r="AA162" s="2">
        <v>3.9729674380503788</v>
      </c>
    </row>
    <row r="163" spans="1:27" x14ac:dyDescent="0.25">
      <c r="A163" s="1" t="s">
        <v>128</v>
      </c>
      <c r="B163" s="1">
        <v>21545</v>
      </c>
      <c r="C163" s="1">
        <v>1623.5</v>
      </c>
      <c r="D163" s="1">
        <v>2144</v>
      </c>
      <c r="E163" s="1">
        <v>1195</v>
      </c>
      <c r="F163" s="1">
        <v>1118</v>
      </c>
      <c r="G163" s="1">
        <v>465</v>
      </c>
      <c r="H163" s="1">
        <v>4804</v>
      </c>
      <c r="I163" s="1">
        <v>6463</v>
      </c>
      <c r="J163" s="1">
        <v>1749</v>
      </c>
      <c r="K163" s="1">
        <v>520.5</v>
      </c>
      <c r="N163" s="2">
        <v>21545</v>
      </c>
      <c r="O163" s="2">
        <f t="shared" si="4"/>
        <v>1.1032022424190946</v>
      </c>
      <c r="P163" s="2">
        <f t="shared" si="4"/>
        <v>0.93962967020926924</v>
      </c>
      <c r="Q163" s="2">
        <f t="shared" si="4"/>
        <v>1.9578128199877125</v>
      </c>
      <c r="S163" s="2">
        <v>21545</v>
      </c>
      <c r="T163" s="2">
        <v>1.1032022424190946</v>
      </c>
      <c r="U163" s="2">
        <v>0.93962967020926924</v>
      </c>
      <c r="V163" s="2">
        <v>1.9578128199877125</v>
      </c>
      <c r="X163" s="2">
        <v>21545</v>
      </c>
      <c r="Y163" s="2">
        <v>1.1032022424190946</v>
      </c>
      <c r="Z163" s="2">
        <v>0.93962967020926924</v>
      </c>
      <c r="AA163" s="2">
        <v>1.9578128199877125</v>
      </c>
    </row>
    <row r="164" spans="1:27" x14ac:dyDescent="0.25">
      <c r="A164" s="1" t="s">
        <v>130</v>
      </c>
      <c r="B164" s="1">
        <v>21566</v>
      </c>
      <c r="C164" s="1">
        <v>12911</v>
      </c>
      <c r="D164" s="1">
        <v>10801</v>
      </c>
      <c r="E164" s="1">
        <v>10870</v>
      </c>
      <c r="F164" s="1">
        <v>2111</v>
      </c>
      <c r="G164" s="1">
        <v>4208</v>
      </c>
      <c r="H164" s="1">
        <v>11367</v>
      </c>
      <c r="I164" s="1">
        <v>4208</v>
      </c>
      <c r="J164" s="1">
        <v>1216</v>
      </c>
      <c r="K164" s="1">
        <v>274</v>
      </c>
      <c r="N164" s="2">
        <v>21566</v>
      </c>
      <c r="O164" s="2">
        <f t="shared" si="4"/>
        <v>8.7732948271468612</v>
      </c>
      <c r="P164" s="2">
        <f t="shared" si="4"/>
        <v>4.733647419743618</v>
      </c>
      <c r="Q164" s="2">
        <f t="shared" si="4"/>
        <v>17.808724144992834</v>
      </c>
      <c r="S164" s="2">
        <v>21566</v>
      </c>
      <c r="T164" s="2">
        <v>8.7732948271468612</v>
      </c>
      <c r="U164" s="2">
        <v>4.733647419743618</v>
      </c>
      <c r="V164" s="2">
        <v>17.808724144992834</v>
      </c>
      <c r="X164" s="2">
        <v>21566</v>
      </c>
      <c r="Y164" s="2">
        <v>8.7732948271468612</v>
      </c>
      <c r="Z164" s="2">
        <v>4.733647419743618</v>
      </c>
      <c r="AA164" s="2">
        <v>17.808724144992834</v>
      </c>
    </row>
    <row r="165" spans="1:27" x14ac:dyDescent="0.25">
      <c r="A165" s="1" t="s">
        <v>132</v>
      </c>
      <c r="B165" s="1">
        <v>21534</v>
      </c>
      <c r="C165" s="1">
        <v>3459</v>
      </c>
      <c r="D165" s="1">
        <v>2568</v>
      </c>
      <c r="E165" s="1">
        <v>1827</v>
      </c>
      <c r="F165" s="1">
        <v>7568</v>
      </c>
      <c r="G165" s="1">
        <v>5708</v>
      </c>
      <c r="H165" s="1">
        <v>5576</v>
      </c>
      <c r="I165" s="1">
        <v>39859.5</v>
      </c>
      <c r="J165" s="1">
        <v>1331</v>
      </c>
      <c r="K165" s="1">
        <v>296</v>
      </c>
      <c r="N165" s="2">
        <v>21534</v>
      </c>
      <c r="O165" s="2">
        <f t="shared" si="4"/>
        <v>2.3504629236388346</v>
      </c>
      <c r="P165" s="2">
        <f t="shared" si="4"/>
        <v>1.1254519557357292</v>
      </c>
      <c r="Q165" s="2">
        <f t="shared" si="4"/>
        <v>2.9932418595125947</v>
      </c>
      <c r="S165" s="2">
        <v>21534</v>
      </c>
      <c r="T165" s="2">
        <v>2.3504629236388346</v>
      </c>
      <c r="U165" s="2">
        <v>1.1254519557357292</v>
      </c>
      <c r="V165" s="2">
        <v>2.9932418595125947</v>
      </c>
      <c r="X165" s="2">
        <v>21534</v>
      </c>
      <c r="Y165" s="2">
        <v>2.3504629236388346</v>
      </c>
      <c r="Z165" s="2">
        <v>1.1254519557357292</v>
      </c>
      <c r="AA165" s="2">
        <v>2.9932418595125947</v>
      </c>
    </row>
    <row r="166" spans="1:27" x14ac:dyDescent="0.25">
      <c r="A166" s="1" t="s">
        <v>134</v>
      </c>
      <c r="B166" s="1">
        <v>21544</v>
      </c>
      <c r="C166" s="1">
        <v>7525</v>
      </c>
      <c r="D166" s="1">
        <v>6745</v>
      </c>
      <c r="E166" s="1">
        <v>5884.5</v>
      </c>
      <c r="F166" s="1">
        <v>6218</v>
      </c>
      <c r="G166" s="1">
        <v>630</v>
      </c>
      <c r="H166" s="1">
        <v>3484</v>
      </c>
      <c r="I166" s="1">
        <v>13169</v>
      </c>
      <c r="J166" s="1">
        <v>1539.5</v>
      </c>
      <c r="K166" s="1">
        <v>623</v>
      </c>
      <c r="N166" s="2">
        <v>21544</v>
      </c>
      <c r="O166" s="2">
        <f t="shared" ref="O166:Q193" si="5">C166/AVERAGE(C$190:C$193)</f>
        <v>5.113395056485178</v>
      </c>
      <c r="P166" s="2">
        <f t="shared" si="5"/>
        <v>2.9560644242357839</v>
      </c>
      <c r="Q166" s="2">
        <f t="shared" si="5"/>
        <v>9.6407945934876107</v>
      </c>
      <c r="S166" s="2">
        <v>21544</v>
      </c>
      <c r="T166" s="2">
        <v>5.113395056485178</v>
      </c>
      <c r="U166" s="2">
        <v>2.9560644242357839</v>
      </c>
      <c r="V166" s="2">
        <v>9.6407945934876107</v>
      </c>
      <c r="X166" s="2">
        <v>21544</v>
      </c>
      <c r="Y166" s="2">
        <v>5.113395056485178</v>
      </c>
      <c r="Z166" s="2">
        <v>2.9560644242357839</v>
      </c>
      <c r="AA166" s="2">
        <v>9.6407945934876107</v>
      </c>
    </row>
    <row r="167" spans="1:27" x14ac:dyDescent="0.25">
      <c r="A167" s="1" t="s">
        <v>136</v>
      </c>
      <c r="B167" s="1">
        <v>21542</v>
      </c>
      <c r="C167" s="1">
        <v>4767</v>
      </c>
      <c r="D167" s="1">
        <v>8797</v>
      </c>
      <c r="E167" s="1">
        <v>10074.5</v>
      </c>
      <c r="F167" s="1">
        <v>8678.5</v>
      </c>
      <c r="G167" s="1">
        <v>2328</v>
      </c>
      <c r="H167" s="1">
        <v>7149</v>
      </c>
      <c r="I167" s="1">
        <v>8824.5</v>
      </c>
      <c r="J167" s="1">
        <v>1582</v>
      </c>
      <c r="K167" s="1">
        <v>481</v>
      </c>
      <c r="N167" s="2">
        <v>21542</v>
      </c>
      <c r="O167" s="2">
        <f t="shared" si="5"/>
        <v>3.239276310201308</v>
      </c>
      <c r="P167" s="2">
        <f t="shared" si="5"/>
        <v>3.8553741645666704</v>
      </c>
      <c r="Q167" s="2">
        <f t="shared" si="5"/>
        <v>16.505426991603521</v>
      </c>
      <c r="S167" s="2">
        <v>21542</v>
      </c>
      <c r="T167" s="2">
        <v>3.239276310201308</v>
      </c>
      <c r="U167" s="2">
        <v>3.8553741645666704</v>
      </c>
      <c r="V167" s="2">
        <v>16.505426991603521</v>
      </c>
      <c r="X167" s="2">
        <v>21542</v>
      </c>
      <c r="Y167" s="2">
        <v>3.239276310201308</v>
      </c>
      <c r="Z167" s="2">
        <v>3.8553741645666704</v>
      </c>
      <c r="AA167" s="2">
        <v>16.505426991603521</v>
      </c>
    </row>
    <row r="168" spans="1:27" x14ac:dyDescent="0.25">
      <c r="A168" s="1" t="s">
        <v>138</v>
      </c>
      <c r="B168" s="1">
        <v>46524</v>
      </c>
      <c r="C168" s="1">
        <v>1468</v>
      </c>
      <c r="D168" s="1">
        <v>8263</v>
      </c>
      <c r="E168" s="1">
        <v>9103</v>
      </c>
      <c r="F168" s="1">
        <v>1636.5</v>
      </c>
      <c r="G168" s="1">
        <v>112</v>
      </c>
      <c r="H168" s="1">
        <v>166</v>
      </c>
      <c r="I168" s="1">
        <v>7453</v>
      </c>
      <c r="J168" s="1">
        <v>1408</v>
      </c>
      <c r="K168" s="1">
        <v>166</v>
      </c>
      <c r="N168" s="2">
        <v>46524</v>
      </c>
      <c r="O168" s="2">
        <f t="shared" si="5"/>
        <v>0.99753673660069653</v>
      </c>
      <c r="P168" s="2">
        <f t="shared" si="5"/>
        <v>3.6213432672291006</v>
      </c>
      <c r="Q168" s="2">
        <f t="shared" si="5"/>
        <v>14.913782510751588</v>
      </c>
      <c r="S168" s="2">
        <v>46524</v>
      </c>
      <c r="T168" s="2">
        <v>0.99753673660069653</v>
      </c>
      <c r="U168" s="2">
        <v>3.6213432672291006</v>
      </c>
      <c r="V168" s="2">
        <v>14.913782510751588</v>
      </c>
      <c r="X168" s="2">
        <v>46524</v>
      </c>
      <c r="Y168" s="2">
        <v>0.99753673660069653</v>
      </c>
      <c r="Z168" s="2">
        <v>3.6213432672291006</v>
      </c>
      <c r="AA168" s="2">
        <v>14.913782510751588</v>
      </c>
    </row>
    <row r="169" spans="1:27" x14ac:dyDescent="0.25">
      <c r="A169" s="1" t="s">
        <v>140</v>
      </c>
      <c r="B169" s="1">
        <v>21539</v>
      </c>
      <c r="C169" s="1">
        <v>21284</v>
      </c>
      <c r="D169" s="1">
        <v>12448</v>
      </c>
      <c r="E169" s="1">
        <v>12603.5</v>
      </c>
      <c r="F169" s="1">
        <v>2427</v>
      </c>
      <c r="G169" s="1">
        <v>2279</v>
      </c>
      <c r="H169" s="1">
        <v>4465</v>
      </c>
      <c r="I169" s="1">
        <v>7007</v>
      </c>
      <c r="J169" s="1">
        <v>1975</v>
      </c>
      <c r="K169" s="1">
        <v>1680.5</v>
      </c>
      <c r="N169" s="2">
        <v>21539</v>
      </c>
      <c r="O169" s="2">
        <f t="shared" si="5"/>
        <v>14.462923638834621</v>
      </c>
      <c r="P169" s="2">
        <f t="shared" si="5"/>
        <v>5.4554618165881452</v>
      </c>
      <c r="Q169" s="2">
        <f t="shared" si="5"/>
        <v>20.648781486790906</v>
      </c>
      <c r="S169" s="2">
        <v>21539</v>
      </c>
      <c r="T169" s="2">
        <v>14.462923638834621</v>
      </c>
      <c r="U169" s="2">
        <v>5.4554618165881452</v>
      </c>
      <c r="V169" s="2">
        <v>20.648781486790906</v>
      </c>
      <c r="X169" s="2">
        <v>21539</v>
      </c>
      <c r="Y169" s="2">
        <v>14.462923638834621</v>
      </c>
      <c r="Z169" s="2">
        <v>5.4554618165881452</v>
      </c>
      <c r="AA169" s="2">
        <v>20.648781486790906</v>
      </c>
    </row>
    <row r="170" spans="1:27" x14ac:dyDescent="0.25">
      <c r="A170" s="1" t="s">
        <v>142</v>
      </c>
      <c r="B170" s="1">
        <v>21554</v>
      </c>
      <c r="C170" s="1">
        <v>631.5</v>
      </c>
      <c r="D170" s="1">
        <v>1977.5</v>
      </c>
      <c r="E170" s="1">
        <v>2106.5</v>
      </c>
      <c r="F170" s="1">
        <v>5770.5</v>
      </c>
      <c r="G170" s="1">
        <v>199.5</v>
      </c>
      <c r="H170" s="1">
        <v>534</v>
      </c>
      <c r="I170" s="1">
        <v>22184</v>
      </c>
      <c r="J170" s="1">
        <v>563.5</v>
      </c>
      <c r="K170" s="1">
        <v>89.5</v>
      </c>
      <c r="N170" s="2">
        <v>21554</v>
      </c>
      <c r="O170" s="2">
        <f t="shared" si="5"/>
        <v>0.4291174721821116</v>
      </c>
      <c r="P170" s="2">
        <f t="shared" si="5"/>
        <v>0.86665936233154373</v>
      </c>
      <c r="Q170" s="2">
        <f t="shared" si="5"/>
        <v>3.4511570755682981</v>
      </c>
      <c r="S170" s="2">
        <v>21554</v>
      </c>
      <c r="T170" s="2">
        <v>0.4291174721821116</v>
      </c>
      <c r="U170" s="2">
        <v>0.86665936233154373</v>
      </c>
      <c r="V170" s="2">
        <v>3.4511570755682981</v>
      </c>
      <c r="X170" s="2">
        <v>21554</v>
      </c>
      <c r="Y170" s="2">
        <v>0.4291174721821116</v>
      </c>
      <c r="Z170" s="2">
        <v>0.86665936233154373</v>
      </c>
      <c r="AA170" s="2">
        <v>3.4511570755682981</v>
      </c>
    </row>
    <row r="171" spans="1:27" x14ac:dyDescent="0.25">
      <c r="A171" s="1" t="s">
        <v>144</v>
      </c>
      <c r="B171" s="1">
        <v>46511</v>
      </c>
      <c r="C171" s="1">
        <v>3353</v>
      </c>
      <c r="D171" s="1">
        <v>3937</v>
      </c>
      <c r="E171" s="1">
        <v>2836.5</v>
      </c>
      <c r="F171" s="1">
        <v>2333</v>
      </c>
      <c r="G171" s="1">
        <v>8503</v>
      </c>
      <c r="H171" s="1">
        <v>16594</v>
      </c>
      <c r="I171" s="1">
        <v>20108</v>
      </c>
      <c r="J171" s="1">
        <v>1300</v>
      </c>
      <c r="K171" s="1">
        <v>307.5</v>
      </c>
      <c r="N171" s="2">
        <v>46511</v>
      </c>
      <c r="O171" s="2">
        <f t="shared" si="5"/>
        <v>2.2784337042385117</v>
      </c>
      <c r="P171" s="2">
        <f t="shared" si="5"/>
        <v>1.7254300427303604</v>
      </c>
      <c r="Q171" s="2">
        <f t="shared" si="5"/>
        <v>4.6471431497030515</v>
      </c>
      <c r="S171" s="2">
        <v>46511</v>
      </c>
      <c r="T171" s="2">
        <v>2.2784337042385117</v>
      </c>
      <c r="U171" s="2">
        <v>1.7254300427303604</v>
      </c>
      <c r="V171" s="2">
        <v>4.6471431497030515</v>
      </c>
      <c r="X171" s="2">
        <v>46511</v>
      </c>
      <c r="Y171" s="2">
        <v>2.2784337042385117</v>
      </c>
      <c r="Z171" s="2">
        <v>1.7254300427303604</v>
      </c>
      <c r="AA171" s="2">
        <v>4.6471431497030515</v>
      </c>
    </row>
    <row r="172" spans="1:27" x14ac:dyDescent="0.25">
      <c r="A172" s="1" t="s">
        <v>146</v>
      </c>
      <c r="B172" s="1">
        <v>21571</v>
      </c>
      <c r="C172" s="1">
        <v>715</v>
      </c>
      <c r="D172" s="1">
        <v>6059</v>
      </c>
      <c r="E172" s="1">
        <v>7219</v>
      </c>
      <c r="F172" s="1">
        <v>962.5</v>
      </c>
      <c r="G172" s="1">
        <v>304.5</v>
      </c>
      <c r="H172" s="1">
        <v>985</v>
      </c>
      <c r="I172" s="1">
        <v>12731</v>
      </c>
      <c r="J172" s="1">
        <v>1531</v>
      </c>
      <c r="K172" s="1">
        <v>294</v>
      </c>
      <c r="N172" s="2">
        <v>21571</v>
      </c>
      <c r="O172" s="2">
        <f t="shared" si="5"/>
        <v>0.48585747048330924</v>
      </c>
      <c r="P172" s="2">
        <f t="shared" si="5"/>
        <v>2.6554179905774076</v>
      </c>
      <c r="Q172" s="2">
        <f t="shared" si="5"/>
        <v>11.827155437231211</v>
      </c>
      <c r="S172" s="2">
        <v>21571</v>
      </c>
      <c r="T172" s="2">
        <v>0.48585747048330924</v>
      </c>
      <c r="U172" s="2">
        <v>2.6554179905774076</v>
      </c>
      <c r="V172" s="2">
        <v>11.827155437231211</v>
      </c>
      <c r="X172" s="2">
        <v>21571</v>
      </c>
      <c r="Y172" s="2">
        <v>0.48585747048330924</v>
      </c>
      <c r="Z172" s="2">
        <v>2.6554179905774076</v>
      </c>
      <c r="AA172" s="2">
        <v>11.827155437231211</v>
      </c>
    </row>
    <row r="173" spans="1:27" x14ac:dyDescent="0.25">
      <c r="A173" s="1" t="s">
        <v>148</v>
      </c>
      <c r="B173" s="1">
        <v>21562</v>
      </c>
      <c r="C173" s="1">
        <v>2243</v>
      </c>
      <c r="D173" s="1">
        <v>4790</v>
      </c>
      <c r="E173" s="1">
        <v>4716</v>
      </c>
      <c r="F173" s="1">
        <v>679</v>
      </c>
      <c r="G173" s="1">
        <v>220</v>
      </c>
      <c r="H173" s="1">
        <v>986.5</v>
      </c>
      <c r="I173" s="1">
        <v>6916.5</v>
      </c>
      <c r="J173" s="1">
        <v>1607</v>
      </c>
      <c r="K173" s="1">
        <v>198</v>
      </c>
      <c r="N173" s="2">
        <v>21562</v>
      </c>
      <c r="O173" s="2">
        <f t="shared" si="5"/>
        <v>1.5241654633483395</v>
      </c>
      <c r="P173" s="2">
        <f t="shared" si="5"/>
        <v>2.0992659143201489</v>
      </c>
      <c r="Q173" s="2">
        <f t="shared" si="5"/>
        <v>7.7263977063280773</v>
      </c>
      <c r="S173" s="2">
        <v>21562</v>
      </c>
      <c r="T173" s="2">
        <v>1.5241654633483395</v>
      </c>
      <c r="U173" s="2">
        <v>2.0992659143201489</v>
      </c>
      <c r="V173" s="2">
        <v>7.7263977063280773</v>
      </c>
      <c r="X173" s="2">
        <v>21562</v>
      </c>
      <c r="Y173" s="2">
        <v>1.5241654633483395</v>
      </c>
      <c r="Z173" s="2">
        <v>2.0992659143201489</v>
      </c>
      <c r="AA173" s="2">
        <v>7.7263977063280773</v>
      </c>
    </row>
    <row r="174" spans="1:27" x14ac:dyDescent="0.25">
      <c r="A174" s="1" t="s">
        <v>150</v>
      </c>
      <c r="B174" s="1">
        <v>46520</v>
      </c>
      <c r="C174" s="1">
        <v>6763.5</v>
      </c>
      <c r="D174" s="1">
        <v>7781</v>
      </c>
      <c r="E174" s="1">
        <v>9010</v>
      </c>
      <c r="F174" s="1">
        <v>3193</v>
      </c>
      <c r="G174" s="1">
        <v>1665</v>
      </c>
      <c r="H174" s="1">
        <v>13116.5</v>
      </c>
      <c r="I174" s="1">
        <v>11392</v>
      </c>
      <c r="J174" s="1">
        <v>1693.5</v>
      </c>
      <c r="K174" s="1">
        <v>313</v>
      </c>
      <c r="N174" s="2">
        <v>46520</v>
      </c>
      <c r="O174" s="2">
        <f t="shared" si="5"/>
        <v>4.5959398623970102</v>
      </c>
      <c r="P174" s="2">
        <f t="shared" si="5"/>
        <v>3.4101018954749645</v>
      </c>
      <c r="Q174" s="2">
        <f t="shared" si="5"/>
        <v>14.761417161580995</v>
      </c>
      <c r="S174" s="2">
        <v>46520</v>
      </c>
      <c r="T174" s="2">
        <v>4.5959398623970102</v>
      </c>
      <c r="U174" s="2">
        <v>3.4101018954749645</v>
      </c>
      <c r="V174" s="2">
        <v>14.761417161580995</v>
      </c>
      <c r="X174" s="2">
        <v>46520</v>
      </c>
      <c r="Y174" s="2">
        <v>4.5959398623970102</v>
      </c>
      <c r="Z174" s="2">
        <v>3.4101018954749645</v>
      </c>
      <c r="AA174" s="2">
        <v>14.761417161580995</v>
      </c>
    </row>
    <row r="175" spans="1:27" x14ac:dyDescent="0.25">
      <c r="A175" s="1" t="s">
        <v>152</v>
      </c>
      <c r="B175" s="1">
        <v>21557</v>
      </c>
      <c r="C175" s="1">
        <v>2017</v>
      </c>
      <c r="D175" s="1">
        <v>14573</v>
      </c>
      <c r="E175" s="1">
        <v>16999</v>
      </c>
      <c r="F175" s="1">
        <v>4132.5</v>
      </c>
      <c r="G175" s="1">
        <v>1234</v>
      </c>
      <c r="H175" s="1">
        <v>1947.5</v>
      </c>
      <c r="I175" s="1">
        <v>8262.5</v>
      </c>
      <c r="J175" s="1">
        <v>1830</v>
      </c>
      <c r="K175" s="1">
        <v>646.5</v>
      </c>
      <c r="N175" s="2">
        <v>21557</v>
      </c>
      <c r="O175" s="2">
        <f t="shared" si="5"/>
        <v>1.3705937314193493</v>
      </c>
      <c r="P175" s="2">
        <f t="shared" si="5"/>
        <v>6.3867645447573134</v>
      </c>
      <c r="Q175" s="2">
        <f t="shared" si="5"/>
        <v>27.850092156461191</v>
      </c>
      <c r="S175" s="2">
        <v>21557</v>
      </c>
      <c r="T175" s="2">
        <v>1.3705937314193493</v>
      </c>
      <c r="U175" s="2">
        <v>6.3867645447573134</v>
      </c>
      <c r="V175" s="2">
        <v>27.850092156461191</v>
      </c>
      <c r="X175" s="2">
        <v>21557</v>
      </c>
      <c r="Y175" s="2">
        <v>1.3705937314193493</v>
      </c>
      <c r="Z175" s="2">
        <v>6.3867645447573134</v>
      </c>
      <c r="AA175" s="2">
        <v>27.850092156461191</v>
      </c>
    </row>
    <row r="176" spans="1:27" x14ac:dyDescent="0.25">
      <c r="A176" s="1" t="s">
        <v>154</v>
      </c>
      <c r="B176" s="1">
        <v>21546</v>
      </c>
      <c r="C176" s="1">
        <v>5290</v>
      </c>
      <c r="D176" s="1">
        <v>5516</v>
      </c>
      <c r="E176" s="1">
        <v>7054</v>
      </c>
      <c r="F176" s="1">
        <v>4489</v>
      </c>
      <c r="G176" s="1">
        <v>825.5</v>
      </c>
      <c r="H176" s="1">
        <v>552</v>
      </c>
      <c r="I176" s="1">
        <v>4828</v>
      </c>
      <c r="J176" s="1">
        <v>1488</v>
      </c>
      <c r="K176" s="1">
        <v>312</v>
      </c>
      <c r="N176" s="2">
        <v>21546</v>
      </c>
      <c r="O176" s="2">
        <f t="shared" si="5"/>
        <v>3.5946657606387498</v>
      </c>
      <c r="P176" s="2">
        <f t="shared" si="5"/>
        <v>2.4174427522734745</v>
      </c>
      <c r="Q176" s="2">
        <f t="shared" si="5"/>
        <v>11.556829817734998</v>
      </c>
      <c r="S176" s="2">
        <v>21546</v>
      </c>
      <c r="T176" s="2">
        <v>3.5946657606387498</v>
      </c>
      <c r="U176" s="2">
        <v>2.4174427522734745</v>
      </c>
      <c r="V176" s="2">
        <v>11.556829817734998</v>
      </c>
      <c r="X176" s="2">
        <v>21546</v>
      </c>
      <c r="Y176" s="2">
        <v>3.5946657606387498</v>
      </c>
      <c r="Z176" s="2">
        <v>2.4174427522734745</v>
      </c>
      <c r="AA176" s="2">
        <v>11.556829817734998</v>
      </c>
    </row>
    <row r="177" spans="1:27" x14ac:dyDescent="0.25">
      <c r="A177" s="1" t="s">
        <v>156</v>
      </c>
      <c r="B177" s="1">
        <v>46516</v>
      </c>
      <c r="C177" s="1">
        <v>2511.5</v>
      </c>
      <c r="D177" s="1">
        <v>4468</v>
      </c>
      <c r="E177" s="1">
        <v>4268</v>
      </c>
      <c r="F177" s="1">
        <v>3640.5</v>
      </c>
      <c r="G177" s="1">
        <v>3488</v>
      </c>
      <c r="H177" s="1">
        <v>6435</v>
      </c>
      <c r="I177" s="1">
        <v>5356</v>
      </c>
      <c r="J177" s="1">
        <v>1144</v>
      </c>
      <c r="K177" s="1">
        <v>398</v>
      </c>
      <c r="N177" s="2">
        <v>46516</v>
      </c>
      <c r="O177" s="2">
        <f t="shared" si="5"/>
        <v>1.7066168351312325</v>
      </c>
      <c r="P177" s="2">
        <f t="shared" si="5"/>
        <v>1.9581461597458092</v>
      </c>
      <c r="Q177" s="2">
        <f t="shared" si="5"/>
        <v>6.9924226909686666</v>
      </c>
      <c r="S177" s="2">
        <v>46516</v>
      </c>
      <c r="T177" s="2">
        <v>1.7066168351312325</v>
      </c>
      <c r="U177" s="2">
        <v>1.9581461597458092</v>
      </c>
      <c r="V177" s="2">
        <v>6.9924226909686666</v>
      </c>
      <c r="X177" s="2">
        <v>46516</v>
      </c>
      <c r="Y177" s="2">
        <v>1.7066168351312325</v>
      </c>
      <c r="Z177" s="2">
        <v>1.9581461597458092</v>
      </c>
      <c r="AA177" s="2">
        <v>6.9924226909686666</v>
      </c>
    </row>
    <row r="178" spans="1:27" x14ac:dyDescent="0.25">
      <c r="A178" s="1" t="s">
        <v>158</v>
      </c>
      <c r="B178" s="1">
        <v>46522</v>
      </c>
      <c r="C178" s="1">
        <v>1559</v>
      </c>
      <c r="D178" s="1">
        <v>3662</v>
      </c>
      <c r="E178" s="1">
        <v>3530</v>
      </c>
      <c r="F178" s="1">
        <v>5444</v>
      </c>
      <c r="G178" s="1">
        <v>784</v>
      </c>
      <c r="H178" s="1">
        <v>2244</v>
      </c>
      <c r="I178" s="1">
        <v>20408</v>
      </c>
      <c r="J178" s="1">
        <v>1107.5</v>
      </c>
      <c r="K178" s="1">
        <v>390</v>
      </c>
      <c r="N178" s="2">
        <v>46522</v>
      </c>
      <c r="O178" s="2">
        <f t="shared" si="5"/>
        <v>1.0593731419349359</v>
      </c>
      <c r="P178" s="2">
        <f t="shared" si="5"/>
        <v>1.6049085132025858</v>
      </c>
      <c r="Q178" s="2">
        <f t="shared" si="5"/>
        <v>5.7833299201310666</v>
      </c>
      <c r="S178" s="2">
        <v>46522</v>
      </c>
      <c r="T178" s="2">
        <v>1.0593731419349359</v>
      </c>
      <c r="U178" s="2">
        <v>1.6049085132025858</v>
      </c>
      <c r="V178" s="2">
        <v>5.7833299201310666</v>
      </c>
      <c r="X178" s="2">
        <v>46522</v>
      </c>
      <c r="Y178" s="2">
        <v>1.0593731419349359</v>
      </c>
      <c r="Z178" s="2">
        <v>1.6049085132025858</v>
      </c>
      <c r="AA178" s="2">
        <v>5.7833299201310666</v>
      </c>
    </row>
    <row r="179" spans="1:27" x14ac:dyDescent="0.25">
      <c r="A179" s="1" t="s">
        <v>160</v>
      </c>
      <c r="B179" s="1">
        <v>21561</v>
      </c>
      <c r="C179" s="1">
        <v>2413.5</v>
      </c>
      <c r="D179" s="1">
        <v>1657</v>
      </c>
      <c r="E179" s="1">
        <v>795</v>
      </c>
      <c r="F179" s="1">
        <v>5211.5</v>
      </c>
      <c r="G179" s="1">
        <v>1239</v>
      </c>
      <c r="H179" s="1">
        <v>4119.5</v>
      </c>
      <c r="I179" s="1">
        <v>7144</v>
      </c>
      <c r="J179" s="1">
        <v>1748.5</v>
      </c>
      <c r="K179" s="1">
        <v>818</v>
      </c>
      <c r="N179" s="2">
        <v>21561</v>
      </c>
      <c r="O179" s="2">
        <f t="shared" si="5"/>
        <v>1.6400237832328208</v>
      </c>
      <c r="P179" s="2">
        <f t="shared" si="5"/>
        <v>0.72619699791826453</v>
      </c>
      <c r="Q179" s="2">
        <f t="shared" si="5"/>
        <v>1.302477984845382</v>
      </c>
      <c r="S179" s="2">
        <v>21561</v>
      </c>
      <c r="T179" s="2">
        <v>1.6400237832328208</v>
      </c>
      <c r="U179" s="2">
        <v>0.72619699791826453</v>
      </c>
      <c r="V179" s="2">
        <v>1.302477984845382</v>
      </c>
      <c r="X179" s="2">
        <v>21561</v>
      </c>
      <c r="Y179" s="2">
        <v>1.6400237832328208</v>
      </c>
      <c r="Z179" s="2">
        <v>0.72619699791826453</v>
      </c>
      <c r="AA179" s="2">
        <v>1.302477984845382</v>
      </c>
    </row>
    <row r="180" spans="1:27" x14ac:dyDescent="0.25">
      <c r="A180" s="1" t="s">
        <v>162</v>
      </c>
      <c r="B180" s="1">
        <v>21535</v>
      </c>
      <c r="C180" s="1">
        <v>837</v>
      </c>
      <c r="D180" s="1">
        <v>595</v>
      </c>
      <c r="E180" s="1">
        <v>416.5</v>
      </c>
      <c r="F180" s="1">
        <v>2344.5</v>
      </c>
      <c r="G180" s="1">
        <v>377.5</v>
      </c>
      <c r="H180" s="1">
        <v>1716.5</v>
      </c>
      <c r="I180" s="1">
        <v>8162</v>
      </c>
      <c r="J180" s="1">
        <v>980.5</v>
      </c>
      <c r="K180" s="1">
        <v>80</v>
      </c>
      <c r="N180" s="2">
        <v>21535</v>
      </c>
      <c r="O180" s="2">
        <f t="shared" si="5"/>
        <v>0.56875902488745433</v>
      </c>
      <c r="P180" s="2">
        <f t="shared" si="5"/>
        <v>0.26076476388736713</v>
      </c>
      <c r="Q180" s="2">
        <f t="shared" si="5"/>
        <v>0.68236739709195171</v>
      </c>
      <c r="S180" s="2">
        <v>21535</v>
      </c>
      <c r="T180" s="2">
        <v>0.56875902488745433</v>
      </c>
      <c r="U180" s="2">
        <v>0.26076476388736713</v>
      </c>
      <c r="V180" s="2">
        <v>0.68236739709195171</v>
      </c>
      <c r="X180" s="2">
        <v>21535</v>
      </c>
      <c r="Y180" s="2">
        <v>0.56875902488745433</v>
      </c>
      <c r="Z180" s="2">
        <v>0.26076476388736713</v>
      </c>
      <c r="AA180" s="2">
        <v>0.68236739709195171</v>
      </c>
    </row>
    <row r="181" spans="1:27" x14ac:dyDescent="0.25">
      <c r="A181" s="1" t="s">
        <v>164</v>
      </c>
      <c r="B181" s="1">
        <v>21559</v>
      </c>
      <c r="C181" s="1">
        <v>5411.5</v>
      </c>
      <c r="D181" s="1">
        <v>10804</v>
      </c>
      <c r="E181" s="1">
        <v>6940</v>
      </c>
      <c r="F181" s="1">
        <v>1871</v>
      </c>
      <c r="G181" s="1">
        <v>1005</v>
      </c>
      <c r="H181" s="1">
        <v>8947</v>
      </c>
      <c r="I181" s="1">
        <v>33022</v>
      </c>
      <c r="J181" s="1">
        <v>1361</v>
      </c>
      <c r="K181" s="1">
        <v>148</v>
      </c>
      <c r="N181" s="2">
        <v>21559</v>
      </c>
      <c r="O181" s="2">
        <f t="shared" si="5"/>
        <v>3.6772275545740252</v>
      </c>
      <c r="P181" s="2">
        <f t="shared" si="5"/>
        <v>4.7349622000657394</v>
      </c>
      <c r="Q181" s="2">
        <f t="shared" si="5"/>
        <v>11.370059389719435</v>
      </c>
      <c r="S181" s="2">
        <v>21559</v>
      </c>
      <c r="T181" s="2">
        <v>3.6772275545740252</v>
      </c>
      <c r="U181" s="2">
        <v>4.7349622000657394</v>
      </c>
      <c r="V181" s="2">
        <v>11.370059389719435</v>
      </c>
      <c r="X181" s="2">
        <v>21559</v>
      </c>
      <c r="Y181" s="2">
        <v>3.6772275545740252</v>
      </c>
      <c r="Z181" s="2">
        <v>4.7349622000657394</v>
      </c>
      <c r="AA181" s="2">
        <v>11.370059389719435</v>
      </c>
    </row>
    <row r="182" spans="1:27" x14ac:dyDescent="0.25">
      <c r="A182" s="1" t="s">
        <v>172</v>
      </c>
      <c r="B182" s="1" t="s">
        <v>215</v>
      </c>
      <c r="C182" s="1">
        <v>147.5</v>
      </c>
      <c r="D182" s="1">
        <v>971</v>
      </c>
      <c r="E182" s="1">
        <v>100</v>
      </c>
      <c r="F182" s="1">
        <v>36</v>
      </c>
      <c r="G182" s="1">
        <v>29</v>
      </c>
      <c r="H182" s="1">
        <v>51</v>
      </c>
      <c r="I182" s="1">
        <v>103.5</v>
      </c>
      <c r="J182" s="1">
        <v>1592</v>
      </c>
      <c r="K182" s="1">
        <v>26</v>
      </c>
      <c r="N182" s="2" t="s">
        <v>215</v>
      </c>
      <c r="O182" s="2">
        <f t="shared" si="5"/>
        <v>0.10022933831648688</v>
      </c>
      <c r="P182" s="2">
        <f t="shared" si="5"/>
        <v>0.42555056425988824</v>
      </c>
      <c r="Q182" s="2">
        <f t="shared" si="5"/>
        <v>0.16383370878558262</v>
      </c>
      <c r="S182" s="2" t="s">
        <v>215</v>
      </c>
      <c r="T182" s="2">
        <v>0.10022933831648688</v>
      </c>
      <c r="U182" s="2">
        <v>0.42555056425988824</v>
      </c>
      <c r="V182" s="2">
        <v>0.16383370878558262</v>
      </c>
      <c r="X182" s="2" t="s">
        <v>215</v>
      </c>
      <c r="Y182" s="2">
        <v>0.10022933831648688</v>
      </c>
      <c r="Z182" s="2">
        <v>0.42555056425988824</v>
      </c>
      <c r="AA182" s="2">
        <v>0.16383370878558262</v>
      </c>
    </row>
    <row r="183" spans="1:27" x14ac:dyDescent="0.25">
      <c r="A183" s="1" t="s">
        <v>174</v>
      </c>
      <c r="B183" s="1" t="s">
        <v>215</v>
      </c>
      <c r="C183" s="1">
        <v>122</v>
      </c>
      <c r="D183" s="1">
        <v>876</v>
      </c>
      <c r="E183" s="1">
        <v>74</v>
      </c>
      <c r="F183" s="1">
        <v>39</v>
      </c>
      <c r="G183" s="1">
        <v>29</v>
      </c>
      <c r="H183" s="1">
        <v>40</v>
      </c>
      <c r="I183" s="1">
        <v>99</v>
      </c>
      <c r="J183" s="1">
        <v>1613</v>
      </c>
      <c r="K183" s="1">
        <v>25</v>
      </c>
      <c r="N183" s="2" t="s">
        <v>215</v>
      </c>
      <c r="O183" s="2">
        <f t="shared" si="5"/>
        <v>8.2901554404145081E-2</v>
      </c>
      <c r="P183" s="2">
        <f t="shared" si="5"/>
        <v>0.38391585405938422</v>
      </c>
      <c r="Q183" s="2">
        <f t="shared" si="5"/>
        <v>0.12123694450133114</v>
      </c>
      <c r="S183" s="2" t="s">
        <v>215</v>
      </c>
      <c r="T183" s="2">
        <v>8.2901554404145081E-2</v>
      </c>
      <c r="U183" s="2">
        <v>0.38391585405938422</v>
      </c>
      <c r="V183" s="2">
        <v>0.12123694450133114</v>
      </c>
      <c r="X183" s="2" t="s">
        <v>215</v>
      </c>
      <c r="Y183" s="2">
        <v>8.2901554404145081E-2</v>
      </c>
      <c r="Z183" s="2">
        <v>0.38391585405938422</v>
      </c>
      <c r="AA183" s="2">
        <v>0.12123694450133114</v>
      </c>
    </row>
    <row r="184" spans="1:27" x14ac:dyDescent="0.25">
      <c r="A184" s="1" t="s">
        <v>176</v>
      </c>
      <c r="B184" s="1" t="s">
        <v>215</v>
      </c>
      <c r="C184" s="1">
        <v>101.5</v>
      </c>
      <c r="D184" s="1">
        <v>1035</v>
      </c>
      <c r="E184" s="1">
        <v>59</v>
      </c>
      <c r="F184" s="1">
        <v>38</v>
      </c>
      <c r="G184" s="1">
        <v>33</v>
      </c>
      <c r="H184" s="1">
        <v>41.5</v>
      </c>
      <c r="I184" s="1">
        <v>67</v>
      </c>
      <c r="J184" s="1">
        <v>1701</v>
      </c>
      <c r="K184" s="1">
        <v>26.5</v>
      </c>
      <c r="N184" s="2" t="s">
        <v>215</v>
      </c>
      <c r="O184" s="2">
        <f t="shared" si="5"/>
        <v>6.8971375180497743E-2</v>
      </c>
      <c r="P184" s="2">
        <f t="shared" si="5"/>
        <v>0.45359921113180673</v>
      </c>
      <c r="Q184" s="2">
        <f t="shared" si="5"/>
        <v>9.6661888183493749E-2</v>
      </c>
      <c r="S184" s="2" t="s">
        <v>215</v>
      </c>
      <c r="T184" s="2">
        <v>6.8971375180497743E-2</v>
      </c>
      <c r="U184" s="2">
        <v>0.45359921113180673</v>
      </c>
      <c r="V184" s="2">
        <v>9.6661888183493749E-2</v>
      </c>
      <c r="X184" s="2" t="s">
        <v>215</v>
      </c>
      <c r="Y184" s="2">
        <v>6.8971375180497743E-2</v>
      </c>
      <c r="Z184" s="2">
        <v>0.45359921113180673</v>
      </c>
      <c r="AA184" s="2">
        <v>9.6661888183493749E-2</v>
      </c>
    </row>
    <row r="185" spans="1:27" x14ac:dyDescent="0.25">
      <c r="A185" s="1" t="s">
        <v>178</v>
      </c>
      <c r="B185" s="1" t="s">
        <v>215</v>
      </c>
      <c r="C185" s="1">
        <v>138.5</v>
      </c>
      <c r="D185" s="1">
        <v>638</v>
      </c>
      <c r="E185" s="1">
        <v>84</v>
      </c>
      <c r="F185" s="1">
        <v>30</v>
      </c>
      <c r="G185" s="1">
        <v>31</v>
      </c>
      <c r="H185" s="1">
        <v>52.5</v>
      </c>
      <c r="I185" s="1">
        <v>84</v>
      </c>
      <c r="J185" s="1">
        <v>1356</v>
      </c>
      <c r="K185" s="1">
        <v>28</v>
      </c>
      <c r="N185" s="2" t="s">
        <v>215</v>
      </c>
      <c r="O185" s="2">
        <f t="shared" si="5"/>
        <v>9.4113649876836833E-2</v>
      </c>
      <c r="P185" s="2">
        <f t="shared" si="5"/>
        <v>0.27960994850443738</v>
      </c>
      <c r="Q185" s="2">
        <f t="shared" si="5"/>
        <v>0.13762031537988942</v>
      </c>
      <c r="S185" s="2" t="s">
        <v>215</v>
      </c>
      <c r="T185" s="2">
        <v>9.4113649876836833E-2</v>
      </c>
      <c r="U185" s="2">
        <v>0.27960994850443738</v>
      </c>
      <c r="V185" s="2">
        <v>0.13762031537988942</v>
      </c>
      <c r="X185" s="2" t="s">
        <v>215</v>
      </c>
      <c r="Y185" s="2">
        <v>9.4113649876836833E-2</v>
      </c>
      <c r="Z185" s="2">
        <v>0.27960994850443738</v>
      </c>
      <c r="AA185" s="2">
        <v>0.13762031537988942</v>
      </c>
    </row>
    <row r="186" spans="1:27" x14ac:dyDescent="0.25">
      <c r="A186" s="1" t="s">
        <v>180</v>
      </c>
      <c r="B186" s="1" t="s">
        <v>216</v>
      </c>
      <c r="C186" s="1">
        <v>12654</v>
      </c>
      <c r="D186" s="1">
        <v>11774</v>
      </c>
      <c r="E186" s="1">
        <v>11311</v>
      </c>
      <c r="F186" s="1">
        <v>2426</v>
      </c>
      <c r="G186" s="1">
        <v>1357</v>
      </c>
      <c r="H186" s="1">
        <v>4842</v>
      </c>
      <c r="I186" s="1">
        <v>10879</v>
      </c>
      <c r="J186" s="1">
        <v>1288</v>
      </c>
      <c r="K186" s="1">
        <v>469</v>
      </c>
      <c r="N186" s="2" t="s">
        <v>216</v>
      </c>
      <c r="O186" s="2">
        <f t="shared" si="5"/>
        <v>8.5986579461479664</v>
      </c>
      <c r="P186" s="2">
        <f t="shared" si="5"/>
        <v>5.1600745042182536</v>
      </c>
      <c r="Q186" s="2">
        <f t="shared" si="5"/>
        <v>18.531230800737251</v>
      </c>
      <c r="S186" s="2" t="s">
        <v>216</v>
      </c>
      <c r="T186" s="2">
        <v>8.5986579461479664</v>
      </c>
      <c r="U186" s="2">
        <v>5.1600745042182536</v>
      </c>
      <c r="V186" s="2">
        <v>18.531230800737251</v>
      </c>
      <c r="X186" s="2" t="s">
        <v>216</v>
      </c>
      <c r="Y186" s="2">
        <v>8.5986579461479664</v>
      </c>
      <c r="Z186" s="2">
        <v>5.1600745042182536</v>
      </c>
      <c r="AA186" s="2">
        <v>18.531230800737251</v>
      </c>
    </row>
    <row r="187" spans="1:27" x14ac:dyDescent="0.25">
      <c r="A187" s="1" t="s">
        <v>182</v>
      </c>
      <c r="B187" s="1" t="s">
        <v>216</v>
      </c>
      <c r="C187" s="1">
        <v>14138</v>
      </c>
      <c r="D187" s="1">
        <v>13076</v>
      </c>
      <c r="E187" s="1">
        <v>13271.5</v>
      </c>
      <c r="F187" s="1">
        <v>3046</v>
      </c>
      <c r="G187" s="1">
        <v>1725</v>
      </c>
      <c r="H187" s="1">
        <v>6072</v>
      </c>
      <c r="I187" s="1">
        <v>12429.5</v>
      </c>
      <c r="J187" s="1">
        <v>1580</v>
      </c>
      <c r="K187" s="1">
        <v>584</v>
      </c>
      <c r="N187" s="2" t="s">
        <v>216</v>
      </c>
      <c r="O187" s="2">
        <f t="shared" si="5"/>
        <v>9.6070670177524846</v>
      </c>
      <c r="P187" s="2">
        <f t="shared" si="5"/>
        <v>5.7306891640188455</v>
      </c>
      <c r="Q187" s="2">
        <f t="shared" si="5"/>
        <v>21.7431906614786</v>
      </c>
      <c r="S187" s="2" t="s">
        <v>216</v>
      </c>
      <c r="T187" s="2">
        <v>9.6070670177524846</v>
      </c>
      <c r="U187" s="2">
        <v>5.7306891640188455</v>
      </c>
      <c r="V187" s="2">
        <v>21.7431906614786</v>
      </c>
      <c r="X187" s="2" t="s">
        <v>216</v>
      </c>
      <c r="Y187" s="2">
        <v>9.6070670177524846</v>
      </c>
      <c r="Z187" s="2">
        <v>5.7306891640188455</v>
      </c>
      <c r="AA187" s="2">
        <v>21.7431906614786</v>
      </c>
    </row>
    <row r="188" spans="1:27" x14ac:dyDescent="0.25">
      <c r="A188" s="1" t="s">
        <v>184</v>
      </c>
      <c r="B188" s="1" t="s">
        <v>216</v>
      </c>
      <c r="C188" s="1">
        <v>13009</v>
      </c>
      <c r="D188" s="1">
        <v>12323</v>
      </c>
      <c r="E188" s="1">
        <v>11556</v>
      </c>
      <c r="F188" s="1">
        <v>2586</v>
      </c>
      <c r="G188" s="1">
        <v>1483.5</v>
      </c>
      <c r="H188" s="1">
        <v>5296</v>
      </c>
      <c r="I188" s="1">
        <v>11407</v>
      </c>
      <c r="J188" s="1">
        <v>1448</v>
      </c>
      <c r="K188" s="1">
        <v>509</v>
      </c>
      <c r="N188" s="2" t="s">
        <v>216</v>
      </c>
      <c r="O188" s="2">
        <f t="shared" si="5"/>
        <v>8.8398878790452731</v>
      </c>
      <c r="P188" s="2">
        <f t="shared" si="5"/>
        <v>5.4006793031664291</v>
      </c>
      <c r="Q188" s="2">
        <f t="shared" si="5"/>
        <v>18.932623387261931</v>
      </c>
      <c r="S188" s="2" t="s">
        <v>216</v>
      </c>
      <c r="T188" s="2">
        <v>8.8398878790452731</v>
      </c>
      <c r="U188" s="2">
        <v>5.4006793031664291</v>
      </c>
      <c r="V188" s="2">
        <v>18.932623387261931</v>
      </c>
      <c r="X188" s="2" t="s">
        <v>216</v>
      </c>
      <c r="Y188" s="2">
        <v>8.8398878790452731</v>
      </c>
      <c r="Z188" s="2">
        <v>5.4006793031664291</v>
      </c>
      <c r="AA188" s="2">
        <v>18.932623387261931</v>
      </c>
    </row>
    <row r="189" spans="1:27" x14ac:dyDescent="0.25">
      <c r="A189" s="1" t="s">
        <v>186</v>
      </c>
      <c r="B189" s="1" t="s">
        <v>216</v>
      </c>
      <c r="C189" s="1">
        <v>13589</v>
      </c>
      <c r="D189" s="1">
        <v>13129</v>
      </c>
      <c r="E189" s="1">
        <v>12223.5</v>
      </c>
      <c r="F189" s="1">
        <v>2876.5</v>
      </c>
      <c r="G189" s="1">
        <v>1642</v>
      </c>
      <c r="H189" s="1">
        <v>5675.5</v>
      </c>
      <c r="I189" s="1">
        <v>11996</v>
      </c>
      <c r="J189" s="1">
        <v>1538</v>
      </c>
      <c r="K189" s="1">
        <v>471.5</v>
      </c>
      <c r="N189" s="2" t="s">
        <v>216</v>
      </c>
      <c r="O189" s="2">
        <f t="shared" si="5"/>
        <v>9.2340100229338322</v>
      </c>
      <c r="P189" s="2">
        <f t="shared" si="5"/>
        <v>5.7539169497096525</v>
      </c>
      <c r="Q189" s="2">
        <f t="shared" si="5"/>
        <v>20.026213393405694</v>
      </c>
      <c r="S189" s="2" t="s">
        <v>216</v>
      </c>
      <c r="T189" s="2">
        <v>9.2340100229338322</v>
      </c>
      <c r="U189" s="2">
        <v>5.7539169497096525</v>
      </c>
      <c r="V189" s="2">
        <v>20.026213393405694</v>
      </c>
      <c r="X189" s="2" t="s">
        <v>216</v>
      </c>
      <c r="Y189" s="2">
        <v>9.2340100229338322</v>
      </c>
      <c r="Z189" s="2">
        <v>5.7539169497096525</v>
      </c>
      <c r="AA189" s="2">
        <v>20.026213393405694</v>
      </c>
    </row>
    <row r="190" spans="1:27" x14ac:dyDescent="0.25">
      <c r="A190" s="1" t="s">
        <v>188</v>
      </c>
      <c r="B190" s="1" t="s">
        <v>217</v>
      </c>
      <c r="C190" s="1">
        <v>1502</v>
      </c>
      <c r="D190" s="1">
        <v>2353</v>
      </c>
      <c r="E190" s="1">
        <v>617.5</v>
      </c>
      <c r="F190" s="1">
        <v>2338</v>
      </c>
      <c r="G190" s="1">
        <v>1318</v>
      </c>
      <c r="H190" s="1">
        <v>4227</v>
      </c>
      <c r="I190" s="1">
        <v>13025</v>
      </c>
      <c r="J190" s="1">
        <v>1313.5</v>
      </c>
      <c r="K190" s="1">
        <v>236.5</v>
      </c>
      <c r="N190" s="2" t="s">
        <v>217</v>
      </c>
      <c r="O190" s="2">
        <f t="shared" si="5"/>
        <v>1.020640448483819</v>
      </c>
      <c r="P190" s="2">
        <f t="shared" si="5"/>
        <v>1.0312260326503779</v>
      </c>
      <c r="Q190" s="2">
        <f t="shared" si="5"/>
        <v>1.0116731517509727</v>
      </c>
      <c r="S190" s="2" t="s">
        <v>217</v>
      </c>
      <c r="T190" s="2">
        <v>1.020640448483819</v>
      </c>
      <c r="U190" s="2">
        <v>1.0312260326503779</v>
      </c>
      <c r="V190" s="2">
        <v>1.0116731517509727</v>
      </c>
      <c r="X190" s="2" t="s">
        <v>217</v>
      </c>
      <c r="Y190" s="2">
        <v>1.020640448483819</v>
      </c>
      <c r="Z190" s="2">
        <v>1.0312260326503779</v>
      </c>
      <c r="AA190" s="2">
        <v>1.0116731517509727</v>
      </c>
    </row>
    <row r="191" spans="1:27" x14ac:dyDescent="0.25">
      <c r="A191" s="1" t="s">
        <v>190</v>
      </c>
      <c r="B191" s="1" t="s">
        <v>217</v>
      </c>
      <c r="C191" s="1">
        <v>1444.5</v>
      </c>
      <c r="D191" s="1">
        <v>2223.5</v>
      </c>
      <c r="E191" s="1">
        <v>609</v>
      </c>
      <c r="F191" s="1">
        <v>2275</v>
      </c>
      <c r="G191" s="1">
        <v>1246.5</v>
      </c>
      <c r="H191" s="1">
        <v>4004.5</v>
      </c>
      <c r="I191" s="1">
        <v>12885</v>
      </c>
      <c r="J191" s="1">
        <v>1232.5</v>
      </c>
      <c r="K191" s="1">
        <v>238.5</v>
      </c>
      <c r="N191" s="2" t="s">
        <v>217</v>
      </c>
      <c r="O191" s="2">
        <f t="shared" si="5"/>
        <v>0.98156799456383248</v>
      </c>
      <c r="P191" s="2">
        <f t="shared" si="5"/>
        <v>0.97447134874548047</v>
      </c>
      <c r="Q191" s="2">
        <f t="shared" si="5"/>
        <v>0.99774728650419819</v>
      </c>
      <c r="S191" s="2" t="s">
        <v>217</v>
      </c>
      <c r="T191" s="2">
        <v>0.98156799456383248</v>
      </c>
      <c r="U191" s="2">
        <v>0.97447134874548047</v>
      </c>
      <c r="V191" s="2">
        <v>0.99774728650419819</v>
      </c>
      <c r="X191" s="2" t="s">
        <v>217</v>
      </c>
      <c r="Y191" s="2">
        <v>0.98156799456383248</v>
      </c>
      <c r="Z191" s="2">
        <v>0.97447134874548047</v>
      </c>
      <c r="AA191" s="2">
        <v>0.99774728650419819</v>
      </c>
    </row>
    <row r="192" spans="1:27" x14ac:dyDescent="0.25">
      <c r="A192" s="1" t="s">
        <v>191</v>
      </c>
      <c r="B192" s="1" t="s">
        <v>217</v>
      </c>
      <c r="C192" s="1">
        <v>1563</v>
      </c>
      <c r="D192" s="1">
        <v>2395.5</v>
      </c>
      <c r="E192" s="1">
        <v>626</v>
      </c>
      <c r="F192" s="1">
        <v>2463</v>
      </c>
      <c r="G192" s="1">
        <v>1366</v>
      </c>
      <c r="H192" s="1">
        <v>4331</v>
      </c>
      <c r="I192" s="1">
        <v>13853.5</v>
      </c>
      <c r="J192" s="1">
        <v>1408.5</v>
      </c>
      <c r="K192" s="1">
        <v>249.5</v>
      </c>
      <c r="N192" s="2" t="s">
        <v>217</v>
      </c>
      <c r="O192" s="2">
        <f t="shared" si="5"/>
        <v>1.0620912256858914</v>
      </c>
      <c r="P192" s="2">
        <f t="shared" si="5"/>
        <v>1.0498520872137613</v>
      </c>
      <c r="Q192" s="2">
        <f t="shared" si="5"/>
        <v>1.0255990169977474</v>
      </c>
      <c r="S192" s="2" t="s">
        <v>217</v>
      </c>
      <c r="T192" s="2">
        <v>1.0620912256858914</v>
      </c>
      <c r="U192" s="2">
        <v>1.0498520872137613</v>
      </c>
      <c r="V192" s="2">
        <v>1.0255990169977474</v>
      </c>
      <c r="X192" s="2" t="s">
        <v>217</v>
      </c>
      <c r="Y192" s="2">
        <v>1.0620912256858914</v>
      </c>
      <c r="Z192" s="2">
        <v>1.0498520872137613</v>
      </c>
      <c r="AA192" s="2">
        <v>1.0255990169977474</v>
      </c>
    </row>
    <row r="193" spans="1:27" x14ac:dyDescent="0.25">
      <c r="A193" s="1" t="s">
        <v>192</v>
      </c>
      <c r="B193" s="1" t="s">
        <v>217</v>
      </c>
      <c r="C193" s="1">
        <v>1377</v>
      </c>
      <c r="D193" s="1">
        <v>2155</v>
      </c>
      <c r="E193" s="1">
        <v>589</v>
      </c>
      <c r="F193" s="1">
        <v>2242</v>
      </c>
      <c r="G193" s="1">
        <v>1252</v>
      </c>
      <c r="H193" s="1">
        <v>4033.5</v>
      </c>
      <c r="I193" s="1">
        <v>13005.5</v>
      </c>
      <c r="J193" s="1">
        <v>1199.5</v>
      </c>
      <c r="K193" s="1">
        <v>237.5</v>
      </c>
      <c r="N193" s="2" t="s">
        <v>217</v>
      </c>
      <c r="O193" s="2">
        <f t="shared" si="5"/>
        <v>0.93570033126645713</v>
      </c>
      <c r="P193" s="2">
        <f t="shared" si="5"/>
        <v>0.94445053139038015</v>
      </c>
      <c r="Q193" s="2">
        <f t="shared" si="5"/>
        <v>0.96498054474708173</v>
      </c>
      <c r="S193" s="2" t="s">
        <v>217</v>
      </c>
      <c r="T193" s="2">
        <v>0.93570033126645713</v>
      </c>
      <c r="U193" s="2">
        <v>0.94445053139038015</v>
      </c>
      <c r="V193" s="2">
        <v>0.96498054474708173</v>
      </c>
      <c r="X193" s="2" t="s">
        <v>217</v>
      </c>
      <c r="Y193" s="2">
        <v>0.93570033126645713</v>
      </c>
      <c r="Z193" s="2">
        <v>0.94445053139038015</v>
      </c>
      <c r="AA193" s="2">
        <v>0.96498054474708173</v>
      </c>
    </row>
    <row r="195" spans="1:27" x14ac:dyDescent="0.25">
      <c r="A195" s="24" t="s">
        <v>199</v>
      </c>
      <c r="B195" s="24"/>
      <c r="C195" s="2">
        <f>IgA!C192</f>
        <v>4442.3947568701942</v>
      </c>
      <c r="D195" s="2">
        <f>IgA!D192</f>
        <v>5277.539899527299</v>
      </c>
      <c r="E195" s="2">
        <f>IgA!E192</f>
        <v>1584.8395137407663</v>
      </c>
      <c r="N195" s="13" t="s">
        <v>220</v>
      </c>
      <c r="O195" s="2">
        <f>IgA!C193</f>
        <v>2.8880710296177767</v>
      </c>
      <c r="P195" s="2">
        <f>IgA!D193</f>
        <v>2.151079821486098</v>
      </c>
      <c r="Q195" s="2">
        <f>IgA!E193</f>
        <v>2.6082526455309876</v>
      </c>
      <c r="S195" s="13" t="s">
        <v>258</v>
      </c>
      <c r="T195" s="2">
        <f>IgA!C194</f>
        <v>2.5992639266559991</v>
      </c>
      <c r="U195" s="2">
        <f>IgA!D194</f>
        <v>1.9359718393374883</v>
      </c>
      <c r="V195" s="2">
        <f>IgA!E194</f>
        <v>2.3474273809778889</v>
      </c>
      <c r="X195" s="13" t="s">
        <v>257</v>
      </c>
      <c r="Y195" s="2">
        <f>IgA!C195</f>
        <v>3.1768781325795543</v>
      </c>
      <c r="Z195" s="2">
        <f>IgA!D195</f>
        <v>2.3661878036347077</v>
      </c>
      <c r="AA195" s="2">
        <f>IgA!E195</f>
        <v>2.8690779100840862</v>
      </c>
    </row>
  </sheetData>
  <mergeCells count="4">
    <mergeCell ref="N2:Q2"/>
    <mergeCell ref="S2:V2"/>
    <mergeCell ref="X2:AA2"/>
    <mergeCell ref="A195:B195"/>
  </mergeCells>
  <conditionalFormatting sqref="O5:Q193">
    <cfRule type="cellIs" dxfId="19" priority="4" operator="greaterThanOrEqual">
      <formula>O$195</formula>
    </cfRule>
  </conditionalFormatting>
  <conditionalFormatting sqref="C5:E193">
    <cfRule type="cellIs" dxfId="18" priority="3" operator="greaterThanOrEqual">
      <formula>C$195</formula>
    </cfRule>
  </conditionalFormatting>
  <conditionalFormatting sqref="Y5:AA193">
    <cfRule type="cellIs" dxfId="17" priority="1" operator="greaterThanOrEqual">
      <formula>Y$195</formula>
    </cfRule>
  </conditionalFormatting>
  <conditionalFormatting sqref="T5:V193">
    <cfRule type="cellIs" dxfId="16" priority="2" operator="greaterThanOrEqual">
      <formula>T$195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4AFD9-D721-48CF-838E-493BC2EE3675}">
  <dimension ref="A2:AJ42"/>
  <sheetViews>
    <sheetView topLeftCell="A10" zoomScale="80" zoomScaleNormal="80" workbookViewId="0">
      <selection activeCell="R48" sqref="R48"/>
    </sheetView>
  </sheetViews>
  <sheetFormatPr defaultColWidth="9.140625" defaultRowHeight="15" x14ac:dyDescent="0.25"/>
  <cols>
    <col min="1" max="1" width="10.85546875" style="1" bestFit="1" customWidth="1"/>
    <col min="2" max="2" width="25.42578125" style="1" bestFit="1" customWidth="1"/>
    <col min="3" max="3" width="15.42578125" style="1" bestFit="1" customWidth="1"/>
    <col min="4" max="4" width="10" style="1" bestFit="1" customWidth="1"/>
    <col min="5" max="9" width="12.140625" style="1" bestFit="1" customWidth="1"/>
    <col min="10" max="10" width="19.85546875" style="1" bestFit="1" customWidth="1"/>
    <col min="11" max="11" width="6.42578125" style="1" bestFit="1" customWidth="1"/>
    <col min="12" max="12" width="20.85546875" style="1" customWidth="1"/>
    <col min="13" max="13" width="9.140625" style="1"/>
    <col min="14" max="14" width="10.85546875" style="1" bestFit="1" customWidth="1"/>
    <col min="15" max="15" width="25.85546875" style="1" bestFit="1" customWidth="1"/>
    <col min="16" max="16" width="15.42578125" style="1" bestFit="1" customWidth="1"/>
    <col min="17" max="17" width="10" style="1" bestFit="1" customWidth="1"/>
    <col min="18" max="22" width="12.140625" style="1" bestFit="1" customWidth="1"/>
    <col min="23" max="23" width="19.85546875" style="1" bestFit="1" customWidth="1"/>
    <col min="24" max="24" width="8.85546875" style="1" customWidth="1"/>
    <col min="25" max="25" width="9.140625" style="1"/>
    <col min="26" max="26" width="10.85546875" style="1" bestFit="1" customWidth="1"/>
    <col min="27" max="27" width="25.42578125" style="1" bestFit="1" customWidth="1"/>
    <col min="28" max="28" width="15.42578125" style="1" bestFit="1" customWidth="1"/>
    <col min="29" max="29" width="10" style="1" bestFit="1" customWidth="1"/>
    <col min="30" max="34" width="12.140625" style="1" bestFit="1" customWidth="1"/>
    <col min="35" max="35" width="19.85546875" style="1" bestFit="1" customWidth="1"/>
    <col min="36" max="16384" width="9.140625" style="1"/>
  </cols>
  <sheetData>
    <row r="2" spans="1:36" x14ac:dyDescent="0.25">
      <c r="A2" s="4" t="s">
        <v>0</v>
      </c>
      <c r="B2" s="4" t="s">
        <v>1</v>
      </c>
      <c r="C2" s="5" t="s">
        <v>194</v>
      </c>
      <c r="D2" s="4" t="s">
        <v>202</v>
      </c>
      <c r="E2" s="5" t="s">
        <v>193</v>
      </c>
      <c r="F2" s="6" t="s">
        <v>195</v>
      </c>
      <c r="G2" s="5" t="s">
        <v>196</v>
      </c>
      <c r="H2" s="6" t="s">
        <v>197</v>
      </c>
      <c r="I2" s="5" t="s">
        <v>203</v>
      </c>
      <c r="N2" s="4" t="s">
        <v>0</v>
      </c>
      <c r="O2" s="8" t="s">
        <v>256</v>
      </c>
      <c r="P2" s="5" t="s">
        <v>194</v>
      </c>
      <c r="Q2" s="4" t="s">
        <v>202</v>
      </c>
      <c r="R2" s="5" t="s">
        <v>193</v>
      </c>
      <c r="S2" s="6" t="s">
        <v>195</v>
      </c>
      <c r="T2" s="5" t="s">
        <v>196</v>
      </c>
      <c r="U2" s="6" t="s">
        <v>197</v>
      </c>
      <c r="V2" s="5" t="s">
        <v>203</v>
      </c>
      <c r="Z2" s="4" t="s">
        <v>0</v>
      </c>
      <c r="AA2" s="8" t="s">
        <v>252</v>
      </c>
      <c r="AB2" s="5" t="s">
        <v>194</v>
      </c>
      <c r="AC2" s="4" t="s">
        <v>202</v>
      </c>
      <c r="AD2" s="5" t="s">
        <v>193</v>
      </c>
      <c r="AE2" s="6" t="s">
        <v>195</v>
      </c>
      <c r="AF2" s="5" t="s">
        <v>196</v>
      </c>
      <c r="AG2" s="6" t="s">
        <v>197</v>
      </c>
      <c r="AH2" s="5" t="s">
        <v>203</v>
      </c>
    </row>
    <row r="3" spans="1:36" ht="45" x14ac:dyDescent="0.25">
      <c r="A3" s="2" t="s">
        <v>2</v>
      </c>
      <c r="B3" s="2" t="s">
        <v>3</v>
      </c>
      <c r="C3" s="2" t="s">
        <v>211</v>
      </c>
      <c r="D3" s="2" t="s">
        <v>204</v>
      </c>
      <c r="E3" s="9" t="s">
        <v>209</v>
      </c>
      <c r="F3" s="7" t="s">
        <v>212</v>
      </c>
      <c r="G3" s="9" t="s">
        <v>206</v>
      </c>
      <c r="H3" s="7" t="s">
        <v>205</v>
      </c>
      <c r="I3" s="9" t="s">
        <v>207</v>
      </c>
      <c r="J3" s="2" t="s">
        <v>208</v>
      </c>
      <c r="K3" s="2" t="s">
        <v>210</v>
      </c>
      <c r="L3" s="18" t="s">
        <v>262</v>
      </c>
      <c r="N3" s="2"/>
      <c r="O3" s="2" t="s">
        <v>3</v>
      </c>
      <c r="P3" s="2" t="s">
        <v>211</v>
      </c>
      <c r="Q3" s="2" t="s">
        <v>204</v>
      </c>
      <c r="R3" s="9" t="s">
        <v>209</v>
      </c>
      <c r="S3" s="7" t="s">
        <v>212</v>
      </c>
      <c r="T3" s="9" t="s">
        <v>206</v>
      </c>
      <c r="U3" s="7" t="s">
        <v>205</v>
      </c>
      <c r="V3" s="9" t="s">
        <v>207</v>
      </c>
      <c r="W3" s="2" t="s">
        <v>208</v>
      </c>
      <c r="X3" s="2" t="s">
        <v>210</v>
      </c>
      <c r="Z3" s="2"/>
      <c r="AA3" s="2" t="s">
        <v>3</v>
      </c>
      <c r="AB3" s="2" t="s">
        <v>211</v>
      </c>
      <c r="AC3" s="2" t="s">
        <v>204</v>
      </c>
      <c r="AD3" s="9" t="s">
        <v>209</v>
      </c>
      <c r="AE3" s="7" t="s">
        <v>212</v>
      </c>
      <c r="AF3" s="9" t="s">
        <v>206</v>
      </c>
      <c r="AG3" s="7" t="s">
        <v>205</v>
      </c>
      <c r="AH3" s="9" t="s">
        <v>207</v>
      </c>
      <c r="AI3" s="2" t="s">
        <v>208</v>
      </c>
      <c r="AJ3" s="2" t="s">
        <v>210</v>
      </c>
    </row>
    <row r="4" spans="1:36" x14ac:dyDescent="0.25">
      <c r="A4" s="27" t="s">
        <v>247</v>
      </c>
      <c r="B4" s="7" t="s">
        <v>216</v>
      </c>
      <c r="C4" s="7">
        <v>13678</v>
      </c>
      <c r="D4" s="7">
        <v>12638</v>
      </c>
      <c r="E4" s="7">
        <v>12495</v>
      </c>
      <c r="F4" s="7">
        <v>2645</v>
      </c>
      <c r="G4" s="7">
        <v>1489</v>
      </c>
      <c r="H4" s="7">
        <v>5244</v>
      </c>
      <c r="I4" s="7">
        <v>11377.5</v>
      </c>
      <c r="J4" s="7">
        <v>1494.5</v>
      </c>
      <c r="K4" s="7">
        <v>403.5</v>
      </c>
      <c r="L4" s="10">
        <f>J4/K4</f>
        <v>3.7038413878562579</v>
      </c>
      <c r="O4" s="7" t="s">
        <v>216</v>
      </c>
      <c r="P4" s="1">
        <f>AVERAGE(C4:C7)</f>
        <v>11899.875</v>
      </c>
      <c r="Q4" s="1">
        <f t="shared" ref="Q4:X4" si="0">AVERAGE(D4:D7)</f>
        <v>10850</v>
      </c>
      <c r="R4" s="1">
        <f t="shared" si="0"/>
        <v>10666.375</v>
      </c>
      <c r="S4" s="1">
        <f t="shared" si="0"/>
        <v>2170.875</v>
      </c>
      <c r="T4" s="1">
        <f t="shared" si="0"/>
        <v>1194.625</v>
      </c>
      <c r="U4" s="1">
        <f t="shared" si="0"/>
        <v>4304.5</v>
      </c>
      <c r="V4" s="1">
        <f t="shared" si="0"/>
        <v>9775</v>
      </c>
      <c r="W4" s="1">
        <f t="shared" si="0"/>
        <v>1216.375</v>
      </c>
      <c r="X4" s="1">
        <f t="shared" si="0"/>
        <v>407.125</v>
      </c>
      <c r="AA4" s="7" t="s">
        <v>216</v>
      </c>
      <c r="AB4" s="1">
        <f>STDEV(C4:C19)/AVERAGE(C4:C19)*100</f>
        <v>10.002865805176299</v>
      </c>
      <c r="AC4" s="1">
        <f t="shared" ref="AC4:AJ4" si="1">STDEV(D4:D19)/AVERAGE(D4:D19)*100</f>
        <v>11.276535114754187</v>
      </c>
      <c r="AD4" s="1">
        <f t="shared" si="1"/>
        <v>11.260045767004835</v>
      </c>
      <c r="AE4" s="1">
        <f t="shared" si="1"/>
        <v>17.493295500729868</v>
      </c>
      <c r="AF4" s="1">
        <f t="shared" si="1"/>
        <v>17.748030216215462</v>
      </c>
      <c r="AG4" s="1">
        <f t="shared" si="1"/>
        <v>16.068350730152556</v>
      </c>
      <c r="AH4" s="1">
        <f t="shared" si="1"/>
        <v>13.186825643883729</v>
      </c>
      <c r="AI4" s="1">
        <f t="shared" si="1"/>
        <v>14.928096291805385</v>
      </c>
      <c r="AJ4" s="1">
        <f t="shared" si="1"/>
        <v>13.449454903800762</v>
      </c>
    </row>
    <row r="5" spans="1:36" x14ac:dyDescent="0.25">
      <c r="A5" s="28"/>
      <c r="B5" s="7" t="s">
        <v>216</v>
      </c>
      <c r="C5" s="7">
        <v>12396</v>
      </c>
      <c r="D5" s="7">
        <v>11176.5</v>
      </c>
      <c r="E5" s="7">
        <v>11107</v>
      </c>
      <c r="F5" s="7">
        <v>2371.5</v>
      </c>
      <c r="G5" s="7">
        <v>1252</v>
      </c>
      <c r="H5" s="7">
        <v>4577</v>
      </c>
      <c r="I5" s="7">
        <v>10363</v>
      </c>
      <c r="J5" s="7">
        <v>1218</v>
      </c>
      <c r="K5" s="7">
        <v>417</v>
      </c>
      <c r="L5" s="10">
        <f t="shared" ref="L5:L41" si="2">J5/K5</f>
        <v>2.920863309352518</v>
      </c>
      <c r="O5" s="7" t="s">
        <v>216</v>
      </c>
      <c r="P5" s="1">
        <f>AVERAGE(C8:C11)</f>
        <v>13386.5</v>
      </c>
      <c r="Q5" s="1">
        <f t="shared" ref="Q5:X5" si="3">AVERAGE(D8:D11)</f>
        <v>12482.5</v>
      </c>
      <c r="R5" s="1">
        <f t="shared" si="3"/>
        <v>12091.5</v>
      </c>
      <c r="S5" s="1">
        <f t="shared" si="3"/>
        <v>2694.75</v>
      </c>
      <c r="T5" s="1">
        <f t="shared" si="3"/>
        <v>1525</v>
      </c>
      <c r="U5" s="1">
        <f t="shared" si="3"/>
        <v>5335.125</v>
      </c>
      <c r="V5" s="1">
        <f t="shared" si="3"/>
        <v>11365</v>
      </c>
      <c r="W5" s="1">
        <f t="shared" si="3"/>
        <v>1465.875</v>
      </c>
      <c r="X5" s="1">
        <f t="shared" si="3"/>
        <v>480.5</v>
      </c>
      <c r="AA5" s="7" t="s">
        <v>217</v>
      </c>
      <c r="AB5" s="1">
        <f>STDEV(C20:C35)/AVERAGE(C20:C35)*100</f>
        <v>4.8842097742876556</v>
      </c>
      <c r="AC5" s="1">
        <f t="shared" ref="AC5:AJ5" si="4">STDEV(D20:D35)/AVERAGE(D20:D35)*100</f>
        <v>7.2234746581555047</v>
      </c>
      <c r="AD5" s="1">
        <f t="shared" si="4"/>
        <v>5.0298754689115253</v>
      </c>
      <c r="AE5" s="1">
        <f t="shared" si="4"/>
        <v>7.0517142446744323</v>
      </c>
      <c r="AF5" s="1">
        <f t="shared" si="4"/>
        <v>8.0413861331457834</v>
      </c>
      <c r="AG5" s="1">
        <f t="shared" si="4"/>
        <v>6.4585197249670978</v>
      </c>
      <c r="AH5" s="1">
        <f t="shared" si="4"/>
        <v>4.6424267803867014</v>
      </c>
      <c r="AI5" s="1">
        <f t="shared" si="4"/>
        <v>8.1371851077307316</v>
      </c>
      <c r="AJ5" s="1">
        <f t="shared" si="4"/>
        <v>5.5765544686863118</v>
      </c>
    </row>
    <row r="6" spans="1:36" x14ac:dyDescent="0.25">
      <c r="A6" s="28"/>
      <c r="B6" s="7" t="s">
        <v>216</v>
      </c>
      <c r="C6" s="7">
        <v>9032.5</v>
      </c>
      <c r="D6" s="7">
        <v>7769.5</v>
      </c>
      <c r="E6" s="7">
        <v>7769</v>
      </c>
      <c r="F6" s="7">
        <v>1339.5</v>
      </c>
      <c r="G6" s="7">
        <v>703.5</v>
      </c>
      <c r="H6" s="7">
        <v>2646</v>
      </c>
      <c r="I6" s="7">
        <v>6718.5</v>
      </c>
      <c r="J6" s="7">
        <v>816.5</v>
      </c>
      <c r="K6" s="7">
        <v>338</v>
      </c>
      <c r="L6" s="10">
        <f t="shared" si="2"/>
        <v>2.415680473372781</v>
      </c>
      <c r="O6" s="7" t="s">
        <v>216</v>
      </c>
      <c r="P6" s="1">
        <f>AVERAGE(C12:C15)</f>
        <v>14131.75</v>
      </c>
      <c r="Q6" s="1">
        <f t="shared" ref="Q6:X6" si="5">AVERAGE(D12:D15)</f>
        <v>13123</v>
      </c>
      <c r="R6" s="1">
        <f t="shared" si="5"/>
        <v>12983.125</v>
      </c>
      <c r="S6" s="1">
        <f t="shared" si="5"/>
        <v>3113.875</v>
      </c>
      <c r="T6" s="1">
        <f t="shared" si="5"/>
        <v>1683.125</v>
      </c>
      <c r="U6" s="1">
        <f t="shared" si="5"/>
        <v>5790.25</v>
      </c>
      <c r="V6" s="1">
        <f t="shared" si="5"/>
        <v>12519</v>
      </c>
      <c r="W6" s="1">
        <f t="shared" si="5"/>
        <v>1602.25</v>
      </c>
      <c r="X6" s="1">
        <f t="shared" si="5"/>
        <v>537.75</v>
      </c>
    </row>
    <row r="7" spans="1:36" x14ac:dyDescent="0.25">
      <c r="A7" s="29"/>
      <c r="B7" s="7" t="s">
        <v>216</v>
      </c>
      <c r="C7" s="7">
        <v>12493</v>
      </c>
      <c r="D7" s="7">
        <v>11816</v>
      </c>
      <c r="E7" s="7">
        <v>11294.5</v>
      </c>
      <c r="F7" s="7">
        <v>2327.5</v>
      </c>
      <c r="G7" s="7">
        <v>1334</v>
      </c>
      <c r="H7" s="7">
        <v>4751</v>
      </c>
      <c r="I7" s="7">
        <v>10641</v>
      </c>
      <c r="J7" s="7">
        <v>1336.5</v>
      </c>
      <c r="K7" s="7">
        <v>470</v>
      </c>
      <c r="L7" s="10">
        <f t="shared" si="2"/>
        <v>2.8436170212765957</v>
      </c>
      <c r="O7" s="7" t="s">
        <v>216</v>
      </c>
      <c r="P7" s="1">
        <f>AVERAGE(C16:C19)</f>
        <v>13347.5</v>
      </c>
      <c r="Q7" s="1">
        <f t="shared" ref="Q7:X7" si="6">AVERAGE(D16:D19)</f>
        <v>12575.5</v>
      </c>
      <c r="R7" s="1">
        <f t="shared" si="6"/>
        <v>12090.5</v>
      </c>
      <c r="S7" s="1">
        <f t="shared" si="6"/>
        <v>2733.625</v>
      </c>
      <c r="T7" s="1">
        <f t="shared" si="6"/>
        <v>1551.875</v>
      </c>
      <c r="U7" s="1">
        <f t="shared" si="6"/>
        <v>5471.375</v>
      </c>
      <c r="V7" s="1">
        <f t="shared" si="6"/>
        <v>11677.875</v>
      </c>
      <c r="W7" s="1">
        <f t="shared" si="6"/>
        <v>1463.5</v>
      </c>
      <c r="X7" s="1">
        <f t="shared" si="6"/>
        <v>508.375</v>
      </c>
    </row>
    <row r="8" spans="1:36" x14ac:dyDescent="0.25">
      <c r="A8" s="27" t="s">
        <v>248</v>
      </c>
      <c r="B8" s="7" t="s">
        <v>216</v>
      </c>
      <c r="C8" s="7">
        <v>13755</v>
      </c>
      <c r="D8" s="7">
        <v>12749.5</v>
      </c>
      <c r="E8" s="7">
        <v>12391</v>
      </c>
      <c r="F8" s="7">
        <v>2761</v>
      </c>
      <c r="G8" s="7">
        <v>1568.5</v>
      </c>
      <c r="H8" s="7">
        <v>5351.5</v>
      </c>
      <c r="I8" s="7">
        <v>11703</v>
      </c>
      <c r="J8" s="7">
        <v>1456</v>
      </c>
      <c r="K8" s="7">
        <v>513</v>
      </c>
      <c r="L8" s="10">
        <f t="shared" si="2"/>
        <v>2.8382066276803117</v>
      </c>
      <c r="O8" s="7" t="s">
        <v>217</v>
      </c>
      <c r="P8" s="1">
        <f>AVERAGE(C20:C23)</f>
        <v>1574.75</v>
      </c>
      <c r="Q8" s="1">
        <f t="shared" ref="Q8:X8" si="7">AVERAGE(D20:D23)</f>
        <v>2469.25</v>
      </c>
      <c r="R8" s="1">
        <f t="shared" si="7"/>
        <v>618.625</v>
      </c>
      <c r="S8" s="1">
        <f t="shared" si="7"/>
        <v>2569</v>
      </c>
      <c r="T8" s="1">
        <f t="shared" si="7"/>
        <v>1460</v>
      </c>
      <c r="U8" s="1">
        <f t="shared" si="7"/>
        <v>4462</v>
      </c>
      <c r="V8" s="1">
        <f t="shared" si="7"/>
        <v>13759.75</v>
      </c>
      <c r="W8" s="1">
        <f t="shared" si="7"/>
        <v>1437.625</v>
      </c>
      <c r="X8" s="1">
        <f t="shared" si="7"/>
        <v>240.125</v>
      </c>
    </row>
    <row r="9" spans="1:36" x14ac:dyDescent="0.25">
      <c r="A9" s="28"/>
      <c r="B9" s="7" t="s">
        <v>216</v>
      </c>
      <c r="C9" s="7">
        <v>14353.5</v>
      </c>
      <c r="D9" s="7">
        <v>13509.5</v>
      </c>
      <c r="E9" s="7">
        <v>12775</v>
      </c>
      <c r="F9" s="7">
        <v>3017</v>
      </c>
      <c r="G9" s="7">
        <v>1719</v>
      </c>
      <c r="H9" s="7">
        <v>6005</v>
      </c>
      <c r="I9" s="7">
        <v>12479</v>
      </c>
      <c r="J9" s="7">
        <v>1645</v>
      </c>
      <c r="K9" s="7">
        <v>482</v>
      </c>
      <c r="L9" s="10">
        <f t="shared" si="2"/>
        <v>3.412863070539419</v>
      </c>
      <c r="O9" s="7" t="s">
        <v>217</v>
      </c>
      <c r="P9" s="1">
        <f>AVERAGE(C24:C27)</f>
        <v>1501.625</v>
      </c>
      <c r="Q9" s="1">
        <f t="shared" ref="Q9:X9" si="8">AVERAGE(D24:D27)</f>
        <v>2437.625</v>
      </c>
      <c r="R9" s="1">
        <f t="shared" si="8"/>
        <v>596.625</v>
      </c>
      <c r="S9" s="1">
        <f t="shared" si="8"/>
        <v>2486.25</v>
      </c>
      <c r="T9" s="1">
        <f t="shared" si="8"/>
        <v>1401.5</v>
      </c>
      <c r="U9" s="1">
        <f t="shared" si="8"/>
        <v>4329.625</v>
      </c>
      <c r="V9" s="1">
        <f t="shared" si="8"/>
        <v>13645.375</v>
      </c>
      <c r="W9" s="1">
        <f t="shared" si="8"/>
        <v>1454.25</v>
      </c>
      <c r="X9" s="1">
        <f t="shared" si="8"/>
        <v>250.125</v>
      </c>
    </row>
    <row r="10" spans="1:36" x14ac:dyDescent="0.25">
      <c r="A10" s="28"/>
      <c r="B10" s="7" t="s">
        <v>216</v>
      </c>
      <c r="C10" s="7">
        <v>12332</v>
      </c>
      <c r="D10" s="7">
        <v>11644.5</v>
      </c>
      <c r="E10" s="7">
        <v>11475</v>
      </c>
      <c r="F10" s="7">
        <v>2416</v>
      </c>
      <c r="G10" s="7">
        <v>1360</v>
      </c>
      <c r="H10" s="7">
        <v>4853</v>
      </c>
      <c r="I10" s="7">
        <v>10265</v>
      </c>
      <c r="J10" s="7">
        <v>1361</v>
      </c>
      <c r="K10" s="7">
        <v>448</v>
      </c>
      <c r="L10" s="10">
        <f t="shared" si="2"/>
        <v>3.0379464285714284</v>
      </c>
      <c r="O10" s="2" t="s">
        <v>217</v>
      </c>
      <c r="P10" s="1">
        <f>AVERAGE(C28:C31)</f>
        <v>1532.25</v>
      </c>
      <c r="Q10" s="1">
        <f t="shared" ref="Q10:X10" si="9">AVERAGE(D28:D31)</f>
        <v>2473.5</v>
      </c>
      <c r="R10" s="1">
        <f t="shared" si="9"/>
        <v>606.625</v>
      </c>
      <c r="S10" s="1">
        <f t="shared" si="9"/>
        <v>2623</v>
      </c>
      <c r="T10" s="1">
        <f t="shared" si="9"/>
        <v>1472</v>
      </c>
      <c r="U10" s="1">
        <f t="shared" si="9"/>
        <v>4627.375</v>
      </c>
      <c r="V10" s="1">
        <f t="shared" si="9"/>
        <v>14196.375</v>
      </c>
      <c r="W10" s="1">
        <f t="shared" si="9"/>
        <v>1416.625</v>
      </c>
      <c r="X10" s="1">
        <f t="shared" si="9"/>
        <v>260.625</v>
      </c>
    </row>
    <row r="11" spans="1:36" x14ac:dyDescent="0.25">
      <c r="A11" s="29"/>
      <c r="B11" s="7" t="s">
        <v>216</v>
      </c>
      <c r="C11" s="7">
        <v>13105.5</v>
      </c>
      <c r="D11" s="7">
        <v>12026.5</v>
      </c>
      <c r="E11" s="7">
        <v>11725</v>
      </c>
      <c r="F11" s="7">
        <v>2585</v>
      </c>
      <c r="G11" s="7">
        <v>1452.5</v>
      </c>
      <c r="H11" s="7">
        <v>5131</v>
      </c>
      <c r="I11" s="7">
        <v>11013</v>
      </c>
      <c r="J11" s="7">
        <v>1401.5</v>
      </c>
      <c r="K11" s="7">
        <v>479</v>
      </c>
      <c r="L11" s="10">
        <f t="shared" si="2"/>
        <v>2.9258872651356995</v>
      </c>
      <c r="O11" s="2" t="s">
        <v>217</v>
      </c>
      <c r="P11" s="1">
        <f>AVERAGE(C32:C35)</f>
        <v>1471.625</v>
      </c>
      <c r="Q11" s="1">
        <f t="shared" ref="Q11:X11" si="10">AVERAGE(D32:D35)</f>
        <v>2281.75</v>
      </c>
      <c r="R11" s="1">
        <f t="shared" si="10"/>
        <v>610.375</v>
      </c>
      <c r="S11" s="1">
        <f t="shared" si="10"/>
        <v>2329.5</v>
      </c>
      <c r="T11" s="1">
        <f t="shared" si="10"/>
        <v>1295.625</v>
      </c>
      <c r="U11" s="1">
        <f t="shared" si="10"/>
        <v>4149</v>
      </c>
      <c r="V11" s="1">
        <f t="shared" si="10"/>
        <v>13192.25</v>
      </c>
      <c r="W11" s="1">
        <f t="shared" si="10"/>
        <v>1288.5</v>
      </c>
      <c r="X11" s="1">
        <f t="shared" si="10"/>
        <v>240.5</v>
      </c>
    </row>
    <row r="12" spans="1:36" x14ac:dyDescent="0.25">
      <c r="A12" s="27" t="s">
        <v>249</v>
      </c>
      <c r="B12" s="7" t="s">
        <v>216</v>
      </c>
      <c r="C12" s="7">
        <v>14221.5</v>
      </c>
      <c r="D12" s="7">
        <v>13125</v>
      </c>
      <c r="E12" s="7">
        <v>12864</v>
      </c>
      <c r="F12" s="7">
        <v>3095.5</v>
      </c>
      <c r="G12" s="7">
        <v>1665.5</v>
      </c>
      <c r="H12" s="7">
        <v>5689</v>
      </c>
      <c r="I12" s="7">
        <v>12321.5</v>
      </c>
      <c r="J12" s="7">
        <v>1646</v>
      </c>
      <c r="K12" s="7">
        <v>555.5</v>
      </c>
      <c r="L12" s="10">
        <f t="shared" si="2"/>
        <v>2.9630963096309633</v>
      </c>
      <c r="O12" s="7" t="s">
        <v>219</v>
      </c>
      <c r="P12" s="1">
        <f>AVERAGE(C36:C38)</f>
        <v>1431.1666666666667</v>
      </c>
      <c r="Q12" s="1">
        <f t="shared" ref="Q12:X12" si="11">AVERAGE(D36:D38)</f>
        <v>2389.8333333333335</v>
      </c>
      <c r="R12" s="1">
        <f t="shared" si="11"/>
        <v>546</v>
      </c>
      <c r="S12" s="1">
        <f t="shared" si="11"/>
        <v>2473.5</v>
      </c>
      <c r="T12" s="1">
        <f t="shared" si="11"/>
        <v>1385.3333333333333</v>
      </c>
      <c r="U12" s="1">
        <f t="shared" si="11"/>
        <v>4319.333333333333</v>
      </c>
      <c r="V12" s="1">
        <f t="shared" si="11"/>
        <v>13303.166666666666</v>
      </c>
      <c r="W12" s="1">
        <f t="shared" si="11"/>
        <v>1429.3333333333333</v>
      </c>
      <c r="X12" s="1">
        <f t="shared" si="11"/>
        <v>226.83333333333334</v>
      </c>
    </row>
    <row r="13" spans="1:36" x14ac:dyDescent="0.25">
      <c r="A13" s="28"/>
      <c r="B13" s="7" t="s">
        <v>216</v>
      </c>
      <c r="C13" s="7">
        <v>14034</v>
      </c>
      <c r="D13" s="7">
        <v>13139</v>
      </c>
      <c r="E13" s="7">
        <v>13241</v>
      </c>
      <c r="F13" s="7">
        <v>3221</v>
      </c>
      <c r="G13" s="7">
        <v>1751</v>
      </c>
      <c r="H13" s="7">
        <v>5961</v>
      </c>
      <c r="I13" s="7">
        <v>12676.5</v>
      </c>
      <c r="J13" s="7">
        <v>1536.5</v>
      </c>
      <c r="K13" s="7">
        <v>579.5</v>
      </c>
      <c r="L13" s="10">
        <f t="shared" si="2"/>
        <v>2.6514236410698877</v>
      </c>
      <c r="O13" s="2" t="s">
        <v>222</v>
      </c>
      <c r="P13" s="1">
        <f>AVERAGE(C39:C41)</f>
        <v>1544.3333333333333</v>
      </c>
      <c r="Q13" s="1">
        <f t="shared" ref="Q13:X13" si="12">AVERAGE(D39:D41)</f>
        <v>2550.3333333333335</v>
      </c>
      <c r="R13" s="1">
        <f t="shared" si="12"/>
        <v>566.5</v>
      </c>
      <c r="S13" s="1">
        <f t="shared" si="12"/>
        <v>2805.1666666666665</v>
      </c>
      <c r="T13" s="1">
        <f t="shared" si="12"/>
        <v>1591.1666666666667</v>
      </c>
      <c r="U13" s="1">
        <f t="shared" si="12"/>
        <v>4858.666666666667</v>
      </c>
      <c r="V13" s="1">
        <f t="shared" si="12"/>
        <v>15068.5</v>
      </c>
      <c r="W13" s="1">
        <f t="shared" si="12"/>
        <v>1536</v>
      </c>
      <c r="X13" s="1">
        <f t="shared" si="12"/>
        <v>267.5</v>
      </c>
    </row>
    <row r="14" spans="1:36" x14ac:dyDescent="0.25">
      <c r="A14" s="28"/>
      <c r="B14" s="7" t="s">
        <v>216</v>
      </c>
      <c r="C14" s="7">
        <v>14379</v>
      </c>
      <c r="D14" s="7">
        <v>13344</v>
      </c>
      <c r="E14" s="7">
        <v>13350.5</v>
      </c>
      <c r="F14" s="7">
        <v>3245</v>
      </c>
      <c r="G14" s="7">
        <v>1756</v>
      </c>
      <c r="H14" s="7">
        <v>5995</v>
      </c>
      <c r="I14" s="7">
        <v>13066</v>
      </c>
      <c r="J14" s="7">
        <v>1724</v>
      </c>
      <c r="K14" s="7">
        <v>542.5</v>
      </c>
      <c r="L14" s="10">
        <f t="shared" si="2"/>
        <v>3.1778801843317974</v>
      </c>
    </row>
    <row r="15" spans="1:36" x14ac:dyDescent="0.25">
      <c r="A15" s="29"/>
      <c r="B15" s="7" t="s">
        <v>216</v>
      </c>
      <c r="C15" s="7">
        <v>13892.5</v>
      </c>
      <c r="D15" s="7">
        <v>12884</v>
      </c>
      <c r="E15" s="7">
        <v>12477</v>
      </c>
      <c r="F15" s="7">
        <v>2894</v>
      </c>
      <c r="G15" s="7">
        <v>1560</v>
      </c>
      <c r="H15" s="7">
        <v>5516</v>
      </c>
      <c r="I15" s="7">
        <v>12012</v>
      </c>
      <c r="J15" s="7">
        <v>1502.5</v>
      </c>
      <c r="K15" s="7">
        <v>473.5</v>
      </c>
      <c r="L15" s="10">
        <f t="shared" si="2"/>
        <v>3.1731784582893345</v>
      </c>
    </row>
    <row r="16" spans="1:36" x14ac:dyDescent="0.25">
      <c r="A16" s="27" t="s">
        <v>250</v>
      </c>
      <c r="B16" s="7" t="s">
        <v>216</v>
      </c>
      <c r="C16" s="7">
        <v>12654</v>
      </c>
      <c r="D16" s="7">
        <v>11774</v>
      </c>
      <c r="E16" s="7">
        <v>11311</v>
      </c>
      <c r="F16" s="7">
        <v>2426</v>
      </c>
      <c r="G16" s="7">
        <v>1357</v>
      </c>
      <c r="H16" s="7">
        <v>4842</v>
      </c>
      <c r="I16" s="7">
        <v>10879</v>
      </c>
      <c r="J16" s="7">
        <v>1288</v>
      </c>
      <c r="K16" s="7">
        <v>469</v>
      </c>
      <c r="L16" s="10">
        <f t="shared" si="2"/>
        <v>2.7462686567164178</v>
      </c>
      <c r="N16" s="4" t="s">
        <v>0</v>
      </c>
      <c r="O16" s="8" t="s">
        <v>251</v>
      </c>
      <c r="P16" s="5" t="s">
        <v>194</v>
      </c>
      <c r="Q16" s="4" t="s">
        <v>202</v>
      </c>
      <c r="R16" s="5" t="s">
        <v>193</v>
      </c>
      <c r="S16" s="6" t="s">
        <v>195</v>
      </c>
      <c r="T16" s="5" t="s">
        <v>196</v>
      </c>
      <c r="U16" s="6" t="s">
        <v>197</v>
      </c>
      <c r="V16" s="5" t="s">
        <v>203</v>
      </c>
    </row>
    <row r="17" spans="1:24" x14ac:dyDescent="0.25">
      <c r="A17" s="28"/>
      <c r="B17" s="7" t="s">
        <v>216</v>
      </c>
      <c r="C17" s="7">
        <v>14138</v>
      </c>
      <c r="D17" s="7">
        <v>13076</v>
      </c>
      <c r="E17" s="7">
        <v>13271.5</v>
      </c>
      <c r="F17" s="7">
        <v>3046</v>
      </c>
      <c r="G17" s="7">
        <v>1725</v>
      </c>
      <c r="H17" s="7">
        <v>6072</v>
      </c>
      <c r="I17" s="7">
        <v>12429.5</v>
      </c>
      <c r="J17" s="7">
        <v>1580</v>
      </c>
      <c r="K17" s="7">
        <v>584</v>
      </c>
      <c r="L17" s="10">
        <f t="shared" si="2"/>
        <v>2.7054794520547945</v>
      </c>
      <c r="N17" s="2"/>
      <c r="O17" s="2" t="s">
        <v>3</v>
      </c>
      <c r="P17" s="2" t="s">
        <v>211</v>
      </c>
      <c r="Q17" s="2" t="s">
        <v>204</v>
      </c>
      <c r="R17" s="9" t="s">
        <v>209</v>
      </c>
      <c r="S17" s="7" t="s">
        <v>212</v>
      </c>
      <c r="T17" s="9" t="s">
        <v>206</v>
      </c>
      <c r="U17" s="7" t="s">
        <v>205</v>
      </c>
      <c r="V17" s="9" t="s">
        <v>207</v>
      </c>
      <c r="W17" s="2" t="s">
        <v>208</v>
      </c>
      <c r="X17" s="2" t="s">
        <v>210</v>
      </c>
    </row>
    <row r="18" spans="1:24" x14ac:dyDescent="0.25">
      <c r="A18" s="28"/>
      <c r="B18" s="7" t="s">
        <v>216</v>
      </c>
      <c r="C18" s="7">
        <v>13009</v>
      </c>
      <c r="D18" s="7">
        <v>12323</v>
      </c>
      <c r="E18" s="7">
        <v>11556</v>
      </c>
      <c r="F18" s="7">
        <v>2586</v>
      </c>
      <c r="G18" s="7">
        <v>1483.5</v>
      </c>
      <c r="H18" s="7">
        <v>5296</v>
      </c>
      <c r="I18" s="7">
        <v>11407</v>
      </c>
      <c r="J18" s="7">
        <v>1448</v>
      </c>
      <c r="K18" s="7">
        <v>509</v>
      </c>
      <c r="L18" s="10">
        <f t="shared" si="2"/>
        <v>2.8447937131630647</v>
      </c>
      <c r="O18" s="7" t="s">
        <v>216</v>
      </c>
      <c r="P18" s="1">
        <f t="shared" ref="P18:X18" si="13">STDEV(C4:C7)/AVERAGE(C4:C7)*100</f>
        <v>16.793942552472842</v>
      </c>
      <c r="Q18" s="1">
        <f t="shared" si="13"/>
        <v>19.714443345062307</v>
      </c>
      <c r="R18" s="1">
        <f t="shared" si="13"/>
        <v>19.004535488712882</v>
      </c>
      <c r="S18" s="1">
        <f t="shared" si="13"/>
        <v>26.338199325189287</v>
      </c>
      <c r="T18" s="1">
        <f t="shared" si="13"/>
        <v>28.615405834486484</v>
      </c>
      <c r="U18" s="1">
        <f t="shared" si="13"/>
        <v>26.511412292805264</v>
      </c>
      <c r="V18" s="1">
        <f t="shared" si="13"/>
        <v>21.300646586868549</v>
      </c>
      <c r="W18" s="1">
        <f t="shared" si="13"/>
        <v>23.812312763406293</v>
      </c>
      <c r="X18" s="1">
        <f t="shared" si="13"/>
        <v>13.334952131558206</v>
      </c>
    </row>
    <row r="19" spans="1:24" x14ac:dyDescent="0.25">
      <c r="A19" s="29"/>
      <c r="B19" s="7" t="s">
        <v>216</v>
      </c>
      <c r="C19" s="7">
        <v>13589</v>
      </c>
      <c r="D19" s="7">
        <v>13129</v>
      </c>
      <c r="E19" s="7">
        <v>12223.5</v>
      </c>
      <c r="F19" s="7">
        <v>2876.5</v>
      </c>
      <c r="G19" s="7">
        <v>1642</v>
      </c>
      <c r="H19" s="7">
        <v>5675.5</v>
      </c>
      <c r="I19" s="7">
        <v>11996</v>
      </c>
      <c r="J19" s="7">
        <v>1538</v>
      </c>
      <c r="K19" s="7">
        <v>471.5</v>
      </c>
      <c r="L19" s="10">
        <f t="shared" si="2"/>
        <v>3.2619300106044538</v>
      </c>
      <c r="O19" s="7" t="s">
        <v>216</v>
      </c>
      <c r="P19" s="1">
        <f t="shared" ref="P19:X19" si="14">STDEV(C8:C11)/AVERAGE(C8:C11)*100</f>
        <v>6.4863537485369935</v>
      </c>
      <c r="Q19" s="1">
        <f t="shared" si="14"/>
        <v>6.6000587466197222</v>
      </c>
      <c r="R19" s="1">
        <f t="shared" si="14"/>
        <v>4.9420604792600615</v>
      </c>
      <c r="S19" s="1">
        <f t="shared" si="14"/>
        <v>9.5330610575818628</v>
      </c>
      <c r="T19" s="1">
        <f t="shared" si="14"/>
        <v>10.159315008780833</v>
      </c>
      <c r="U19" s="1">
        <f t="shared" si="14"/>
        <v>9.202325991680345</v>
      </c>
      <c r="V19" s="1">
        <f t="shared" si="14"/>
        <v>8.330613042670155</v>
      </c>
      <c r="W19" s="1">
        <f t="shared" si="14"/>
        <v>8.5682710086834781</v>
      </c>
      <c r="X19" s="1">
        <f t="shared" si="14"/>
        <v>5.5284884886290051</v>
      </c>
    </row>
    <row r="20" spans="1:24" x14ac:dyDescent="0.25">
      <c r="A20" s="27" t="s">
        <v>247</v>
      </c>
      <c r="B20" s="7" t="s">
        <v>217</v>
      </c>
      <c r="C20" s="7">
        <v>1611</v>
      </c>
      <c r="D20" s="7">
        <v>2539</v>
      </c>
      <c r="E20" s="7">
        <v>635.5</v>
      </c>
      <c r="F20" s="7">
        <v>2624</v>
      </c>
      <c r="G20" s="7">
        <v>1472.5</v>
      </c>
      <c r="H20" s="7">
        <v>4576.5</v>
      </c>
      <c r="I20" s="7">
        <v>14227</v>
      </c>
      <c r="J20" s="7">
        <v>1463</v>
      </c>
      <c r="K20" s="7">
        <v>249</v>
      </c>
      <c r="L20" s="10">
        <f t="shared" si="2"/>
        <v>5.8755020080321287</v>
      </c>
      <c r="O20" s="7" t="s">
        <v>216</v>
      </c>
      <c r="P20" s="1">
        <f t="shared" ref="P20:X20" si="15">STDEV(C12:C15)/AVERAGE(C12:C15)*100</f>
        <v>1.5065589682390383</v>
      </c>
      <c r="Q20" s="1">
        <f t="shared" si="15"/>
        <v>1.4338822245413461</v>
      </c>
      <c r="R20" s="1">
        <f t="shared" si="15"/>
        <v>3.0545484133506196</v>
      </c>
      <c r="S20" s="1">
        <f t="shared" si="15"/>
        <v>5.1567312466811082</v>
      </c>
      <c r="T20" s="1">
        <f t="shared" si="15"/>
        <v>5.4656126572791095</v>
      </c>
      <c r="U20" s="1">
        <f t="shared" si="15"/>
        <v>3.9451047298104753</v>
      </c>
      <c r="V20" s="1">
        <f t="shared" si="15"/>
        <v>3.6315352854501848</v>
      </c>
      <c r="W20" s="1">
        <f t="shared" si="15"/>
        <v>6.3454397687387667</v>
      </c>
      <c r="X20" s="1">
        <f t="shared" si="15"/>
        <v>8.4598183919655199</v>
      </c>
    </row>
    <row r="21" spans="1:24" x14ac:dyDescent="0.25">
      <c r="A21" s="28"/>
      <c r="B21" s="7" t="s">
        <v>217</v>
      </c>
      <c r="C21" s="7">
        <v>1551</v>
      </c>
      <c r="D21" s="7">
        <v>2576</v>
      </c>
      <c r="E21" s="7">
        <v>624</v>
      </c>
      <c r="F21" s="7">
        <v>2617</v>
      </c>
      <c r="G21" s="7">
        <v>1499.5</v>
      </c>
      <c r="H21" s="7">
        <v>4511</v>
      </c>
      <c r="I21" s="7">
        <v>13888</v>
      </c>
      <c r="J21" s="7">
        <v>1347.5</v>
      </c>
      <c r="K21" s="7">
        <v>249.5</v>
      </c>
      <c r="L21" s="10">
        <f t="shared" si="2"/>
        <v>5.4008016032064132</v>
      </c>
      <c r="O21" s="7" t="s">
        <v>216</v>
      </c>
      <c r="P21" s="1">
        <f t="shared" ref="P21:X21" si="16">STDEV(C16:C19)/AVERAGE(C16:C19)*100</f>
        <v>4.891364856440612</v>
      </c>
      <c r="Q21" s="1">
        <f t="shared" si="16"/>
        <v>5.1596399513125659</v>
      </c>
      <c r="R21" s="1">
        <f t="shared" si="16"/>
        <v>7.251071853981955</v>
      </c>
      <c r="S21" s="1">
        <f t="shared" si="16"/>
        <v>10.225760663431227</v>
      </c>
      <c r="T21" s="1">
        <f t="shared" si="16"/>
        <v>10.571671235190797</v>
      </c>
      <c r="U21" s="1">
        <f t="shared" si="16"/>
        <v>9.6093771243651176</v>
      </c>
      <c r="V21" s="1">
        <f t="shared" si="16"/>
        <v>5.8030424328217727</v>
      </c>
      <c r="W21" s="1">
        <f t="shared" si="16"/>
        <v>8.8356478131566227</v>
      </c>
      <c r="X21" s="1">
        <f t="shared" si="16"/>
        <v>10.550006369768839</v>
      </c>
    </row>
    <row r="22" spans="1:24" x14ac:dyDescent="0.25">
      <c r="A22" s="28"/>
      <c r="B22" s="7" t="s">
        <v>217</v>
      </c>
      <c r="C22" s="7">
        <v>1508</v>
      </c>
      <c r="D22" s="7">
        <v>2396.5</v>
      </c>
      <c r="E22" s="7">
        <v>602</v>
      </c>
      <c r="F22" s="7">
        <v>2533.5</v>
      </c>
      <c r="G22" s="7">
        <v>1437</v>
      </c>
      <c r="H22" s="7">
        <v>4461</v>
      </c>
      <c r="I22" s="7">
        <v>13664</v>
      </c>
      <c r="J22" s="7">
        <v>1545</v>
      </c>
      <c r="K22" s="7">
        <v>245</v>
      </c>
      <c r="L22" s="10">
        <f t="shared" si="2"/>
        <v>6.3061224489795915</v>
      </c>
      <c r="O22" s="7" t="s">
        <v>217</v>
      </c>
      <c r="P22" s="1">
        <f t="shared" ref="P22:X22" si="17">STDEV(C20:C23)/AVERAGE(C20:C23)*100</f>
        <v>3.5312273707666582</v>
      </c>
      <c r="Q22" s="1">
        <f t="shared" si="17"/>
        <v>4.2033108529064034</v>
      </c>
      <c r="R22" s="1">
        <f t="shared" si="17"/>
        <v>2.3270085203683291</v>
      </c>
      <c r="S22" s="1">
        <f t="shared" si="17"/>
        <v>2.3726028430640369</v>
      </c>
      <c r="T22" s="1">
        <f t="shared" si="17"/>
        <v>2.1969473922920084</v>
      </c>
      <c r="U22" s="1">
        <f t="shared" si="17"/>
        <v>2.6491873553690533</v>
      </c>
      <c r="V22" s="1">
        <f t="shared" si="17"/>
        <v>2.9481898368061277</v>
      </c>
      <c r="W22" s="1">
        <f t="shared" si="17"/>
        <v>5.9719274135511187</v>
      </c>
      <c r="X22" s="1">
        <f t="shared" si="17"/>
        <v>6.4748118006026489</v>
      </c>
    </row>
    <row r="23" spans="1:24" x14ac:dyDescent="0.25">
      <c r="A23" s="29"/>
      <c r="B23" s="7" t="s">
        <v>217</v>
      </c>
      <c r="C23" s="7">
        <v>1629</v>
      </c>
      <c r="D23" s="7">
        <v>2365.5</v>
      </c>
      <c r="E23" s="7">
        <v>613</v>
      </c>
      <c r="F23" s="7">
        <v>2501.5</v>
      </c>
      <c r="G23" s="7">
        <v>1431</v>
      </c>
      <c r="H23" s="7">
        <v>4299.5</v>
      </c>
      <c r="I23" s="7">
        <v>13260</v>
      </c>
      <c r="J23" s="7">
        <v>1395</v>
      </c>
      <c r="K23" s="7">
        <v>217</v>
      </c>
      <c r="L23" s="10">
        <f t="shared" si="2"/>
        <v>6.4285714285714288</v>
      </c>
      <c r="O23" s="7" t="s">
        <v>217</v>
      </c>
      <c r="P23" s="1">
        <f t="shared" ref="P23:X23" si="18">STDEV(C24:C27)/AVERAGE(C24:C27)*100</f>
        <v>5.2795762740171206</v>
      </c>
      <c r="Q23" s="1">
        <f t="shared" si="18"/>
        <v>9.8986570101420739</v>
      </c>
      <c r="R23" s="1">
        <f t="shared" si="18"/>
        <v>9.5054360779942648</v>
      </c>
      <c r="S23" s="1">
        <f t="shared" si="18"/>
        <v>7.4435969638909043</v>
      </c>
      <c r="T23" s="1">
        <f t="shared" si="18"/>
        <v>8.639108841663278</v>
      </c>
      <c r="U23" s="1">
        <f t="shared" si="18"/>
        <v>6.0182821549293175</v>
      </c>
      <c r="V23" s="1">
        <f t="shared" si="18"/>
        <v>4.9563007264148036</v>
      </c>
      <c r="W23" s="1">
        <f t="shared" si="18"/>
        <v>7.3646230788073588</v>
      </c>
      <c r="X23" s="1">
        <f t="shared" si="18"/>
        <v>6.2202330364824032</v>
      </c>
    </row>
    <row r="24" spans="1:24" x14ac:dyDescent="0.25">
      <c r="A24" s="27" t="s">
        <v>248</v>
      </c>
      <c r="B24" s="7" t="s">
        <v>217</v>
      </c>
      <c r="C24" s="7">
        <v>1464</v>
      </c>
      <c r="D24" s="7">
        <v>2110</v>
      </c>
      <c r="E24" s="7">
        <v>556.5</v>
      </c>
      <c r="F24" s="7">
        <v>2236</v>
      </c>
      <c r="G24" s="7">
        <v>1247</v>
      </c>
      <c r="H24" s="7">
        <v>3994</v>
      </c>
      <c r="I24" s="7">
        <v>12903</v>
      </c>
      <c r="J24" s="7">
        <v>1320</v>
      </c>
      <c r="K24" s="7">
        <v>243</v>
      </c>
      <c r="L24" s="10">
        <f t="shared" si="2"/>
        <v>5.4320987654320989</v>
      </c>
      <c r="O24" s="2" t="s">
        <v>217</v>
      </c>
      <c r="P24" s="1">
        <f t="shared" ref="P24:X24" si="19">STDEV(C28:C31)/AVERAGE(C28:C31)*100</f>
        <v>4.1763116918673804</v>
      </c>
      <c r="Q24" s="1">
        <f t="shared" si="19"/>
        <v>7.8703549821284486</v>
      </c>
      <c r="R24" s="1">
        <f t="shared" si="19"/>
        <v>4.2650212374420082</v>
      </c>
      <c r="S24" s="1">
        <f t="shared" si="19"/>
        <v>7.8736263977532914</v>
      </c>
      <c r="T24" s="1">
        <f t="shared" si="19"/>
        <v>9.3958167856902346</v>
      </c>
      <c r="U24" s="1">
        <f t="shared" si="19"/>
        <v>7.8408756709746825</v>
      </c>
      <c r="V24" s="1">
        <f t="shared" si="19"/>
        <v>5.0843623353893888</v>
      </c>
      <c r="W24" s="1">
        <f t="shared" si="19"/>
        <v>8.5093477878577417</v>
      </c>
      <c r="X24" s="1">
        <f t="shared" si="19"/>
        <v>2.9362547462856532</v>
      </c>
    </row>
    <row r="25" spans="1:24" x14ac:dyDescent="0.25">
      <c r="A25" s="28"/>
      <c r="B25" s="7" t="s">
        <v>217</v>
      </c>
      <c r="C25" s="7">
        <v>1580.5</v>
      </c>
      <c r="D25" s="7">
        <v>2640</v>
      </c>
      <c r="E25" s="7">
        <v>665</v>
      </c>
      <c r="F25" s="7">
        <v>2654</v>
      </c>
      <c r="G25" s="7">
        <v>1519</v>
      </c>
      <c r="H25" s="7">
        <v>4551</v>
      </c>
      <c r="I25" s="7">
        <v>14173.5</v>
      </c>
      <c r="J25" s="7">
        <v>1506.5</v>
      </c>
      <c r="K25" s="7">
        <v>266.5</v>
      </c>
      <c r="L25" s="10">
        <f t="shared" si="2"/>
        <v>5.6529080675422136</v>
      </c>
      <c r="O25" s="2" t="s">
        <v>217</v>
      </c>
      <c r="P25" s="1">
        <f t="shared" ref="P25:X25" si="20">STDEV(C32:C35)/AVERAGE(C32:C35)*100</f>
        <v>5.4023250070168078</v>
      </c>
      <c r="Q25" s="1">
        <f t="shared" si="20"/>
        <v>4.898214372720247</v>
      </c>
      <c r="R25" s="1">
        <f t="shared" si="20"/>
        <v>2.5967987390615566</v>
      </c>
      <c r="S25" s="1">
        <f t="shared" si="20"/>
        <v>4.1856126240819114</v>
      </c>
      <c r="T25" s="1">
        <f t="shared" si="20"/>
        <v>4.4045382855061641</v>
      </c>
      <c r="U25" s="1">
        <f t="shared" si="20"/>
        <v>3.7707545700174512</v>
      </c>
      <c r="V25" s="1">
        <f t="shared" si="20"/>
        <v>3.3744053513703451</v>
      </c>
      <c r="W25" s="1">
        <f t="shared" si="20"/>
        <v>7.2364471561909438</v>
      </c>
      <c r="X25" s="1">
        <f t="shared" si="20"/>
        <v>2.5177965522640267</v>
      </c>
    </row>
    <row r="26" spans="1:24" x14ac:dyDescent="0.25">
      <c r="A26" s="28"/>
      <c r="B26" s="7" t="s">
        <v>217</v>
      </c>
      <c r="C26" s="7">
        <v>1553</v>
      </c>
      <c r="D26" s="7">
        <v>2596.5</v>
      </c>
      <c r="E26" s="7">
        <v>621</v>
      </c>
      <c r="F26" s="7">
        <v>2593</v>
      </c>
      <c r="G26" s="7">
        <v>1473</v>
      </c>
      <c r="H26" s="7">
        <v>4520</v>
      </c>
      <c r="I26" s="7">
        <v>14262</v>
      </c>
      <c r="J26" s="7">
        <v>1567</v>
      </c>
      <c r="K26" s="7">
        <v>259</v>
      </c>
      <c r="L26" s="10">
        <f t="shared" si="2"/>
        <v>6.0501930501930499</v>
      </c>
      <c r="O26" s="7" t="s">
        <v>219</v>
      </c>
      <c r="P26" s="1">
        <f t="shared" ref="P26:X26" si="21">STDEV(C36:C38)/AVERAGE(C36:C38)*100</f>
        <v>7.9483745492711861</v>
      </c>
      <c r="Q26" s="1">
        <f t="shared" si="21"/>
        <v>18.588315675721923</v>
      </c>
      <c r="R26" s="1">
        <f t="shared" si="21"/>
        <v>8.9799638623672262</v>
      </c>
      <c r="S26" s="1">
        <f t="shared" si="21"/>
        <v>21.238331687750968</v>
      </c>
      <c r="T26" s="1">
        <f t="shared" si="21"/>
        <v>22.010128655804909</v>
      </c>
      <c r="U26" s="1">
        <f t="shared" si="21"/>
        <v>16.522371812953192</v>
      </c>
      <c r="V26" s="1">
        <f t="shared" si="21"/>
        <v>11.493538671742177</v>
      </c>
      <c r="W26" s="1">
        <f t="shared" si="21"/>
        <v>22.207129133854544</v>
      </c>
      <c r="X26" s="1">
        <f t="shared" si="21"/>
        <v>18.957076700072125</v>
      </c>
    </row>
    <row r="27" spans="1:24" x14ac:dyDescent="0.25">
      <c r="A27" s="29"/>
      <c r="B27" s="7" t="s">
        <v>217</v>
      </c>
      <c r="C27" s="7">
        <v>1409</v>
      </c>
      <c r="D27" s="7">
        <v>2404</v>
      </c>
      <c r="E27" s="7">
        <v>544</v>
      </c>
      <c r="F27" s="7">
        <v>2462</v>
      </c>
      <c r="G27" s="7">
        <v>1367</v>
      </c>
      <c r="H27" s="7">
        <v>4253.5</v>
      </c>
      <c r="I27" s="7">
        <v>13243</v>
      </c>
      <c r="J27" s="7">
        <v>1423.5</v>
      </c>
      <c r="K27" s="7">
        <v>232</v>
      </c>
      <c r="L27" s="10">
        <f t="shared" si="2"/>
        <v>6.1357758620689653</v>
      </c>
      <c r="O27" s="2" t="s">
        <v>222</v>
      </c>
      <c r="P27" s="1">
        <f t="shared" ref="P27:X27" si="22">STDEV(C39:C41)/AVERAGE(C39:C41)*100</f>
        <v>11.575935855270734</v>
      </c>
      <c r="Q27" s="1">
        <f t="shared" si="22"/>
        <v>2.1599052334761537</v>
      </c>
      <c r="R27" s="1">
        <f t="shared" si="22"/>
        <v>1.0405848298809881</v>
      </c>
      <c r="S27" s="1">
        <f t="shared" si="22"/>
        <v>2.2267003330679964</v>
      </c>
      <c r="T27" s="1">
        <f t="shared" si="22"/>
        <v>3.9740873035405335</v>
      </c>
      <c r="U27" s="1">
        <f t="shared" si="22"/>
        <v>1.8747879949451418</v>
      </c>
      <c r="V27" s="1">
        <f t="shared" si="22"/>
        <v>2.6699766266110241</v>
      </c>
      <c r="W27" s="1">
        <f t="shared" si="22"/>
        <v>1.3298631650921546</v>
      </c>
      <c r="X27" s="1">
        <f t="shared" si="22"/>
        <v>6.6899178198778619</v>
      </c>
    </row>
    <row r="28" spans="1:24" x14ac:dyDescent="0.25">
      <c r="A28" s="27" t="s">
        <v>249</v>
      </c>
      <c r="B28" s="2" t="s">
        <v>217</v>
      </c>
      <c r="C28" s="2">
        <v>1492</v>
      </c>
      <c r="D28" s="2">
        <v>2264</v>
      </c>
      <c r="E28" s="2">
        <v>579.5</v>
      </c>
      <c r="F28" s="2">
        <v>2436</v>
      </c>
      <c r="G28" s="2">
        <v>1366</v>
      </c>
      <c r="H28" s="2">
        <v>4315</v>
      </c>
      <c r="I28" s="2">
        <v>13632.5</v>
      </c>
      <c r="J28" s="2">
        <v>1356</v>
      </c>
      <c r="K28" s="2">
        <v>262</v>
      </c>
      <c r="L28" s="10">
        <f t="shared" si="2"/>
        <v>5.1755725190839694</v>
      </c>
    </row>
    <row r="29" spans="1:24" x14ac:dyDescent="0.25">
      <c r="A29" s="28"/>
      <c r="B29" s="2" t="s">
        <v>217</v>
      </c>
      <c r="C29" s="2">
        <v>1614</v>
      </c>
      <c r="D29" s="2">
        <v>2686</v>
      </c>
      <c r="E29" s="2">
        <v>629</v>
      </c>
      <c r="F29" s="2">
        <v>2815</v>
      </c>
      <c r="G29" s="2">
        <v>1629</v>
      </c>
      <c r="H29" s="2">
        <v>5044</v>
      </c>
      <c r="I29" s="2">
        <v>15096</v>
      </c>
      <c r="J29" s="2">
        <v>1541.5</v>
      </c>
      <c r="K29" s="2">
        <v>270</v>
      </c>
      <c r="L29" s="10">
        <f t="shared" si="2"/>
        <v>5.7092592592592597</v>
      </c>
    </row>
    <row r="30" spans="1:24" x14ac:dyDescent="0.25">
      <c r="A30" s="28"/>
      <c r="B30" s="2" t="s">
        <v>217</v>
      </c>
      <c r="C30" s="2">
        <v>1551</v>
      </c>
      <c r="D30" s="2">
        <v>2583</v>
      </c>
      <c r="E30" s="2">
        <v>628.5</v>
      </c>
      <c r="F30" s="2">
        <v>2788</v>
      </c>
      <c r="G30" s="2">
        <v>1547</v>
      </c>
      <c r="H30" s="2">
        <v>4818.5</v>
      </c>
      <c r="I30" s="2">
        <v>14464</v>
      </c>
      <c r="J30" s="2">
        <v>1490</v>
      </c>
      <c r="K30" s="2">
        <v>259</v>
      </c>
      <c r="L30" s="10">
        <f t="shared" si="2"/>
        <v>5.7528957528957525</v>
      </c>
    </row>
    <row r="31" spans="1:24" x14ac:dyDescent="0.25">
      <c r="A31" s="29"/>
      <c r="B31" s="2" t="s">
        <v>217</v>
      </c>
      <c r="C31" s="2">
        <v>1472</v>
      </c>
      <c r="D31" s="2">
        <v>2361</v>
      </c>
      <c r="E31" s="2">
        <v>589.5</v>
      </c>
      <c r="F31" s="2">
        <v>2453</v>
      </c>
      <c r="G31" s="2">
        <v>1346</v>
      </c>
      <c r="H31" s="2">
        <v>4332</v>
      </c>
      <c r="I31" s="2">
        <v>13593</v>
      </c>
      <c r="J31" s="2">
        <v>1279</v>
      </c>
      <c r="K31" s="2">
        <v>251.5</v>
      </c>
      <c r="L31" s="10">
        <f t="shared" si="2"/>
        <v>5.0854870775347916</v>
      </c>
      <c r="N31" s="4" t="s">
        <v>0</v>
      </c>
      <c r="O31" s="8" t="s">
        <v>253</v>
      </c>
      <c r="P31" s="5" t="s">
        <v>194</v>
      </c>
      <c r="Q31" s="4" t="s">
        <v>202</v>
      </c>
      <c r="R31" s="5" t="s">
        <v>193</v>
      </c>
      <c r="S31" s="6" t="s">
        <v>195</v>
      </c>
      <c r="T31" s="5" t="s">
        <v>196</v>
      </c>
      <c r="U31" s="6" t="s">
        <v>197</v>
      </c>
      <c r="V31" s="5" t="s">
        <v>203</v>
      </c>
    </row>
    <row r="32" spans="1:24" x14ac:dyDescent="0.25">
      <c r="A32" s="27" t="s">
        <v>250</v>
      </c>
      <c r="B32" s="2" t="s">
        <v>217</v>
      </c>
      <c r="C32" s="2">
        <v>1502</v>
      </c>
      <c r="D32" s="2">
        <v>2353</v>
      </c>
      <c r="E32" s="2">
        <v>617.5</v>
      </c>
      <c r="F32" s="2">
        <v>2338</v>
      </c>
      <c r="G32" s="2">
        <v>1318</v>
      </c>
      <c r="H32" s="2">
        <v>4227</v>
      </c>
      <c r="I32" s="2">
        <v>13025</v>
      </c>
      <c r="J32" s="2">
        <v>1313.5</v>
      </c>
      <c r="K32" s="2">
        <v>236.5</v>
      </c>
      <c r="L32" s="10">
        <f t="shared" si="2"/>
        <v>5.5539112050739954</v>
      </c>
      <c r="N32" s="2"/>
      <c r="O32" s="2" t="s">
        <v>3</v>
      </c>
      <c r="P32" s="2" t="s">
        <v>211</v>
      </c>
      <c r="Q32" s="2" t="s">
        <v>204</v>
      </c>
      <c r="R32" s="9" t="s">
        <v>209</v>
      </c>
      <c r="S32" s="7" t="s">
        <v>212</v>
      </c>
      <c r="T32" s="9" t="s">
        <v>206</v>
      </c>
      <c r="U32" s="7" t="s">
        <v>205</v>
      </c>
      <c r="V32" s="9" t="s">
        <v>207</v>
      </c>
      <c r="W32" s="2" t="s">
        <v>208</v>
      </c>
      <c r="X32" s="2" t="s">
        <v>210</v>
      </c>
    </row>
    <row r="33" spans="1:24" x14ac:dyDescent="0.25">
      <c r="A33" s="28"/>
      <c r="B33" s="2" t="s">
        <v>217</v>
      </c>
      <c r="C33" s="2">
        <v>1444.5</v>
      </c>
      <c r="D33" s="2">
        <v>2223.5</v>
      </c>
      <c r="E33" s="2">
        <v>609</v>
      </c>
      <c r="F33" s="2">
        <v>2275</v>
      </c>
      <c r="G33" s="2">
        <v>1246.5</v>
      </c>
      <c r="H33" s="2">
        <v>4004.5</v>
      </c>
      <c r="I33" s="2">
        <v>12885</v>
      </c>
      <c r="J33" s="2">
        <v>1232.5</v>
      </c>
      <c r="K33" s="2">
        <v>238.5</v>
      </c>
      <c r="L33" s="10">
        <f t="shared" si="2"/>
        <v>5.167714884696017</v>
      </c>
      <c r="O33" s="2" t="s">
        <v>254</v>
      </c>
      <c r="P33" s="2">
        <f t="shared" ref="P33:X33" si="23">_xlfn.T.TEST(C20:C35,C36:C38,2,2)</f>
        <v>9.4980271020326912E-2</v>
      </c>
      <c r="Q33" s="2">
        <f t="shared" si="23"/>
        <v>0.85733358720172603</v>
      </c>
      <c r="R33" s="2">
        <f t="shared" si="23"/>
        <v>8.7110646398522382E-3</v>
      </c>
      <c r="S33" s="2">
        <f t="shared" si="23"/>
        <v>0.85570341052877907</v>
      </c>
      <c r="T33" s="2">
        <f t="shared" si="23"/>
        <v>0.8178302474002026</v>
      </c>
      <c r="U33" s="2">
        <f t="shared" si="23"/>
        <v>0.75345116563038661</v>
      </c>
      <c r="V33" s="2">
        <f t="shared" si="23"/>
        <v>0.44020906583545771</v>
      </c>
      <c r="W33" s="2">
        <f t="shared" si="23"/>
        <v>0.75786052676733018</v>
      </c>
      <c r="X33" s="2">
        <f t="shared" si="23"/>
        <v>0.10743805830532401</v>
      </c>
    </row>
    <row r="34" spans="1:24" x14ac:dyDescent="0.25">
      <c r="A34" s="28"/>
      <c r="B34" s="2" t="s">
        <v>217</v>
      </c>
      <c r="C34" s="2">
        <v>1563</v>
      </c>
      <c r="D34" s="2">
        <v>2395.5</v>
      </c>
      <c r="E34" s="2">
        <v>626</v>
      </c>
      <c r="F34" s="2">
        <v>2463</v>
      </c>
      <c r="G34" s="2">
        <v>1366</v>
      </c>
      <c r="H34" s="2">
        <v>4331</v>
      </c>
      <c r="I34" s="2">
        <v>13853.5</v>
      </c>
      <c r="J34" s="2">
        <v>1408.5</v>
      </c>
      <c r="K34" s="2">
        <v>249.5</v>
      </c>
      <c r="L34" s="10">
        <f t="shared" si="2"/>
        <v>5.6452905811623246</v>
      </c>
      <c r="O34" s="2" t="s">
        <v>255</v>
      </c>
      <c r="P34" s="2">
        <f t="shared" ref="P34:X34" si="24">_xlfn.T.TEST(C20:C35,C39:C41,2,2)</f>
        <v>0.68303022436845184</v>
      </c>
      <c r="Q34" s="2">
        <f t="shared" si="24"/>
        <v>0.21140280421203289</v>
      </c>
      <c r="R34" s="2">
        <f t="shared" si="24"/>
        <v>3.4818610133705713E-2</v>
      </c>
      <c r="S34" s="2">
        <f t="shared" si="24"/>
        <v>1.030191543652129E-2</v>
      </c>
      <c r="T34" s="11">
        <f t="shared" si="24"/>
        <v>1.5365556126386718E-2</v>
      </c>
      <c r="U34" s="2">
        <f t="shared" si="24"/>
        <v>1.3249328468968116E-2</v>
      </c>
      <c r="V34" s="2">
        <f t="shared" si="24"/>
        <v>2.4520687816146731E-3</v>
      </c>
      <c r="W34" s="2">
        <f t="shared" si="24"/>
        <v>5.8538658816398838E-2</v>
      </c>
      <c r="X34" s="2">
        <f t="shared" si="24"/>
        <v>4.3985310867676999E-2</v>
      </c>
    </row>
    <row r="35" spans="1:24" x14ac:dyDescent="0.25">
      <c r="A35" s="29"/>
      <c r="B35" s="2" t="s">
        <v>217</v>
      </c>
      <c r="C35" s="2">
        <v>1377</v>
      </c>
      <c r="D35" s="2">
        <v>2155</v>
      </c>
      <c r="E35" s="2">
        <v>589</v>
      </c>
      <c r="F35" s="2">
        <v>2242</v>
      </c>
      <c r="G35" s="2">
        <v>1252</v>
      </c>
      <c r="H35" s="2">
        <v>4033.5</v>
      </c>
      <c r="I35" s="2">
        <v>13005.5</v>
      </c>
      <c r="J35" s="2">
        <v>1199.5</v>
      </c>
      <c r="K35" s="2">
        <v>237.5</v>
      </c>
      <c r="L35" s="10">
        <f t="shared" si="2"/>
        <v>5.0505263157894733</v>
      </c>
    </row>
    <row r="36" spans="1:24" x14ac:dyDescent="0.25">
      <c r="A36" s="7" t="s">
        <v>164</v>
      </c>
      <c r="B36" s="7" t="s">
        <v>219</v>
      </c>
      <c r="C36" s="7">
        <v>1511.5</v>
      </c>
      <c r="D36" s="7">
        <v>2853.5</v>
      </c>
      <c r="E36" s="7">
        <v>594</v>
      </c>
      <c r="F36" s="7">
        <v>2984</v>
      </c>
      <c r="G36" s="7">
        <v>1699</v>
      </c>
      <c r="H36" s="7">
        <v>5050</v>
      </c>
      <c r="I36" s="7">
        <v>14830</v>
      </c>
      <c r="J36" s="7">
        <v>1779.5</v>
      </c>
      <c r="K36" s="7">
        <v>270</v>
      </c>
      <c r="L36" s="10">
        <f t="shared" si="2"/>
        <v>6.590740740740741</v>
      </c>
    </row>
    <row r="37" spans="1:24" x14ac:dyDescent="0.25">
      <c r="A37" s="7" t="s">
        <v>166</v>
      </c>
      <c r="B37" s="7" t="s">
        <v>219</v>
      </c>
      <c r="C37" s="7">
        <v>1301</v>
      </c>
      <c r="D37" s="7">
        <v>1968</v>
      </c>
      <c r="E37" s="7">
        <v>496</v>
      </c>
      <c r="F37" s="7">
        <v>1934.5</v>
      </c>
      <c r="G37" s="7">
        <v>1090</v>
      </c>
      <c r="H37" s="7">
        <v>3624</v>
      </c>
      <c r="I37" s="7">
        <v>11772</v>
      </c>
      <c r="J37" s="7">
        <v>1160.5</v>
      </c>
      <c r="K37" s="7">
        <v>184</v>
      </c>
      <c r="L37" s="10">
        <f t="shared" si="2"/>
        <v>6.3070652173913047</v>
      </c>
      <c r="N37" s="4" t="s">
        <v>0</v>
      </c>
      <c r="O37" s="8" t="s">
        <v>263</v>
      </c>
      <c r="P37" s="5" t="s">
        <v>194</v>
      </c>
      <c r="Q37" s="4" t="s">
        <v>202</v>
      </c>
      <c r="R37" s="5" t="s">
        <v>193</v>
      </c>
    </row>
    <row r="38" spans="1:24" x14ac:dyDescent="0.25">
      <c r="A38" s="7" t="s">
        <v>168</v>
      </c>
      <c r="B38" s="7" t="s">
        <v>219</v>
      </c>
      <c r="C38" s="7">
        <v>1481</v>
      </c>
      <c r="D38" s="7">
        <v>2348</v>
      </c>
      <c r="E38" s="7">
        <v>548</v>
      </c>
      <c r="F38" s="7">
        <v>2502</v>
      </c>
      <c r="G38" s="7">
        <v>1367</v>
      </c>
      <c r="H38" s="7">
        <v>4284</v>
      </c>
      <c r="I38" s="7">
        <v>13307.5</v>
      </c>
      <c r="J38" s="7">
        <v>1348</v>
      </c>
      <c r="K38" s="7">
        <v>226.5</v>
      </c>
      <c r="L38" s="10">
        <f t="shared" si="2"/>
        <v>5.9514348785871967</v>
      </c>
      <c r="N38" s="2"/>
      <c r="O38" s="2" t="s">
        <v>3</v>
      </c>
      <c r="P38" s="2" t="s">
        <v>211</v>
      </c>
      <c r="Q38" s="2" t="s">
        <v>204</v>
      </c>
      <c r="R38" s="9" t="s">
        <v>209</v>
      </c>
    </row>
    <row r="39" spans="1:24" x14ac:dyDescent="0.25">
      <c r="A39" s="2" t="s">
        <v>166</v>
      </c>
      <c r="B39" s="2" t="s">
        <v>222</v>
      </c>
      <c r="C39" s="2">
        <v>1340.5</v>
      </c>
      <c r="D39" s="2">
        <v>2612</v>
      </c>
      <c r="E39" s="2">
        <v>573</v>
      </c>
      <c r="F39" s="2">
        <v>2853</v>
      </c>
      <c r="G39" s="2">
        <v>1647</v>
      </c>
      <c r="H39" s="2">
        <v>4952</v>
      </c>
      <c r="I39" s="2">
        <v>15392</v>
      </c>
      <c r="J39" s="2">
        <v>1522.5</v>
      </c>
      <c r="K39" s="2">
        <v>273</v>
      </c>
      <c r="L39" s="10">
        <f t="shared" si="2"/>
        <v>5.5769230769230766</v>
      </c>
      <c r="O39" s="2" t="s">
        <v>917</v>
      </c>
      <c r="P39" s="2">
        <f>AVERAGE(C4:C7)/AVERAGE(C20:C23)</f>
        <v>7.5566756628036194</v>
      </c>
      <c r="Q39" s="2">
        <f t="shared" ref="Q39:R39" si="25">AVERAGE(D4:D7)/AVERAGE(D20:D23)</f>
        <v>4.3940467753366406</v>
      </c>
      <c r="R39" s="2">
        <f t="shared" si="25"/>
        <v>17.242069104869671</v>
      </c>
    </row>
    <row r="40" spans="1:24" x14ac:dyDescent="0.25">
      <c r="A40" s="2" t="s">
        <v>168</v>
      </c>
      <c r="B40" s="2" t="s">
        <v>222</v>
      </c>
      <c r="C40" s="2">
        <v>1674.5</v>
      </c>
      <c r="D40" s="2">
        <v>2533</v>
      </c>
      <c r="E40" s="2">
        <v>565</v>
      </c>
      <c r="F40" s="2">
        <v>2828</v>
      </c>
      <c r="G40" s="2">
        <v>1604</v>
      </c>
      <c r="H40" s="2">
        <v>4854</v>
      </c>
      <c r="I40" s="2">
        <v>15195.5</v>
      </c>
      <c r="J40" s="2">
        <v>1526</v>
      </c>
      <c r="K40" s="2">
        <v>282</v>
      </c>
      <c r="L40" s="10">
        <f t="shared" si="2"/>
        <v>5.4113475177304968</v>
      </c>
      <c r="O40" s="2" t="s">
        <v>918</v>
      </c>
      <c r="P40" s="2">
        <f>AVERAGE(C8:C11)/AVERAGE(C24:C27)</f>
        <v>8.914675767918089</v>
      </c>
      <c r="Q40" s="2">
        <f t="shared" ref="Q40:R40" si="26">AVERAGE(D8:D11)/AVERAGE(D24:D27)</f>
        <v>5.1207630377929334</v>
      </c>
      <c r="R40" s="2">
        <f t="shared" si="26"/>
        <v>20.266499057196732</v>
      </c>
    </row>
    <row r="41" spans="1:24" x14ac:dyDescent="0.25">
      <c r="A41" s="2" t="s">
        <v>170</v>
      </c>
      <c r="B41" s="2" t="s">
        <v>222</v>
      </c>
      <c r="C41" s="2">
        <v>1618</v>
      </c>
      <c r="D41" s="2">
        <v>2506</v>
      </c>
      <c r="E41" s="2">
        <v>561.5</v>
      </c>
      <c r="F41" s="2">
        <v>2734.5</v>
      </c>
      <c r="G41" s="2">
        <v>1522.5</v>
      </c>
      <c r="H41" s="2">
        <v>4770</v>
      </c>
      <c r="I41" s="2">
        <v>14618</v>
      </c>
      <c r="J41" s="2">
        <v>1559.5</v>
      </c>
      <c r="K41" s="2">
        <v>247.5</v>
      </c>
      <c r="L41" s="10">
        <f t="shared" si="2"/>
        <v>6.3010101010101014</v>
      </c>
      <c r="O41" s="2" t="s">
        <v>919</v>
      </c>
      <c r="P41" s="2">
        <f>AVERAGE(C12:C15)/AVERAGE(C28:C31)</f>
        <v>9.222874857236091</v>
      </c>
      <c r="Q41" s="2">
        <f t="shared" ref="Q41:R41" si="27">AVERAGE(D12:D15)/AVERAGE(D28:D31)</f>
        <v>5.3054376389731148</v>
      </c>
      <c r="R41" s="2">
        <f t="shared" si="27"/>
        <v>21.402225427570574</v>
      </c>
    </row>
    <row r="42" spans="1:24" x14ac:dyDescent="0.25">
      <c r="O42" s="2" t="s">
        <v>920</v>
      </c>
      <c r="P42" s="2">
        <f>AVERAGE(C16:C19)/AVERAGE(C32:C35)</f>
        <v>9.0699057164698882</v>
      </c>
      <c r="Q42" s="2">
        <f t="shared" ref="Q42:R42" si="28">AVERAGE(D16:D19)/AVERAGE(D32:D35)</f>
        <v>5.5113399802782954</v>
      </c>
      <c r="R42" s="2">
        <f t="shared" si="28"/>
        <v>19.80831456072087</v>
      </c>
    </row>
  </sheetData>
  <mergeCells count="8">
    <mergeCell ref="A28:A31"/>
    <mergeCell ref="A32:A35"/>
    <mergeCell ref="A4:A7"/>
    <mergeCell ref="A8:A11"/>
    <mergeCell ref="A12:A15"/>
    <mergeCell ref="A16:A19"/>
    <mergeCell ref="A20:A23"/>
    <mergeCell ref="A24:A27"/>
  </mergeCells>
  <conditionalFormatting sqref="J4:J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X27">
    <cfRule type="cellIs" dxfId="15" priority="1" operator="lessThan">
      <formula>20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D77CF-91DD-4962-80AA-FE9BABF45373}">
  <dimension ref="A2:AE195"/>
  <sheetViews>
    <sheetView zoomScale="70" zoomScaleNormal="70" workbookViewId="0">
      <pane ySplit="4" topLeftCell="A153" activePane="bottomLeft" state="frozen"/>
      <selection pane="bottomLeft" activeCell="B169" sqref="B169:K176"/>
    </sheetView>
  </sheetViews>
  <sheetFormatPr defaultColWidth="8.85546875" defaultRowHeight="15" x14ac:dyDescent="0.25"/>
  <cols>
    <col min="1" max="1" width="8.85546875" style="1"/>
    <col min="2" max="2" width="27.42578125" style="1" customWidth="1"/>
    <col min="3" max="3" width="14.42578125" style="1" bestFit="1" customWidth="1"/>
    <col min="4" max="5" width="13.85546875" style="1" bestFit="1" customWidth="1"/>
    <col min="6" max="9" width="12.42578125" style="1" bestFit="1" customWidth="1"/>
    <col min="10" max="10" width="18.42578125" style="1" bestFit="1" customWidth="1"/>
    <col min="11" max="11" width="8.140625" style="1" bestFit="1" customWidth="1"/>
    <col min="12" max="13" width="8.85546875" style="1"/>
    <col min="14" max="14" width="22.42578125" style="1" bestFit="1" customWidth="1"/>
    <col min="15" max="15" width="14.42578125" style="1" bestFit="1" customWidth="1"/>
    <col min="16" max="17" width="13.85546875" style="1" bestFit="1" customWidth="1"/>
    <col min="18" max="21" width="13.85546875" style="1" customWidth="1"/>
    <col min="22" max="22" width="8.85546875" style="1"/>
    <col min="23" max="23" width="24" style="1" bestFit="1" customWidth="1"/>
    <col min="24" max="24" width="14.42578125" style="1" bestFit="1" customWidth="1"/>
    <col min="25" max="26" width="13.85546875" style="1" bestFit="1" customWidth="1"/>
    <col min="27" max="27" width="8.85546875" style="1"/>
    <col min="28" max="28" width="24" style="1" bestFit="1" customWidth="1"/>
    <col min="29" max="29" width="14.42578125" style="1" bestFit="1" customWidth="1"/>
    <col min="30" max="31" width="13.85546875" style="1" bestFit="1" customWidth="1"/>
    <col min="32" max="16384" width="8.85546875" style="1"/>
  </cols>
  <sheetData>
    <row r="2" spans="1:31" ht="18.75" x14ac:dyDescent="0.25">
      <c r="N2" s="25" t="s">
        <v>259</v>
      </c>
      <c r="O2" s="25"/>
      <c r="P2" s="25"/>
      <c r="Q2" s="25"/>
      <c r="R2" s="21"/>
      <c r="S2" s="21"/>
      <c r="T2" s="21"/>
      <c r="U2" s="21"/>
      <c r="W2" s="25" t="s">
        <v>260</v>
      </c>
      <c r="X2" s="25"/>
      <c r="Y2" s="25"/>
      <c r="Z2" s="25"/>
      <c r="AB2" s="25" t="s">
        <v>261</v>
      </c>
      <c r="AC2" s="25"/>
      <c r="AD2" s="25"/>
      <c r="AE2" s="25"/>
    </row>
    <row r="3" spans="1:31" ht="30" x14ac:dyDescent="0.25">
      <c r="A3" s="4" t="s">
        <v>0</v>
      </c>
      <c r="B3" s="4" t="s">
        <v>1</v>
      </c>
      <c r="C3" s="5" t="s">
        <v>194</v>
      </c>
      <c r="D3" s="4" t="s">
        <v>202</v>
      </c>
      <c r="E3" s="5" t="s">
        <v>193</v>
      </c>
      <c r="F3" s="6" t="s">
        <v>195</v>
      </c>
      <c r="G3" s="5" t="s">
        <v>196</v>
      </c>
      <c r="H3" s="6" t="s">
        <v>197</v>
      </c>
      <c r="I3" s="5" t="s">
        <v>203</v>
      </c>
      <c r="N3" s="3" t="s">
        <v>221</v>
      </c>
      <c r="O3" s="5" t="s">
        <v>194</v>
      </c>
      <c r="P3" s="4" t="s">
        <v>202</v>
      </c>
      <c r="Q3" s="5" t="s">
        <v>193</v>
      </c>
      <c r="R3" s="6" t="s">
        <v>195</v>
      </c>
      <c r="S3" s="5" t="s">
        <v>196</v>
      </c>
      <c r="T3" s="6" t="s">
        <v>197</v>
      </c>
      <c r="U3" s="5" t="s">
        <v>203</v>
      </c>
      <c r="W3" s="3" t="s">
        <v>221</v>
      </c>
      <c r="X3" s="5" t="s">
        <v>194</v>
      </c>
      <c r="Y3" s="4" t="s">
        <v>202</v>
      </c>
      <c r="Z3" s="5" t="s">
        <v>193</v>
      </c>
      <c r="AB3" s="3" t="s">
        <v>221</v>
      </c>
      <c r="AC3" s="5" t="s">
        <v>194</v>
      </c>
      <c r="AD3" s="4" t="s">
        <v>202</v>
      </c>
      <c r="AE3" s="5" t="s">
        <v>193</v>
      </c>
    </row>
    <row r="4" spans="1:31" x14ac:dyDescent="0.25">
      <c r="A4" s="2" t="s">
        <v>2</v>
      </c>
      <c r="B4" s="2" t="s">
        <v>3</v>
      </c>
      <c r="C4" s="2" t="s">
        <v>211</v>
      </c>
      <c r="D4" s="2" t="s">
        <v>204</v>
      </c>
      <c r="E4" s="9" t="s">
        <v>209</v>
      </c>
      <c r="F4" s="7" t="s">
        <v>212</v>
      </c>
      <c r="G4" s="9" t="s">
        <v>206</v>
      </c>
      <c r="H4" s="7" t="s">
        <v>205</v>
      </c>
      <c r="I4" s="9" t="s">
        <v>207</v>
      </c>
      <c r="J4" s="2" t="s">
        <v>208</v>
      </c>
      <c r="K4" s="2" t="s">
        <v>210</v>
      </c>
      <c r="N4" s="2" t="s">
        <v>3</v>
      </c>
      <c r="O4" s="9" t="s">
        <v>211</v>
      </c>
      <c r="P4" s="2" t="s">
        <v>204</v>
      </c>
      <c r="Q4" s="9" t="s">
        <v>209</v>
      </c>
      <c r="R4" s="7" t="s">
        <v>212</v>
      </c>
      <c r="S4" s="9" t="s">
        <v>206</v>
      </c>
      <c r="T4" s="7" t="s">
        <v>205</v>
      </c>
      <c r="U4" s="9" t="s">
        <v>207</v>
      </c>
      <c r="W4" s="2" t="s">
        <v>3</v>
      </c>
      <c r="X4" s="9" t="s">
        <v>211</v>
      </c>
      <c r="Y4" s="2" t="s">
        <v>204</v>
      </c>
      <c r="Z4" s="9" t="s">
        <v>209</v>
      </c>
      <c r="AB4" s="2" t="s">
        <v>3</v>
      </c>
      <c r="AC4" s="9" t="s">
        <v>211</v>
      </c>
      <c r="AD4" s="2" t="s">
        <v>204</v>
      </c>
      <c r="AE4" s="9" t="s">
        <v>209</v>
      </c>
    </row>
    <row r="5" spans="1:31" x14ac:dyDescent="0.25">
      <c r="A5" s="2" t="s">
        <v>4</v>
      </c>
      <c r="B5" s="14" t="s">
        <v>5</v>
      </c>
      <c r="C5" s="2">
        <v>4790.5</v>
      </c>
      <c r="D5" s="2">
        <v>2226</v>
      </c>
      <c r="E5" s="2">
        <v>687</v>
      </c>
      <c r="F5" s="2">
        <v>12942</v>
      </c>
      <c r="G5" s="2">
        <v>5737</v>
      </c>
      <c r="H5" s="2">
        <v>13054.5</v>
      </c>
      <c r="I5" s="2">
        <v>35074</v>
      </c>
      <c r="J5" s="2">
        <v>11910.5</v>
      </c>
      <c r="K5" s="2">
        <v>677</v>
      </c>
      <c r="L5" s="1">
        <f t="shared" ref="L5:L28" si="0">J5/K5</f>
        <v>17.593057607090103</v>
      </c>
      <c r="N5" s="14" t="s">
        <v>5</v>
      </c>
      <c r="O5" s="1">
        <f t="shared" ref="O5:U36" si="1">C5/AVERAGE(C$177:C$184)</f>
        <v>1.2798771018751982</v>
      </c>
      <c r="P5" s="1">
        <f t="shared" si="1"/>
        <v>0.81781859931113665</v>
      </c>
      <c r="Q5" s="1">
        <f t="shared" si="1"/>
        <v>1.189352953906081</v>
      </c>
      <c r="R5" s="1">
        <f t="shared" si="1"/>
        <v>0.84311330434357745</v>
      </c>
      <c r="S5" s="1">
        <f t="shared" si="1"/>
        <v>0.6851376365916283</v>
      </c>
      <c r="T5" s="1">
        <f t="shared" si="1"/>
        <v>0.5989418899737623</v>
      </c>
      <c r="U5" s="1">
        <f t="shared" si="1"/>
        <v>1.2329378680024607</v>
      </c>
      <c r="W5" s="14" t="s">
        <v>5</v>
      </c>
      <c r="X5" s="1">
        <v>1.6904181038108859</v>
      </c>
      <c r="Y5" s="1">
        <v>1.217094017094017</v>
      </c>
      <c r="Z5" s="1">
        <v>1.0154307237454943</v>
      </c>
      <c r="AB5" s="14" t="s">
        <v>5</v>
      </c>
      <c r="AC5" s="1">
        <v>1.6904181038108859</v>
      </c>
      <c r="AD5" s="1">
        <v>1.217094017094017</v>
      </c>
      <c r="AE5" s="1">
        <v>1.0154307237454943</v>
      </c>
    </row>
    <row r="6" spans="1:31" x14ac:dyDescent="0.25">
      <c r="A6" s="2" t="s">
        <v>8</v>
      </c>
      <c r="B6" s="14" t="s">
        <v>7</v>
      </c>
      <c r="C6" s="2">
        <v>1365</v>
      </c>
      <c r="D6" s="2">
        <v>1151.5</v>
      </c>
      <c r="E6" s="2">
        <v>365</v>
      </c>
      <c r="F6" s="2">
        <v>19048</v>
      </c>
      <c r="G6" s="2">
        <v>6556</v>
      </c>
      <c r="H6" s="2">
        <v>10761</v>
      </c>
      <c r="I6" s="2">
        <v>23452</v>
      </c>
      <c r="J6" s="2">
        <v>13845</v>
      </c>
      <c r="K6" s="2">
        <v>287</v>
      </c>
      <c r="L6" s="1">
        <f t="shared" si="0"/>
        <v>48.240418118466899</v>
      </c>
      <c r="N6" s="14" t="s">
        <v>7</v>
      </c>
      <c r="O6" s="1">
        <f t="shared" si="1"/>
        <v>0.36468682685724779</v>
      </c>
      <c r="P6" s="1">
        <f t="shared" si="1"/>
        <v>0.42305396096440873</v>
      </c>
      <c r="Q6" s="1">
        <f t="shared" si="1"/>
        <v>0.63189785760657868</v>
      </c>
      <c r="R6" s="1">
        <f t="shared" si="1"/>
        <v>1.240891842152408</v>
      </c>
      <c r="S6" s="1">
        <f t="shared" si="1"/>
        <v>0.78294619931928111</v>
      </c>
      <c r="T6" s="1">
        <f t="shared" si="1"/>
        <v>0.49371585874661278</v>
      </c>
      <c r="U6" s="1">
        <f t="shared" si="1"/>
        <v>0.82439581685561125</v>
      </c>
      <c r="W6" s="14" t="s">
        <v>7</v>
      </c>
      <c r="X6" s="1">
        <v>0.8251030537562043</v>
      </c>
      <c r="Y6" s="1">
        <v>0.58840885142255006</v>
      </c>
      <c r="Z6" s="1">
        <v>0.99048236199424888</v>
      </c>
      <c r="AB6" s="14" t="s">
        <v>7</v>
      </c>
      <c r="AC6" s="1">
        <v>0.8251030537562043</v>
      </c>
      <c r="AD6" s="1">
        <v>0.58840885142255006</v>
      </c>
      <c r="AE6" s="1">
        <v>0.99048236199424888</v>
      </c>
    </row>
    <row r="7" spans="1:31" x14ac:dyDescent="0.25">
      <c r="A7" s="2" t="s">
        <v>12</v>
      </c>
      <c r="B7" s="14" t="s">
        <v>9</v>
      </c>
      <c r="C7" s="2">
        <v>2079</v>
      </c>
      <c r="D7" s="2">
        <v>1054</v>
      </c>
      <c r="E7" s="2">
        <v>277.5</v>
      </c>
      <c r="F7" s="2">
        <v>10600</v>
      </c>
      <c r="G7" s="2">
        <v>4970.5</v>
      </c>
      <c r="H7" s="2">
        <v>21031</v>
      </c>
      <c r="I7" s="2">
        <v>22368</v>
      </c>
      <c r="J7" s="2">
        <v>14017</v>
      </c>
      <c r="K7" s="2">
        <v>296</v>
      </c>
      <c r="L7" s="1">
        <f t="shared" si="0"/>
        <v>47.354729729729726</v>
      </c>
      <c r="N7" s="14" t="s">
        <v>9</v>
      </c>
      <c r="O7" s="1">
        <f t="shared" si="1"/>
        <v>0.55544609013642354</v>
      </c>
      <c r="P7" s="1">
        <f t="shared" si="1"/>
        <v>0.38723306544202069</v>
      </c>
      <c r="Q7" s="1">
        <f t="shared" si="1"/>
        <v>0.48041549448171389</v>
      </c>
      <c r="R7" s="1">
        <f t="shared" si="1"/>
        <v>0.69054249930782885</v>
      </c>
      <c r="S7" s="1">
        <f t="shared" si="1"/>
        <v>0.59359885352600461</v>
      </c>
      <c r="T7" s="1">
        <f t="shared" si="1"/>
        <v>0.96490458370969356</v>
      </c>
      <c r="U7" s="1">
        <f t="shared" si="1"/>
        <v>0.78629053519641445</v>
      </c>
      <c r="W7" s="14" t="s">
        <v>9</v>
      </c>
      <c r="X7" s="1">
        <v>0.65954403970724318</v>
      </c>
      <c r="Y7" s="1">
        <v>0.60470670881629784</v>
      </c>
      <c r="Z7" s="1">
        <v>0.24105949536268276</v>
      </c>
      <c r="AB7" s="14" t="s">
        <v>9</v>
      </c>
      <c r="AC7" s="1">
        <v>0.65954403970724318</v>
      </c>
      <c r="AD7" s="1">
        <v>0.60470670881629784</v>
      </c>
      <c r="AE7" s="1">
        <v>0.24105949536268276</v>
      </c>
    </row>
    <row r="8" spans="1:31" x14ac:dyDescent="0.25">
      <c r="A8" s="2" t="s">
        <v>16</v>
      </c>
      <c r="B8" s="14" t="s">
        <v>11</v>
      </c>
      <c r="C8" s="2">
        <v>2814.5</v>
      </c>
      <c r="D8" s="2">
        <v>1072</v>
      </c>
      <c r="E8" s="2">
        <v>399</v>
      </c>
      <c r="F8" s="2">
        <v>8354</v>
      </c>
      <c r="G8" s="2">
        <v>3643</v>
      </c>
      <c r="H8" s="2">
        <v>8479</v>
      </c>
      <c r="I8" s="2">
        <v>25966</v>
      </c>
      <c r="J8" s="2">
        <v>13663</v>
      </c>
      <c r="K8" s="2">
        <v>388</v>
      </c>
      <c r="L8" s="1">
        <f t="shared" si="0"/>
        <v>35.213917525773198</v>
      </c>
      <c r="N8" s="14" t="s">
        <v>11</v>
      </c>
      <c r="O8" s="1">
        <f t="shared" si="1"/>
        <v>0.75194950490089674</v>
      </c>
      <c r="P8" s="1">
        <f t="shared" si="1"/>
        <v>0.39384615384615385</v>
      </c>
      <c r="Q8" s="1">
        <f t="shared" si="1"/>
        <v>0.6907595758493833</v>
      </c>
      <c r="R8" s="1">
        <f t="shared" si="1"/>
        <v>0.54422566407713224</v>
      </c>
      <c r="S8" s="1">
        <f t="shared" si="1"/>
        <v>0.43506299635755658</v>
      </c>
      <c r="T8" s="1">
        <f t="shared" si="1"/>
        <v>0.38901744877915895</v>
      </c>
      <c r="U8" s="1">
        <f t="shared" si="1"/>
        <v>0.91276913612795496</v>
      </c>
      <c r="W8" s="14" t="s">
        <v>11</v>
      </c>
      <c r="X8" s="1">
        <v>1.0419786321191218</v>
      </c>
      <c r="Y8" s="1">
        <v>0.70736447722749096</v>
      </c>
      <c r="Z8" s="1">
        <v>0.54108784577376368</v>
      </c>
      <c r="AB8" s="14" t="s">
        <v>11</v>
      </c>
      <c r="AC8" s="1">
        <v>1.0419786321191218</v>
      </c>
      <c r="AD8" s="1">
        <v>0.70736447722749096</v>
      </c>
      <c r="AE8" s="1">
        <v>0.54108784577376368</v>
      </c>
    </row>
    <row r="9" spans="1:31" x14ac:dyDescent="0.25">
      <c r="A9" s="2" t="s">
        <v>264</v>
      </c>
      <c r="B9" s="14" t="s">
        <v>13</v>
      </c>
      <c r="C9" s="2">
        <v>3401</v>
      </c>
      <c r="D9" s="2">
        <v>736</v>
      </c>
      <c r="E9" s="2">
        <v>336</v>
      </c>
      <c r="F9" s="2">
        <v>6265.5</v>
      </c>
      <c r="G9" s="2">
        <v>10220</v>
      </c>
      <c r="H9" s="2">
        <v>26519</v>
      </c>
      <c r="I9" s="2">
        <v>13037</v>
      </c>
      <c r="J9" s="2">
        <v>13808.5</v>
      </c>
      <c r="K9" s="2">
        <v>135</v>
      </c>
      <c r="L9" s="1">
        <f t="shared" si="0"/>
        <v>102.28518518518518</v>
      </c>
      <c r="N9" s="14" t="s">
        <v>13</v>
      </c>
      <c r="O9" s="1">
        <f t="shared" si="1"/>
        <v>0.90864461402307684</v>
      </c>
      <c r="P9" s="1">
        <f t="shared" si="1"/>
        <v>0.27040183696900116</v>
      </c>
      <c r="Q9" s="1">
        <f t="shared" si="1"/>
        <v>0.58169227439948068</v>
      </c>
      <c r="R9" s="1">
        <f t="shared" si="1"/>
        <v>0.40816924805784921</v>
      </c>
      <c r="S9" s="1">
        <f t="shared" si="1"/>
        <v>1.2205171075416492</v>
      </c>
      <c r="T9" s="1">
        <f t="shared" si="1"/>
        <v>1.216694624858417</v>
      </c>
      <c r="U9" s="1">
        <f t="shared" si="1"/>
        <v>0.45828280165216628</v>
      </c>
      <c r="W9" s="14" t="s">
        <v>13</v>
      </c>
      <c r="X9" s="1">
        <v>1.1037267603264069</v>
      </c>
      <c r="Y9" s="1">
        <v>0.37766069546891462</v>
      </c>
      <c r="Z9" s="1">
        <v>0.35510914908266172</v>
      </c>
      <c r="AB9" s="14" t="s">
        <v>13</v>
      </c>
      <c r="AC9" s="1">
        <v>1.1037267603264069</v>
      </c>
      <c r="AD9" s="1">
        <v>0.37766069546891462</v>
      </c>
      <c r="AE9" s="1">
        <v>0.35510914908266172</v>
      </c>
    </row>
    <row r="10" spans="1:31" x14ac:dyDescent="0.25">
      <c r="A10" s="2" t="s">
        <v>266</v>
      </c>
      <c r="B10" s="14" t="s">
        <v>15</v>
      </c>
      <c r="C10" s="2">
        <v>12133.5</v>
      </c>
      <c r="D10" s="2">
        <v>871</v>
      </c>
      <c r="E10" s="2">
        <v>375</v>
      </c>
      <c r="F10" s="2">
        <v>11473.5</v>
      </c>
      <c r="G10" s="2">
        <v>12414</v>
      </c>
      <c r="H10" s="2">
        <v>61939</v>
      </c>
      <c r="I10" s="2">
        <v>40309</v>
      </c>
      <c r="J10" s="2">
        <v>13071</v>
      </c>
      <c r="K10" s="2">
        <v>414</v>
      </c>
      <c r="L10" s="1">
        <f t="shared" si="0"/>
        <v>31.572463768115941</v>
      </c>
      <c r="N10" s="14" t="s">
        <v>15</v>
      </c>
      <c r="O10" s="1">
        <f t="shared" si="1"/>
        <v>3.2417052114816238</v>
      </c>
      <c r="P10" s="1">
        <f t="shared" si="1"/>
        <v>0.32</v>
      </c>
      <c r="Q10" s="1">
        <f t="shared" si="1"/>
        <v>0.6492101276779918</v>
      </c>
      <c r="R10" s="1">
        <f t="shared" si="1"/>
        <v>0.7474471099819221</v>
      </c>
      <c r="S10" s="1">
        <f t="shared" si="1"/>
        <v>1.4825341852272049</v>
      </c>
      <c r="T10" s="1">
        <f t="shared" si="1"/>
        <v>2.8417681047213499</v>
      </c>
      <c r="U10" s="1">
        <f t="shared" si="1"/>
        <v>1.4169610686352052</v>
      </c>
      <c r="W10" s="14" t="s">
        <v>15</v>
      </c>
      <c r="X10" s="1">
        <v>3.0143854631109614</v>
      </c>
      <c r="Y10" s="1">
        <v>0.55525114155251143</v>
      </c>
      <c r="Z10" s="1">
        <v>0.27086792758494999</v>
      </c>
      <c r="AB10" s="14" t="s">
        <v>15</v>
      </c>
      <c r="AC10" s="1">
        <v>3.0143854631109614</v>
      </c>
      <c r="AD10" s="1">
        <v>0.55525114155251143</v>
      </c>
      <c r="AE10" s="1">
        <v>0.27086792758494999</v>
      </c>
    </row>
    <row r="11" spans="1:31" x14ac:dyDescent="0.25">
      <c r="A11" s="2" t="s">
        <v>268</v>
      </c>
      <c r="B11" s="14" t="s">
        <v>17</v>
      </c>
      <c r="C11" s="2">
        <v>3174</v>
      </c>
      <c r="D11" s="2">
        <v>2801</v>
      </c>
      <c r="E11" s="2">
        <v>1866</v>
      </c>
      <c r="F11" s="2">
        <v>19151.5</v>
      </c>
      <c r="G11" s="2">
        <v>6113</v>
      </c>
      <c r="H11" s="2">
        <v>12919</v>
      </c>
      <c r="I11" s="2">
        <v>36181</v>
      </c>
      <c r="J11" s="2">
        <v>14142</v>
      </c>
      <c r="K11" s="2">
        <v>565</v>
      </c>
      <c r="L11" s="1">
        <f t="shared" si="0"/>
        <v>25.030088495575221</v>
      </c>
      <c r="N11" s="14" t="s">
        <v>17</v>
      </c>
      <c r="O11" s="1">
        <f t="shared" si="1"/>
        <v>0.84799706113179818</v>
      </c>
      <c r="P11" s="1">
        <f t="shared" si="1"/>
        <v>1.0290700344431687</v>
      </c>
      <c r="Q11" s="1">
        <f t="shared" si="1"/>
        <v>3.2304695953256872</v>
      </c>
      <c r="R11" s="1">
        <f t="shared" si="1"/>
        <v>1.2476344033484796</v>
      </c>
      <c r="S11" s="1">
        <f t="shared" si="1"/>
        <v>0.73004120140920759</v>
      </c>
      <c r="T11" s="1">
        <f t="shared" si="1"/>
        <v>0.59272513513126013</v>
      </c>
      <c r="U11" s="1">
        <f t="shared" si="1"/>
        <v>1.2718516565603304</v>
      </c>
      <c r="W11" s="14" t="s">
        <v>17</v>
      </c>
      <c r="X11" s="1">
        <v>0.90720955665853453</v>
      </c>
      <c r="Y11" s="1">
        <v>1.0003512469265894</v>
      </c>
      <c r="Z11" s="1">
        <v>1.7224089749301366</v>
      </c>
      <c r="AB11" s="14" t="s">
        <v>17</v>
      </c>
      <c r="AC11" s="1">
        <v>0.90720955665853453</v>
      </c>
      <c r="AD11" s="1">
        <v>1.0003512469265894</v>
      </c>
      <c r="AE11" s="1">
        <v>1.7224089749301366</v>
      </c>
    </row>
    <row r="12" spans="1:31" x14ac:dyDescent="0.25">
      <c r="A12" s="2" t="s">
        <v>270</v>
      </c>
      <c r="B12" s="14" t="s">
        <v>19</v>
      </c>
      <c r="C12" s="2">
        <v>960.5</v>
      </c>
      <c r="D12" s="2">
        <v>821</v>
      </c>
      <c r="E12" s="2">
        <v>461</v>
      </c>
      <c r="F12" s="2">
        <v>9031</v>
      </c>
      <c r="G12" s="2">
        <v>6642.5</v>
      </c>
      <c r="H12" s="2">
        <v>43676</v>
      </c>
      <c r="I12" s="2">
        <v>17848</v>
      </c>
      <c r="J12" s="2">
        <v>14243</v>
      </c>
      <c r="K12" s="2">
        <v>483</v>
      </c>
      <c r="L12" s="1">
        <f t="shared" si="0"/>
        <v>29.488612836438925</v>
      </c>
      <c r="N12" s="14" t="s">
        <v>19</v>
      </c>
      <c r="O12" s="1">
        <f t="shared" si="1"/>
        <v>0.25661662798270074</v>
      </c>
      <c r="P12" s="1">
        <f t="shared" si="1"/>
        <v>0.30163030998851892</v>
      </c>
      <c r="Q12" s="1">
        <f t="shared" si="1"/>
        <v>0.79809565029214458</v>
      </c>
      <c r="R12" s="1">
        <f t="shared" si="1"/>
        <v>0.58832918030650971</v>
      </c>
      <c r="S12" s="1">
        <f t="shared" si="1"/>
        <v>0.79327640771481456</v>
      </c>
      <c r="T12" s="1">
        <f t="shared" si="1"/>
        <v>2.0038596642149482</v>
      </c>
      <c r="U12" s="1">
        <f t="shared" si="1"/>
        <v>0.62740135337024339</v>
      </c>
      <c r="W12" s="14" t="s">
        <v>19</v>
      </c>
      <c r="X12" s="1">
        <v>1.1518465550601498</v>
      </c>
      <c r="Y12" s="1">
        <v>2.3596300199039923</v>
      </c>
      <c r="Z12" s="1">
        <v>5.8298165323397191</v>
      </c>
      <c r="AB12" s="14" t="s">
        <v>19</v>
      </c>
      <c r="AC12" s="1">
        <v>1.1518465550601498</v>
      </c>
      <c r="AD12" s="1">
        <v>2.3596300199039923</v>
      </c>
      <c r="AE12" s="1">
        <v>5.8298165323397191</v>
      </c>
    </row>
    <row r="13" spans="1:31" x14ac:dyDescent="0.25">
      <c r="A13" s="2" t="s">
        <v>288</v>
      </c>
      <c r="B13" s="14" t="s">
        <v>21</v>
      </c>
      <c r="C13" s="2">
        <v>2386</v>
      </c>
      <c r="D13" s="2">
        <v>780</v>
      </c>
      <c r="E13" s="2">
        <v>386.5</v>
      </c>
      <c r="F13" s="2">
        <v>8087</v>
      </c>
      <c r="G13" s="2">
        <v>5883</v>
      </c>
      <c r="H13" s="2">
        <v>11458</v>
      </c>
      <c r="I13" s="2">
        <v>20108</v>
      </c>
      <c r="J13" s="2">
        <v>13589.5</v>
      </c>
      <c r="K13" s="2">
        <v>193</v>
      </c>
      <c r="L13" s="1">
        <f t="shared" si="0"/>
        <v>70.411917098445599</v>
      </c>
      <c r="N13" s="14" t="s">
        <v>21</v>
      </c>
      <c r="O13" s="1">
        <f t="shared" si="1"/>
        <v>0.6374672299497387</v>
      </c>
      <c r="P13" s="1">
        <f t="shared" si="1"/>
        <v>0.28656716417910449</v>
      </c>
      <c r="Q13" s="1">
        <f t="shared" si="1"/>
        <v>0.66911923826011688</v>
      </c>
      <c r="R13" s="1">
        <f t="shared" si="1"/>
        <v>0.52683181055683137</v>
      </c>
      <c r="S13" s="1">
        <f t="shared" si="1"/>
        <v>0.70257359527079477</v>
      </c>
      <c r="T13" s="1">
        <f t="shared" si="1"/>
        <v>0.52569429509512955</v>
      </c>
      <c r="U13" s="1">
        <f t="shared" si="1"/>
        <v>0.70684594428332892</v>
      </c>
      <c r="W13" s="14" t="s">
        <v>21</v>
      </c>
      <c r="X13" s="1">
        <v>1.2962059392613781</v>
      </c>
      <c r="Y13" s="1">
        <v>0.56798969675682009</v>
      </c>
      <c r="Z13" s="1">
        <v>0.45457859138957513</v>
      </c>
      <c r="AB13" s="14" t="s">
        <v>21</v>
      </c>
      <c r="AC13" s="1">
        <v>1.2962059392613781</v>
      </c>
      <c r="AD13" s="1">
        <v>0.56798969675682009</v>
      </c>
      <c r="AE13" s="1">
        <v>0.45457859138957513</v>
      </c>
    </row>
    <row r="14" spans="1:31" x14ac:dyDescent="0.25">
      <c r="A14" s="2" t="s">
        <v>290</v>
      </c>
      <c r="B14" s="14" t="s">
        <v>23</v>
      </c>
      <c r="C14" s="2">
        <v>5975</v>
      </c>
      <c r="D14" s="2">
        <v>15112.5</v>
      </c>
      <c r="E14" s="2">
        <v>573</v>
      </c>
      <c r="F14" s="2">
        <v>13357</v>
      </c>
      <c r="G14" s="2">
        <v>13599</v>
      </c>
      <c r="H14" s="2">
        <v>16247</v>
      </c>
      <c r="I14" s="2">
        <v>35305</v>
      </c>
      <c r="J14" s="2">
        <v>8426.5</v>
      </c>
      <c r="K14" s="2">
        <v>402</v>
      </c>
      <c r="L14" s="1">
        <f t="shared" si="0"/>
        <v>20.96144278606965</v>
      </c>
      <c r="N14" s="14" t="s">
        <v>23</v>
      </c>
      <c r="O14" s="1">
        <f t="shared" si="1"/>
        <v>1.5963397732396012</v>
      </c>
      <c r="P14" s="1">
        <f t="shared" si="1"/>
        <v>5.5522388059701493</v>
      </c>
      <c r="Q14" s="1">
        <f t="shared" si="1"/>
        <v>0.99199307509197143</v>
      </c>
      <c r="R14" s="1">
        <f t="shared" si="1"/>
        <v>0.870148694646667</v>
      </c>
      <c r="S14" s="1">
        <f t="shared" si="1"/>
        <v>1.6240520690272884</v>
      </c>
      <c r="T14" s="1">
        <f t="shared" si="1"/>
        <v>0.74541413967625847</v>
      </c>
      <c r="U14" s="1">
        <f t="shared" si="1"/>
        <v>1.2410580894630459</v>
      </c>
      <c r="W14" s="14" t="s">
        <v>23</v>
      </c>
      <c r="X14" s="1">
        <v>1.2978884495667535</v>
      </c>
      <c r="Y14" s="1">
        <v>5.5378995433789955</v>
      </c>
      <c r="Z14" s="1">
        <v>0.59681665384148075</v>
      </c>
      <c r="AB14" s="14" t="s">
        <v>23</v>
      </c>
      <c r="AC14" s="1">
        <v>1.2978884495667535</v>
      </c>
      <c r="AD14" s="1">
        <v>5.5378995433789955</v>
      </c>
      <c r="AE14" s="1">
        <v>0.59681665384148075</v>
      </c>
    </row>
    <row r="15" spans="1:31" x14ac:dyDescent="0.25">
      <c r="A15" s="2" t="s">
        <v>292</v>
      </c>
      <c r="B15" s="14" t="s">
        <v>25</v>
      </c>
      <c r="C15" s="2">
        <v>264</v>
      </c>
      <c r="D15" s="2">
        <v>445</v>
      </c>
      <c r="E15" s="2">
        <v>145</v>
      </c>
      <c r="F15" s="2">
        <v>1459.5</v>
      </c>
      <c r="G15" s="2">
        <v>3336</v>
      </c>
      <c r="H15" s="2">
        <v>4902</v>
      </c>
      <c r="I15" s="2">
        <v>6332</v>
      </c>
      <c r="J15" s="2">
        <v>13192</v>
      </c>
      <c r="K15" s="2">
        <v>50</v>
      </c>
      <c r="L15" s="1">
        <f t="shared" si="0"/>
        <v>263.83999999999997</v>
      </c>
      <c r="N15" s="14" t="s">
        <v>25</v>
      </c>
      <c r="O15" s="1">
        <f t="shared" si="1"/>
        <v>7.0532836842720451E-2</v>
      </c>
      <c r="P15" s="1">
        <f t="shared" si="1"/>
        <v>0.16349024110218141</v>
      </c>
      <c r="Q15" s="1">
        <f t="shared" si="1"/>
        <v>0.25102791603549013</v>
      </c>
      <c r="R15" s="1">
        <f t="shared" si="1"/>
        <v>9.5079884692431713E-2</v>
      </c>
      <c r="S15" s="1">
        <f t="shared" si="1"/>
        <v>0.39839971338150115</v>
      </c>
      <c r="T15" s="1">
        <f t="shared" si="1"/>
        <v>0.22490429695900899</v>
      </c>
      <c r="U15" s="1">
        <f t="shared" si="1"/>
        <v>0.22258546445206082</v>
      </c>
      <c r="W15" s="14" t="s">
        <v>25</v>
      </c>
      <c r="X15" s="1">
        <v>4.6100782367292002E-2</v>
      </c>
      <c r="Y15" s="1">
        <v>0.12888420559653435</v>
      </c>
      <c r="Z15" s="1">
        <v>8.0353165120894257E-2</v>
      </c>
      <c r="AB15" s="14" t="s">
        <v>25</v>
      </c>
      <c r="AC15" s="1">
        <v>4.6100782367292002E-2</v>
      </c>
      <c r="AD15" s="1">
        <v>0.12888420559653435</v>
      </c>
      <c r="AE15" s="1">
        <v>8.0353165120894257E-2</v>
      </c>
    </row>
    <row r="16" spans="1:31" x14ac:dyDescent="0.25">
      <c r="A16" s="2" t="s">
        <v>294</v>
      </c>
      <c r="B16" s="14" t="s">
        <v>27</v>
      </c>
      <c r="C16" s="2">
        <v>2028</v>
      </c>
      <c r="D16" s="2">
        <v>1326</v>
      </c>
      <c r="E16" s="2">
        <v>381.5</v>
      </c>
      <c r="F16" s="2">
        <v>10890</v>
      </c>
      <c r="G16" s="2">
        <v>4573</v>
      </c>
      <c r="H16" s="2">
        <v>24708.5</v>
      </c>
      <c r="I16" s="2">
        <v>24190</v>
      </c>
      <c r="J16" s="2">
        <v>13876</v>
      </c>
      <c r="K16" s="2">
        <v>223</v>
      </c>
      <c r="L16" s="1">
        <f t="shared" si="0"/>
        <v>62.224215246636774</v>
      </c>
      <c r="N16" s="14" t="s">
        <v>27</v>
      </c>
      <c r="O16" s="1">
        <f t="shared" si="1"/>
        <v>0.54182042847362533</v>
      </c>
      <c r="P16" s="1">
        <f t="shared" si="1"/>
        <v>0.48716417910447762</v>
      </c>
      <c r="Q16" s="1">
        <f t="shared" si="1"/>
        <v>0.66046310322441026</v>
      </c>
      <c r="R16" s="1">
        <f t="shared" si="1"/>
        <v>0.70943469976059026</v>
      </c>
      <c r="S16" s="1">
        <f t="shared" si="1"/>
        <v>0.54612766465635632</v>
      </c>
      <c r="T16" s="1">
        <f t="shared" si="1"/>
        <v>1.133628686538489</v>
      </c>
      <c r="U16" s="1">
        <f t="shared" si="1"/>
        <v>0.85033834256085772</v>
      </c>
      <c r="W16" s="14" t="s">
        <v>27</v>
      </c>
      <c r="X16" s="1">
        <v>0.68394043913518965</v>
      </c>
      <c r="Y16" s="1">
        <v>0.52078210982320572</v>
      </c>
      <c r="Z16" s="1">
        <v>0.26633186181199625</v>
      </c>
      <c r="AB16" s="14" t="s">
        <v>27</v>
      </c>
      <c r="AC16" s="1">
        <v>0.68394043913518965</v>
      </c>
      <c r="AD16" s="1">
        <v>0.52078210982320572</v>
      </c>
      <c r="AE16" s="1">
        <v>0.26633186181199625</v>
      </c>
    </row>
    <row r="17" spans="1:31" x14ac:dyDescent="0.25">
      <c r="A17" s="2" t="s">
        <v>296</v>
      </c>
      <c r="B17" s="14" t="s">
        <v>29</v>
      </c>
      <c r="C17" s="2">
        <v>5718.5</v>
      </c>
      <c r="D17" s="2">
        <v>2447</v>
      </c>
      <c r="E17" s="2">
        <v>692</v>
      </c>
      <c r="F17" s="2">
        <v>30866</v>
      </c>
      <c r="G17" s="2">
        <v>10277</v>
      </c>
      <c r="H17" s="2">
        <v>37046</v>
      </c>
      <c r="I17" s="2">
        <v>31995.5</v>
      </c>
      <c r="J17" s="2">
        <v>13909.5</v>
      </c>
      <c r="K17" s="2">
        <v>426</v>
      </c>
      <c r="L17" s="1">
        <f t="shared" si="0"/>
        <v>32.651408450704224</v>
      </c>
      <c r="N17" s="14" t="s">
        <v>29</v>
      </c>
      <c r="O17" s="1">
        <f t="shared" si="1"/>
        <v>1.5278107101708218</v>
      </c>
      <c r="P17" s="1">
        <f t="shared" si="1"/>
        <v>0.89901262916188285</v>
      </c>
      <c r="Q17" s="1">
        <f t="shared" si="1"/>
        <v>1.1980090889417876</v>
      </c>
      <c r="R17" s="1">
        <f t="shared" si="1"/>
        <v>2.0107815833618345</v>
      </c>
      <c r="S17" s="1">
        <f t="shared" si="1"/>
        <v>1.227324296888995</v>
      </c>
      <c r="T17" s="1">
        <f t="shared" si="1"/>
        <v>1.6996745379729594</v>
      </c>
      <c r="U17" s="1">
        <f t="shared" si="1"/>
        <v>1.1247209772387732</v>
      </c>
      <c r="W17" s="14" t="s">
        <v>29</v>
      </c>
      <c r="X17" s="1">
        <v>1.744090182552368</v>
      </c>
      <c r="Y17" s="1">
        <v>0.97300081957616202</v>
      </c>
      <c r="Z17" s="1">
        <v>0.7695111579117897</v>
      </c>
      <c r="AB17" s="14" t="s">
        <v>29</v>
      </c>
      <c r="AC17" s="1">
        <v>1.744090182552368</v>
      </c>
      <c r="AD17" s="1">
        <v>0.97300081957616202</v>
      </c>
      <c r="AE17" s="1">
        <v>0.7695111579117897</v>
      </c>
    </row>
    <row r="18" spans="1:31" x14ac:dyDescent="0.25">
      <c r="A18" s="2" t="s">
        <v>298</v>
      </c>
      <c r="B18" s="14" t="s">
        <v>31</v>
      </c>
      <c r="C18" s="2">
        <v>908</v>
      </c>
      <c r="D18" s="2">
        <v>969</v>
      </c>
      <c r="E18" s="2">
        <v>455</v>
      </c>
      <c r="F18" s="2">
        <v>7701</v>
      </c>
      <c r="G18" s="2">
        <v>4698.5</v>
      </c>
      <c r="H18" s="2">
        <v>35305</v>
      </c>
      <c r="I18" s="2">
        <v>16692</v>
      </c>
      <c r="J18" s="2">
        <v>13227.5</v>
      </c>
      <c r="K18" s="2">
        <v>424</v>
      </c>
      <c r="L18" s="1">
        <f t="shared" si="0"/>
        <v>31.196933962264151</v>
      </c>
      <c r="N18" s="14" t="s">
        <v>31</v>
      </c>
      <c r="O18" s="1">
        <f t="shared" si="1"/>
        <v>0.24259021156511429</v>
      </c>
      <c r="P18" s="1">
        <f t="shared" si="1"/>
        <v>0.35600459242250287</v>
      </c>
      <c r="Q18" s="1">
        <f t="shared" si="1"/>
        <v>0.78770828824929673</v>
      </c>
      <c r="R18" s="1">
        <f t="shared" si="1"/>
        <v>0.50168564029901797</v>
      </c>
      <c r="S18" s="1">
        <f t="shared" si="1"/>
        <v>0.56111542365796863</v>
      </c>
      <c r="T18" s="1">
        <f t="shared" si="1"/>
        <v>1.6197972672659755</v>
      </c>
      <c r="U18" s="1">
        <f t="shared" si="1"/>
        <v>0.58676509359346163</v>
      </c>
      <c r="W18" s="14" t="s">
        <v>31</v>
      </c>
      <c r="X18" s="1">
        <v>0.96811642971313194</v>
      </c>
      <c r="Y18" s="1">
        <v>1.8987940522187097</v>
      </c>
      <c r="Z18" s="1">
        <v>4.1122676278806045</v>
      </c>
      <c r="AB18" s="14" t="s">
        <v>31</v>
      </c>
      <c r="AC18" s="1">
        <v>0.96811642971313194</v>
      </c>
      <c r="AD18" s="1">
        <v>1.8987940522187097</v>
      </c>
      <c r="AE18" s="1">
        <v>4.1122676278806045</v>
      </c>
    </row>
    <row r="19" spans="1:31" x14ac:dyDescent="0.25">
      <c r="A19" s="2" t="s">
        <v>300</v>
      </c>
      <c r="B19" s="14" t="s">
        <v>33</v>
      </c>
      <c r="C19" s="2">
        <v>1743.5</v>
      </c>
      <c r="D19" s="2">
        <v>4997</v>
      </c>
      <c r="E19" s="2">
        <v>646</v>
      </c>
      <c r="F19" s="2">
        <v>18010</v>
      </c>
      <c r="G19" s="2">
        <v>8705</v>
      </c>
      <c r="H19" s="2">
        <v>9099</v>
      </c>
      <c r="I19" s="2">
        <v>37219</v>
      </c>
      <c r="J19" s="2">
        <v>13975.5</v>
      </c>
      <c r="K19" s="2">
        <v>434</v>
      </c>
      <c r="L19" s="1">
        <f t="shared" si="0"/>
        <v>32.201612903225808</v>
      </c>
      <c r="N19" s="14" t="s">
        <v>33</v>
      </c>
      <c r="O19" s="1">
        <f t="shared" si="1"/>
        <v>0.46581060998213303</v>
      </c>
      <c r="P19" s="1">
        <f t="shared" si="1"/>
        <v>1.8358668197474168</v>
      </c>
      <c r="Q19" s="1">
        <f t="shared" si="1"/>
        <v>1.1183726466132871</v>
      </c>
      <c r="R19" s="1">
        <f t="shared" si="1"/>
        <v>1.1732707936352829</v>
      </c>
      <c r="S19" s="1">
        <f t="shared" si="1"/>
        <v>1.039589180151669</v>
      </c>
      <c r="T19" s="1">
        <f t="shared" si="1"/>
        <v>0.41746311669319108</v>
      </c>
      <c r="U19" s="1">
        <f t="shared" si="1"/>
        <v>1.3083399244221812</v>
      </c>
      <c r="W19" s="14" t="s">
        <v>33</v>
      </c>
      <c r="X19" s="1">
        <v>0.73121897871624464</v>
      </c>
      <c r="Y19" s="1">
        <v>2.1767942863833274</v>
      </c>
      <c r="Z19" s="1">
        <v>0.86412052974768139</v>
      </c>
      <c r="AB19" s="14" t="s">
        <v>33</v>
      </c>
      <c r="AC19" s="1">
        <v>0.73121897871624464</v>
      </c>
      <c r="AD19" s="1">
        <v>2.1767942863833274</v>
      </c>
      <c r="AE19" s="1">
        <v>0.86412052974768139</v>
      </c>
    </row>
    <row r="20" spans="1:31" x14ac:dyDescent="0.25">
      <c r="A20" s="2" t="s">
        <v>302</v>
      </c>
      <c r="B20" s="14" t="s">
        <v>35</v>
      </c>
      <c r="C20" s="2">
        <v>4656</v>
      </c>
      <c r="D20" s="2">
        <v>2531</v>
      </c>
      <c r="E20" s="2">
        <v>839</v>
      </c>
      <c r="F20" s="2">
        <v>28917</v>
      </c>
      <c r="G20" s="2">
        <v>2754</v>
      </c>
      <c r="H20" s="2">
        <v>19220.5</v>
      </c>
      <c r="I20" s="2">
        <v>44921</v>
      </c>
      <c r="J20" s="2">
        <v>13833</v>
      </c>
      <c r="K20" s="2">
        <v>690</v>
      </c>
      <c r="L20" s="1">
        <f t="shared" si="0"/>
        <v>20.047826086956523</v>
      </c>
      <c r="N20" s="14" t="s">
        <v>35</v>
      </c>
      <c r="O20" s="1">
        <f t="shared" si="1"/>
        <v>1.2439427588625245</v>
      </c>
      <c r="P20" s="1">
        <f t="shared" si="1"/>
        <v>0.92987370838117112</v>
      </c>
      <c r="Q20" s="1">
        <f t="shared" si="1"/>
        <v>1.4524994589915603</v>
      </c>
      <c r="R20" s="1">
        <f t="shared" si="1"/>
        <v>1.8838129672155177</v>
      </c>
      <c r="S20" s="1">
        <f t="shared" si="1"/>
        <v>0.32889472741386516</v>
      </c>
      <c r="T20" s="1">
        <f t="shared" si="1"/>
        <v>0.88183864538976586</v>
      </c>
      <c r="U20" s="1">
        <f t="shared" si="1"/>
        <v>1.5790842780560681</v>
      </c>
      <c r="W20" s="14" t="s">
        <v>35</v>
      </c>
      <c r="X20" s="1">
        <v>2.0005047530916125</v>
      </c>
      <c r="Y20" s="1">
        <v>1.3079498887718066</v>
      </c>
      <c r="Z20" s="1">
        <v>2.2965452999068487</v>
      </c>
      <c r="AB20" s="14" t="s">
        <v>35</v>
      </c>
      <c r="AC20" s="1">
        <v>2.0005047530916125</v>
      </c>
      <c r="AD20" s="1">
        <v>1.3079498887718066</v>
      </c>
      <c r="AE20" s="1">
        <v>2.2965452999068487</v>
      </c>
    </row>
    <row r="21" spans="1:31" x14ac:dyDescent="0.25">
      <c r="A21" s="2" t="s">
        <v>317</v>
      </c>
      <c r="B21" s="14" t="s">
        <v>37</v>
      </c>
      <c r="C21" s="2">
        <v>1979.5</v>
      </c>
      <c r="D21" s="2">
        <v>1070</v>
      </c>
      <c r="E21" s="2">
        <v>284</v>
      </c>
      <c r="F21" s="2">
        <v>4273.5</v>
      </c>
      <c r="G21" s="2">
        <v>7796</v>
      </c>
      <c r="H21" s="2">
        <v>11872</v>
      </c>
      <c r="I21" s="2">
        <v>31926.5</v>
      </c>
      <c r="J21" s="2">
        <v>13676</v>
      </c>
      <c r="K21" s="2">
        <v>234</v>
      </c>
      <c r="L21" s="1">
        <f t="shared" si="0"/>
        <v>58.444444444444443</v>
      </c>
      <c r="N21" s="14" t="s">
        <v>37</v>
      </c>
      <c r="O21" s="1">
        <f t="shared" si="1"/>
        <v>0.52886269140214071</v>
      </c>
      <c r="P21" s="1">
        <f t="shared" si="1"/>
        <v>0.39311136624569459</v>
      </c>
      <c r="Q21" s="1">
        <f t="shared" si="1"/>
        <v>0.49166847002813246</v>
      </c>
      <c r="R21" s="1">
        <f t="shared" si="1"/>
        <v>0.2783993746030195</v>
      </c>
      <c r="S21" s="1">
        <f t="shared" si="1"/>
        <v>0.9310324237176808</v>
      </c>
      <c r="T21" s="1">
        <f t="shared" si="1"/>
        <v>0.54468866044417685</v>
      </c>
      <c r="U21" s="1">
        <f t="shared" si="1"/>
        <v>1.1222954565427541</v>
      </c>
      <c r="W21" s="14" t="s">
        <v>37</v>
      </c>
      <c r="X21" s="1">
        <v>1.0517371918903002</v>
      </c>
      <c r="Y21" s="1">
        <v>0.57997892518440464</v>
      </c>
      <c r="Z21" s="1">
        <v>1.6576080353165121</v>
      </c>
      <c r="AB21" s="14" t="s">
        <v>37</v>
      </c>
      <c r="AC21" s="1">
        <v>1.0517371918903002</v>
      </c>
      <c r="AD21" s="1">
        <v>0.57997892518440464</v>
      </c>
      <c r="AE21" s="1">
        <v>1.6576080353165121</v>
      </c>
    </row>
    <row r="22" spans="1:31" x14ac:dyDescent="0.25">
      <c r="A22" s="2" t="s">
        <v>319</v>
      </c>
      <c r="B22" s="14" t="s">
        <v>39</v>
      </c>
      <c r="C22" s="2">
        <v>2947</v>
      </c>
      <c r="D22" s="2">
        <v>1477</v>
      </c>
      <c r="E22" s="2">
        <v>496</v>
      </c>
      <c r="F22" s="2">
        <v>15751</v>
      </c>
      <c r="G22" s="2">
        <v>8721</v>
      </c>
      <c r="H22" s="2">
        <v>19025</v>
      </c>
      <c r="I22" s="2">
        <v>26657</v>
      </c>
      <c r="J22" s="2">
        <v>14171.5</v>
      </c>
      <c r="K22" s="2">
        <v>498.5</v>
      </c>
      <c r="L22" s="1">
        <f t="shared" si="0"/>
        <v>28.428284854563692</v>
      </c>
      <c r="N22" s="14" t="s">
        <v>39</v>
      </c>
      <c r="O22" s="1">
        <f t="shared" si="1"/>
        <v>0.78734950824051964</v>
      </c>
      <c r="P22" s="1">
        <f t="shared" si="1"/>
        <v>0.54264064293915037</v>
      </c>
      <c r="Q22" s="1">
        <f t="shared" si="1"/>
        <v>0.85868859554209043</v>
      </c>
      <c r="R22" s="1">
        <f t="shared" si="1"/>
        <v>1.0261070666601522</v>
      </c>
      <c r="S22" s="1">
        <f t="shared" si="1"/>
        <v>1.0414999701439063</v>
      </c>
      <c r="T22" s="1">
        <f t="shared" si="1"/>
        <v>0.87286908397493801</v>
      </c>
      <c r="U22" s="1">
        <f t="shared" si="1"/>
        <v>0.93705949556200019</v>
      </c>
      <c r="W22" s="14" t="s">
        <v>39</v>
      </c>
      <c r="X22" s="1">
        <v>0.85892151089425428</v>
      </c>
      <c r="Y22" s="1">
        <v>0.70698981383912896</v>
      </c>
      <c r="Z22" s="1">
        <v>0.55890810416751047</v>
      </c>
      <c r="AB22" s="14" t="s">
        <v>39</v>
      </c>
      <c r="AC22" s="1">
        <v>0.85892151089425428</v>
      </c>
      <c r="AD22" s="1">
        <v>0.70698981383912896</v>
      </c>
      <c r="AE22" s="1">
        <v>0.55890810416751047</v>
      </c>
    </row>
    <row r="23" spans="1:31" x14ac:dyDescent="0.25">
      <c r="A23" s="2" t="s">
        <v>321</v>
      </c>
      <c r="B23" s="14" t="s">
        <v>41</v>
      </c>
      <c r="C23" s="2">
        <v>1922.5</v>
      </c>
      <c r="D23" s="2">
        <v>1469.5</v>
      </c>
      <c r="E23" s="2">
        <v>446.5</v>
      </c>
      <c r="F23" s="2">
        <v>11752</v>
      </c>
      <c r="G23" s="2">
        <v>6521</v>
      </c>
      <c r="H23" s="2">
        <v>11020.5</v>
      </c>
      <c r="I23" s="2">
        <v>12250</v>
      </c>
      <c r="J23" s="2">
        <v>14102.5</v>
      </c>
      <c r="K23" s="2">
        <v>333</v>
      </c>
      <c r="L23" s="1">
        <f t="shared" si="0"/>
        <v>42.349849849849846</v>
      </c>
      <c r="N23" s="14" t="s">
        <v>41</v>
      </c>
      <c r="O23" s="1">
        <f t="shared" si="1"/>
        <v>0.51363401072018966</v>
      </c>
      <c r="P23" s="1">
        <f t="shared" si="1"/>
        <v>0.53988518943742825</v>
      </c>
      <c r="Q23" s="1">
        <f t="shared" si="1"/>
        <v>0.77299285868859557</v>
      </c>
      <c r="R23" s="1">
        <f t="shared" si="1"/>
        <v>0.76559013696845324</v>
      </c>
      <c r="S23" s="1">
        <f t="shared" si="1"/>
        <v>0.77876634621126173</v>
      </c>
      <c r="T23" s="1">
        <f t="shared" si="1"/>
        <v>0.50562174717192132</v>
      </c>
      <c r="U23" s="1">
        <f t="shared" si="1"/>
        <v>0.43061780472800776</v>
      </c>
      <c r="W23" s="14" t="s">
        <v>41</v>
      </c>
      <c r="X23" s="1">
        <v>0.74652982249516275</v>
      </c>
      <c r="Y23" s="1">
        <v>0.7335909144128322</v>
      </c>
      <c r="Z23" s="1">
        <v>1.7321291158721801</v>
      </c>
      <c r="AB23" s="14" t="s">
        <v>41</v>
      </c>
      <c r="AC23" s="1">
        <v>0.74652982249516275</v>
      </c>
      <c r="AD23" s="1">
        <v>0.7335909144128322</v>
      </c>
      <c r="AE23" s="1">
        <v>1.7321291158721801</v>
      </c>
    </row>
    <row r="24" spans="1:31" x14ac:dyDescent="0.25">
      <c r="A24" s="2" t="s">
        <v>323</v>
      </c>
      <c r="B24" s="14" t="s">
        <v>43</v>
      </c>
      <c r="C24" s="2">
        <v>1733.5</v>
      </c>
      <c r="D24" s="2">
        <v>1633</v>
      </c>
      <c r="E24" s="2">
        <v>820</v>
      </c>
      <c r="F24" s="2">
        <v>4334</v>
      </c>
      <c r="G24" s="2">
        <v>6467</v>
      </c>
      <c r="H24" s="2">
        <v>3874</v>
      </c>
      <c r="I24" s="2">
        <v>10913</v>
      </c>
      <c r="J24" s="2">
        <v>14138</v>
      </c>
      <c r="K24" s="2">
        <v>376</v>
      </c>
      <c r="L24" s="1">
        <f t="shared" si="0"/>
        <v>37.601063829787236</v>
      </c>
      <c r="N24" s="14" t="s">
        <v>43</v>
      </c>
      <c r="O24" s="1">
        <f t="shared" si="1"/>
        <v>0.46313891161687848</v>
      </c>
      <c r="P24" s="1">
        <f t="shared" si="1"/>
        <v>0.59995407577497128</v>
      </c>
      <c r="Q24" s="1">
        <f t="shared" si="1"/>
        <v>1.4196061458558753</v>
      </c>
      <c r="R24" s="1">
        <f t="shared" si="1"/>
        <v>0.28234067849057831</v>
      </c>
      <c r="S24" s="1">
        <f t="shared" si="1"/>
        <v>0.77231742998746045</v>
      </c>
      <c r="T24" s="1">
        <f t="shared" si="1"/>
        <v>0.17773954435316214</v>
      </c>
      <c r="U24" s="1">
        <f t="shared" si="1"/>
        <v>0.38361894718340805</v>
      </c>
      <c r="W24" s="14" t="s">
        <v>43</v>
      </c>
      <c r="X24" s="1">
        <v>1.0678892908219062</v>
      </c>
      <c r="Y24" s="1">
        <v>1.156211216485189</v>
      </c>
      <c r="Z24" s="1">
        <v>1.3232351869102101</v>
      </c>
      <c r="AB24" s="14" t="s">
        <v>43</v>
      </c>
      <c r="AC24" s="1">
        <v>1.0678892908219062</v>
      </c>
      <c r="AD24" s="1">
        <v>1.156211216485189</v>
      </c>
      <c r="AE24" s="1">
        <v>1.3232351869102101</v>
      </c>
    </row>
    <row r="25" spans="1:31" x14ac:dyDescent="0.25">
      <c r="A25" s="2" t="s">
        <v>325</v>
      </c>
      <c r="B25" s="14" t="s">
        <v>45</v>
      </c>
      <c r="C25" s="2">
        <v>2299</v>
      </c>
      <c r="D25" s="2">
        <v>1665</v>
      </c>
      <c r="E25" s="2">
        <v>710</v>
      </c>
      <c r="F25" s="2">
        <v>9737</v>
      </c>
      <c r="G25" s="2">
        <v>17103.5</v>
      </c>
      <c r="H25" s="2">
        <v>23509.5</v>
      </c>
      <c r="I25" s="2">
        <v>22161</v>
      </c>
      <c r="J25" s="2">
        <v>14259</v>
      </c>
      <c r="K25" s="2">
        <v>512</v>
      </c>
      <c r="L25" s="1">
        <f t="shared" si="0"/>
        <v>27.849609375</v>
      </c>
      <c r="N25" s="14" t="s">
        <v>45</v>
      </c>
      <c r="O25" s="1">
        <f t="shared" si="1"/>
        <v>0.61422345417202395</v>
      </c>
      <c r="P25" s="1">
        <f t="shared" si="1"/>
        <v>0.61171067738231921</v>
      </c>
      <c r="Q25" s="1">
        <f t="shared" si="1"/>
        <v>1.2291711750703311</v>
      </c>
      <c r="R25" s="1">
        <f t="shared" si="1"/>
        <v>0.63432191658116321</v>
      </c>
      <c r="S25" s="1">
        <f t="shared" si="1"/>
        <v>2.0425747895145401</v>
      </c>
      <c r="T25" s="1">
        <f t="shared" si="1"/>
        <v>1.078618435201514</v>
      </c>
      <c r="U25" s="1">
        <f t="shared" si="1"/>
        <v>0.77901397310835752</v>
      </c>
      <c r="W25" s="14" t="s">
        <v>45</v>
      </c>
      <c r="X25" s="1">
        <v>0.88701943299402708</v>
      </c>
      <c r="Y25" s="1">
        <v>0.90556140967099874</v>
      </c>
      <c r="Z25" s="1">
        <v>0.68526993641407796</v>
      </c>
      <c r="AB25" s="14" t="s">
        <v>45</v>
      </c>
      <c r="AC25" s="1">
        <v>0.88701943299402708</v>
      </c>
      <c r="AD25" s="1">
        <v>0.90556140967099874</v>
      </c>
      <c r="AE25" s="1">
        <v>0.68526993641407796</v>
      </c>
    </row>
    <row r="26" spans="1:31" x14ac:dyDescent="0.25">
      <c r="A26" s="2" t="s">
        <v>327</v>
      </c>
      <c r="B26" s="14" t="s">
        <v>47</v>
      </c>
      <c r="C26" s="2">
        <v>4592</v>
      </c>
      <c r="D26" s="2">
        <v>3777</v>
      </c>
      <c r="E26" s="2">
        <v>1100</v>
      </c>
      <c r="F26" s="2">
        <v>14279.5</v>
      </c>
      <c r="G26" s="2">
        <v>11000</v>
      </c>
      <c r="H26" s="2">
        <v>19347</v>
      </c>
      <c r="I26" s="2">
        <v>17352.5</v>
      </c>
      <c r="J26" s="2">
        <v>13913.5</v>
      </c>
      <c r="K26" s="2">
        <v>384</v>
      </c>
      <c r="L26" s="1">
        <f t="shared" si="0"/>
        <v>36.233072916666664</v>
      </c>
      <c r="N26" s="14" t="s">
        <v>47</v>
      </c>
      <c r="O26" s="1">
        <f t="shared" si="1"/>
        <v>1.2268438893248952</v>
      </c>
      <c r="P26" s="1">
        <f t="shared" si="1"/>
        <v>1.387646383467279</v>
      </c>
      <c r="Q26" s="1">
        <f t="shared" si="1"/>
        <v>1.9043497078554426</v>
      </c>
      <c r="R26" s="1">
        <f t="shared" si="1"/>
        <v>0.93024543574208884</v>
      </c>
      <c r="S26" s="1">
        <f t="shared" si="1"/>
        <v>1.3136681196632232</v>
      </c>
      <c r="T26" s="1">
        <f t="shared" si="1"/>
        <v>0.88764247924641915</v>
      </c>
      <c r="U26" s="1">
        <f t="shared" si="1"/>
        <v>0.60998330257491873</v>
      </c>
      <c r="W26" s="14" t="s">
        <v>47</v>
      </c>
      <c r="X26" s="1">
        <v>1.2359720703289307</v>
      </c>
      <c r="Y26" s="1">
        <v>1.2382624985364712</v>
      </c>
      <c r="Z26" s="1">
        <v>1.1476246405572881</v>
      </c>
      <c r="AB26" s="14" t="s">
        <v>47</v>
      </c>
      <c r="AC26" s="1">
        <v>1.2359720703289307</v>
      </c>
      <c r="AD26" s="1">
        <v>1.2382624985364712</v>
      </c>
      <c r="AE26" s="1">
        <v>1.1476246405572881</v>
      </c>
    </row>
    <row r="27" spans="1:31" x14ac:dyDescent="0.25">
      <c r="A27" s="2" t="s">
        <v>329</v>
      </c>
      <c r="B27" s="14" t="s">
        <v>49</v>
      </c>
      <c r="C27" s="2">
        <v>5222</v>
      </c>
      <c r="D27" s="2">
        <v>1847</v>
      </c>
      <c r="E27" s="2">
        <v>596</v>
      </c>
      <c r="F27" s="2">
        <v>36019.5</v>
      </c>
      <c r="G27" s="2">
        <v>15834</v>
      </c>
      <c r="H27" s="2">
        <v>26911</v>
      </c>
      <c r="I27" s="2">
        <v>35397</v>
      </c>
      <c r="J27" s="2">
        <v>13557</v>
      </c>
      <c r="K27" s="2">
        <v>539</v>
      </c>
      <c r="L27" s="1">
        <f t="shared" si="0"/>
        <v>25.152133580705009</v>
      </c>
      <c r="N27" s="14" t="s">
        <v>49</v>
      </c>
      <c r="O27" s="1">
        <f t="shared" si="1"/>
        <v>1.3951608863359326</v>
      </c>
      <c r="P27" s="1">
        <f t="shared" si="1"/>
        <v>0.67857634902411024</v>
      </c>
      <c r="Q27" s="1">
        <f t="shared" si="1"/>
        <v>1.0318112962562216</v>
      </c>
      <c r="R27" s="1">
        <f t="shared" si="1"/>
        <v>2.3465090145111644</v>
      </c>
      <c r="S27" s="1">
        <f t="shared" si="1"/>
        <v>1.8909655460679524</v>
      </c>
      <c r="T27" s="1">
        <f t="shared" si="1"/>
        <v>1.2346796277976113</v>
      </c>
      <c r="U27" s="1">
        <f t="shared" si="1"/>
        <v>1.2442921170577379</v>
      </c>
      <c r="W27" s="14" t="s">
        <v>49</v>
      </c>
      <c r="X27" s="1">
        <v>1.4533524017834609</v>
      </c>
      <c r="Y27" s="1">
        <v>1.4488233227959255</v>
      </c>
      <c r="Z27" s="1">
        <v>3.3310923008383622</v>
      </c>
      <c r="AB27" s="14" t="s">
        <v>49</v>
      </c>
      <c r="AC27" s="1">
        <v>1.4533524017834609</v>
      </c>
      <c r="AD27" s="1">
        <v>1.4488233227959255</v>
      </c>
      <c r="AE27" s="1">
        <v>3.3310923008383622</v>
      </c>
    </row>
    <row r="28" spans="1:31" x14ac:dyDescent="0.25">
      <c r="A28" s="2" t="s">
        <v>331</v>
      </c>
      <c r="B28" s="14" t="s">
        <v>51</v>
      </c>
      <c r="C28" s="2">
        <v>1992.5</v>
      </c>
      <c r="D28" s="2">
        <v>1853.5</v>
      </c>
      <c r="E28" s="2">
        <v>1938</v>
      </c>
      <c r="F28" s="2">
        <v>9744.5</v>
      </c>
      <c r="G28" s="2">
        <v>4175.5</v>
      </c>
      <c r="H28" s="2">
        <v>8253</v>
      </c>
      <c r="I28" s="2">
        <v>25481.5</v>
      </c>
      <c r="J28" s="2">
        <v>14020.5</v>
      </c>
      <c r="K28" s="2">
        <v>470</v>
      </c>
      <c r="L28" s="1">
        <f t="shared" si="0"/>
        <v>29.830851063829787</v>
      </c>
      <c r="N28" s="14" t="s">
        <v>51</v>
      </c>
      <c r="O28" s="1">
        <f t="shared" si="1"/>
        <v>0.53233589927697167</v>
      </c>
      <c r="P28" s="1">
        <f t="shared" si="1"/>
        <v>0.68096440872560271</v>
      </c>
      <c r="Q28" s="1">
        <f t="shared" si="1"/>
        <v>3.3551179398398614</v>
      </c>
      <c r="R28" s="1">
        <f t="shared" si="1"/>
        <v>0.63481050797218286</v>
      </c>
      <c r="S28" s="1">
        <f t="shared" si="1"/>
        <v>0.49865647578670808</v>
      </c>
      <c r="T28" s="1">
        <f t="shared" si="1"/>
        <v>0.37864854402339887</v>
      </c>
      <c r="U28" s="1">
        <f t="shared" si="1"/>
        <v>0.89573776254503912</v>
      </c>
      <c r="W28" s="14" t="s">
        <v>51</v>
      </c>
      <c r="X28" s="1">
        <v>0.867838815512745</v>
      </c>
      <c r="Y28" s="1">
        <v>1.0308863130780939</v>
      </c>
      <c r="Z28" s="1">
        <v>1.4414969017050747</v>
      </c>
      <c r="AB28" s="14" t="s">
        <v>51</v>
      </c>
      <c r="AC28" s="1">
        <v>0.867838815512745</v>
      </c>
      <c r="AD28" s="1">
        <v>1.0308863130780939</v>
      </c>
      <c r="AE28" s="1">
        <v>1.4414969017050747</v>
      </c>
    </row>
    <row r="29" spans="1:31" x14ac:dyDescent="0.25">
      <c r="A29" s="2" t="s">
        <v>348</v>
      </c>
      <c r="B29" s="14" t="s">
        <v>53</v>
      </c>
      <c r="C29" s="2">
        <v>4157</v>
      </c>
      <c r="D29" s="2">
        <v>1745</v>
      </c>
      <c r="E29" s="2">
        <v>458.5</v>
      </c>
      <c r="F29" s="2">
        <v>8335</v>
      </c>
      <c r="G29" s="2">
        <v>7536.5</v>
      </c>
      <c r="H29" s="2">
        <v>10358</v>
      </c>
      <c r="I29" s="2">
        <v>23740.5</v>
      </c>
      <c r="J29" s="2">
        <v>14325.5</v>
      </c>
      <c r="K29" s="2">
        <v>378</v>
      </c>
      <c r="L29" s="1">
        <f>J29/K29</f>
        <v>37.898148148148145</v>
      </c>
      <c r="N29" s="14" t="s">
        <v>53</v>
      </c>
      <c r="O29" s="1">
        <f t="shared" si="1"/>
        <v>1.1106250104363218</v>
      </c>
      <c r="P29" s="1">
        <f t="shared" si="1"/>
        <v>0.64110218140068886</v>
      </c>
      <c r="Q29" s="1">
        <f t="shared" si="1"/>
        <v>0.79376758277429127</v>
      </c>
      <c r="R29" s="1">
        <f t="shared" si="1"/>
        <v>0.54298789921988244</v>
      </c>
      <c r="S29" s="1">
        <f t="shared" si="1"/>
        <v>0.90004179853108024</v>
      </c>
      <c r="T29" s="1">
        <f t="shared" si="1"/>
        <v>0.47522617460249189</v>
      </c>
      <c r="U29" s="1">
        <f t="shared" si="1"/>
        <v>0.83453730556287897</v>
      </c>
      <c r="W29" s="14" t="s">
        <v>53</v>
      </c>
      <c r="X29" s="1">
        <v>1.3342306721628669</v>
      </c>
      <c r="Y29" s="1">
        <v>1.3592787729774032</v>
      </c>
      <c r="Z29" s="1">
        <v>1.309626989591349</v>
      </c>
      <c r="AB29" s="14" t="s">
        <v>53</v>
      </c>
      <c r="AC29" s="1">
        <v>1.3342306721628669</v>
      </c>
      <c r="AD29" s="1">
        <v>1.3592787729774032</v>
      </c>
      <c r="AE29" s="1">
        <v>1.309626989591349</v>
      </c>
    </row>
    <row r="30" spans="1:31" x14ac:dyDescent="0.25">
      <c r="A30" s="2" t="s">
        <v>350</v>
      </c>
      <c r="B30" s="14" t="s">
        <v>55</v>
      </c>
      <c r="C30" s="2">
        <v>2238</v>
      </c>
      <c r="D30" s="2">
        <v>1954.5</v>
      </c>
      <c r="E30" s="2">
        <v>358</v>
      </c>
      <c r="F30" s="2">
        <v>24213</v>
      </c>
      <c r="G30" s="2">
        <v>3529.5</v>
      </c>
      <c r="H30" s="2">
        <v>8112.5</v>
      </c>
      <c r="I30" s="2">
        <v>23613</v>
      </c>
      <c r="J30" s="2">
        <v>13429</v>
      </c>
      <c r="K30" s="2">
        <v>336.5</v>
      </c>
      <c r="L30" s="1">
        <f t="shared" ref="L30:L94" si="2">J30/K30</f>
        <v>39.907875185735513</v>
      </c>
      <c r="N30" s="14" t="s">
        <v>55</v>
      </c>
      <c r="O30" s="1">
        <f t="shared" si="1"/>
        <v>0.59792609414397113</v>
      </c>
      <c r="P30" s="1">
        <f t="shared" si="1"/>
        <v>0.71807118254879454</v>
      </c>
      <c r="Q30" s="1">
        <f t="shared" si="1"/>
        <v>0.61977926855658949</v>
      </c>
      <c r="R30" s="1">
        <f t="shared" si="1"/>
        <v>1.5773684467679681</v>
      </c>
      <c r="S30" s="1">
        <f t="shared" si="1"/>
        <v>0.42150832985012243</v>
      </c>
      <c r="T30" s="1">
        <f t="shared" si="1"/>
        <v>0.37220238863320287</v>
      </c>
      <c r="U30" s="1">
        <f t="shared" si="1"/>
        <v>0.83005536514632217</v>
      </c>
      <c r="W30" s="14" t="s">
        <v>55</v>
      </c>
      <c r="X30" s="1">
        <v>1.020779002271389</v>
      </c>
      <c r="Y30" s="1">
        <v>0.9475237091675448</v>
      </c>
      <c r="Z30" s="1">
        <v>0.49119112227127293</v>
      </c>
      <c r="AB30" s="14" t="s">
        <v>55</v>
      </c>
      <c r="AC30" s="1">
        <v>1.020779002271389</v>
      </c>
      <c r="AD30" s="1">
        <v>0.9475237091675448</v>
      </c>
      <c r="AE30" s="1">
        <v>0.49119112227127293</v>
      </c>
    </row>
    <row r="31" spans="1:31" x14ac:dyDescent="0.25">
      <c r="A31" s="2" t="s">
        <v>352</v>
      </c>
      <c r="B31" s="14" t="s">
        <v>57</v>
      </c>
      <c r="C31" s="2">
        <v>1583.5</v>
      </c>
      <c r="D31" s="2">
        <v>1010.5</v>
      </c>
      <c r="E31" s="2">
        <v>341</v>
      </c>
      <c r="F31" s="2">
        <v>18586</v>
      </c>
      <c r="G31" s="2">
        <v>8249.5</v>
      </c>
      <c r="H31" s="2">
        <v>6758</v>
      </c>
      <c r="I31" s="2">
        <v>26680.5</v>
      </c>
      <c r="J31" s="2">
        <v>14291.5</v>
      </c>
      <c r="K31" s="2">
        <v>251</v>
      </c>
      <c r="L31" s="1">
        <f t="shared" si="2"/>
        <v>56.938247011952193</v>
      </c>
      <c r="N31" s="14" t="s">
        <v>57</v>
      </c>
      <c r="O31" s="1">
        <f t="shared" si="1"/>
        <v>0.42306343613806002</v>
      </c>
      <c r="P31" s="1">
        <f t="shared" si="1"/>
        <v>0.37125143513203213</v>
      </c>
      <c r="Q31" s="1">
        <f t="shared" si="1"/>
        <v>0.59034840943518718</v>
      </c>
      <c r="R31" s="1">
        <f t="shared" si="1"/>
        <v>1.2107946124655951</v>
      </c>
      <c r="S31" s="1">
        <f t="shared" si="1"/>
        <v>0.98519137756016006</v>
      </c>
      <c r="T31" s="1">
        <f t="shared" si="1"/>
        <v>0.31005778026295039</v>
      </c>
      <c r="U31" s="1">
        <f t="shared" si="1"/>
        <v>0.93788557869760081</v>
      </c>
      <c r="W31" s="14" t="s">
        <v>57</v>
      </c>
      <c r="X31" s="1">
        <v>0.5023975771851602</v>
      </c>
      <c r="Y31" s="1">
        <v>0.67383210396909032</v>
      </c>
      <c r="Z31" s="1">
        <v>0.35381313029038919</v>
      </c>
      <c r="AB31" s="14" t="s">
        <v>57</v>
      </c>
      <c r="AC31" s="1">
        <v>0.5023975771851602</v>
      </c>
      <c r="AD31" s="1">
        <v>0.67383210396909032</v>
      </c>
      <c r="AE31" s="1">
        <v>0.35381313029038919</v>
      </c>
    </row>
    <row r="32" spans="1:31" x14ac:dyDescent="0.25">
      <c r="A32" s="2" t="s">
        <v>354</v>
      </c>
      <c r="B32" s="14" t="s">
        <v>59</v>
      </c>
      <c r="C32" s="2">
        <v>2572</v>
      </c>
      <c r="D32" s="2">
        <v>6006</v>
      </c>
      <c r="E32" s="2">
        <v>569.5</v>
      </c>
      <c r="F32" s="2">
        <v>6476</v>
      </c>
      <c r="G32" s="2">
        <v>8435.5</v>
      </c>
      <c r="H32" s="2">
        <v>21307</v>
      </c>
      <c r="I32" s="2">
        <v>37726</v>
      </c>
      <c r="J32" s="2">
        <v>13962.5</v>
      </c>
      <c r="K32" s="2">
        <v>332.5</v>
      </c>
      <c r="L32" s="1">
        <f t="shared" si="2"/>
        <v>41.992481203007522</v>
      </c>
      <c r="N32" s="14" t="s">
        <v>59</v>
      </c>
      <c r="O32" s="1">
        <f t="shared" si="1"/>
        <v>0.68716081954347352</v>
      </c>
      <c r="P32" s="1">
        <f t="shared" si="1"/>
        <v>2.2065671641791043</v>
      </c>
      <c r="Q32" s="1">
        <f t="shared" si="1"/>
        <v>0.98593378056697689</v>
      </c>
      <c r="R32" s="1">
        <f t="shared" si="1"/>
        <v>0.42188237976580184</v>
      </c>
      <c r="S32" s="1">
        <f t="shared" si="1"/>
        <v>1.00740431121992</v>
      </c>
      <c r="T32" s="1">
        <f t="shared" si="1"/>
        <v>0.97756749394239184</v>
      </c>
      <c r="U32" s="1">
        <f t="shared" si="1"/>
        <v>1.3261622286668424</v>
      </c>
      <c r="W32" s="14" t="s">
        <v>59</v>
      </c>
      <c r="X32" s="1">
        <v>0.83216959703878191</v>
      </c>
      <c r="Y32" s="1">
        <v>2.0276782578152441</v>
      </c>
      <c r="Z32" s="1">
        <v>0.64800939613624398</v>
      </c>
      <c r="AB32" s="14" t="s">
        <v>59</v>
      </c>
      <c r="AC32" s="1">
        <v>0.83216959703878191</v>
      </c>
      <c r="AD32" s="1">
        <v>2.0276782578152441</v>
      </c>
      <c r="AE32" s="1">
        <v>0.64800939613624398</v>
      </c>
    </row>
    <row r="33" spans="1:31" x14ac:dyDescent="0.25">
      <c r="A33" s="2" t="s">
        <v>356</v>
      </c>
      <c r="B33" s="14" t="s">
        <v>61</v>
      </c>
      <c r="C33" s="2">
        <v>1707</v>
      </c>
      <c r="D33" s="2">
        <v>1374</v>
      </c>
      <c r="E33" s="2">
        <v>489.5</v>
      </c>
      <c r="F33" s="2">
        <v>6101</v>
      </c>
      <c r="G33" s="2">
        <v>10341.5</v>
      </c>
      <c r="H33" s="2">
        <v>13263</v>
      </c>
      <c r="I33" s="2">
        <v>13139</v>
      </c>
      <c r="J33" s="2">
        <v>14205</v>
      </c>
      <c r="K33" s="2">
        <v>297</v>
      </c>
      <c r="L33" s="1">
        <f t="shared" si="2"/>
        <v>47.828282828282831</v>
      </c>
      <c r="N33" s="14" t="s">
        <v>61</v>
      </c>
      <c r="O33" s="1">
        <f t="shared" si="1"/>
        <v>0.45605891094895384</v>
      </c>
      <c r="P33" s="1">
        <f t="shared" si="1"/>
        <v>0.50479908151549946</v>
      </c>
      <c r="Q33" s="1">
        <f t="shared" si="1"/>
        <v>0.84743561999567196</v>
      </c>
      <c r="R33" s="1">
        <f t="shared" si="1"/>
        <v>0.39745281021481738</v>
      </c>
      <c r="S33" s="1">
        <f t="shared" si="1"/>
        <v>1.2350271690452022</v>
      </c>
      <c r="T33" s="1">
        <f t="shared" si="1"/>
        <v>0.6085078928125941</v>
      </c>
      <c r="U33" s="1">
        <f t="shared" si="1"/>
        <v>0.46186835398541171</v>
      </c>
      <c r="W33" s="14" t="s">
        <v>61</v>
      </c>
      <c r="X33" s="1">
        <v>0.59560864810296965</v>
      </c>
      <c r="Y33" s="1">
        <v>0.59346680716543732</v>
      </c>
      <c r="Z33" s="1">
        <v>0.35446113968652543</v>
      </c>
      <c r="AB33" s="14" t="s">
        <v>61</v>
      </c>
      <c r="AC33" s="1">
        <v>0.59560864810296965</v>
      </c>
      <c r="AD33" s="1">
        <v>0.59346680716543732</v>
      </c>
      <c r="AE33" s="1">
        <v>0.35446113968652543</v>
      </c>
    </row>
    <row r="34" spans="1:31" x14ac:dyDescent="0.25">
      <c r="A34" s="2" t="s">
        <v>358</v>
      </c>
      <c r="B34" s="14" t="s">
        <v>63</v>
      </c>
      <c r="C34" s="2">
        <v>4923.5</v>
      </c>
      <c r="D34" s="2">
        <v>2244</v>
      </c>
      <c r="E34" s="2">
        <v>806</v>
      </c>
      <c r="F34" s="2">
        <v>11447</v>
      </c>
      <c r="G34" s="2">
        <v>7553</v>
      </c>
      <c r="H34" s="2">
        <v>12042</v>
      </c>
      <c r="I34" s="2">
        <v>12695</v>
      </c>
      <c r="J34" s="2">
        <v>13541</v>
      </c>
      <c r="K34" s="2">
        <v>342</v>
      </c>
      <c r="L34" s="1">
        <f t="shared" si="2"/>
        <v>39.593567251461991</v>
      </c>
      <c r="N34" s="14" t="s">
        <v>63</v>
      </c>
      <c r="O34" s="1">
        <f t="shared" si="1"/>
        <v>1.315410690133084</v>
      </c>
      <c r="P34" s="1">
        <f t="shared" si="1"/>
        <v>0.82443168771526976</v>
      </c>
      <c r="Q34" s="1">
        <f t="shared" si="1"/>
        <v>1.3953689677558969</v>
      </c>
      <c r="R34" s="1">
        <f t="shared" si="1"/>
        <v>0.74572075373365254</v>
      </c>
      <c r="S34" s="1">
        <f t="shared" si="1"/>
        <v>0.90201230071057503</v>
      </c>
      <c r="T34" s="1">
        <f t="shared" si="1"/>
        <v>0.55248827906576625</v>
      </c>
      <c r="U34" s="1">
        <f t="shared" si="1"/>
        <v>0.44626065559363742</v>
      </c>
      <c r="W34" s="14" t="s">
        <v>63</v>
      </c>
      <c r="X34" s="1">
        <v>1.5068562294944057</v>
      </c>
      <c r="Y34" s="1">
        <v>0.81789017679428644</v>
      </c>
      <c r="Z34" s="1">
        <v>0.52488761087035762</v>
      </c>
      <c r="AB34" s="14" t="s">
        <v>63</v>
      </c>
      <c r="AC34" s="1">
        <v>1.5068562294944057</v>
      </c>
      <c r="AD34" s="1">
        <v>0.81789017679428644</v>
      </c>
      <c r="AE34" s="1">
        <v>0.52488761087035762</v>
      </c>
    </row>
    <row r="35" spans="1:31" x14ac:dyDescent="0.25">
      <c r="A35" s="2" t="s">
        <v>360</v>
      </c>
      <c r="B35" s="14" t="s">
        <v>65</v>
      </c>
      <c r="C35" s="2">
        <v>3995</v>
      </c>
      <c r="D35" s="2">
        <v>1099</v>
      </c>
      <c r="E35" s="2">
        <v>292</v>
      </c>
      <c r="F35" s="2">
        <v>10626</v>
      </c>
      <c r="G35" s="2">
        <v>3495.5</v>
      </c>
      <c r="H35" s="2">
        <v>8826</v>
      </c>
      <c r="I35" s="2">
        <v>16597.5</v>
      </c>
      <c r="J35" s="2">
        <v>13786</v>
      </c>
      <c r="K35" s="2">
        <v>269.5</v>
      </c>
      <c r="L35" s="1">
        <f t="shared" si="2"/>
        <v>51.153988868274581</v>
      </c>
      <c r="N35" s="14" t="s">
        <v>65</v>
      </c>
      <c r="O35" s="1">
        <f t="shared" si="1"/>
        <v>1.0673434969191977</v>
      </c>
      <c r="P35" s="1">
        <f t="shared" si="1"/>
        <v>0.40376578645235361</v>
      </c>
      <c r="Q35" s="1">
        <f t="shared" si="1"/>
        <v>0.50551828608526295</v>
      </c>
      <c r="R35" s="1">
        <f t="shared" si="1"/>
        <v>0.69223628279669713</v>
      </c>
      <c r="S35" s="1">
        <f t="shared" si="1"/>
        <v>0.41744790111661789</v>
      </c>
      <c r="T35" s="1">
        <f t="shared" si="1"/>
        <v>0.40493784678910921</v>
      </c>
      <c r="U35" s="1">
        <f t="shared" si="1"/>
        <v>0.58344318481413127</v>
      </c>
      <c r="W35" s="14" t="s">
        <v>65</v>
      </c>
      <c r="X35" s="1">
        <v>1.0949777067384538</v>
      </c>
      <c r="Y35" s="1">
        <v>0.49286968739023534</v>
      </c>
      <c r="Z35" s="1">
        <v>0.19375480944473694</v>
      </c>
      <c r="AB35" s="14" t="s">
        <v>65</v>
      </c>
      <c r="AC35" s="1">
        <v>1.0949777067384538</v>
      </c>
      <c r="AD35" s="1">
        <v>0.49286968739023534</v>
      </c>
      <c r="AE35" s="1">
        <v>0.19375480944473694</v>
      </c>
    </row>
    <row r="36" spans="1:31" x14ac:dyDescent="0.25">
      <c r="A36" s="2" t="s">
        <v>362</v>
      </c>
      <c r="B36" s="14" t="s">
        <v>67</v>
      </c>
      <c r="C36" s="2">
        <v>4493</v>
      </c>
      <c r="D36" s="2">
        <v>2920</v>
      </c>
      <c r="E36" s="2">
        <v>779</v>
      </c>
      <c r="F36" s="2">
        <v>10233</v>
      </c>
      <c r="G36" s="2">
        <v>6713.5</v>
      </c>
      <c r="H36" s="2">
        <v>11269</v>
      </c>
      <c r="I36" s="2">
        <v>26311.5</v>
      </c>
      <c r="J36" s="2">
        <v>13861</v>
      </c>
      <c r="K36" s="2">
        <v>456.5</v>
      </c>
      <c r="L36" s="1">
        <f t="shared" si="2"/>
        <v>30.363636363636363</v>
      </c>
      <c r="N36" s="14" t="s">
        <v>67</v>
      </c>
      <c r="O36" s="1">
        <f t="shared" si="1"/>
        <v>1.2003940755088751</v>
      </c>
      <c r="P36" s="1">
        <f t="shared" si="1"/>
        <v>1.0727898966704936</v>
      </c>
      <c r="Q36" s="1">
        <f t="shared" si="1"/>
        <v>1.3486258385630816</v>
      </c>
      <c r="R36" s="1">
        <f t="shared" si="1"/>
        <v>0.66663409390726536</v>
      </c>
      <c r="S36" s="1">
        <f t="shared" si="1"/>
        <v>0.80175553830536817</v>
      </c>
      <c r="T36" s="1">
        <f t="shared" si="1"/>
        <v>0.51702295439230361</v>
      </c>
      <c r="U36" s="1">
        <f t="shared" si="1"/>
        <v>0.92491431584497763</v>
      </c>
      <c r="W36" s="14" t="s">
        <v>67</v>
      </c>
      <c r="X36" s="1">
        <v>1.2694540254059057</v>
      </c>
      <c r="Y36" s="1">
        <v>0.99810326659641724</v>
      </c>
      <c r="Z36" s="1">
        <v>1.442144911101211</v>
      </c>
      <c r="AB36" s="14" t="s">
        <v>67</v>
      </c>
      <c r="AC36" s="1">
        <v>1.2694540254059057</v>
      </c>
      <c r="AD36" s="1">
        <v>0.99810326659641724</v>
      </c>
      <c r="AE36" s="1">
        <v>1.442144911101211</v>
      </c>
    </row>
    <row r="37" spans="1:31" x14ac:dyDescent="0.25">
      <c r="A37" s="2" t="s">
        <v>380</v>
      </c>
      <c r="B37" s="14" t="s">
        <v>69</v>
      </c>
      <c r="C37" s="2">
        <v>2856.5</v>
      </c>
      <c r="D37" s="2">
        <v>925</v>
      </c>
      <c r="E37" s="2">
        <v>486</v>
      </c>
      <c r="F37" s="2">
        <v>10305</v>
      </c>
      <c r="G37" s="2">
        <v>5094</v>
      </c>
      <c r="H37" s="2">
        <v>19370</v>
      </c>
      <c r="I37" s="2">
        <v>11695</v>
      </c>
      <c r="J37" s="2">
        <v>13787</v>
      </c>
      <c r="K37" s="2">
        <v>424</v>
      </c>
      <c r="L37" s="1">
        <f t="shared" si="2"/>
        <v>32.516509433962263</v>
      </c>
      <c r="N37" s="14" t="s">
        <v>69</v>
      </c>
      <c r="O37" s="1">
        <f t="shared" ref="O37:U68" si="3">C37/AVERAGE(C$177:C$184)</f>
        <v>0.76317063803496588</v>
      </c>
      <c r="P37" s="1">
        <f t="shared" si="3"/>
        <v>0.33983926521239954</v>
      </c>
      <c r="Q37" s="1">
        <f t="shared" si="3"/>
        <v>0.84137632547067731</v>
      </c>
      <c r="R37" s="1">
        <f t="shared" si="3"/>
        <v>0.67132457126105438</v>
      </c>
      <c r="S37" s="1">
        <f t="shared" si="3"/>
        <v>0.60834776377858724</v>
      </c>
      <c r="T37" s="1">
        <f t="shared" si="3"/>
        <v>0.88869772176581074</v>
      </c>
      <c r="U37" s="1">
        <f t="shared" si="3"/>
        <v>0.41110818173828984</v>
      </c>
      <c r="W37" s="14" t="s">
        <v>69</v>
      </c>
      <c r="X37" s="1">
        <v>2.4726171447800116</v>
      </c>
      <c r="Y37" s="1">
        <v>3.4077508488467392</v>
      </c>
      <c r="Z37" s="1">
        <v>2.6438783362358755</v>
      </c>
      <c r="AB37" s="14" t="s">
        <v>69</v>
      </c>
      <c r="AC37" s="1">
        <v>2.4726171447800116</v>
      </c>
      <c r="AD37" s="1">
        <v>3.4077508488467392</v>
      </c>
      <c r="AE37" s="1">
        <v>2.6438783362358755</v>
      </c>
    </row>
    <row r="38" spans="1:31" x14ac:dyDescent="0.25">
      <c r="A38" s="2" t="s">
        <v>382</v>
      </c>
      <c r="B38" s="14" t="s">
        <v>71</v>
      </c>
      <c r="C38" s="2">
        <v>2773</v>
      </c>
      <c r="D38" s="2">
        <v>1655.5</v>
      </c>
      <c r="E38" s="2">
        <v>361</v>
      </c>
      <c r="F38" s="2">
        <v>11118</v>
      </c>
      <c r="G38" s="2">
        <v>10916</v>
      </c>
      <c r="H38" s="2">
        <v>8084</v>
      </c>
      <c r="I38" s="2">
        <v>15864</v>
      </c>
      <c r="J38" s="2">
        <v>13409</v>
      </c>
      <c r="K38" s="2">
        <v>286.5</v>
      </c>
      <c r="L38" s="1">
        <f t="shared" si="2"/>
        <v>46.802792321116925</v>
      </c>
      <c r="N38" s="14" t="s">
        <v>71</v>
      </c>
      <c r="O38" s="1">
        <f t="shared" si="3"/>
        <v>0.74086195668509025</v>
      </c>
      <c r="P38" s="1">
        <f t="shared" si="3"/>
        <v>0.60822043628013778</v>
      </c>
      <c r="Q38" s="1">
        <f t="shared" si="3"/>
        <v>0.62497294957801341</v>
      </c>
      <c r="R38" s="1">
        <f t="shared" si="3"/>
        <v>0.72428787804758876</v>
      </c>
      <c r="S38" s="1">
        <f t="shared" si="3"/>
        <v>1.3036364722039768</v>
      </c>
      <c r="T38" s="1">
        <f t="shared" si="3"/>
        <v>0.37089480551134818</v>
      </c>
      <c r="U38" s="1">
        <f t="shared" si="3"/>
        <v>0.55765884524123388</v>
      </c>
      <c r="W38" s="14" t="s">
        <v>71</v>
      </c>
      <c r="X38" s="1">
        <v>1.1176915958610247</v>
      </c>
      <c r="Y38" s="1">
        <v>0.94152909495375248</v>
      </c>
      <c r="Z38" s="1">
        <v>0.5268316390587664</v>
      </c>
      <c r="AB38" s="14" t="s">
        <v>71</v>
      </c>
      <c r="AC38" s="1">
        <v>1.1176915958610247</v>
      </c>
      <c r="AD38" s="1">
        <v>0.94152909495375248</v>
      </c>
      <c r="AE38" s="1">
        <v>0.5268316390587664</v>
      </c>
    </row>
    <row r="39" spans="1:31" x14ac:dyDescent="0.25">
      <c r="A39" s="2" t="s">
        <v>384</v>
      </c>
      <c r="B39" s="14" t="s">
        <v>73</v>
      </c>
      <c r="C39" s="2">
        <v>3211.5</v>
      </c>
      <c r="D39" s="2">
        <v>7317</v>
      </c>
      <c r="E39" s="2">
        <v>720.5</v>
      </c>
      <c r="F39" s="2">
        <v>9393</v>
      </c>
      <c r="G39" s="2">
        <v>8910.5</v>
      </c>
      <c r="H39" s="2">
        <v>23060</v>
      </c>
      <c r="I39" s="2">
        <v>41139</v>
      </c>
      <c r="J39" s="2">
        <v>13869</v>
      </c>
      <c r="K39" s="2">
        <v>402</v>
      </c>
      <c r="L39" s="1">
        <f t="shared" si="2"/>
        <v>34.5</v>
      </c>
      <c r="N39" s="14" t="s">
        <v>73</v>
      </c>
      <c r="O39" s="1">
        <f t="shared" si="3"/>
        <v>0.85801593000150278</v>
      </c>
      <c r="P39" s="1">
        <f t="shared" si="3"/>
        <v>2.6882204362801376</v>
      </c>
      <c r="Q39" s="1">
        <f t="shared" si="3"/>
        <v>1.2473490586453149</v>
      </c>
      <c r="R39" s="1">
        <f t="shared" si="3"/>
        <v>0.61191185811306004</v>
      </c>
      <c r="S39" s="1">
        <f t="shared" si="3"/>
        <v>1.0641308891144683</v>
      </c>
      <c r="T39" s="1">
        <f t="shared" si="3"/>
        <v>1.0579953259638408</v>
      </c>
      <c r="U39" s="1">
        <f t="shared" si="3"/>
        <v>1.4461376219351436</v>
      </c>
      <c r="W39" s="14" t="s">
        <v>73</v>
      </c>
      <c r="X39" s="1">
        <v>1.0443341465466476</v>
      </c>
      <c r="Y39" s="1">
        <v>2.352886078913476</v>
      </c>
      <c r="Z39" s="1">
        <v>0.76918715321372155</v>
      </c>
      <c r="AB39" s="14" t="s">
        <v>73</v>
      </c>
      <c r="AC39" s="1">
        <v>1.0443341465466476</v>
      </c>
      <c r="AD39" s="1">
        <v>2.352886078913476</v>
      </c>
      <c r="AE39" s="1">
        <v>0.76918715321372155</v>
      </c>
    </row>
    <row r="40" spans="1:31" x14ac:dyDescent="0.25">
      <c r="A40" s="2" t="s">
        <v>386</v>
      </c>
      <c r="B40" s="14" t="s">
        <v>75</v>
      </c>
      <c r="C40" s="2">
        <v>2260.5</v>
      </c>
      <c r="D40" s="2">
        <v>1595.5</v>
      </c>
      <c r="E40" s="2">
        <v>600</v>
      </c>
      <c r="F40" s="2">
        <v>8752.5</v>
      </c>
      <c r="G40" s="2">
        <v>8663</v>
      </c>
      <c r="H40" s="2">
        <v>6595</v>
      </c>
      <c r="I40" s="2">
        <v>28594</v>
      </c>
      <c r="J40" s="2">
        <v>12652</v>
      </c>
      <c r="K40" s="2">
        <v>640</v>
      </c>
      <c r="L40" s="1">
        <f t="shared" si="2"/>
        <v>19.768750000000001</v>
      </c>
      <c r="N40" s="14" t="s">
        <v>75</v>
      </c>
      <c r="O40" s="1">
        <f t="shared" si="3"/>
        <v>0.60393741546579394</v>
      </c>
      <c r="P40" s="1">
        <f t="shared" si="3"/>
        <v>0.58617680826636054</v>
      </c>
      <c r="Q40" s="1">
        <f t="shared" si="3"/>
        <v>1.0387362042847867</v>
      </c>
      <c r="R40" s="1">
        <f t="shared" si="3"/>
        <v>0.57018615331997846</v>
      </c>
      <c r="S40" s="1">
        <f t="shared" si="3"/>
        <v>1.0345733564220458</v>
      </c>
      <c r="T40" s="1">
        <f t="shared" si="3"/>
        <v>0.30257932240813223</v>
      </c>
      <c r="U40" s="1">
        <f t="shared" si="3"/>
        <v>1.0051498374198085</v>
      </c>
      <c r="W40" s="14" t="s">
        <v>75</v>
      </c>
      <c r="X40" s="1">
        <v>0.80743669554976027</v>
      </c>
      <c r="Y40" s="1">
        <v>0.75194942044257118</v>
      </c>
      <c r="Z40" s="1">
        <v>1.7658256044712648</v>
      </c>
      <c r="AB40" s="14" t="s">
        <v>75</v>
      </c>
      <c r="AC40" s="1">
        <v>0.80743669554976027</v>
      </c>
      <c r="AD40" s="1">
        <v>0.75194942044257118</v>
      </c>
      <c r="AE40" s="1">
        <v>1.7658256044712648</v>
      </c>
    </row>
    <row r="41" spans="1:31" x14ac:dyDescent="0.25">
      <c r="A41" s="2" t="s">
        <v>388</v>
      </c>
      <c r="B41" s="14" t="s">
        <v>77</v>
      </c>
      <c r="C41" s="2">
        <v>2510.5</v>
      </c>
      <c r="D41" s="2">
        <v>1432</v>
      </c>
      <c r="E41" s="2">
        <v>592</v>
      </c>
      <c r="F41" s="2">
        <v>8829</v>
      </c>
      <c r="G41" s="2">
        <v>8932</v>
      </c>
      <c r="H41" s="2">
        <v>6263</v>
      </c>
      <c r="I41" s="2">
        <v>28433</v>
      </c>
      <c r="J41" s="2">
        <v>13589</v>
      </c>
      <c r="K41" s="2">
        <v>642</v>
      </c>
      <c r="L41" s="1">
        <f t="shared" si="2"/>
        <v>21.166666666666668</v>
      </c>
      <c r="N41" s="14" t="s">
        <v>77</v>
      </c>
      <c r="O41" s="1">
        <f t="shared" si="3"/>
        <v>0.67072987459715794</v>
      </c>
      <c r="P41" s="1">
        <f t="shared" si="3"/>
        <v>0.5261079219288175</v>
      </c>
      <c r="Q41" s="1">
        <f t="shared" si="3"/>
        <v>1.0248863882276564</v>
      </c>
      <c r="R41" s="1">
        <f t="shared" si="3"/>
        <v>0.57516978550837938</v>
      </c>
      <c r="S41" s="1">
        <f t="shared" si="3"/>
        <v>1.0666985131665372</v>
      </c>
      <c r="T41" s="1">
        <f t="shared" si="3"/>
        <v>0.28734712604126345</v>
      </c>
      <c r="U41" s="1">
        <f t="shared" si="3"/>
        <v>0.99949028912909743</v>
      </c>
      <c r="W41" s="14" t="s">
        <v>77</v>
      </c>
      <c r="X41" s="1">
        <v>0.82039202490115248</v>
      </c>
      <c r="Y41" s="1">
        <v>0.64891698864301606</v>
      </c>
      <c r="Z41" s="1">
        <v>1.8364586286501154</v>
      </c>
      <c r="AB41" s="14" t="s">
        <v>77</v>
      </c>
      <c r="AC41" s="1">
        <v>0.82039202490115248</v>
      </c>
      <c r="AD41" s="1">
        <v>0.64891698864301606</v>
      </c>
      <c r="AE41" s="1">
        <v>1.8364586286501154</v>
      </c>
    </row>
    <row r="42" spans="1:31" x14ac:dyDescent="0.25">
      <c r="A42" s="2" t="s">
        <v>390</v>
      </c>
      <c r="B42" s="14" t="s">
        <v>79</v>
      </c>
      <c r="C42" s="2">
        <v>2521</v>
      </c>
      <c r="D42" s="2">
        <v>2101.5</v>
      </c>
      <c r="E42" s="2">
        <v>523</v>
      </c>
      <c r="F42" s="2">
        <v>17479.5</v>
      </c>
      <c r="G42" s="2">
        <v>7826.5</v>
      </c>
      <c r="H42" s="2">
        <v>17721.5</v>
      </c>
      <c r="I42" s="2">
        <v>24882</v>
      </c>
      <c r="J42" s="2">
        <v>13272</v>
      </c>
      <c r="K42" s="2">
        <v>292.5</v>
      </c>
      <c r="L42" s="1">
        <f t="shared" si="2"/>
        <v>45.374358974358977</v>
      </c>
      <c r="N42" s="14" t="s">
        <v>79</v>
      </c>
      <c r="O42" s="1">
        <f t="shared" si="3"/>
        <v>0.67353515788067531</v>
      </c>
      <c r="P42" s="1">
        <f t="shared" si="3"/>
        <v>0.77207807118254879</v>
      </c>
      <c r="Q42" s="1">
        <f t="shared" si="3"/>
        <v>0.90543172473490585</v>
      </c>
      <c r="R42" s="1">
        <f t="shared" si="3"/>
        <v>1.13871109591049</v>
      </c>
      <c r="S42" s="1">
        <f t="shared" si="3"/>
        <v>0.93467486714038339</v>
      </c>
      <c r="T42" s="1">
        <f t="shared" si="3"/>
        <v>0.81306436119116232</v>
      </c>
      <c r="U42" s="1">
        <f t="shared" si="3"/>
        <v>0.87466385446875827</v>
      </c>
      <c r="W42" s="14" t="s">
        <v>79</v>
      </c>
      <c r="X42" s="1">
        <v>0.61394801043156388</v>
      </c>
      <c r="Y42" s="1">
        <v>1.09139445029856</v>
      </c>
      <c r="Z42" s="1">
        <v>0.86023247337086384</v>
      </c>
      <c r="AB42" s="14" t="s">
        <v>79</v>
      </c>
      <c r="AC42" s="1">
        <v>0.61394801043156388</v>
      </c>
      <c r="AD42" s="1">
        <v>1.09139445029856</v>
      </c>
      <c r="AE42" s="1">
        <v>0.86023247337086384</v>
      </c>
    </row>
    <row r="43" spans="1:31" x14ac:dyDescent="0.25">
      <c r="A43" s="2" t="s">
        <v>392</v>
      </c>
      <c r="B43" s="14" t="s">
        <v>81</v>
      </c>
      <c r="C43" s="2">
        <v>2187.5</v>
      </c>
      <c r="D43" s="2">
        <v>1136.5</v>
      </c>
      <c r="E43" s="2">
        <v>508</v>
      </c>
      <c r="F43" s="2">
        <v>7349</v>
      </c>
      <c r="G43" s="2">
        <v>8088.5</v>
      </c>
      <c r="H43" s="2">
        <v>4889.5</v>
      </c>
      <c r="I43" s="2">
        <v>27049</v>
      </c>
      <c r="J43" s="2">
        <v>13913</v>
      </c>
      <c r="K43" s="2">
        <v>680</v>
      </c>
      <c r="L43" s="1">
        <f t="shared" si="2"/>
        <v>20.460294117647059</v>
      </c>
      <c r="N43" s="14" t="s">
        <v>81</v>
      </c>
      <c r="O43" s="1">
        <f t="shared" si="3"/>
        <v>0.58443401739943557</v>
      </c>
      <c r="P43" s="1">
        <f t="shared" si="3"/>
        <v>0.41754305396096442</v>
      </c>
      <c r="Q43" s="1">
        <f t="shared" si="3"/>
        <v>0.87946331962778623</v>
      </c>
      <c r="R43" s="1">
        <f t="shared" si="3"/>
        <v>0.47875441768049382</v>
      </c>
      <c r="S43" s="1">
        <f t="shared" si="3"/>
        <v>0.96596405326327106</v>
      </c>
      <c r="T43" s="1">
        <f t="shared" si="3"/>
        <v>0.22433079558977448</v>
      </c>
      <c r="U43" s="1">
        <f t="shared" si="3"/>
        <v>0.95083926531329643</v>
      </c>
      <c r="W43" s="14" t="s">
        <v>81</v>
      </c>
      <c r="X43" s="1">
        <v>0.75527887608311606</v>
      </c>
      <c r="Y43" s="1">
        <v>0.61781992740896852</v>
      </c>
      <c r="Z43" s="1">
        <v>1.3365193795310033</v>
      </c>
      <c r="AB43" s="14" t="s">
        <v>81</v>
      </c>
      <c r="AC43" s="1">
        <v>0.75527887608311606</v>
      </c>
      <c r="AD43" s="1">
        <v>0.61781992740896852</v>
      </c>
      <c r="AE43" s="1">
        <v>1.3365193795310033</v>
      </c>
    </row>
    <row r="44" spans="1:31" x14ac:dyDescent="0.25">
      <c r="A44" s="2" t="s">
        <v>394</v>
      </c>
      <c r="B44" s="14" t="s">
        <v>83</v>
      </c>
      <c r="C44" s="2">
        <v>2354</v>
      </c>
      <c r="D44" s="2">
        <v>5533</v>
      </c>
      <c r="E44" s="2">
        <v>1053.5</v>
      </c>
      <c r="F44" s="2">
        <v>3550</v>
      </c>
      <c r="G44" s="2">
        <v>4723</v>
      </c>
      <c r="H44" s="2">
        <v>13777</v>
      </c>
      <c r="I44" s="2">
        <v>28272</v>
      </c>
      <c r="J44" s="2">
        <v>12367</v>
      </c>
      <c r="K44" s="2">
        <v>205</v>
      </c>
      <c r="L44" s="1">
        <f t="shared" si="2"/>
        <v>60.326829268292684</v>
      </c>
      <c r="N44" s="14" t="s">
        <v>83</v>
      </c>
      <c r="O44" s="1">
        <f t="shared" si="3"/>
        <v>0.62891779518092406</v>
      </c>
      <c r="P44" s="1">
        <f t="shared" si="3"/>
        <v>2.0327898966704936</v>
      </c>
      <c r="Q44" s="1">
        <f t="shared" si="3"/>
        <v>1.8238476520233715</v>
      </c>
      <c r="R44" s="1">
        <f t="shared" si="3"/>
        <v>0.23126659174932004</v>
      </c>
      <c r="S44" s="1">
        <f t="shared" si="3"/>
        <v>0.56404132083358216</v>
      </c>
      <c r="T44" s="1">
        <f t="shared" si="3"/>
        <v>0.63209026911551747</v>
      </c>
      <c r="U44" s="1">
        <f t="shared" si="3"/>
        <v>0.99383074083838652</v>
      </c>
      <c r="W44" s="14" t="s">
        <v>83</v>
      </c>
      <c r="X44" s="1">
        <v>0.55287288634642884</v>
      </c>
      <c r="Y44" s="1">
        <v>1.1815009951996254</v>
      </c>
      <c r="Z44" s="1">
        <v>0.31493256652221457</v>
      </c>
      <c r="AB44" s="14" t="s">
        <v>83</v>
      </c>
      <c r="AC44" s="1">
        <v>0.55287288634642884</v>
      </c>
      <c r="AD44" s="1">
        <v>1.1815009951996254</v>
      </c>
      <c r="AE44" s="1">
        <v>0.31493256652221457</v>
      </c>
    </row>
    <row r="45" spans="1:31" x14ac:dyDescent="0.25">
      <c r="A45" s="2" t="s">
        <v>412</v>
      </c>
      <c r="B45" s="14" t="s">
        <v>85</v>
      </c>
      <c r="C45" s="2">
        <v>2319</v>
      </c>
      <c r="D45" s="2">
        <v>7811</v>
      </c>
      <c r="E45" s="2">
        <v>417</v>
      </c>
      <c r="F45" s="2">
        <v>22230</v>
      </c>
      <c r="G45" s="2">
        <v>12863</v>
      </c>
      <c r="H45" s="2">
        <v>26404</v>
      </c>
      <c r="I45" s="2">
        <v>29194</v>
      </c>
      <c r="J45" s="2">
        <v>13902.5</v>
      </c>
      <c r="K45" s="2">
        <v>384</v>
      </c>
      <c r="L45" s="1">
        <f t="shared" si="2"/>
        <v>36.204427083333336</v>
      </c>
      <c r="N45" s="14" t="s">
        <v>85</v>
      </c>
      <c r="O45" s="1">
        <f t="shared" si="3"/>
        <v>0.61956685090253305</v>
      </c>
      <c r="P45" s="1">
        <f t="shared" si="3"/>
        <v>2.8697129735935705</v>
      </c>
      <c r="Q45" s="1">
        <f t="shared" si="3"/>
        <v>0.72192166197792684</v>
      </c>
      <c r="R45" s="1">
        <f t="shared" si="3"/>
        <v>1.4481848829823618</v>
      </c>
      <c r="S45" s="1">
        <f t="shared" si="3"/>
        <v>1.5361557293843673</v>
      </c>
      <c r="T45" s="1">
        <f t="shared" si="3"/>
        <v>1.2114184122614593</v>
      </c>
      <c r="U45" s="1">
        <f t="shared" si="3"/>
        <v>1.0262413217330169</v>
      </c>
      <c r="W45" s="14" t="s">
        <v>85</v>
      </c>
      <c r="X45" s="1">
        <v>1.5130815176242955</v>
      </c>
      <c r="Y45" s="1">
        <v>4.4480037466338835</v>
      </c>
      <c r="Z45" s="1">
        <v>0.54886395852739867</v>
      </c>
      <c r="AB45" s="14" t="s">
        <v>85</v>
      </c>
      <c r="AC45" s="1">
        <v>1.5130815176242955</v>
      </c>
      <c r="AD45" s="1">
        <v>4.4480037466338835</v>
      </c>
      <c r="AE45" s="1">
        <v>0.54886395852739867</v>
      </c>
    </row>
    <row r="46" spans="1:31" x14ac:dyDescent="0.25">
      <c r="A46" s="2" t="s">
        <v>414</v>
      </c>
      <c r="B46" s="14" t="s">
        <v>87</v>
      </c>
      <c r="C46" s="2">
        <v>1809</v>
      </c>
      <c r="D46" s="2">
        <v>3735</v>
      </c>
      <c r="E46" s="2">
        <v>397.5</v>
      </c>
      <c r="F46" s="2">
        <v>3880</v>
      </c>
      <c r="G46" s="2">
        <v>5687</v>
      </c>
      <c r="H46" s="2">
        <v>15403</v>
      </c>
      <c r="I46" s="2">
        <v>30324</v>
      </c>
      <c r="J46" s="2">
        <v>13730</v>
      </c>
      <c r="K46" s="2">
        <v>207</v>
      </c>
      <c r="L46" s="1">
        <f t="shared" si="2"/>
        <v>66.328502415458942</v>
      </c>
      <c r="N46" s="14" t="s">
        <v>87</v>
      </c>
      <c r="O46" s="1">
        <f t="shared" si="3"/>
        <v>0.48331023427455039</v>
      </c>
      <c r="P46" s="1">
        <f t="shared" si="3"/>
        <v>1.3722158438576348</v>
      </c>
      <c r="Q46" s="1">
        <f t="shared" si="3"/>
        <v>0.68816273533867134</v>
      </c>
      <c r="R46" s="1">
        <f t="shared" si="3"/>
        <v>0.2527646129541864</v>
      </c>
      <c r="S46" s="1">
        <f t="shared" si="3"/>
        <v>0.67916641786588638</v>
      </c>
      <c r="T46" s="1">
        <f t="shared" si="3"/>
        <v>0.70669132722554373</v>
      </c>
      <c r="U46" s="1">
        <f t="shared" si="3"/>
        <v>1.0659636171895597</v>
      </c>
      <c r="W46" s="14" t="s">
        <v>87</v>
      </c>
      <c r="X46" s="1">
        <v>0.67048035669218475</v>
      </c>
      <c r="Y46" s="1">
        <v>1.5544783983140147</v>
      </c>
      <c r="Z46" s="1">
        <v>0.42379814507310354</v>
      </c>
      <c r="AB46" s="14" t="s">
        <v>87</v>
      </c>
      <c r="AC46" s="1">
        <v>0.67048035669218475</v>
      </c>
      <c r="AD46" s="1">
        <v>1.5544783983140147</v>
      </c>
      <c r="AE46" s="1">
        <v>0.42379814507310354</v>
      </c>
    </row>
    <row r="47" spans="1:31" x14ac:dyDescent="0.25">
      <c r="A47" s="2" t="s">
        <v>416</v>
      </c>
      <c r="B47" s="14" t="s">
        <v>89</v>
      </c>
      <c r="C47" s="2">
        <v>1609</v>
      </c>
      <c r="D47" s="2">
        <v>720</v>
      </c>
      <c r="E47" s="2">
        <v>294</v>
      </c>
      <c r="F47" s="2">
        <v>40239.5</v>
      </c>
      <c r="G47" s="2">
        <v>3069.5</v>
      </c>
      <c r="H47" s="2">
        <v>4304.5</v>
      </c>
      <c r="I47" s="2">
        <v>33575</v>
      </c>
      <c r="J47" s="2">
        <v>13200.5</v>
      </c>
      <c r="K47" s="2">
        <v>324</v>
      </c>
      <c r="L47" s="1">
        <f t="shared" si="2"/>
        <v>40.742283950617285</v>
      </c>
      <c r="N47" s="14" t="s">
        <v>89</v>
      </c>
      <c r="O47" s="1">
        <f t="shared" si="3"/>
        <v>0.42987626696945913</v>
      </c>
      <c r="P47" s="1">
        <f t="shared" si="3"/>
        <v>0.2645235361653272</v>
      </c>
      <c r="Q47" s="1">
        <f t="shared" si="3"/>
        <v>0.50898074009954553</v>
      </c>
      <c r="R47" s="1">
        <f t="shared" si="3"/>
        <v>2.6214231038582434</v>
      </c>
      <c r="S47" s="1">
        <f t="shared" si="3"/>
        <v>0.36657311757329669</v>
      </c>
      <c r="T47" s="1">
        <f t="shared" si="3"/>
        <v>0.19749093150959898</v>
      </c>
      <c r="U47" s="1">
        <f t="shared" si="3"/>
        <v>1.1802443096932946</v>
      </c>
      <c r="W47" s="14" t="s">
        <v>89</v>
      </c>
      <c r="X47" s="1">
        <v>0.57912004711028853</v>
      </c>
      <c r="Y47" s="1">
        <v>0.42336962884908091</v>
      </c>
      <c r="Z47" s="1">
        <v>0.33566886719857436</v>
      </c>
      <c r="AB47" s="14" t="s">
        <v>89</v>
      </c>
      <c r="AC47" s="1">
        <v>0.57912004711028853</v>
      </c>
      <c r="AD47" s="1">
        <v>0.42336962884908091</v>
      </c>
      <c r="AE47" s="1">
        <v>0.33566886719857436</v>
      </c>
    </row>
    <row r="48" spans="1:31" x14ac:dyDescent="0.25">
      <c r="A48" s="2" t="s">
        <v>418</v>
      </c>
      <c r="B48" s="14" t="s">
        <v>91</v>
      </c>
      <c r="C48" s="2">
        <v>4621.5</v>
      </c>
      <c r="D48" s="2">
        <v>2506</v>
      </c>
      <c r="E48" s="2">
        <v>1245.5</v>
      </c>
      <c r="F48" s="2">
        <v>25435</v>
      </c>
      <c r="G48" s="2">
        <v>7600.5</v>
      </c>
      <c r="H48" s="2">
        <v>20039</v>
      </c>
      <c r="I48" s="2">
        <v>30578</v>
      </c>
      <c r="J48" s="2">
        <v>12623</v>
      </c>
      <c r="K48" s="2">
        <v>415</v>
      </c>
      <c r="L48" s="1">
        <f t="shared" si="2"/>
        <v>30.416867469879517</v>
      </c>
      <c r="N48" s="14" t="s">
        <v>91</v>
      </c>
      <c r="O48" s="1">
        <f t="shared" si="3"/>
        <v>1.2347253995023961</v>
      </c>
      <c r="P48" s="1">
        <f t="shared" si="3"/>
        <v>0.92068886337543054</v>
      </c>
      <c r="Q48" s="1">
        <f t="shared" si="3"/>
        <v>2.1562432373945035</v>
      </c>
      <c r="R48" s="1">
        <f t="shared" si="3"/>
        <v>1.6569762707447762</v>
      </c>
      <c r="S48" s="1">
        <f t="shared" si="3"/>
        <v>0.90768495850002984</v>
      </c>
      <c r="T48" s="1">
        <f t="shared" si="3"/>
        <v>0.91939151504724215</v>
      </c>
      <c r="U48" s="1">
        <f t="shared" si="3"/>
        <v>1.074892345548818</v>
      </c>
      <c r="W48" s="14" t="s">
        <v>91</v>
      </c>
      <c r="X48" s="1">
        <v>2.3901741398166063</v>
      </c>
      <c r="Y48" s="1">
        <v>0.92017328181711744</v>
      </c>
      <c r="Z48" s="1">
        <v>0.96942205661982095</v>
      </c>
      <c r="AB48" s="14" t="s">
        <v>91</v>
      </c>
      <c r="AC48" s="1">
        <v>2.3901741398166063</v>
      </c>
      <c r="AD48" s="1">
        <v>0.92017328181711744</v>
      </c>
      <c r="AE48" s="1">
        <v>0.96942205661982095</v>
      </c>
    </row>
    <row r="49" spans="1:31" x14ac:dyDescent="0.25">
      <c r="A49" s="2" t="s">
        <v>420</v>
      </c>
      <c r="B49" s="14" t="s">
        <v>93</v>
      </c>
      <c r="C49" s="2">
        <v>5158.5</v>
      </c>
      <c r="D49" s="2">
        <v>2590</v>
      </c>
      <c r="E49" s="2">
        <v>1261.5</v>
      </c>
      <c r="F49" s="2">
        <v>26911</v>
      </c>
      <c r="G49" s="2">
        <v>8570</v>
      </c>
      <c r="H49" s="2">
        <v>21169</v>
      </c>
      <c r="I49" s="2">
        <v>32468.5</v>
      </c>
      <c r="J49" s="2">
        <v>12887</v>
      </c>
      <c r="K49" s="2">
        <v>440</v>
      </c>
      <c r="L49" s="1">
        <f t="shared" si="2"/>
        <v>29.288636363636364</v>
      </c>
      <c r="N49" s="14" t="s">
        <v>93</v>
      </c>
      <c r="O49" s="1">
        <f t="shared" si="3"/>
        <v>1.3781956017165662</v>
      </c>
      <c r="P49" s="1">
        <f t="shared" si="3"/>
        <v>0.9515499425947187</v>
      </c>
      <c r="Q49" s="1">
        <f t="shared" si="3"/>
        <v>2.1839428695087642</v>
      </c>
      <c r="R49" s="1">
        <f t="shared" si="3"/>
        <v>1.7531310564974512</v>
      </c>
      <c r="S49" s="1">
        <f t="shared" si="3"/>
        <v>1.0234668895921657</v>
      </c>
      <c r="T49" s="1">
        <f t="shared" si="3"/>
        <v>0.9712360388260427</v>
      </c>
      <c r="U49" s="1">
        <f t="shared" si="3"/>
        <v>1.1413480973723527</v>
      </c>
      <c r="W49" s="14" t="s">
        <v>93</v>
      </c>
      <c r="X49" s="1">
        <v>2.0647766467569615</v>
      </c>
      <c r="Y49" s="1">
        <v>0.73977286032080558</v>
      </c>
      <c r="Z49" s="1">
        <v>0.90591713579846911</v>
      </c>
      <c r="AB49" s="14" t="s">
        <v>93</v>
      </c>
      <c r="AC49" s="1">
        <v>2.0647766467569615</v>
      </c>
      <c r="AD49" s="1">
        <v>0.73977286032080558</v>
      </c>
      <c r="AE49" s="1">
        <v>0.90591713579846911</v>
      </c>
    </row>
    <row r="50" spans="1:31" x14ac:dyDescent="0.25">
      <c r="A50" s="2" t="s">
        <v>422</v>
      </c>
      <c r="B50" s="14" t="s">
        <v>95</v>
      </c>
      <c r="C50" s="2">
        <v>2219</v>
      </c>
      <c r="D50" s="2">
        <v>1020.5</v>
      </c>
      <c r="E50" s="2">
        <v>316</v>
      </c>
      <c r="F50" s="2">
        <v>4342</v>
      </c>
      <c r="G50" s="2">
        <v>6947</v>
      </c>
      <c r="H50" s="2">
        <v>11414.5</v>
      </c>
      <c r="I50" s="2">
        <v>30139</v>
      </c>
      <c r="J50" s="2">
        <v>14193</v>
      </c>
      <c r="K50" s="2">
        <v>230.5</v>
      </c>
      <c r="L50" s="1">
        <f t="shared" si="2"/>
        <v>61.574837310195228</v>
      </c>
      <c r="N50" s="14" t="s">
        <v>95</v>
      </c>
      <c r="O50" s="1">
        <f t="shared" si="3"/>
        <v>0.59284986724998745</v>
      </c>
      <c r="P50" s="1">
        <f t="shared" si="3"/>
        <v>0.37492537313432833</v>
      </c>
      <c r="Q50" s="1">
        <f t="shared" si="3"/>
        <v>0.54706773425665445</v>
      </c>
      <c r="R50" s="1">
        <f t="shared" si="3"/>
        <v>0.28286184264099934</v>
      </c>
      <c r="S50" s="1">
        <f t="shared" si="3"/>
        <v>0.82964112975458293</v>
      </c>
      <c r="T50" s="1">
        <f t="shared" si="3"/>
        <v>0.52369851033019343</v>
      </c>
      <c r="U50" s="1">
        <f t="shared" si="3"/>
        <v>1.0594604095263205</v>
      </c>
      <c r="W50" s="14" t="s">
        <v>95</v>
      </c>
      <c r="X50" s="1">
        <v>0.8123159754353495</v>
      </c>
      <c r="Y50" s="1">
        <v>0.42711626273270109</v>
      </c>
      <c r="Z50" s="1">
        <v>1.6135433963792476</v>
      </c>
      <c r="AB50" s="14" t="s">
        <v>95</v>
      </c>
      <c r="AC50" s="1">
        <v>0.8123159754353495</v>
      </c>
      <c r="AD50" s="1">
        <v>0.42711626273270109</v>
      </c>
      <c r="AE50" s="1">
        <v>1.6135433963792476</v>
      </c>
    </row>
    <row r="51" spans="1:31" x14ac:dyDescent="0.25">
      <c r="A51" s="2" t="s">
        <v>424</v>
      </c>
      <c r="B51" s="14" t="s">
        <v>97</v>
      </c>
      <c r="C51" s="2">
        <v>3350</v>
      </c>
      <c r="D51" s="2">
        <v>3095</v>
      </c>
      <c r="E51" s="2">
        <v>697</v>
      </c>
      <c r="F51" s="2">
        <v>6030</v>
      </c>
      <c r="G51" s="2">
        <v>4435</v>
      </c>
      <c r="H51" s="2">
        <v>9017.5</v>
      </c>
      <c r="I51" s="2">
        <v>15523</v>
      </c>
      <c r="J51" s="2">
        <v>13485</v>
      </c>
      <c r="K51" s="2">
        <v>198</v>
      </c>
      <c r="L51" s="1">
        <f t="shared" si="2"/>
        <v>68.106060606060609</v>
      </c>
      <c r="N51" s="14" t="s">
        <v>97</v>
      </c>
      <c r="O51" s="1">
        <f t="shared" si="3"/>
        <v>0.89501895236027851</v>
      </c>
      <c r="P51" s="1">
        <f t="shared" si="3"/>
        <v>1.1370838117106774</v>
      </c>
      <c r="Q51" s="1">
        <f t="shared" si="3"/>
        <v>1.206665223977494</v>
      </c>
      <c r="R51" s="1">
        <f t="shared" si="3"/>
        <v>0.39282747837983095</v>
      </c>
      <c r="S51" s="1">
        <f t="shared" si="3"/>
        <v>0.52964710097330869</v>
      </c>
      <c r="T51" s="1">
        <f t="shared" si="3"/>
        <v>0.41372388776578206</v>
      </c>
      <c r="U51" s="1">
        <f t="shared" si="3"/>
        <v>0.54567185165656029</v>
      </c>
      <c r="W51" s="14" t="s">
        <v>97</v>
      </c>
      <c r="X51" s="1">
        <v>0.81500799192395057</v>
      </c>
      <c r="Y51" s="1">
        <v>0.68394801545486472</v>
      </c>
      <c r="Z51" s="1">
        <v>0.28123607792312988</v>
      </c>
      <c r="AB51" s="14" t="s">
        <v>97</v>
      </c>
      <c r="AC51" s="1">
        <v>0.81500799192395057</v>
      </c>
      <c r="AD51" s="1">
        <v>0.68394801545486472</v>
      </c>
      <c r="AE51" s="1">
        <v>0.28123607792312988</v>
      </c>
    </row>
    <row r="52" spans="1:31" x14ac:dyDescent="0.25">
      <c r="A52" s="2" t="s">
        <v>426</v>
      </c>
      <c r="B52" s="14" t="s">
        <v>99</v>
      </c>
      <c r="C52" s="2">
        <v>3150.5</v>
      </c>
      <c r="D52" s="2">
        <v>1742</v>
      </c>
      <c r="E52" s="2">
        <v>615.5</v>
      </c>
      <c r="F52" s="2">
        <v>2887</v>
      </c>
      <c r="G52" s="2">
        <v>4545</v>
      </c>
      <c r="H52" s="2">
        <v>48506.5</v>
      </c>
      <c r="I52" s="2">
        <v>24535.5</v>
      </c>
      <c r="J52" s="2">
        <v>14024</v>
      </c>
      <c r="K52" s="2">
        <v>693</v>
      </c>
      <c r="L52" s="1">
        <f t="shared" si="2"/>
        <v>20.236652236652237</v>
      </c>
      <c r="N52" s="14" t="s">
        <v>99</v>
      </c>
      <c r="O52" s="1">
        <f t="shared" si="3"/>
        <v>0.84171856997344996</v>
      </c>
      <c r="P52" s="1">
        <f t="shared" si="3"/>
        <v>0.64</v>
      </c>
      <c r="Q52" s="1">
        <f t="shared" si="3"/>
        <v>1.0655702228954771</v>
      </c>
      <c r="R52" s="1">
        <f t="shared" si="3"/>
        <v>0.18807511278317943</v>
      </c>
      <c r="S52" s="1">
        <f t="shared" si="3"/>
        <v>0.54278378216994083</v>
      </c>
      <c r="T52" s="1">
        <f t="shared" si="3"/>
        <v>2.225483533341936</v>
      </c>
      <c r="U52" s="1">
        <f t="shared" si="3"/>
        <v>0.86248352227788028</v>
      </c>
      <c r="W52" s="14" t="s">
        <v>99</v>
      </c>
      <c r="X52" s="1">
        <v>1.9434676537393791</v>
      </c>
      <c r="Y52" s="1">
        <v>1.1067556492214026</v>
      </c>
      <c r="Z52" s="1">
        <v>1.5189340245433558</v>
      </c>
      <c r="AB52" s="14" t="s">
        <v>99</v>
      </c>
      <c r="AC52" s="1">
        <v>1.9434676537393791</v>
      </c>
      <c r="AD52" s="1">
        <v>1.1067556492214026</v>
      </c>
      <c r="AE52" s="1">
        <v>1.5189340245433558</v>
      </c>
    </row>
    <row r="53" spans="1:31" x14ac:dyDescent="0.25">
      <c r="A53" s="2" t="s">
        <v>442</v>
      </c>
      <c r="B53" s="14" t="s">
        <v>101</v>
      </c>
      <c r="C53" s="2">
        <v>2536</v>
      </c>
      <c r="D53" s="2">
        <v>4139</v>
      </c>
      <c r="E53" s="2">
        <v>438</v>
      </c>
      <c r="F53" s="2">
        <v>15563</v>
      </c>
      <c r="G53" s="2">
        <v>5783</v>
      </c>
      <c r="H53" s="2">
        <v>16240</v>
      </c>
      <c r="I53" s="2">
        <v>18656</v>
      </c>
      <c r="J53" s="2">
        <v>13796</v>
      </c>
      <c r="K53" s="2">
        <v>552</v>
      </c>
      <c r="L53" s="1">
        <f t="shared" si="2"/>
        <v>24.992753623188406</v>
      </c>
      <c r="N53" s="14" t="s">
        <v>101</v>
      </c>
      <c r="O53" s="1">
        <f t="shared" si="3"/>
        <v>0.6775427054285571</v>
      </c>
      <c r="P53" s="1">
        <f t="shared" si="3"/>
        <v>1.5206429391504019</v>
      </c>
      <c r="Q53" s="1">
        <f t="shared" si="3"/>
        <v>0.75827742912789442</v>
      </c>
      <c r="R53" s="1">
        <f t="shared" si="3"/>
        <v>1.0138597091252586</v>
      </c>
      <c r="S53" s="1">
        <f t="shared" si="3"/>
        <v>0.69063115781931095</v>
      </c>
      <c r="T53" s="1">
        <f t="shared" si="3"/>
        <v>0.74509297890948711</v>
      </c>
      <c r="U53" s="1">
        <f t="shared" si="3"/>
        <v>0.65580455224536427</v>
      </c>
      <c r="W53" s="14" t="s">
        <v>101</v>
      </c>
      <c r="X53" s="1">
        <v>1.1355262050980062</v>
      </c>
      <c r="Y53" s="1">
        <v>1.9815946610467159</v>
      </c>
      <c r="Z53" s="1">
        <v>0.88777287270665428</v>
      </c>
      <c r="AB53" s="14" t="s">
        <v>101</v>
      </c>
      <c r="AC53" s="1">
        <v>1.1355262050980062</v>
      </c>
      <c r="AD53" s="1">
        <v>1.9815946610467159</v>
      </c>
      <c r="AE53" s="1">
        <v>0.88777287270665428</v>
      </c>
    </row>
    <row r="54" spans="1:31" x14ac:dyDescent="0.25">
      <c r="A54" s="2" t="s">
        <v>444</v>
      </c>
      <c r="B54" s="14" t="s">
        <v>103</v>
      </c>
      <c r="C54" s="2">
        <v>1956</v>
      </c>
      <c r="D54" s="2">
        <v>1204.5</v>
      </c>
      <c r="E54" s="2">
        <v>581.5</v>
      </c>
      <c r="F54" s="2">
        <v>11385</v>
      </c>
      <c r="G54" s="2">
        <v>9817.5</v>
      </c>
      <c r="H54" s="2">
        <v>28295</v>
      </c>
      <c r="I54" s="2">
        <v>9147</v>
      </c>
      <c r="J54" s="2">
        <v>13948</v>
      </c>
      <c r="K54" s="2">
        <v>610.5</v>
      </c>
      <c r="L54" s="1">
        <f t="shared" si="2"/>
        <v>22.846846846846848</v>
      </c>
      <c r="N54" s="14" t="s">
        <v>103</v>
      </c>
      <c r="O54" s="1">
        <f t="shared" si="3"/>
        <v>0.52258420024379248</v>
      </c>
      <c r="P54" s="1">
        <f t="shared" si="3"/>
        <v>0.44252583237657866</v>
      </c>
      <c r="Q54" s="1">
        <f t="shared" si="3"/>
        <v>1.0067085046526725</v>
      </c>
      <c r="R54" s="1">
        <f t="shared" si="3"/>
        <v>0.74168173156788975</v>
      </c>
      <c r="S54" s="1">
        <f t="shared" si="3"/>
        <v>1.1724487967994268</v>
      </c>
      <c r="T54" s="1">
        <f t="shared" si="3"/>
        <v>1.2981776993992573</v>
      </c>
      <c r="U54" s="1">
        <f t="shared" si="3"/>
        <v>0.32153967835486424</v>
      </c>
      <c r="W54" s="14" t="s">
        <v>103</v>
      </c>
      <c r="X54" s="1">
        <v>1.1134853200975856</v>
      </c>
      <c r="Y54" s="1">
        <v>0.73602622643718529</v>
      </c>
      <c r="Z54" s="1">
        <v>0.74391478676440803</v>
      </c>
      <c r="AB54" s="14" t="s">
        <v>103</v>
      </c>
      <c r="AC54" s="1">
        <v>1.1134853200975856</v>
      </c>
      <c r="AD54" s="1">
        <v>0.73602622643718529</v>
      </c>
      <c r="AE54" s="1">
        <v>0.74391478676440803</v>
      </c>
    </row>
    <row r="55" spans="1:31" x14ac:dyDescent="0.25">
      <c r="A55" s="2" t="s">
        <v>446</v>
      </c>
      <c r="B55" s="14" t="s">
        <v>105</v>
      </c>
      <c r="C55" s="2">
        <v>3198</v>
      </c>
      <c r="D55" s="2">
        <v>2729.5</v>
      </c>
      <c r="E55" s="2">
        <v>760.5</v>
      </c>
      <c r="F55" s="2">
        <v>8000.5</v>
      </c>
      <c r="G55" s="2">
        <v>4420</v>
      </c>
      <c r="H55" s="2">
        <v>34844</v>
      </c>
      <c r="I55" s="2">
        <v>20985</v>
      </c>
      <c r="J55" s="2">
        <v>14326</v>
      </c>
      <c r="K55" s="2">
        <v>526</v>
      </c>
      <c r="L55" s="1">
        <f t="shared" si="2"/>
        <v>27.235741444866921</v>
      </c>
      <c r="N55" s="14" t="s">
        <v>105</v>
      </c>
      <c r="O55" s="1">
        <f t="shared" si="3"/>
        <v>0.85440913720840916</v>
      </c>
      <c r="P55" s="1">
        <f t="shared" si="3"/>
        <v>1.0028013777267508</v>
      </c>
      <c r="Q55" s="1">
        <f t="shared" si="3"/>
        <v>1.3165981389309673</v>
      </c>
      <c r="R55" s="1">
        <f t="shared" si="3"/>
        <v>0.52119672318040422</v>
      </c>
      <c r="S55" s="1">
        <f t="shared" si="3"/>
        <v>0.52785573535558605</v>
      </c>
      <c r="T55" s="1">
        <f t="shared" si="3"/>
        <v>1.5986465367686065</v>
      </c>
      <c r="U55" s="1">
        <f t="shared" si="3"/>
        <v>0.73767466385446878</v>
      </c>
      <c r="W55" s="14" t="s">
        <v>105</v>
      </c>
      <c r="X55" s="1">
        <v>1.1856650121981998</v>
      </c>
      <c r="Y55" s="1">
        <v>0.70099519962533663</v>
      </c>
      <c r="Z55" s="1">
        <v>0.79348750556883074</v>
      </c>
      <c r="AB55" s="14" t="s">
        <v>105</v>
      </c>
      <c r="AC55" s="1">
        <v>1.1856650121981998</v>
      </c>
      <c r="AD55" s="1">
        <v>0.70099519962533663</v>
      </c>
      <c r="AE55" s="1">
        <v>0.79348750556883074</v>
      </c>
    </row>
    <row r="56" spans="1:31" x14ac:dyDescent="0.25">
      <c r="A56" s="2" t="s">
        <v>448</v>
      </c>
      <c r="B56" s="14" t="s">
        <v>107</v>
      </c>
      <c r="C56" s="2">
        <v>3571</v>
      </c>
      <c r="D56" s="2">
        <v>2781</v>
      </c>
      <c r="E56" s="2">
        <v>600.5</v>
      </c>
      <c r="F56" s="2">
        <v>26542</v>
      </c>
      <c r="G56" s="2">
        <v>6562</v>
      </c>
      <c r="H56" s="2">
        <v>15759</v>
      </c>
      <c r="I56" s="2">
        <v>33114</v>
      </c>
      <c r="J56" s="2">
        <v>13858</v>
      </c>
      <c r="K56" s="2">
        <v>398</v>
      </c>
      <c r="L56" s="1">
        <f t="shared" si="2"/>
        <v>34.819095477386938</v>
      </c>
      <c r="N56" s="14" t="s">
        <v>107</v>
      </c>
      <c r="O56" s="1">
        <f t="shared" si="3"/>
        <v>0.95406348623240433</v>
      </c>
      <c r="P56" s="1">
        <f t="shared" si="3"/>
        <v>1.0217221584385763</v>
      </c>
      <c r="Q56" s="1">
        <f t="shared" si="3"/>
        <v>1.0396018177883575</v>
      </c>
      <c r="R56" s="1">
        <f t="shared" si="3"/>
        <v>1.7290923600592825</v>
      </c>
      <c r="S56" s="1">
        <f t="shared" si="3"/>
        <v>0.78366274556637006</v>
      </c>
      <c r="T56" s="1">
        <f t="shared" si="3"/>
        <v>0.72302464622134288</v>
      </c>
      <c r="U56" s="1">
        <f t="shared" si="3"/>
        <v>1.1640390192459795</v>
      </c>
      <c r="W56" s="14" t="s">
        <v>107</v>
      </c>
      <c r="X56" s="1">
        <v>1.0098426852864473</v>
      </c>
      <c r="Y56" s="1">
        <v>1.0501814775787379</v>
      </c>
      <c r="Z56" s="1">
        <v>2.2599327690251507</v>
      </c>
      <c r="AB56" s="14" t="s">
        <v>107</v>
      </c>
      <c r="AC56" s="1">
        <v>1.0098426852864473</v>
      </c>
      <c r="AD56" s="1">
        <v>1.0501814775787379</v>
      </c>
      <c r="AE56" s="1">
        <v>2.2599327690251507</v>
      </c>
    </row>
    <row r="57" spans="1:31" x14ac:dyDescent="0.25">
      <c r="A57" s="2" t="s">
        <v>450</v>
      </c>
      <c r="B57" s="14" t="s">
        <v>109</v>
      </c>
      <c r="C57" s="2">
        <v>2259</v>
      </c>
      <c r="D57" s="2">
        <v>2458</v>
      </c>
      <c r="E57" s="2">
        <v>543.5</v>
      </c>
      <c r="F57" s="2">
        <v>8866</v>
      </c>
      <c r="G57" s="2">
        <v>15624.5</v>
      </c>
      <c r="H57" s="2">
        <v>11731</v>
      </c>
      <c r="I57" s="2">
        <v>15206</v>
      </c>
      <c r="J57" s="2">
        <v>14549.5</v>
      </c>
      <c r="K57" s="2">
        <v>574</v>
      </c>
      <c r="L57" s="1">
        <f t="shared" si="2"/>
        <v>25.347560975609756</v>
      </c>
      <c r="N57" s="14" t="s">
        <v>109</v>
      </c>
      <c r="O57" s="1">
        <f t="shared" si="3"/>
        <v>0.60353666071100576</v>
      </c>
      <c r="P57" s="1">
        <f t="shared" si="3"/>
        <v>0.90305396096440871</v>
      </c>
      <c r="Q57" s="1">
        <f t="shared" si="3"/>
        <v>0.9409218783813027</v>
      </c>
      <c r="R57" s="1">
        <f t="shared" si="3"/>
        <v>0.57758016970407644</v>
      </c>
      <c r="S57" s="1">
        <f t="shared" si="3"/>
        <v>1.8659461396070938</v>
      </c>
      <c r="T57" s="1">
        <f t="shared" si="3"/>
        <v>0.53821956499921142</v>
      </c>
      <c r="U57" s="1">
        <f t="shared" si="3"/>
        <v>0.5345285174444151</v>
      </c>
      <c r="W57" s="14" t="s">
        <v>109</v>
      </c>
      <c r="X57" s="1">
        <v>0.69151173550937994</v>
      </c>
      <c r="Y57" s="1">
        <v>1.0179604261796042</v>
      </c>
      <c r="Z57" s="1">
        <v>2.4705358227694303</v>
      </c>
      <c r="AB57" s="14" t="s">
        <v>109</v>
      </c>
      <c r="AC57" s="1">
        <v>0.69151173550937994</v>
      </c>
      <c r="AD57" s="1">
        <v>1.0179604261796042</v>
      </c>
      <c r="AE57" s="1">
        <v>2.4705358227694303</v>
      </c>
    </row>
    <row r="58" spans="1:31" x14ac:dyDescent="0.25">
      <c r="A58" s="2" t="s">
        <v>452</v>
      </c>
      <c r="B58" s="14" t="s">
        <v>111</v>
      </c>
      <c r="C58" s="2">
        <v>4146.5</v>
      </c>
      <c r="D58" s="2">
        <v>2753</v>
      </c>
      <c r="E58" s="2">
        <v>956</v>
      </c>
      <c r="F58" s="2">
        <v>23752</v>
      </c>
      <c r="G58" s="2">
        <v>2274</v>
      </c>
      <c r="H58" s="2">
        <v>6078</v>
      </c>
      <c r="I58" s="2">
        <v>31661</v>
      </c>
      <c r="J58" s="2">
        <v>8207</v>
      </c>
      <c r="K58" s="2">
        <v>430.5</v>
      </c>
      <c r="L58" s="1">
        <f t="shared" si="2"/>
        <v>19.063879210220673</v>
      </c>
      <c r="N58" s="14" t="s">
        <v>111</v>
      </c>
      <c r="O58" s="1">
        <f t="shared" si="3"/>
        <v>1.1078197271528045</v>
      </c>
      <c r="P58" s="1">
        <f t="shared" si="3"/>
        <v>1.0114351320321469</v>
      </c>
      <c r="Q58" s="1">
        <f t="shared" si="3"/>
        <v>1.6550530188270938</v>
      </c>
      <c r="R58" s="1">
        <f t="shared" si="3"/>
        <v>1.5473363625999577</v>
      </c>
      <c r="S58" s="1">
        <f t="shared" si="3"/>
        <v>0.27157102764674268</v>
      </c>
      <c r="T58" s="1">
        <f t="shared" si="3"/>
        <v>0.27885930577659251</v>
      </c>
      <c r="U58" s="1">
        <f t="shared" si="3"/>
        <v>1.1129624747341593</v>
      </c>
      <c r="W58" s="14" t="s">
        <v>111</v>
      </c>
      <c r="X58" s="1">
        <v>1.2820728526962228</v>
      </c>
      <c r="Y58" s="1">
        <v>0.71748038871326547</v>
      </c>
      <c r="Z58" s="1">
        <v>1.3964602486736057</v>
      </c>
      <c r="AB58" s="14" t="s">
        <v>111</v>
      </c>
      <c r="AC58" s="1">
        <v>1.2820728526962228</v>
      </c>
      <c r="AD58" s="1">
        <v>0.71748038871326547</v>
      </c>
      <c r="AE58" s="1">
        <v>1.3964602486736057</v>
      </c>
    </row>
    <row r="59" spans="1:31" x14ac:dyDescent="0.25">
      <c r="A59" s="2" t="s">
        <v>454</v>
      </c>
      <c r="B59" s="14" t="s">
        <v>113</v>
      </c>
      <c r="C59" s="2">
        <v>1334</v>
      </c>
      <c r="D59" s="2">
        <v>1473.5</v>
      </c>
      <c r="E59" s="2">
        <v>810</v>
      </c>
      <c r="F59" s="2">
        <v>9058</v>
      </c>
      <c r="G59" s="2">
        <v>12821.5</v>
      </c>
      <c r="H59" s="2">
        <v>17035.5</v>
      </c>
      <c r="I59" s="2">
        <v>13875</v>
      </c>
      <c r="J59" s="2">
        <v>13780</v>
      </c>
      <c r="K59" s="2">
        <v>290</v>
      </c>
      <c r="L59" s="1">
        <f t="shared" si="2"/>
        <v>47.517241379310342</v>
      </c>
      <c r="N59" s="14" t="s">
        <v>113</v>
      </c>
      <c r="O59" s="1">
        <f t="shared" si="3"/>
        <v>0.35640456192495867</v>
      </c>
      <c r="P59" s="1">
        <f t="shared" si="3"/>
        <v>0.54135476463834675</v>
      </c>
      <c r="Q59" s="1">
        <f t="shared" si="3"/>
        <v>1.4022938757844623</v>
      </c>
      <c r="R59" s="1">
        <f t="shared" si="3"/>
        <v>0.59008810931418054</v>
      </c>
      <c r="S59" s="1">
        <f t="shared" si="3"/>
        <v>1.5311996178420015</v>
      </c>
      <c r="T59" s="1">
        <f t="shared" si="3"/>
        <v>0.78159060604757191</v>
      </c>
      <c r="U59" s="1">
        <f t="shared" si="3"/>
        <v>0.48774057474294752</v>
      </c>
      <c r="W59" s="14" t="s">
        <v>113</v>
      </c>
      <c r="X59" s="1">
        <v>0.42819887271809542</v>
      </c>
      <c r="Y59" s="1">
        <v>0.69687390235335445</v>
      </c>
      <c r="Z59" s="1">
        <v>0.65092543841885708</v>
      </c>
      <c r="AB59" s="14" t="s">
        <v>113</v>
      </c>
      <c r="AC59" s="1">
        <v>0.42819887271809542</v>
      </c>
      <c r="AD59" s="1">
        <v>0.69687390235335445</v>
      </c>
      <c r="AE59" s="1">
        <v>0.65092543841885708</v>
      </c>
    </row>
    <row r="60" spans="1:31" x14ac:dyDescent="0.25">
      <c r="A60" s="2" t="s">
        <v>456</v>
      </c>
      <c r="B60" s="14" t="s">
        <v>115</v>
      </c>
      <c r="C60" s="2">
        <v>1512.5</v>
      </c>
      <c r="D60" s="2">
        <v>1675.5</v>
      </c>
      <c r="E60" s="2">
        <v>335.5</v>
      </c>
      <c r="F60" s="2">
        <v>9473</v>
      </c>
      <c r="G60" s="2">
        <v>4687.5</v>
      </c>
      <c r="H60" s="2">
        <v>9496</v>
      </c>
      <c r="I60" s="2">
        <v>16473</v>
      </c>
      <c r="J60" s="2">
        <v>13774</v>
      </c>
      <c r="K60" s="2">
        <v>217</v>
      </c>
      <c r="L60" s="1">
        <f t="shared" si="2"/>
        <v>63.474654377880185</v>
      </c>
      <c r="N60" s="14" t="s">
        <v>115</v>
      </c>
      <c r="O60" s="1">
        <f t="shared" si="3"/>
        <v>0.4040943777447526</v>
      </c>
      <c r="P60" s="1">
        <f t="shared" si="3"/>
        <v>0.61556831228473019</v>
      </c>
      <c r="Q60" s="1">
        <f t="shared" si="3"/>
        <v>0.58082666089590995</v>
      </c>
      <c r="R60" s="1">
        <f t="shared" si="3"/>
        <v>0.61712349961727009</v>
      </c>
      <c r="S60" s="1">
        <f t="shared" si="3"/>
        <v>0.55980175553830536</v>
      </c>
      <c r="T60" s="1">
        <f t="shared" si="3"/>
        <v>0.43567752018007944</v>
      </c>
      <c r="U60" s="1">
        <f t="shared" si="3"/>
        <v>0.57906670181914055</v>
      </c>
      <c r="W60" s="14" t="s">
        <v>115</v>
      </c>
      <c r="X60" s="1">
        <v>0.54950786573567767</v>
      </c>
      <c r="Y60" s="1">
        <v>0.63617843343870739</v>
      </c>
      <c r="Z60" s="1">
        <v>0.55664007128103354</v>
      </c>
      <c r="AB60" s="14" t="s">
        <v>115</v>
      </c>
      <c r="AC60" s="1">
        <v>0.54950786573567767</v>
      </c>
      <c r="AD60" s="1">
        <v>0.63617843343870739</v>
      </c>
      <c r="AE60" s="1">
        <v>0.55664007128103354</v>
      </c>
    </row>
    <row r="61" spans="1:31" x14ac:dyDescent="0.25">
      <c r="A61" s="2" t="s">
        <v>474</v>
      </c>
      <c r="B61" s="14" t="s">
        <v>117</v>
      </c>
      <c r="C61" s="2">
        <v>1611.5</v>
      </c>
      <c r="D61" s="2">
        <v>6129</v>
      </c>
      <c r="E61" s="2">
        <v>296</v>
      </c>
      <c r="F61" s="2">
        <v>4038</v>
      </c>
      <c r="G61" s="2">
        <v>3586</v>
      </c>
      <c r="H61" s="2">
        <v>6149</v>
      </c>
      <c r="I61" s="2">
        <v>16272.5</v>
      </c>
      <c r="J61" s="2">
        <v>14391</v>
      </c>
      <c r="K61" s="2">
        <v>348</v>
      </c>
      <c r="L61" s="1">
        <f t="shared" si="2"/>
        <v>41.353448275862071</v>
      </c>
      <c r="N61" s="14" t="s">
        <v>117</v>
      </c>
      <c r="O61" s="1">
        <f t="shared" si="3"/>
        <v>0.43054419156077278</v>
      </c>
      <c r="P61" s="1">
        <f t="shared" si="3"/>
        <v>2.2517566016073478</v>
      </c>
      <c r="Q61" s="1">
        <f t="shared" si="3"/>
        <v>0.51244319411382822</v>
      </c>
      <c r="R61" s="1">
        <f t="shared" si="3"/>
        <v>0.26305760492500124</v>
      </c>
      <c r="S61" s="1">
        <f t="shared" si="3"/>
        <v>0.42825580701021077</v>
      </c>
      <c r="T61" s="1">
        <f t="shared" si="3"/>
        <v>0.28211679355384461</v>
      </c>
      <c r="U61" s="1">
        <f t="shared" si="3"/>
        <v>0.57201863081114335</v>
      </c>
      <c r="W61" s="14" t="s">
        <v>117</v>
      </c>
      <c r="X61" s="1">
        <v>0.7204509127618407</v>
      </c>
      <c r="Y61" s="1">
        <v>3.2385903290012878</v>
      </c>
      <c r="Z61" s="1">
        <v>0.48924709408286421</v>
      </c>
      <c r="AB61" s="14" t="s">
        <v>117</v>
      </c>
      <c r="AC61" s="1">
        <v>0.7204509127618407</v>
      </c>
      <c r="AD61" s="1">
        <v>3.2385903290012878</v>
      </c>
      <c r="AE61" s="1">
        <v>0.48924709408286421</v>
      </c>
    </row>
    <row r="62" spans="1:31" x14ac:dyDescent="0.25">
      <c r="A62" s="2" t="s">
        <v>476</v>
      </c>
      <c r="B62" s="14" t="s">
        <v>119</v>
      </c>
      <c r="C62" s="2">
        <v>3293</v>
      </c>
      <c r="D62" s="2">
        <v>1852</v>
      </c>
      <c r="E62" s="2">
        <v>1062</v>
      </c>
      <c r="F62" s="2">
        <v>17226</v>
      </c>
      <c r="G62" s="2">
        <v>6158.5</v>
      </c>
      <c r="H62" s="2">
        <v>3248</v>
      </c>
      <c r="I62" s="2">
        <v>20350.5</v>
      </c>
      <c r="J62" s="2">
        <v>11958.5</v>
      </c>
      <c r="K62" s="2">
        <v>975.5</v>
      </c>
      <c r="L62" s="1">
        <f t="shared" si="2"/>
        <v>12.258841619682213</v>
      </c>
      <c r="N62" s="14" t="s">
        <v>119</v>
      </c>
      <c r="O62" s="1">
        <f t="shared" si="3"/>
        <v>0.87979027167832746</v>
      </c>
      <c r="P62" s="1">
        <f t="shared" si="3"/>
        <v>0.68041331802525828</v>
      </c>
      <c r="Q62" s="1">
        <f t="shared" si="3"/>
        <v>1.8385630815840728</v>
      </c>
      <c r="R62" s="1">
        <f t="shared" si="3"/>
        <v>1.1221967068940246</v>
      </c>
      <c r="S62" s="1">
        <f t="shared" si="3"/>
        <v>0.73547501044963282</v>
      </c>
      <c r="T62" s="1">
        <f t="shared" si="3"/>
        <v>0.14901859578189744</v>
      </c>
      <c r="U62" s="1">
        <f t="shared" si="3"/>
        <v>0.71537041919325073</v>
      </c>
      <c r="W62" s="14" t="s">
        <v>119</v>
      </c>
      <c r="X62" s="1">
        <v>1.141414991166821</v>
      </c>
      <c r="Y62" s="1">
        <v>1.0782812317058892</v>
      </c>
      <c r="Z62" s="1">
        <v>0.78862743509780897</v>
      </c>
      <c r="AB62" s="14" t="s">
        <v>119</v>
      </c>
      <c r="AC62" s="1">
        <v>1.141414991166821</v>
      </c>
      <c r="AD62" s="1">
        <v>1.0782812317058892</v>
      </c>
      <c r="AE62" s="1">
        <v>0.78862743509780897</v>
      </c>
    </row>
    <row r="63" spans="1:31" x14ac:dyDescent="0.25">
      <c r="A63" s="2" t="s">
        <v>478</v>
      </c>
      <c r="B63" s="14" t="s">
        <v>121</v>
      </c>
      <c r="C63" s="2">
        <v>3238</v>
      </c>
      <c r="D63" s="2">
        <v>1498</v>
      </c>
      <c r="E63" s="2">
        <v>525.5</v>
      </c>
      <c r="F63" s="2">
        <v>9288</v>
      </c>
      <c r="G63" s="2">
        <v>11067.5</v>
      </c>
      <c r="H63" s="2">
        <v>14823</v>
      </c>
      <c r="I63" s="2">
        <v>30716</v>
      </c>
      <c r="J63" s="2">
        <v>13347</v>
      </c>
      <c r="K63" s="2">
        <v>606</v>
      </c>
      <c r="L63" s="1">
        <f t="shared" si="2"/>
        <v>22.024752475247524</v>
      </c>
      <c r="N63" s="14" t="s">
        <v>121</v>
      </c>
      <c r="O63" s="1">
        <f t="shared" si="3"/>
        <v>0.86509593066942747</v>
      </c>
      <c r="P63" s="1">
        <f t="shared" si="3"/>
        <v>0.55035591274397244</v>
      </c>
      <c r="Q63" s="1">
        <f t="shared" si="3"/>
        <v>0.90975979225275916</v>
      </c>
      <c r="R63" s="1">
        <f t="shared" si="3"/>
        <v>0.60507157863878436</v>
      </c>
      <c r="S63" s="1">
        <f t="shared" si="3"/>
        <v>1.3217292649429748</v>
      </c>
      <c r="T63" s="1">
        <f t="shared" si="3"/>
        <v>0.68008086369306209</v>
      </c>
      <c r="U63" s="1">
        <f t="shared" si="3"/>
        <v>1.0797433869408559</v>
      </c>
      <c r="W63" s="14" t="s">
        <v>121</v>
      </c>
      <c r="X63" s="1">
        <v>1.0206107512408513</v>
      </c>
      <c r="Y63" s="1">
        <v>0.6800140498770636</v>
      </c>
      <c r="Z63" s="1">
        <v>0.70147017131748413</v>
      </c>
      <c r="AB63" s="14" t="s">
        <v>121</v>
      </c>
      <c r="AC63" s="1">
        <v>1.0206107512408513</v>
      </c>
      <c r="AD63" s="1">
        <v>0.6800140498770636</v>
      </c>
      <c r="AE63" s="1">
        <v>0.70147017131748413</v>
      </c>
    </row>
    <row r="64" spans="1:31" x14ac:dyDescent="0.25">
      <c r="A64" s="2" t="s">
        <v>480</v>
      </c>
      <c r="B64" s="14" t="s">
        <v>123</v>
      </c>
      <c r="C64" s="2">
        <v>2747</v>
      </c>
      <c r="D64" s="2">
        <v>815</v>
      </c>
      <c r="E64" s="2">
        <v>391</v>
      </c>
      <c r="F64" s="2">
        <v>10445</v>
      </c>
      <c r="G64" s="2">
        <v>7745.5</v>
      </c>
      <c r="H64" s="2">
        <v>29494</v>
      </c>
      <c r="I64" s="2">
        <v>33944</v>
      </c>
      <c r="J64" s="2">
        <v>14108</v>
      </c>
      <c r="K64" s="2">
        <v>366</v>
      </c>
      <c r="L64" s="1">
        <f t="shared" si="2"/>
        <v>38.546448087431692</v>
      </c>
      <c r="N64" s="14" t="s">
        <v>123</v>
      </c>
      <c r="O64" s="1">
        <f t="shared" si="3"/>
        <v>0.73391554093542843</v>
      </c>
      <c r="P64" s="1">
        <f t="shared" si="3"/>
        <v>0.29942594718714122</v>
      </c>
      <c r="Q64" s="1">
        <f t="shared" si="3"/>
        <v>0.67690975979225276</v>
      </c>
      <c r="R64" s="1">
        <f t="shared" si="3"/>
        <v>0.68044494389342192</v>
      </c>
      <c r="S64" s="1">
        <f t="shared" si="3"/>
        <v>0.92500149280468147</v>
      </c>
      <c r="T64" s="1">
        <f t="shared" si="3"/>
        <v>1.3531879507362323</v>
      </c>
      <c r="U64" s="1">
        <f t="shared" si="3"/>
        <v>1.1932155725459179</v>
      </c>
      <c r="W64" s="14" t="s">
        <v>123</v>
      </c>
      <c r="X64" s="1">
        <v>0.84478842432909906</v>
      </c>
      <c r="Y64" s="1">
        <v>0.4642079381805409</v>
      </c>
      <c r="Z64" s="1">
        <v>0.85440038880563773</v>
      </c>
      <c r="AB64" s="14" t="s">
        <v>123</v>
      </c>
      <c r="AC64" s="1">
        <v>0.84478842432909906</v>
      </c>
      <c r="AD64" s="1">
        <v>0.4642079381805409</v>
      </c>
      <c r="AE64" s="1">
        <v>0.85440038880563773</v>
      </c>
    </row>
    <row r="65" spans="1:31" x14ac:dyDescent="0.25">
      <c r="A65" s="2" t="s">
        <v>482</v>
      </c>
      <c r="B65" s="14" t="s">
        <v>125</v>
      </c>
      <c r="C65" s="2">
        <v>1244</v>
      </c>
      <c r="D65" s="2">
        <v>683</v>
      </c>
      <c r="E65" s="2">
        <v>277</v>
      </c>
      <c r="F65" s="2">
        <v>15532</v>
      </c>
      <c r="G65" s="2">
        <v>4055</v>
      </c>
      <c r="H65" s="2">
        <v>11687</v>
      </c>
      <c r="I65" s="2">
        <v>19347</v>
      </c>
      <c r="J65" s="2">
        <v>13757</v>
      </c>
      <c r="K65" s="2">
        <v>216.5</v>
      </c>
      <c r="L65" s="1">
        <f t="shared" si="2"/>
        <v>63.542725173210158</v>
      </c>
      <c r="N65" s="14" t="s">
        <v>125</v>
      </c>
      <c r="O65" s="1">
        <f t="shared" si="3"/>
        <v>0.33235927663766762</v>
      </c>
      <c r="P65" s="1">
        <f t="shared" si="3"/>
        <v>0.25092996555683122</v>
      </c>
      <c r="Q65" s="1">
        <f t="shared" si="3"/>
        <v>0.47954988097814327</v>
      </c>
      <c r="R65" s="1">
        <f t="shared" si="3"/>
        <v>1.0118401980423772</v>
      </c>
      <c r="S65" s="1">
        <f t="shared" si="3"/>
        <v>0.48426583865767003</v>
      </c>
      <c r="T65" s="1">
        <f t="shared" si="3"/>
        <v>0.53620084017950598</v>
      </c>
      <c r="U65" s="1">
        <f t="shared" si="3"/>
        <v>0.68009491167940939</v>
      </c>
      <c r="W65" s="14" t="s">
        <v>125</v>
      </c>
      <c r="X65" s="1">
        <v>0.34760662909060319</v>
      </c>
      <c r="Y65" s="1">
        <v>0.30122936424306285</v>
      </c>
      <c r="Z65" s="1">
        <v>0.19764286582155441</v>
      </c>
      <c r="AB65" s="14" t="s">
        <v>125</v>
      </c>
      <c r="AC65" s="1">
        <v>0.34760662909060319</v>
      </c>
      <c r="AD65" s="1">
        <v>0.30122936424306285</v>
      </c>
      <c r="AE65" s="1">
        <v>0.19764286582155441</v>
      </c>
    </row>
    <row r="66" spans="1:31" x14ac:dyDescent="0.25">
      <c r="A66" s="2" t="s">
        <v>484</v>
      </c>
      <c r="B66" s="14" t="s">
        <v>127</v>
      </c>
      <c r="C66" s="2">
        <v>1568</v>
      </c>
      <c r="D66" s="2">
        <v>771</v>
      </c>
      <c r="E66" s="2">
        <v>352</v>
      </c>
      <c r="F66" s="2">
        <v>3744</v>
      </c>
      <c r="G66" s="2">
        <v>6508</v>
      </c>
      <c r="H66" s="2">
        <v>8412</v>
      </c>
      <c r="I66" s="2">
        <v>19289.5</v>
      </c>
      <c r="J66" s="2">
        <v>13824</v>
      </c>
      <c r="K66" s="2">
        <v>392</v>
      </c>
      <c r="L66" s="1">
        <f t="shared" si="2"/>
        <v>35.265306122448976</v>
      </c>
      <c r="N66" s="14" t="s">
        <v>127</v>
      </c>
      <c r="O66" s="1">
        <f t="shared" si="3"/>
        <v>0.41892230367191546</v>
      </c>
      <c r="P66" s="1">
        <f t="shared" si="3"/>
        <v>0.28326061997703789</v>
      </c>
      <c r="Q66" s="1">
        <f t="shared" si="3"/>
        <v>0.60939190651374164</v>
      </c>
      <c r="R66" s="1">
        <f t="shared" si="3"/>
        <v>0.24390482239702937</v>
      </c>
      <c r="S66" s="1">
        <f t="shared" si="3"/>
        <v>0.77721382934256877</v>
      </c>
      <c r="T66" s="1">
        <f t="shared" si="3"/>
        <v>0.38594348144006196</v>
      </c>
      <c r="U66" s="1">
        <f t="shared" si="3"/>
        <v>0.678073644432727</v>
      </c>
      <c r="W66" s="14" t="s">
        <v>127</v>
      </c>
      <c r="X66" s="1">
        <v>0.45713804997055607</v>
      </c>
      <c r="Y66" s="1">
        <v>0.43835616438356162</v>
      </c>
      <c r="Z66" s="1">
        <v>0.42898222024219351</v>
      </c>
      <c r="AB66" s="14" t="s">
        <v>127</v>
      </c>
      <c r="AC66" s="1">
        <v>0.45713804997055607</v>
      </c>
      <c r="AD66" s="1">
        <v>0.43835616438356162</v>
      </c>
      <c r="AE66" s="1">
        <v>0.42898222024219351</v>
      </c>
    </row>
    <row r="67" spans="1:31" x14ac:dyDescent="0.25">
      <c r="A67" s="2" t="s">
        <v>486</v>
      </c>
      <c r="B67" s="14" t="s">
        <v>129</v>
      </c>
      <c r="C67" s="2">
        <v>811.5</v>
      </c>
      <c r="D67" s="2">
        <v>507</v>
      </c>
      <c r="E67" s="2">
        <v>192</v>
      </c>
      <c r="F67" s="2">
        <v>8922</v>
      </c>
      <c r="G67" s="2">
        <v>3826</v>
      </c>
      <c r="H67" s="2">
        <v>23129</v>
      </c>
      <c r="I67" s="2">
        <v>19624</v>
      </c>
      <c r="J67" s="2">
        <v>13335.5</v>
      </c>
      <c r="K67" s="2">
        <v>167</v>
      </c>
      <c r="L67" s="1">
        <f t="shared" si="2"/>
        <v>79.85329341317366</v>
      </c>
      <c r="N67" s="14" t="s">
        <v>129</v>
      </c>
      <c r="O67" s="1">
        <f t="shared" si="3"/>
        <v>0.21680832234040776</v>
      </c>
      <c r="P67" s="1">
        <f t="shared" si="3"/>
        <v>0.1862686567164179</v>
      </c>
      <c r="Q67" s="1">
        <f t="shared" si="3"/>
        <v>0.33239558537113179</v>
      </c>
      <c r="R67" s="1">
        <f t="shared" si="3"/>
        <v>0.58122831875702352</v>
      </c>
      <c r="S67" s="1">
        <f t="shared" si="3"/>
        <v>0.45691765689377201</v>
      </c>
      <c r="T67" s="1">
        <f t="shared" si="3"/>
        <v>1.0611610535220153</v>
      </c>
      <c r="U67" s="1">
        <f t="shared" si="3"/>
        <v>0.68983214693734074</v>
      </c>
      <c r="W67" s="14" t="s">
        <v>129</v>
      </c>
      <c r="X67" s="1">
        <v>0.33431479767813577</v>
      </c>
      <c r="Y67" s="1">
        <v>0.34656363423486714</v>
      </c>
      <c r="Z67" s="1">
        <v>0.2196751852901867</v>
      </c>
      <c r="AB67" s="14" t="s">
        <v>129</v>
      </c>
      <c r="AC67" s="1">
        <v>0.33431479767813577</v>
      </c>
      <c r="AD67" s="1">
        <v>0.34656363423486714</v>
      </c>
      <c r="AE67" s="1">
        <v>0.2196751852901867</v>
      </c>
    </row>
    <row r="68" spans="1:31" x14ac:dyDescent="0.25">
      <c r="A68" s="2" t="s">
        <v>488</v>
      </c>
      <c r="B68" s="14" t="s">
        <v>131</v>
      </c>
      <c r="C68" s="2">
        <v>3218</v>
      </c>
      <c r="D68" s="2">
        <v>918</v>
      </c>
      <c r="E68" s="2">
        <v>383</v>
      </c>
      <c r="F68" s="2">
        <v>8809.5</v>
      </c>
      <c r="G68" s="2">
        <v>8101.5</v>
      </c>
      <c r="H68" s="2">
        <v>10662</v>
      </c>
      <c r="I68" s="2">
        <v>30739</v>
      </c>
      <c r="J68" s="2">
        <v>13813</v>
      </c>
      <c r="K68" s="2">
        <v>284</v>
      </c>
      <c r="L68" s="1">
        <f t="shared" si="2"/>
        <v>48.637323943661968</v>
      </c>
      <c r="N68" s="14" t="s">
        <v>131</v>
      </c>
      <c r="O68" s="1">
        <f t="shared" si="3"/>
        <v>0.85975253393891826</v>
      </c>
      <c r="P68" s="1">
        <f t="shared" si="3"/>
        <v>0.33726750861079219</v>
      </c>
      <c r="Q68" s="1">
        <f t="shared" si="3"/>
        <v>0.66305994373512223</v>
      </c>
      <c r="R68" s="1">
        <f t="shared" si="3"/>
        <v>0.5738994478917282</v>
      </c>
      <c r="S68" s="1">
        <f t="shared" si="3"/>
        <v>0.9675165701319639</v>
      </c>
      <c r="T68" s="1">
        <f t="shared" si="3"/>
        <v>0.48917372790227537</v>
      </c>
      <c r="U68" s="1">
        <f t="shared" si="3"/>
        <v>1.0805518938395289</v>
      </c>
      <c r="W68" s="14" t="s">
        <v>131</v>
      </c>
      <c r="X68" s="1">
        <v>1.063346512997392</v>
      </c>
      <c r="Y68" s="1">
        <v>0.63992506732232757</v>
      </c>
      <c r="Z68" s="1">
        <v>1.7181969138552509</v>
      </c>
      <c r="AB68" s="14" t="s">
        <v>131</v>
      </c>
      <c r="AC68" s="1">
        <v>1.063346512997392</v>
      </c>
      <c r="AD68" s="1">
        <v>0.63992506732232757</v>
      </c>
      <c r="AE68" s="1">
        <v>1.7181969138552509</v>
      </c>
    </row>
    <row r="69" spans="1:31" x14ac:dyDescent="0.25">
      <c r="A69" s="2" t="s">
        <v>506</v>
      </c>
      <c r="B69" s="14" t="s">
        <v>133</v>
      </c>
      <c r="C69" s="2">
        <v>1649.5</v>
      </c>
      <c r="D69" s="2">
        <v>619.5</v>
      </c>
      <c r="E69" s="2">
        <v>238</v>
      </c>
      <c r="F69" s="2">
        <v>15945.5</v>
      </c>
      <c r="G69" s="2">
        <v>12476</v>
      </c>
      <c r="H69" s="2">
        <v>19232</v>
      </c>
      <c r="I69" s="2">
        <v>41231</v>
      </c>
      <c r="J69" s="2">
        <v>13875.5</v>
      </c>
      <c r="K69" s="2">
        <v>151</v>
      </c>
      <c r="L69" s="1">
        <f t="shared" si="2"/>
        <v>91.890728476821195</v>
      </c>
      <c r="N69" s="14" t="s">
        <v>133</v>
      </c>
      <c r="O69" s="1">
        <f t="shared" ref="O69:U100" si="4">C69/AVERAGE(C$177:C$184)</f>
        <v>0.44069664534874015</v>
      </c>
      <c r="P69" s="1">
        <f t="shared" si="4"/>
        <v>0.22760045924225028</v>
      </c>
      <c r="Q69" s="1">
        <f t="shared" si="4"/>
        <v>0.4120320276996321</v>
      </c>
      <c r="R69" s="1">
        <f t="shared" si="4"/>
        <v>1.0387778700672627</v>
      </c>
      <c r="S69" s="1">
        <f t="shared" si="4"/>
        <v>1.4899384964471249</v>
      </c>
      <c r="T69" s="1">
        <f t="shared" si="4"/>
        <v>0.88236626664946161</v>
      </c>
      <c r="U69" s="1">
        <f t="shared" si="4"/>
        <v>1.4493716495298357</v>
      </c>
      <c r="W69" s="14" t="s">
        <v>133</v>
      </c>
      <c r="X69" s="1">
        <v>1.022293261546227</v>
      </c>
      <c r="Y69" s="1">
        <v>0.9036880927291886</v>
      </c>
      <c r="Z69" s="1">
        <v>1.3744279292049735</v>
      </c>
      <c r="AB69" s="14" t="s">
        <v>133</v>
      </c>
      <c r="AC69" s="1">
        <v>1.022293261546227</v>
      </c>
      <c r="AD69" s="1">
        <v>0.9036880927291886</v>
      </c>
      <c r="AE69" s="1">
        <v>1.3744279292049735</v>
      </c>
    </row>
    <row r="70" spans="1:31" x14ac:dyDescent="0.25">
      <c r="A70" s="2" t="s">
        <v>508</v>
      </c>
      <c r="B70" s="14" t="s">
        <v>135</v>
      </c>
      <c r="C70" s="2">
        <v>1648</v>
      </c>
      <c r="D70" s="2">
        <v>7097.5</v>
      </c>
      <c r="E70" s="2">
        <v>407</v>
      </c>
      <c r="F70" s="2">
        <v>14530.5</v>
      </c>
      <c r="G70" s="2">
        <v>4801.5</v>
      </c>
      <c r="H70" s="2">
        <v>17410</v>
      </c>
      <c r="I70" s="2">
        <v>27372</v>
      </c>
      <c r="J70" s="2">
        <v>13865.5</v>
      </c>
      <c r="K70" s="2">
        <v>525.5</v>
      </c>
      <c r="L70" s="1">
        <f t="shared" si="2"/>
        <v>26.38534728829686</v>
      </c>
      <c r="N70" s="14" t="s">
        <v>135</v>
      </c>
      <c r="O70" s="1">
        <f t="shared" si="4"/>
        <v>0.44029589059395197</v>
      </c>
      <c r="P70" s="1">
        <f t="shared" si="4"/>
        <v>2.6075774971297361</v>
      </c>
      <c r="Q70" s="1">
        <f t="shared" si="4"/>
        <v>0.70460939190651373</v>
      </c>
      <c r="R70" s="1">
        <f t="shared" si="4"/>
        <v>0.94659696096154788</v>
      </c>
      <c r="S70" s="1">
        <f t="shared" si="4"/>
        <v>0.57341613423299698</v>
      </c>
      <c r="T70" s="1">
        <f t="shared" si="4"/>
        <v>0.79877270706983816</v>
      </c>
      <c r="U70" s="1">
        <f t="shared" si="4"/>
        <v>0.9621935143685737</v>
      </c>
      <c r="W70" s="14" t="s">
        <v>135</v>
      </c>
      <c r="X70" s="1">
        <v>0.51249263901741393</v>
      </c>
      <c r="Y70" s="1">
        <v>2.730546774382391</v>
      </c>
      <c r="Z70" s="1">
        <v>0.73678668340690945</v>
      </c>
      <c r="AB70" s="14" t="s">
        <v>135</v>
      </c>
      <c r="AC70" s="1">
        <v>0.51249263901741393</v>
      </c>
      <c r="AD70" s="1">
        <v>2.730546774382391</v>
      </c>
      <c r="AE70" s="1">
        <v>0.73678668340690945</v>
      </c>
    </row>
    <row r="71" spans="1:31" x14ac:dyDescent="0.25">
      <c r="A71" s="2" t="s">
        <v>272</v>
      </c>
      <c r="B71" s="14" t="s">
        <v>137</v>
      </c>
      <c r="C71" s="2">
        <v>2927</v>
      </c>
      <c r="D71" s="2">
        <v>1075.5</v>
      </c>
      <c r="E71" s="2">
        <v>475</v>
      </c>
      <c r="F71" s="2">
        <v>12150</v>
      </c>
      <c r="G71" s="2">
        <v>6522.5</v>
      </c>
      <c r="H71" s="2">
        <v>7587</v>
      </c>
      <c r="I71" s="2">
        <v>7962</v>
      </c>
      <c r="J71" s="2">
        <v>10769</v>
      </c>
      <c r="K71" s="2">
        <v>631</v>
      </c>
      <c r="L71" s="1">
        <f t="shared" si="2"/>
        <v>17.066561014263076</v>
      </c>
      <c r="N71" s="14" t="s">
        <v>137</v>
      </c>
      <c r="O71" s="1">
        <f t="shared" si="4"/>
        <v>0.78200611151001054</v>
      </c>
      <c r="P71" s="1">
        <f t="shared" si="4"/>
        <v>0.39513203214695752</v>
      </c>
      <c r="Q71" s="1">
        <f t="shared" si="4"/>
        <v>0.82233282839212296</v>
      </c>
      <c r="R71" s="1">
        <f t="shared" si="4"/>
        <v>0.79151805345189818</v>
      </c>
      <c r="S71" s="1">
        <f t="shared" si="4"/>
        <v>0.77894548277303399</v>
      </c>
      <c r="T71" s="1">
        <f t="shared" si="4"/>
        <v>0.34809239107058371</v>
      </c>
      <c r="U71" s="1">
        <f t="shared" si="4"/>
        <v>0.27988399683627735</v>
      </c>
      <c r="W71" s="14" t="s">
        <v>137</v>
      </c>
      <c r="X71" s="1">
        <v>1.5152687810212837</v>
      </c>
      <c r="Y71" s="1">
        <v>0.99997658353822738</v>
      </c>
      <c r="Z71" s="1">
        <v>0.93702158681300873</v>
      </c>
      <c r="AB71" s="14" t="s">
        <v>137</v>
      </c>
      <c r="AC71" s="1">
        <v>1.5152687810212837</v>
      </c>
      <c r="AD71" s="1">
        <v>0.99997658353822738</v>
      </c>
      <c r="AE71" s="1">
        <v>0.93702158681300873</v>
      </c>
    </row>
    <row r="72" spans="1:31" x14ac:dyDescent="0.25">
      <c r="A72" s="2" t="s">
        <v>274</v>
      </c>
      <c r="B72" s="14" t="s">
        <v>139</v>
      </c>
      <c r="C72" s="2">
        <v>2214.5</v>
      </c>
      <c r="D72" s="2">
        <v>2016</v>
      </c>
      <c r="E72" s="2">
        <v>522</v>
      </c>
      <c r="F72" s="2">
        <v>20339</v>
      </c>
      <c r="G72" s="2">
        <v>4398</v>
      </c>
      <c r="H72" s="2">
        <v>17364</v>
      </c>
      <c r="I72" s="2">
        <v>35593.5</v>
      </c>
      <c r="J72" s="2">
        <v>13938</v>
      </c>
      <c r="K72" s="2">
        <v>721</v>
      </c>
      <c r="L72" s="1">
        <f t="shared" si="2"/>
        <v>19.331484049930651</v>
      </c>
      <c r="N72" s="14" t="s">
        <v>139</v>
      </c>
      <c r="O72" s="1">
        <f t="shared" si="4"/>
        <v>0.59164760298562291</v>
      </c>
      <c r="P72" s="1">
        <f t="shared" si="4"/>
        <v>0.7406659012629162</v>
      </c>
      <c r="Q72" s="1">
        <f t="shared" si="4"/>
        <v>0.90370049772776451</v>
      </c>
      <c r="R72" s="1">
        <f t="shared" si="4"/>
        <v>1.3249947069265973</v>
      </c>
      <c r="S72" s="1">
        <f t="shared" si="4"/>
        <v>0.52522839911625963</v>
      </c>
      <c r="T72" s="1">
        <f t="shared" si="4"/>
        <v>0.79666222203105508</v>
      </c>
      <c r="U72" s="1">
        <f t="shared" si="4"/>
        <v>1.2511995781703138</v>
      </c>
      <c r="W72" s="14" t="s">
        <v>139</v>
      </c>
      <c r="X72" s="1">
        <v>0.84361066711533605</v>
      </c>
      <c r="Y72" s="1">
        <v>1.0685399836084768</v>
      </c>
      <c r="Z72" s="1">
        <v>0.7536349277064518</v>
      </c>
      <c r="AB72" s="14" t="s">
        <v>139</v>
      </c>
      <c r="AC72" s="1">
        <v>0.84361066711533605</v>
      </c>
      <c r="AD72" s="1">
        <v>1.0685399836084768</v>
      </c>
      <c r="AE72" s="1">
        <v>0.7536349277064518</v>
      </c>
    </row>
    <row r="73" spans="1:31" x14ac:dyDescent="0.25">
      <c r="A73" s="2" t="s">
        <v>276</v>
      </c>
      <c r="B73" s="14" t="s">
        <v>141</v>
      </c>
      <c r="C73" s="2">
        <v>8600</v>
      </c>
      <c r="D73" s="2">
        <v>8678</v>
      </c>
      <c r="E73" s="2">
        <v>5174</v>
      </c>
      <c r="F73" s="2">
        <v>5091</v>
      </c>
      <c r="G73" s="2">
        <v>8829</v>
      </c>
      <c r="H73" s="2">
        <v>7466</v>
      </c>
      <c r="I73" s="2">
        <v>38510</v>
      </c>
      <c r="J73" s="2">
        <v>14202</v>
      </c>
      <c r="K73" s="2">
        <v>504</v>
      </c>
      <c r="L73" s="1">
        <f t="shared" si="2"/>
        <v>28.178571428571427</v>
      </c>
      <c r="N73" s="14" t="s">
        <v>141</v>
      </c>
      <c r="O73" s="1">
        <f t="shared" si="4"/>
        <v>2.2976605941189239</v>
      </c>
      <c r="P73" s="1">
        <f t="shared" si="4"/>
        <v>3.1882433983926521</v>
      </c>
      <c r="Q73" s="1">
        <f t="shared" si="4"/>
        <v>8.9573685349491452</v>
      </c>
      <c r="R73" s="1">
        <f t="shared" si="4"/>
        <v>0.33165583622416572</v>
      </c>
      <c r="S73" s="1">
        <f t="shared" si="4"/>
        <v>1.0543978025915088</v>
      </c>
      <c r="T73" s="1">
        <f t="shared" si="4"/>
        <v>0.34254089781639352</v>
      </c>
      <c r="U73" s="1">
        <f t="shared" si="4"/>
        <v>1.3537217681694349</v>
      </c>
      <c r="W73" s="14" t="s">
        <v>141</v>
      </c>
      <c r="X73" s="1">
        <v>5.982670143854631</v>
      </c>
      <c r="Y73" s="1">
        <v>3.158412363891816</v>
      </c>
      <c r="Z73" s="1">
        <v>3.0871167631930665</v>
      </c>
      <c r="AB73" s="14" t="s">
        <v>141</v>
      </c>
      <c r="AC73" s="1">
        <v>5.982670143854631</v>
      </c>
      <c r="AD73" s="1">
        <v>3.158412363891816</v>
      </c>
      <c r="AE73" s="1">
        <v>3.0871167631930665</v>
      </c>
    </row>
    <row r="74" spans="1:31" x14ac:dyDescent="0.25">
      <c r="A74" s="2" t="s">
        <v>278</v>
      </c>
      <c r="B74" s="14" t="s">
        <v>143</v>
      </c>
      <c r="C74" s="2">
        <v>3368</v>
      </c>
      <c r="D74" s="2">
        <v>1304</v>
      </c>
      <c r="E74" s="2">
        <v>552</v>
      </c>
      <c r="F74" s="2">
        <v>22126.5</v>
      </c>
      <c r="G74" s="2">
        <v>13311</v>
      </c>
      <c r="H74" s="2">
        <v>27165</v>
      </c>
      <c r="I74" s="2">
        <v>16775.5</v>
      </c>
      <c r="J74" s="2">
        <v>13720.5</v>
      </c>
      <c r="K74" s="2">
        <v>899.5</v>
      </c>
      <c r="L74" s="1">
        <f t="shared" si="2"/>
        <v>15.253474152306838</v>
      </c>
      <c r="N74" s="14" t="s">
        <v>143</v>
      </c>
      <c r="O74" s="1">
        <f t="shared" si="4"/>
        <v>0.89982800941773677</v>
      </c>
      <c r="P74" s="1">
        <f t="shared" si="4"/>
        <v>0.47908151549942596</v>
      </c>
      <c r="Q74" s="1">
        <f t="shared" si="4"/>
        <v>0.95563730794200386</v>
      </c>
      <c r="R74" s="1">
        <f t="shared" si="4"/>
        <v>1.4414423217862902</v>
      </c>
      <c r="S74" s="1">
        <f t="shared" si="4"/>
        <v>1.589657849167015</v>
      </c>
      <c r="T74" s="1">
        <f t="shared" si="4"/>
        <v>1.2463331756204568</v>
      </c>
      <c r="U74" s="1">
        <f t="shared" si="4"/>
        <v>0.58970032516038318</v>
      </c>
      <c r="W74" s="14" t="s">
        <v>143</v>
      </c>
      <c r="X74" s="1">
        <v>4.6854546984100276</v>
      </c>
      <c r="Y74" s="1">
        <v>1.3862545369394685</v>
      </c>
      <c r="Z74" s="1">
        <v>2.0558098092422341</v>
      </c>
      <c r="AB74" s="14" t="s">
        <v>143</v>
      </c>
      <c r="AC74" s="1">
        <v>4.6854546984100276</v>
      </c>
      <c r="AD74" s="1">
        <v>1.3862545369394685</v>
      </c>
      <c r="AE74" s="1">
        <v>2.0558098092422341</v>
      </c>
    </row>
    <row r="75" spans="1:31" x14ac:dyDescent="0.25">
      <c r="A75" s="2" t="s">
        <v>280</v>
      </c>
      <c r="B75" s="14" t="s">
        <v>145</v>
      </c>
      <c r="C75" s="2">
        <v>3696</v>
      </c>
      <c r="D75" s="2">
        <v>1143</v>
      </c>
      <c r="E75" s="2">
        <v>343</v>
      </c>
      <c r="F75" s="2">
        <v>12356.5</v>
      </c>
      <c r="G75" s="2">
        <v>10130.5</v>
      </c>
      <c r="H75" s="2">
        <v>7059</v>
      </c>
      <c r="I75" s="2">
        <v>25239.5</v>
      </c>
      <c r="J75" s="2">
        <v>14402.5</v>
      </c>
      <c r="K75" s="2">
        <v>317</v>
      </c>
      <c r="L75" s="1">
        <f t="shared" si="2"/>
        <v>45.433753943217667</v>
      </c>
      <c r="N75" s="14" t="s">
        <v>145</v>
      </c>
      <c r="O75" s="1">
        <f t="shared" si="4"/>
        <v>0.98745971579808645</v>
      </c>
      <c r="P75" s="1">
        <f t="shared" si="4"/>
        <v>0.41993111366245695</v>
      </c>
      <c r="Q75" s="1">
        <f t="shared" si="4"/>
        <v>0.59381086344946976</v>
      </c>
      <c r="R75" s="1">
        <f t="shared" si="4"/>
        <v>0.8049706030846403</v>
      </c>
      <c r="S75" s="1">
        <f t="shared" si="4"/>
        <v>1.2098286260225712</v>
      </c>
      <c r="T75" s="1">
        <f t="shared" si="4"/>
        <v>0.32386769323411757</v>
      </c>
      <c r="U75" s="1">
        <f t="shared" si="4"/>
        <v>0.88723086387204497</v>
      </c>
      <c r="W75" s="14" t="s">
        <v>145</v>
      </c>
      <c r="X75" s="1">
        <v>1.3798267014385464</v>
      </c>
      <c r="Y75" s="1">
        <v>0.66446551926003983</v>
      </c>
      <c r="Z75" s="1">
        <v>0.32951277793528005</v>
      </c>
      <c r="AB75" s="14" t="s">
        <v>145</v>
      </c>
      <c r="AC75" s="1">
        <v>1.3798267014385464</v>
      </c>
      <c r="AD75" s="1">
        <v>0.66446551926003983</v>
      </c>
      <c r="AE75" s="1">
        <v>0.32951277793528005</v>
      </c>
    </row>
    <row r="76" spans="1:31" x14ac:dyDescent="0.25">
      <c r="A76" s="2" t="s">
        <v>282</v>
      </c>
      <c r="B76" s="14" t="s">
        <v>147</v>
      </c>
      <c r="C76" s="2">
        <v>2419</v>
      </c>
      <c r="D76" s="2">
        <v>7441</v>
      </c>
      <c r="E76" s="2">
        <v>424</v>
      </c>
      <c r="F76" s="2">
        <v>20108</v>
      </c>
      <c r="G76" s="2">
        <v>6090</v>
      </c>
      <c r="H76" s="2">
        <v>46097</v>
      </c>
      <c r="I76" s="2">
        <v>38718</v>
      </c>
      <c r="J76" s="2">
        <v>14101</v>
      </c>
      <c r="K76" s="2">
        <v>459.5</v>
      </c>
      <c r="L76" s="1">
        <f t="shared" si="2"/>
        <v>30.687704026115341</v>
      </c>
      <c r="N76" s="14" t="s">
        <v>147</v>
      </c>
      <c r="O76" s="1">
        <f t="shared" si="4"/>
        <v>0.64628383455507876</v>
      </c>
      <c r="P76" s="1">
        <f t="shared" si="4"/>
        <v>2.7337772675086107</v>
      </c>
      <c r="Q76" s="1">
        <f t="shared" si="4"/>
        <v>0.73404025102791604</v>
      </c>
      <c r="R76" s="1">
        <f t="shared" si="4"/>
        <v>1.3099460920831909</v>
      </c>
      <c r="S76" s="1">
        <f t="shared" si="4"/>
        <v>0.72729444079536631</v>
      </c>
      <c r="T76" s="1">
        <f t="shared" si="4"/>
        <v>2.1149354094082899</v>
      </c>
      <c r="U76" s="1">
        <f t="shared" si="4"/>
        <v>1.3610334827313473</v>
      </c>
      <c r="W76" s="14" t="s">
        <v>147</v>
      </c>
      <c r="X76" s="1">
        <v>1.2548161857491378</v>
      </c>
      <c r="Y76" s="1">
        <v>2.9665847090504625</v>
      </c>
      <c r="Z76" s="1">
        <v>0.51127941355149653</v>
      </c>
      <c r="AB76" s="14" t="s">
        <v>147</v>
      </c>
      <c r="AC76" s="1">
        <v>1.2548161857491378</v>
      </c>
      <c r="AD76" s="1">
        <v>2.9665847090504625</v>
      </c>
      <c r="AE76" s="1">
        <v>0.51127941355149653</v>
      </c>
    </row>
    <row r="77" spans="1:31" x14ac:dyDescent="0.25">
      <c r="A77" s="2" t="s">
        <v>284</v>
      </c>
      <c r="B77" s="14" t="s">
        <v>149</v>
      </c>
      <c r="C77" s="2">
        <v>2644.5</v>
      </c>
      <c r="D77" s="2">
        <v>1501</v>
      </c>
      <c r="E77" s="2">
        <v>618.5</v>
      </c>
      <c r="F77" s="2">
        <v>3174</v>
      </c>
      <c r="G77" s="2">
        <v>10968</v>
      </c>
      <c r="H77" s="2">
        <v>7643.5</v>
      </c>
      <c r="I77" s="2">
        <v>22876</v>
      </c>
      <c r="J77" s="2">
        <v>12782</v>
      </c>
      <c r="K77" s="2">
        <v>395</v>
      </c>
      <c r="L77" s="1">
        <f t="shared" si="2"/>
        <v>32.359493670886074</v>
      </c>
      <c r="N77" s="14" t="s">
        <v>149</v>
      </c>
      <c r="O77" s="1">
        <f t="shared" si="4"/>
        <v>0.70653063269156913</v>
      </c>
      <c r="P77" s="1">
        <f t="shared" si="4"/>
        <v>0.55145809414466129</v>
      </c>
      <c r="Q77" s="1">
        <f t="shared" si="4"/>
        <v>1.070763903916901</v>
      </c>
      <c r="R77" s="1">
        <f t="shared" si="4"/>
        <v>0.2067718766795329</v>
      </c>
      <c r="S77" s="1">
        <f t="shared" si="4"/>
        <v>1.3098465396787484</v>
      </c>
      <c r="T77" s="1">
        <f t="shared" si="4"/>
        <v>0.35068461725952371</v>
      </c>
      <c r="U77" s="1">
        <f t="shared" si="4"/>
        <v>0.80414799191493103</v>
      </c>
      <c r="W77" s="14" t="s">
        <v>149</v>
      </c>
      <c r="X77" s="1">
        <v>1.1467990241440229</v>
      </c>
      <c r="Y77" s="1">
        <v>0.89432150802013821</v>
      </c>
      <c r="Z77" s="1">
        <v>1.6640881292778746</v>
      </c>
      <c r="AB77" s="14" t="s">
        <v>149</v>
      </c>
      <c r="AC77" s="1">
        <v>1.1467990241440229</v>
      </c>
      <c r="AD77" s="1">
        <v>0.89432150802013821</v>
      </c>
      <c r="AE77" s="1">
        <v>1.6640881292778746</v>
      </c>
    </row>
    <row r="78" spans="1:31" x14ac:dyDescent="0.25">
      <c r="A78" s="2" t="s">
        <v>286</v>
      </c>
      <c r="B78" s="14" t="s">
        <v>151</v>
      </c>
      <c r="C78" s="2">
        <v>8070</v>
      </c>
      <c r="D78" s="2">
        <v>1524</v>
      </c>
      <c r="E78" s="2">
        <v>294</v>
      </c>
      <c r="F78" s="2">
        <v>12246</v>
      </c>
      <c r="G78" s="2">
        <v>22022</v>
      </c>
      <c r="H78" s="2">
        <v>42361</v>
      </c>
      <c r="I78" s="2">
        <v>15166</v>
      </c>
      <c r="J78" s="2">
        <v>14594</v>
      </c>
      <c r="K78" s="2">
        <v>296.5</v>
      </c>
      <c r="L78" s="1">
        <f t="shared" si="2"/>
        <v>49.22091062394604</v>
      </c>
      <c r="N78" s="14" t="s">
        <v>151</v>
      </c>
      <c r="O78" s="1">
        <f t="shared" si="4"/>
        <v>2.1560605807604323</v>
      </c>
      <c r="P78" s="1">
        <f t="shared" si="4"/>
        <v>0.55990815154994256</v>
      </c>
      <c r="Q78" s="1">
        <f t="shared" si="4"/>
        <v>0.50898074009954553</v>
      </c>
      <c r="R78" s="1">
        <f t="shared" si="4"/>
        <v>0.79777202325695018</v>
      </c>
      <c r="S78" s="1">
        <f t="shared" si="4"/>
        <v>2.6299635755657729</v>
      </c>
      <c r="T78" s="1">
        <f t="shared" si="4"/>
        <v>1.9435273201714769</v>
      </c>
      <c r="U78" s="1">
        <f t="shared" si="4"/>
        <v>0.53312241849020126</v>
      </c>
      <c r="W78" s="14" t="s">
        <v>151</v>
      </c>
      <c r="X78" s="1">
        <v>2.0060570370993522</v>
      </c>
      <c r="Y78" s="1">
        <v>1.3562814658705069</v>
      </c>
      <c r="Z78" s="1">
        <v>0.68624195050828241</v>
      </c>
      <c r="AB78" s="14" t="s">
        <v>151</v>
      </c>
      <c r="AC78" s="1">
        <v>2.0060570370993522</v>
      </c>
      <c r="AD78" s="1">
        <v>1.3562814658705069</v>
      </c>
      <c r="AE78" s="1">
        <v>0.68624195050828241</v>
      </c>
    </row>
    <row r="79" spans="1:31" x14ac:dyDescent="0.25">
      <c r="A79" s="2" t="s">
        <v>304</v>
      </c>
      <c r="B79" s="14" t="s">
        <v>153</v>
      </c>
      <c r="C79" s="2">
        <v>1736</v>
      </c>
      <c r="D79" s="2">
        <v>900</v>
      </c>
      <c r="E79" s="2">
        <v>311.5</v>
      </c>
      <c r="F79" s="2">
        <v>19013</v>
      </c>
      <c r="G79" s="2">
        <v>5433</v>
      </c>
      <c r="H79" s="2">
        <v>13229</v>
      </c>
      <c r="I79" s="2">
        <v>13014</v>
      </c>
      <c r="J79" s="2">
        <v>13876</v>
      </c>
      <c r="K79" s="2">
        <v>296</v>
      </c>
      <c r="L79" s="1">
        <f t="shared" si="2"/>
        <v>46.878378378378379</v>
      </c>
      <c r="N79" s="14" t="s">
        <v>153</v>
      </c>
      <c r="O79" s="1">
        <f t="shared" si="4"/>
        <v>0.46380683620819207</v>
      </c>
      <c r="P79" s="1">
        <f t="shared" si="4"/>
        <v>0.33065442020665903</v>
      </c>
      <c r="Q79" s="1">
        <f t="shared" si="4"/>
        <v>0.53927721272451845</v>
      </c>
      <c r="R79" s="1">
        <f t="shared" si="4"/>
        <v>1.238611748994316</v>
      </c>
      <c r="S79" s="1">
        <f t="shared" si="4"/>
        <v>0.64883262673911746</v>
      </c>
      <c r="T79" s="1">
        <f t="shared" si="4"/>
        <v>0.6069479690882762</v>
      </c>
      <c r="U79" s="1">
        <f t="shared" si="4"/>
        <v>0.45747429475349327</v>
      </c>
      <c r="W79" s="14" t="s">
        <v>153</v>
      </c>
      <c r="X79" s="1">
        <v>1.0337343316227812</v>
      </c>
      <c r="Y79" s="1">
        <v>1.0220817234515864</v>
      </c>
      <c r="Z79" s="1">
        <v>0.75201490421611117</v>
      </c>
      <c r="AB79" s="14" t="s">
        <v>153</v>
      </c>
      <c r="AC79" s="1">
        <v>1.0337343316227812</v>
      </c>
      <c r="AD79" s="1">
        <v>1.0220817234515864</v>
      </c>
      <c r="AE79" s="1">
        <v>0.75201490421611117</v>
      </c>
    </row>
    <row r="80" spans="1:31" x14ac:dyDescent="0.25">
      <c r="A80" s="2" t="s">
        <v>306</v>
      </c>
      <c r="B80" s="14" t="s">
        <v>155</v>
      </c>
      <c r="C80" s="2">
        <v>2343.5</v>
      </c>
      <c r="D80" s="2">
        <v>1872.5</v>
      </c>
      <c r="E80" s="2">
        <v>901</v>
      </c>
      <c r="F80" s="2">
        <v>7442</v>
      </c>
      <c r="G80" s="2">
        <v>9633</v>
      </c>
      <c r="H80" s="2">
        <v>20708</v>
      </c>
      <c r="I80" s="2">
        <v>19855</v>
      </c>
      <c r="J80" s="2">
        <v>14419</v>
      </c>
      <c r="K80" s="2">
        <v>835</v>
      </c>
      <c r="L80" s="1">
        <f t="shared" si="2"/>
        <v>17.268263473053892</v>
      </c>
      <c r="N80" s="14" t="s">
        <v>155</v>
      </c>
      <c r="O80" s="1">
        <f t="shared" si="4"/>
        <v>0.6261125118974068</v>
      </c>
      <c r="P80" s="1">
        <f t="shared" si="4"/>
        <v>0.68794489092996558</v>
      </c>
      <c r="Q80" s="1">
        <f t="shared" si="4"/>
        <v>1.5598355334343217</v>
      </c>
      <c r="R80" s="1">
        <f t="shared" si="4"/>
        <v>0.48481295092913795</v>
      </c>
      <c r="S80" s="1">
        <f t="shared" si="4"/>
        <v>1.150414999701439</v>
      </c>
      <c r="T80" s="1">
        <f t="shared" si="4"/>
        <v>0.95008530832867366</v>
      </c>
      <c r="U80" s="1">
        <f t="shared" si="4"/>
        <v>0.69795236839792596</v>
      </c>
      <c r="W80" s="14" t="s">
        <v>155</v>
      </c>
      <c r="X80" s="1">
        <v>1.0514006898292252</v>
      </c>
      <c r="Y80" s="1">
        <v>1.1738203957382038</v>
      </c>
      <c r="Z80" s="1">
        <v>1.524766109108582</v>
      </c>
      <c r="AB80" s="14" t="s">
        <v>155</v>
      </c>
      <c r="AC80" s="1">
        <v>1.0514006898292252</v>
      </c>
      <c r="AD80" s="1">
        <v>1.1738203957382038</v>
      </c>
      <c r="AE80" s="1">
        <v>1.524766109108582</v>
      </c>
    </row>
    <row r="81" spans="1:31" x14ac:dyDescent="0.25">
      <c r="A81" s="2" t="s">
        <v>308</v>
      </c>
      <c r="B81" s="14" t="s">
        <v>157</v>
      </c>
      <c r="C81" s="2">
        <v>4829</v>
      </c>
      <c r="D81" s="2">
        <v>1179</v>
      </c>
      <c r="E81" s="2">
        <v>357</v>
      </c>
      <c r="F81" s="2">
        <v>17629.5</v>
      </c>
      <c r="G81" s="2">
        <v>6397</v>
      </c>
      <c r="H81" s="2">
        <v>8135</v>
      </c>
      <c r="I81" s="2">
        <v>23406</v>
      </c>
      <c r="J81" s="2">
        <v>13770.5</v>
      </c>
      <c r="K81" s="2">
        <v>208</v>
      </c>
      <c r="L81" s="1">
        <f t="shared" si="2"/>
        <v>66.20432692307692</v>
      </c>
      <c r="N81" s="14" t="s">
        <v>157</v>
      </c>
      <c r="O81" s="1">
        <f t="shared" si="4"/>
        <v>1.2901631405814284</v>
      </c>
      <c r="P81" s="1">
        <f t="shared" si="4"/>
        <v>0.43315729047072332</v>
      </c>
      <c r="Q81" s="1">
        <f t="shared" si="4"/>
        <v>0.61804804154944815</v>
      </c>
      <c r="R81" s="1">
        <f t="shared" si="4"/>
        <v>1.1484829237308838</v>
      </c>
      <c r="S81" s="1">
        <f t="shared" si="4"/>
        <v>0.76395772377142179</v>
      </c>
      <c r="T81" s="1">
        <f t="shared" si="4"/>
        <v>0.37323469109782498</v>
      </c>
      <c r="U81" s="1">
        <f t="shared" si="4"/>
        <v>0.82277880305826523</v>
      </c>
      <c r="W81" s="14" t="s">
        <v>157</v>
      </c>
      <c r="X81" s="1">
        <v>1.8261966854546985</v>
      </c>
      <c r="Y81" s="1">
        <v>1.213160051516216</v>
      </c>
      <c r="Z81" s="1">
        <v>1.0718075412093475</v>
      </c>
      <c r="AB81" s="14" t="s">
        <v>157</v>
      </c>
      <c r="AC81" s="1">
        <v>1.8261966854546985</v>
      </c>
      <c r="AD81" s="1">
        <v>1.213160051516216</v>
      </c>
      <c r="AE81" s="1">
        <v>1.0718075412093475</v>
      </c>
    </row>
    <row r="82" spans="1:31" x14ac:dyDescent="0.25">
      <c r="A82" s="1" t="s">
        <v>310</v>
      </c>
      <c r="B82" s="14" t="s">
        <v>159</v>
      </c>
      <c r="C82" s="2">
        <v>3280</v>
      </c>
      <c r="D82" s="2">
        <v>1485</v>
      </c>
      <c r="E82" s="2">
        <v>428</v>
      </c>
      <c r="F82" s="2">
        <v>11931</v>
      </c>
      <c r="G82" s="2">
        <v>16091</v>
      </c>
      <c r="H82" s="2">
        <v>23302</v>
      </c>
      <c r="I82" s="2">
        <v>28756</v>
      </c>
      <c r="J82" s="2">
        <v>14046</v>
      </c>
      <c r="K82" s="2">
        <v>490</v>
      </c>
      <c r="L82" s="1">
        <f t="shared" si="2"/>
        <v>28.665306122448978</v>
      </c>
      <c r="N82" s="15" t="s">
        <v>159</v>
      </c>
      <c r="O82" s="1">
        <f t="shared" si="4"/>
        <v>0.87631706380349661</v>
      </c>
      <c r="P82" s="1">
        <f t="shared" si="4"/>
        <v>0.54557979334098738</v>
      </c>
      <c r="Q82" s="1">
        <f t="shared" si="4"/>
        <v>0.7409651590564813</v>
      </c>
      <c r="R82" s="1">
        <f t="shared" si="4"/>
        <v>0.77725118483412325</v>
      </c>
      <c r="S82" s="1">
        <f t="shared" si="4"/>
        <v>1.9216576103182659</v>
      </c>
      <c r="T82" s="1">
        <f t="shared" si="4"/>
        <v>1.0690983124722211</v>
      </c>
      <c r="U82" s="1">
        <f t="shared" si="4"/>
        <v>1.0108445381843747</v>
      </c>
      <c r="W82" s="15" t="s">
        <v>159</v>
      </c>
      <c r="X82" s="1">
        <v>1.7053924455287288</v>
      </c>
      <c r="Y82" s="1">
        <v>1.3772626156187799</v>
      </c>
      <c r="Z82" s="1">
        <v>2.1212587582519946</v>
      </c>
      <c r="AB82" s="15" t="s">
        <v>159</v>
      </c>
      <c r="AC82" s="1">
        <v>1.7053924455287288</v>
      </c>
      <c r="AD82" s="1">
        <v>1.3772626156187799</v>
      </c>
      <c r="AE82" s="1">
        <v>2.1212587582519946</v>
      </c>
    </row>
    <row r="83" spans="1:31" x14ac:dyDescent="0.25">
      <c r="A83" s="2" t="s">
        <v>312</v>
      </c>
      <c r="B83" s="12" t="s">
        <v>218</v>
      </c>
      <c r="C83" s="2">
        <v>1948.5</v>
      </c>
      <c r="D83" s="2">
        <v>23717.5</v>
      </c>
      <c r="E83" s="2">
        <v>169</v>
      </c>
      <c r="F83" s="2">
        <v>1898</v>
      </c>
      <c r="G83" s="2">
        <v>214.5</v>
      </c>
      <c r="H83" s="2">
        <v>1687</v>
      </c>
      <c r="I83" s="2">
        <v>28375.5</v>
      </c>
      <c r="J83" s="2">
        <v>14332.5</v>
      </c>
      <c r="K83" s="2">
        <v>70</v>
      </c>
      <c r="L83" s="1">
        <f>J83/K83</f>
        <v>204.75</v>
      </c>
      <c r="N83" s="12" t="s">
        <v>218</v>
      </c>
      <c r="O83" s="1">
        <f t="shared" si="4"/>
        <v>0.52058042646985159</v>
      </c>
      <c r="P83" s="1">
        <f t="shared" si="4"/>
        <v>8.7136624569460395</v>
      </c>
      <c r="Q83" s="1">
        <f t="shared" si="4"/>
        <v>0.29257736420688163</v>
      </c>
      <c r="R83" s="1">
        <f t="shared" si="4"/>
        <v>0.12364619468738294</v>
      </c>
      <c r="S83" s="1">
        <f t="shared" si="4"/>
        <v>2.5616528333432854E-2</v>
      </c>
      <c r="T83" s="1">
        <f t="shared" si="4"/>
        <v>7.7399744791890684E-2</v>
      </c>
      <c r="U83" s="1">
        <f t="shared" si="4"/>
        <v>0.99746902188241493</v>
      </c>
      <c r="W83" s="12" t="s">
        <v>218</v>
      </c>
      <c r="X83" s="1">
        <v>1.3922772776983259</v>
      </c>
      <c r="Y83" s="1">
        <v>8.2766889123053513</v>
      </c>
      <c r="Z83" s="1">
        <v>3.3677048317200597</v>
      </c>
      <c r="AB83" s="12" t="s">
        <v>218</v>
      </c>
      <c r="AC83" s="1">
        <v>1.3922772776983259</v>
      </c>
      <c r="AD83" s="1">
        <v>8.2766889123053513</v>
      </c>
      <c r="AE83" s="1">
        <v>3.3677048317200597</v>
      </c>
    </row>
    <row r="84" spans="1:31" x14ac:dyDescent="0.25">
      <c r="A84" s="2" t="s">
        <v>510</v>
      </c>
      <c r="B84" s="16" t="s">
        <v>161</v>
      </c>
      <c r="C84" s="2">
        <v>5412</v>
      </c>
      <c r="D84" s="2">
        <v>9101.5</v>
      </c>
      <c r="E84" s="2">
        <v>398.5</v>
      </c>
      <c r="F84" s="2">
        <v>19048</v>
      </c>
      <c r="G84" s="2">
        <v>9718</v>
      </c>
      <c r="H84" s="2">
        <v>30704</v>
      </c>
      <c r="I84" s="2">
        <v>26127</v>
      </c>
      <c r="J84" s="2">
        <v>13436</v>
      </c>
      <c r="K84" s="2">
        <v>300</v>
      </c>
      <c r="L84" s="1">
        <f t="shared" si="2"/>
        <v>44.786666666666669</v>
      </c>
      <c r="N84" s="16" t="s">
        <v>161</v>
      </c>
      <c r="O84" s="1">
        <f t="shared" si="4"/>
        <v>1.4459231552757694</v>
      </c>
      <c r="P84" s="1">
        <f t="shared" si="4"/>
        <v>3.3438346727898969</v>
      </c>
      <c r="Q84" s="1">
        <f t="shared" si="4"/>
        <v>0.68989396234581257</v>
      </c>
      <c r="R84" s="1">
        <f t="shared" si="4"/>
        <v>1.240891842152408</v>
      </c>
      <c r="S84" s="1">
        <f t="shared" si="4"/>
        <v>1.1605660715352004</v>
      </c>
      <c r="T84" s="1">
        <f t="shared" si="4"/>
        <v>1.4087028832781339</v>
      </c>
      <c r="U84" s="1">
        <f t="shared" si="4"/>
        <v>0.91842868441866599</v>
      </c>
      <c r="W84" s="16" t="s">
        <v>161</v>
      </c>
      <c r="X84" s="1">
        <v>1.3939597880037016</v>
      </c>
      <c r="Y84" s="1">
        <v>2.2644655192600398</v>
      </c>
      <c r="Z84" s="1">
        <v>0.45717062897412014</v>
      </c>
      <c r="AB84" s="16" t="s">
        <v>161</v>
      </c>
      <c r="AC84" s="1">
        <v>1.3939597880037016</v>
      </c>
      <c r="AD84" s="1">
        <v>2.2644655192600398</v>
      </c>
      <c r="AE84" s="1">
        <v>0.45717062897412014</v>
      </c>
    </row>
    <row r="85" spans="1:31" x14ac:dyDescent="0.25">
      <c r="A85" s="2" t="s">
        <v>512</v>
      </c>
      <c r="B85" s="16" t="s">
        <v>163</v>
      </c>
      <c r="C85" s="2">
        <v>53338</v>
      </c>
      <c r="D85" s="2">
        <v>24259</v>
      </c>
      <c r="E85" s="2">
        <v>20316</v>
      </c>
      <c r="F85" s="2">
        <v>30819.5</v>
      </c>
      <c r="G85" s="2">
        <v>13118</v>
      </c>
      <c r="H85" s="2">
        <v>27153.5</v>
      </c>
      <c r="I85" s="2">
        <v>50455</v>
      </c>
      <c r="J85" s="2">
        <v>12992</v>
      </c>
      <c r="K85" s="2">
        <v>527</v>
      </c>
      <c r="L85" s="1">
        <f t="shared" si="2"/>
        <v>24.652751423149905</v>
      </c>
      <c r="N85" s="16" t="s">
        <v>163</v>
      </c>
      <c r="O85" s="1">
        <f t="shared" si="4"/>
        <v>14.250304740594787</v>
      </c>
      <c r="P85" s="1">
        <f t="shared" si="4"/>
        <v>8.9126061997703783</v>
      </c>
      <c r="Q85" s="1">
        <f t="shared" si="4"/>
        <v>35.171607877082884</v>
      </c>
      <c r="R85" s="1">
        <f t="shared" si="4"/>
        <v>2.0077523167375122</v>
      </c>
      <c r="S85" s="1">
        <f t="shared" si="4"/>
        <v>1.5666089448856511</v>
      </c>
      <c r="T85" s="1">
        <f t="shared" si="4"/>
        <v>1.2458055543607611</v>
      </c>
      <c r="U85" s="1">
        <f t="shared" si="4"/>
        <v>1.7736180683715617</v>
      </c>
      <c r="W85" s="16" t="s">
        <v>163</v>
      </c>
      <c r="X85" s="1">
        <v>12.726003196769581</v>
      </c>
      <c r="Y85" s="1">
        <v>9.5857627912422441</v>
      </c>
      <c r="Z85" s="1">
        <v>14.113968652545461</v>
      </c>
      <c r="AB85" s="16" t="s">
        <v>163</v>
      </c>
      <c r="AC85" s="1">
        <v>12.726003196769581</v>
      </c>
      <c r="AD85" s="1">
        <v>9.5857627912422441</v>
      </c>
      <c r="AE85" s="1">
        <v>14.113968652545461</v>
      </c>
    </row>
    <row r="86" spans="1:31" x14ac:dyDescent="0.25">
      <c r="A86" s="2" t="s">
        <v>514</v>
      </c>
      <c r="B86" s="16" t="s">
        <v>165</v>
      </c>
      <c r="C86" s="2">
        <v>31419.5</v>
      </c>
      <c r="D86" s="2">
        <v>22991</v>
      </c>
      <c r="E86" s="2">
        <v>22460</v>
      </c>
      <c r="F86" s="2">
        <v>6001</v>
      </c>
      <c r="G86" s="2">
        <v>21111.5</v>
      </c>
      <c r="H86" s="2">
        <v>16848</v>
      </c>
      <c r="I86" s="2">
        <v>59460.5</v>
      </c>
      <c r="J86" s="2">
        <v>13340</v>
      </c>
      <c r="K86" s="2">
        <v>631</v>
      </c>
      <c r="L86" s="1">
        <f t="shared" si="2"/>
        <v>21.141045958795562</v>
      </c>
      <c r="N86" s="16" t="s">
        <v>165</v>
      </c>
      <c r="O86" s="1">
        <f t="shared" si="4"/>
        <v>8.394342678711574</v>
      </c>
      <c r="P86" s="1">
        <f t="shared" si="4"/>
        <v>8.4467508610792201</v>
      </c>
      <c r="Q86" s="1">
        <f t="shared" si="4"/>
        <v>38.883358580393853</v>
      </c>
      <c r="R86" s="1">
        <f t="shared" si="4"/>
        <v>0.39093825833455481</v>
      </c>
      <c r="S86" s="1">
        <f t="shared" si="4"/>
        <v>2.5212276825700126</v>
      </c>
      <c r="T86" s="1">
        <f t="shared" si="4"/>
        <v>0.77298808550905418</v>
      </c>
      <c r="U86" s="1">
        <f t="shared" si="4"/>
        <v>2.0901836716758941</v>
      </c>
      <c r="W86" s="16" t="s">
        <v>165</v>
      </c>
      <c r="X86" s="1">
        <v>6.421132329435518</v>
      </c>
      <c r="Y86" s="1">
        <v>9.7586699449713148</v>
      </c>
      <c r="Z86" s="1">
        <v>16.556640071281034</v>
      </c>
      <c r="AB86" s="16" t="s">
        <v>165</v>
      </c>
      <c r="AC86" s="1">
        <v>6.421132329435518</v>
      </c>
      <c r="AD86" s="1">
        <v>9.7586699449713148</v>
      </c>
      <c r="AE86" s="1">
        <v>16.556640071281034</v>
      </c>
    </row>
    <row r="87" spans="1:31" x14ac:dyDescent="0.25">
      <c r="A87" s="2" t="s">
        <v>516</v>
      </c>
      <c r="B87" s="16" t="s">
        <v>167</v>
      </c>
      <c r="C87" s="2">
        <v>52738</v>
      </c>
      <c r="D87" s="2">
        <v>46697</v>
      </c>
      <c r="E87" s="2">
        <v>49233</v>
      </c>
      <c r="F87" s="2">
        <v>16356</v>
      </c>
      <c r="G87" s="2">
        <v>16330</v>
      </c>
      <c r="H87" s="2">
        <v>15443.5</v>
      </c>
      <c r="I87" s="2">
        <v>55078.5</v>
      </c>
      <c r="J87" s="2">
        <v>14084.5</v>
      </c>
      <c r="K87" s="2">
        <v>712.5</v>
      </c>
      <c r="L87" s="1">
        <f t="shared" si="2"/>
        <v>19.767719298245613</v>
      </c>
      <c r="N87" s="16" t="s">
        <v>167</v>
      </c>
      <c r="O87" s="1">
        <f t="shared" si="4"/>
        <v>14.090002838679514</v>
      </c>
      <c r="P87" s="1">
        <f t="shared" si="4"/>
        <v>17.156188289322618</v>
      </c>
      <c r="Q87" s="1">
        <f t="shared" si="4"/>
        <v>85.233499242588181</v>
      </c>
      <c r="R87" s="1">
        <f t="shared" si="4"/>
        <v>1.0655201055357404</v>
      </c>
      <c r="S87" s="1">
        <f t="shared" si="4"/>
        <v>1.9502000358273124</v>
      </c>
      <c r="T87" s="1">
        <f t="shared" si="4"/>
        <v>0.70854947166186355</v>
      </c>
      <c r="U87" s="1">
        <f t="shared" si="4"/>
        <v>1.936145531241761</v>
      </c>
      <c r="W87" s="16" t="s">
        <v>167</v>
      </c>
      <c r="X87" s="1">
        <v>12.497181795238497</v>
      </c>
      <c r="Y87" s="1">
        <v>14.540686102329937</v>
      </c>
      <c r="Z87" s="1">
        <v>25.761937548094448</v>
      </c>
      <c r="AB87" s="16" t="s">
        <v>167</v>
      </c>
      <c r="AC87" s="1">
        <v>12.497181795238497</v>
      </c>
      <c r="AD87" s="1">
        <v>14.540686102329937</v>
      </c>
      <c r="AE87" s="1">
        <v>25.761937548094448</v>
      </c>
    </row>
    <row r="88" spans="1:31" x14ac:dyDescent="0.25">
      <c r="A88" s="2" t="s">
        <v>518</v>
      </c>
      <c r="B88" s="16" t="s">
        <v>169</v>
      </c>
      <c r="C88" s="2">
        <v>50190</v>
      </c>
      <c r="D88" s="2">
        <v>26461.5</v>
      </c>
      <c r="E88" s="2">
        <v>28167.5</v>
      </c>
      <c r="F88" s="2">
        <v>9082</v>
      </c>
      <c r="G88" s="2">
        <v>5744</v>
      </c>
      <c r="H88" s="2">
        <v>14405</v>
      </c>
      <c r="I88" s="2">
        <v>24052</v>
      </c>
      <c r="J88" s="2">
        <v>14203</v>
      </c>
      <c r="K88" s="2">
        <v>793</v>
      </c>
      <c r="L88" s="1">
        <f t="shared" si="2"/>
        <v>17.910466582597731</v>
      </c>
      <c r="N88" s="16" t="s">
        <v>169</v>
      </c>
      <c r="O88" s="1">
        <f t="shared" si="4"/>
        <v>13.409254095212651</v>
      </c>
      <c r="P88" s="1">
        <f t="shared" si="4"/>
        <v>9.7217910447761202</v>
      </c>
      <c r="Q88" s="1">
        <f t="shared" si="4"/>
        <v>48.764336723652889</v>
      </c>
      <c r="R88" s="1">
        <f t="shared" si="4"/>
        <v>0.59165160176544351</v>
      </c>
      <c r="S88" s="1">
        <f t="shared" si="4"/>
        <v>0.68597360721323219</v>
      </c>
      <c r="T88" s="1">
        <f t="shared" si="4"/>
        <v>0.66090297790585972</v>
      </c>
      <c r="U88" s="1">
        <f t="shared" si="4"/>
        <v>0.84548730116881976</v>
      </c>
      <c r="W88" s="16" t="s">
        <v>169</v>
      </c>
      <c r="X88" s="1">
        <v>13.30024396399428</v>
      </c>
      <c r="Y88" s="1">
        <v>10.350450766889123</v>
      </c>
      <c r="Z88" s="1">
        <v>16.743914786764407</v>
      </c>
      <c r="AB88" s="16" t="s">
        <v>169</v>
      </c>
      <c r="AC88" s="1">
        <v>13.30024396399428</v>
      </c>
      <c r="AD88" s="1">
        <v>10.350450766889123</v>
      </c>
      <c r="AE88" s="1">
        <v>16.743914786764407</v>
      </c>
    </row>
    <row r="89" spans="1:31" x14ac:dyDescent="0.25">
      <c r="A89" s="2" t="s">
        <v>520</v>
      </c>
      <c r="B89" s="16" t="s">
        <v>171</v>
      </c>
      <c r="C89" s="2">
        <v>64245</v>
      </c>
      <c r="D89" s="2">
        <v>53015</v>
      </c>
      <c r="E89" s="2">
        <v>46558</v>
      </c>
      <c r="F89" s="2">
        <v>30116.5</v>
      </c>
      <c r="G89" s="2">
        <v>16560</v>
      </c>
      <c r="H89" s="2">
        <v>25366</v>
      </c>
      <c r="I89" s="2">
        <v>60094</v>
      </c>
      <c r="J89" s="2">
        <v>12786</v>
      </c>
      <c r="K89" s="2">
        <v>1131.5</v>
      </c>
      <c r="L89" s="1">
        <f t="shared" si="2"/>
        <v>11.300044189129475</v>
      </c>
      <c r="N89" s="16" t="s">
        <v>171</v>
      </c>
      <c r="O89" s="1">
        <f t="shared" si="4"/>
        <v>17.164326147577938</v>
      </c>
      <c r="P89" s="1">
        <f t="shared" si="4"/>
        <v>19.477382319173365</v>
      </c>
      <c r="Q89" s="1">
        <f t="shared" si="4"/>
        <v>80.60246699848517</v>
      </c>
      <c r="R89" s="1">
        <f t="shared" si="4"/>
        <v>1.9619550170192668</v>
      </c>
      <c r="S89" s="1">
        <f t="shared" si="4"/>
        <v>1.9776676419657253</v>
      </c>
      <c r="T89" s="1">
        <f t="shared" si="4"/>
        <v>1.1637948585602249</v>
      </c>
      <c r="U89" s="1">
        <f t="shared" si="4"/>
        <v>2.1124527638632569</v>
      </c>
      <c r="W89" s="16" t="s">
        <v>171</v>
      </c>
      <c r="X89" s="1">
        <v>20.869857827879194</v>
      </c>
      <c r="Y89" s="1">
        <v>20.994637630254068</v>
      </c>
      <c r="Z89" s="1">
        <v>33.599611194362318</v>
      </c>
      <c r="AB89" s="16" t="s">
        <v>171</v>
      </c>
      <c r="AC89" s="1">
        <v>20.869857827879194</v>
      </c>
      <c r="AD89" s="1">
        <v>20.994637630254068</v>
      </c>
      <c r="AE89" s="1">
        <v>33.599611194362318</v>
      </c>
    </row>
    <row r="90" spans="1:31" x14ac:dyDescent="0.25">
      <c r="A90" s="2" t="s">
        <v>538</v>
      </c>
      <c r="B90" s="16" t="s">
        <v>173</v>
      </c>
      <c r="C90" s="2">
        <v>4783.5</v>
      </c>
      <c r="D90" s="2">
        <v>30993</v>
      </c>
      <c r="E90" s="2">
        <v>38210.5</v>
      </c>
      <c r="F90" s="2">
        <v>25769.5</v>
      </c>
      <c r="G90" s="2">
        <v>19693</v>
      </c>
      <c r="H90" s="2">
        <v>36550</v>
      </c>
      <c r="I90" s="2">
        <v>47307.5</v>
      </c>
      <c r="J90" s="2">
        <v>12878</v>
      </c>
      <c r="K90" s="2">
        <v>506</v>
      </c>
      <c r="L90" s="1">
        <f t="shared" si="2"/>
        <v>25.450592885375492</v>
      </c>
      <c r="N90" s="16" t="s">
        <v>173</v>
      </c>
      <c r="O90" s="1">
        <f t="shared" si="4"/>
        <v>1.2780069130195202</v>
      </c>
      <c r="P90" s="1">
        <f t="shared" si="4"/>
        <v>11.386636050516648</v>
      </c>
      <c r="Q90" s="1">
        <f t="shared" si="4"/>
        <v>66.151049556373081</v>
      </c>
      <c r="R90" s="1">
        <f t="shared" si="4"/>
        <v>1.6787674467842544</v>
      </c>
      <c r="S90" s="1">
        <f t="shared" si="4"/>
        <v>2.3518242073207141</v>
      </c>
      <c r="T90" s="1">
        <f t="shared" si="4"/>
        <v>1.6769180036417337</v>
      </c>
      <c r="U90" s="1">
        <f t="shared" si="4"/>
        <v>1.6629756569118552</v>
      </c>
      <c r="W90" s="16" t="s">
        <v>173</v>
      </c>
      <c r="X90" s="1">
        <v>2.5249432152771938</v>
      </c>
      <c r="Y90" s="1">
        <v>10.285446669008312</v>
      </c>
      <c r="Z90" s="1">
        <v>21.495443683933416</v>
      </c>
      <c r="AB90" s="16" t="s">
        <v>173</v>
      </c>
      <c r="AC90" s="1">
        <v>2.5249432152771938</v>
      </c>
      <c r="AD90" s="1">
        <v>10.285446669008312</v>
      </c>
      <c r="AE90" s="1">
        <v>21.495443683933416</v>
      </c>
    </row>
    <row r="91" spans="1:31" x14ac:dyDescent="0.25">
      <c r="A91" s="2" t="s">
        <v>540</v>
      </c>
      <c r="B91" s="16" t="s">
        <v>175</v>
      </c>
      <c r="C91" s="2">
        <v>64729.5</v>
      </c>
      <c r="D91" s="2">
        <v>51770</v>
      </c>
      <c r="E91" s="2">
        <v>47376.5</v>
      </c>
      <c r="F91" s="2">
        <v>11269</v>
      </c>
      <c r="G91" s="2">
        <v>9052</v>
      </c>
      <c r="H91" s="2">
        <v>21515</v>
      </c>
      <c r="I91" s="2">
        <v>62861.5</v>
      </c>
      <c r="J91" s="2">
        <v>14184.5</v>
      </c>
      <c r="K91" s="2">
        <v>650.5</v>
      </c>
      <c r="L91" s="1">
        <f t="shared" si="2"/>
        <v>21.805534204458109</v>
      </c>
      <c r="N91" s="16" t="s">
        <v>175</v>
      </c>
      <c r="O91" s="1">
        <f t="shared" si="4"/>
        <v>17.293769933374524</v>
      </c>
      <c r="P91" s="1">
        <f t="shared" si="4"/>
        <v>19.019977037887486</v>
      </c>
      <c r="Q91" s="1">
        <f t="shared" si="4"/>
        <v>82.019476303830345</v>
      </c>
      <c r="R91" s="1">
        <f t="shared" si="4"/>
        <v>0.73412485138678518</v>
      </c>
      <c r="S91" s="1">
        <f t="shared" si="4"/>
        <v>1.0810294381083179</v>
      </c>
      <c r="T91" s="1">
        <f t="shared" si="4"/>
        <v>0.9871105567264542</v>
      </c>
      <c r="U91" s="1">
        <f t="shared" si="4"/>
        <v>2.2097372352579314</v>
      </c>
      <c r="W91" s="16" t="s">
        <v>175</v>
      </c>
      <c r="X91" s="1">
        <v>19.950197694960881</v>
      </c>
      <c r="Y91" s="1">
        <v>20.497833977286032</v>
      </c>
      <c r="Z91" s="1">
        <v>33.390304159410313</v>
      </c>
      <c r="AB91" s="16" t="s">
        <v>175</v>
      </c>
      <c r="AC91" s="1">
        <v>19.950197694960881</v>
      </c>
      <c r="AD91" s="1">
        <v>20.497833977286032</v>
      </c>
      <c r="AE91" s="1">
        <v>33.390304159410313</v>
      </c>
    </row>
    <row r="92" spans="1:31" x14ac:dyDescent="0.25">
      <c r="A92" s="2" t="s">
        <v>542</v>
      </c>
      <c r="B92" s="16" t="s">
        <v>177</v>
      </c>
      <c r="C92" s="2">
        <v>64637</v>
      </c>
      <c r="D92" s="2">
        <v>29735.5</v>
      </c>
      <c r="E92" s="2">
        <v>36319.5</v>
      </c>
      <c r="F92" s="2">
        <v>2817</v>
      </c>
      <c r="G92" s="2">
        <v>9691</v>
      </c>
      <c r="H92" s="2">
        <v>19855</v>
      </c>
      <c r="I92" s="2">
        <v>42695.5</v>
      </c>
      <c r="J92" s="2">
        <v>13635.5</v>
      </c>
      <c r="K92" s="2">
        <v>402</v>
      </c>
      <c r="L92" s="1">
        <f t="shared" si="2"/>
        <v>33.919154228855724</v>
      </c>
      <c r="N92" s="16" t="s">
        <v>177</v>
      </c>
      <c r="O92" s="1">
        <f t="shared" si="4"/>
        <v>17.269056723495918</v>
      </c>
      <c r="P92" s="1">
        <f t="shared" si="4"/>
        <v>10.9246383467279</v>
      </c>
      <c r="Q92" s="1">
        <f t="shared" si="4"/>
        <v>62.877299285868858</v>
      </c>
      <c r="R92" s="1">
        <f t="shared" si="4"/>
        <v>0.18351492646699566</v>
      </c>
      <c r="S92" s="1">
        <f t="shared" si="4"/>
        <v>1.1573416134232997</v>
      </c>
      <c r="T92" s="1">
        <f t="shared" si="4"/>
        <v>0.91094957489211004</v>
      </c>
      <c r="U92" s="1">
        <f t="shared" si="4"/>
        <v>1.5008524474909921</v>
      </c>
      <c r="W92" s="16" t="s">
        <v>177</v>
      </c>
      <c r="X92" s="1">
        <v>19.903760410532513</v>
      </c>
      <c r="Y92" s="1">
        <v>13.572930570190843</v>
      </c>
      <c r="Z92" s="1">
        <v>23.938763112065125</v>
      </c>
      <c r="AB92" s="16" t="s">
        <v>177</v>
      </c>
      <c r="AC92" s="1">
        <v>19.903760410532513</v>
      </c>
      <c r="AD92" s="1">
        <v>13.572930570190843</v>
      </c>
      <c r="AE92" s="1">
        <v>23.938763112065125</v>
      </c>
    </row>
    <row r="93" spans="1:31" x14ac:dyDescent="0.25">
      <c r="A93" s="2" t="s">
        <v>544</v>
      </c>
      <c r="B93" s="16" t="s">
        <v>179</v>
      </c>
      <c r="C93" s="2">
        <v>64602.5</v>
      </c>
      <c r="D93" s="2">
        <v>49002.5</v>
      </c>
      <c r="E93" s="2">
        <v>45359</v>
      </c>
      <c r="F93" s="2">
        <v>18563</v>
      </c>
      <c r="G93" s="2">
        <v>11844</v>
      </c>
      <c r="H93" s="2">
        <v>27165</v>
      </c>
      <c r="I93" s="2">
        <v>59748.5</v>
      </c>
      <c r="J93" s="2">
        <v>13040</v>
      </c>
      <c r="K93" s="2">
        <v>857</v>
      </c>
      <c r="L93" s="1">
        <f t="shared" si="2"/>
        <v>15.215869311551925</v>
      </c>
      <c r="N93" s="16" t="s">
        <v>179</v>
      </c>
      <c r="O93" s="1">
        <f t="shared" si="4"/>
        <v>17.259839364135789</v>
      </c>
      <c r="P93" s="1">
        <f t="shared" si="4"/>
        <v>18.00321469575201</v>
      </c>
      <c r="Q93" s="1">
        <f t="shared" si="4"/>
        <v>78.526725816922749</v>
      </c>
      <c r="R93" s="1">
        <f t="shared" si="4"/>
        <v>1.2092962655331347</v>
      </c>
      <c r="S93" s="1">
        <f t="shared" si="4"/>
        <v>1.414462291753747</v>
      </c>
      <c r="T93" s="1">
        <f t="shared" si="4"/>
        <v>1.2463331756204568</v>
      </c>
      <c r="U93" s="1">
        <f t="shared" si="4"/>
        <v>2.1003075841462344</v>
      </c>
      <c r="W93" s="16" t="s">
        <v>179</v>
      </c>
      <c r="X93" s="1">
        <v>18.475982165390764</v>
      </c>
      <c r="Y93" s="1">
        <v>15.879733052335792</v>
      </c>
      <c r="Z93" s="1">
        <v>24.185330687294964</v>
      </c>
      <c r="AB93" s="16" t="s">
        <v>179</v>
      </c>
      <c r="AC93" s="1">
        <v>18.475982165390764</v>
      </c>
      <c r="AD93" s="1">
        <v>15.879733052335792</v>
      </c>
      <c r="AE93" s="1">
        <v>24.185330687294964</v>
      </c>
    </row>
    <row r="94" spans="1:31" x14ac:dyDescent="0.25">
      <c r="A94" s="2" t="s">
        <v>546</v>
      </c>
      <c r="B94" s="16" t="s">
        <v>181</v>
      </c>
      <c r="C94" s="2">
        <v>39386</v>
      </c>
      <c r="D94" s="2">
        <v>10226</v>
      </c>
      <c r="E94" s="2">
        <v>9706</v>
      </c>
      <c r="F94" s="2">
        <v>31315</v>
      </c>
      <c r="G94" s="2">
        <v>5390</v>
      </c>
      <c r="H94" s="2">
        <v>20777</v>
      </c>
      <c r="I94" s="2">
        <v>32341.5</v>
      </c>
      <c r="J94" s="2">
        <v>13271.5</v>
      </c>
      <c r="K94" s="2">
        <v>118.5</v>
      </c>
      <c r="L94" s="1">
        <f t="shared" si="2"/>
        <v>111.9957805907173</v>
      </c>
      <c r="N94" s="16" t="s">
        <v>181</v>
      </c>
      <c r="O94" s="1">
        <f t="shared" si="4"/>
        <v>10.522751181391621</v>
      </c>
      <c r="P94" s="1">
        <f t="shared" si="4"/>
        <v>3.7569690011481058</v>
      </c>
      <c r="Q94" s="1">
        <f t="shared" si="4"/>
        <v>16.803289331313568</v>
      </c>
      <c r="R94" s="1">
        <f t="shared" si="4"/>
        <v>2.0400319213042133</v>
      </c>
      <c r="S94" s="1">
        <f t="shared" si="4"/>
        <v>0.64369737863497944</v>
      </c>
      <c r="T94" s="1">
        <f t="shared" si="4"/>
        <v>0.95325103588684823</v>
      </c>
      <c r="U94" s="1">
        <f t="shared" si="4"/>
        <v>1.1368837331927235</v>
      </c>
      <c r="W94" s="16" t="s">
        <v>181</v>
      </c>
      <c r="X94" s="1">
        <v>10.576596281652225</v>
      </c>
      <c r="Y94" s="1">
        <v>7.5815009951996251</v>
      </c>
      <c r="Z94" s="1">
        <v>11.99918998825483</v>
      </c>
      <c r="AB94" s="16" t="s">
        <v>181</v>
      </c>
      <c r="AC94" s="1">
        <v>10.576596281652225</v>
      </c>
      <c r="AD94" s="1">
        <v>7.5815009951996251</v>
      </c>
      <c r="AE94" s="1">
        <v>11.99918998825483</v>
      </c>
    </row>
    <row r="95" spans="1:31" x14ac:dyDescent="0.25">
      <c r="A95" s="2" t="s">
        <v>548</v>
      </c>
      <c r="B95" s="16" t="s">
        <v>183</v>
      </c>
      <c r="C95" s="2">
        <v>45982</v>
      </c>
      <c r="D95" s="2">
        <v>59898.5</v>
      </c>
      <c r="E95" s="2">
        <v>55690</v>
      </c>
      <c r="F95" s="2">
        <v>8104</v>
      </c>
      <c r="G95" s="2">
        <v>1885.5</v>
      </c>
      <c r="H95" s="2">
        <v>9433</v>
      </c>
      <c r="I95" s="2">
        <v>26173</v>
      </c>
      <c r="J95" s="2">
        <v>13628.5</v>
      </c>
      <c r="K95" s="2">
        <v>456</v>
      </c>
      <c r="L95" s="1">
        <f t="shared" ref="L95:L158" si="5">J95/K95</f>
        <v>29.88706140350877</v>
      </c>
      <c r="N95" s="16" t="s">
        <v>183</v>
      </c>
      <c r="O95" s="1">
        <f t="shared" si="4"/>
        <v>12.28500342311353</v>
      </c>
      <c r="P95" s="1">
        <f t="shared" si="4"/>
        <v>22.006337543053959</v>
      </c>
      <c r="Q95" s="1">
        <f t="shared" si="4"/>
        <v>96.412032027699638</v>
      </c>
      <c r="R95" s="1">
        <f t="shared" si="4"/>
        <v>0.52793928437647597</v>
      </c>
      <c r="S95" s="1">
        <f t="shared" si="4"/>
        <v>0.22517465814772794</v>
      </c>
      <c r="T95" s="1">
        <f t="shared" si="4"/>
        <v>0.43278707327913746</v>
      </c>
      <c r="U95" s="1">
        <f t="shared" si="4"/>
        <v>0.9200456982160119</v>
      </c>
      <c r="W95" s="16" t="s">
        <v>183</v>
      </c>
      <c r="X95" s="1">
        <v>17.327500630941366</v>
      </c>
      <c r="Y95" s="1">
        <v>22.532256176091792</v>
      </c>
      <c r="Z95" s="1">
        <v>34.638046251670652</v>
      </c>
      <c r="AB95" s="16" t="s">
        <v>183</v>
      </c>
      <c r="AC95" s="1">
        <v>17.327500630941366</v>
      </c>
      <c r="AD95" s="1">
        <v>22.532256176091792</v>
      </c>
      <c r="AE95" s="1">
        <v>34.638046251670652</v>
      </c>
    </row>
    <row r="96" spans="1:31" x14ac:dyDescent="0.25">
      <c r="A96" s="2" t="s">
        <v>550</v>
      </c>
      <c r="B96" s="16" t="s">
        <v>185</v>
      </c>
      <c r="C96" s="2">
        <v>55378.5</v>
      </c>
      <c r="D96" s="2">
        <v>38349</v>
      </c>
      <c r="E96" s="2">
        <v>35201.5</v>
      </c>
      <c r="F96" s="2">
        <v>17710</v>
      </c>
      <c r="G96" s="2">
        <v>6224.5</v>
      </c>
      <c r="H96" s="2">
        <v>8081</v>
      </c>
      <c r="I96" s="2">
        <v>59379.5</v>
      </c>
      <c r="J96" s="2">
        <v>13712</v>
      </c>
      <c r="K96" s="2">
        <v>378</v>
      </c>
      <c r="L96" s="1">
        <f t="shared" si="5"/>
        <v>36.275132275132272</v>
      </c>
      <c r="N96" s="16" t="s">
        <v>185</v>
      </c>
      <c r="O96" s="1">
        <f t="shared" si="4"/>
        <v>14.79546479202498</v>
      </c>
      <c r="P96" s="1">
        <f t="shared" si="4"/>
        <v>14.089184845005741</v>
      </c>
      <c r="Q96" s="1">
        <f t="shared" si="4"/>
        <v>60.941787491884874</v>
      </c>
      <c r="R96" s="1">
        <f t="shared" si="4"/>
        <v>1.1537271379944951</v>
      </c>
      <c r="S96" s="1">
        <f t="shared" si="4"/>
        <v>0.7433570191676121</v>
      </c>
      <c r="T96" s="1">
        <f t="shared" si="4"/>
        <v>0.37075716518273188</v>
      </c>
      <c r="U96" s="1">
        <f t="shared" si="4"/>
        <v>2.0873363212936109</v>
      </c>
      <c r="W96" s="16" t="s">
        <v>185</v>
      </c>
      <c r="X96" s="1">
        <v>13.478590056364094</v>
      </c>
      <c r="Y96" s="1">
        <v>12.121484603676384</v>
      </c>
      <c r="Z96" s="1">
        <v>18.290389210643553</v>
      </c>
      <c r="AB96" s="16" t="s">
        <v>185</v>
      </c>
      <c r="AC96" s="1">
        <v>13.478590056364094</v>
      </c>
      <c r="AD96" s="1">
        <v>12.121484603676384</v>
      </c>
      <c r="AE96" s="1">
        <v>18.290389210643553</v>
      </c>
    </row>
    <row r="97" spans="1:31" x14ac:dyDescent="0.25">
      <c r="A97" s="2" t="s">
        <v>552</v>
      </c>
      <c r="B97" s="16" t="s">
        <v>187</v>
      </c>
      <c r="C97" s="2">
        <v>64061</v>
      </c>
      <c r="D97" s="2">
        <v>67692.5</v>
      </c>
      <c r="E97" s="2">
        <v>65560</v>
      </c>
      <c r="F97" s="2">
        <v>14603</v>
      </c>
      <c r="G97" s="2">
        <v>9965</v>
      </c>
      <c r="H97" s="2">
        <v>21423</v>
      </c>
      <c r="I97" s="2">
        <v>61547</v>
      </c>
      <c r="J97" s="2">
        <v>13667.5</v>
      </c>
      <c r="K97" s="2">
        <v>434</v>
      </c>
      <c r="L97" s="1">
        <f t="shared" si="5"/>
        <v>31.491935483870968</v>
      </c>
      <c r="N97" s="16" t="s">
        <v>187</v>
      </c>
      <c r="O97" s="1">
        <f t="shared" si="4"/>
        <v>17.115166897657254</v>
      </c>
      <c r="P97" s="1">
        <f t="shared" si="4"/>
        <v>24.869804822043626</v>
      </c>
      <c r="Q97" s="1">
        <f t="shared" si="4"/>
        <v>113.49924258818437</v>
      </c>
      <c r="R97" s="1">
        <f t="shared" si="4"/>
        <v>0.95132001107473818</v>
      </c>
      <c r="S97" s="1">
        <f t="shared" si="4"/>
        <v>1.1900638920403654</v>
      </c>
      <c r="T97" s="1">
        <f t="shared" si="4"/>
        <v>0.98288958664888815</v>
      </c>
      <c r="U97" s="1">
        <f t="shared" si="4"/>
        <v>2.1635293083750771</v>
      </c>
      <c r="W97" s="16" t="s">
        <v>187</v>
      </c>
      <c r="X97" s="1">
        <v>16.469925128291411</v>
      </c>
      <c r="Y97" s="1">
        <v>21.184591968153612</v>
      </c>
      <c r="Z97" s="1">
        <v>34.48122797780568</v>
      </c>
      <c r="AB97" s="16" t="s">
        <v>187</v>
      </c>
      <c r="AC97" s="1">
        <v>16.469925128291411</v>
      </c>
      <c r="AD97" s="1">
        <v>21.184591968153612</v>
      </c>
      <c r="AE97" s="1">
        <v>34.48122797780568</v>
      </c>
    </row>
    <row r="98" spans="1:31" x14ac:dyDescent="0.25">
      <c r="A98" s="2" t="s">
        <v>569</v>
      </c>
      <c r="B98" s="16" t="s">
        <v>189</v>
      </c>
      <c r="C98" s="2">
        <v>63830</v>
      </c>
      <c r="D98" s="2">
        <v>61801</v>
      </c>
      <c r="E98" s="2">
        <v>50017</v>
      </c>
      <c r="F98" s="2">
        <v>18863</v>
      </c>
      <c r="G98" s="2">
        <v>8603</v>
      </c>
      <c r="H98" s="2">
        <v>4484</v>
      </c>
      <c r="I98" s="2">
        <v>58538</v>
      </c>
      <c r="J98" s="2">
        <v>13671.5</v>
      </c>
      <c r="K98" s="2">
        <v>744</v>
      </c>
      <c r="L98" s="1">
        <f t="shared" si="5"/>
        <v>18.375672043010752</v>
      </c>
      <c r="N98" s="16" t="s">
        <v>189</v>
      </c>
      <c r="O98" s="1">
        <f t="shared" si="4"/>
        <v>17.053450665419874</v>
      </c>
      <c r="P98" s="1">
        <f t="shared" si="4"/>
        <v>22.705304247990814</v>
      </c>
      <c r="Q98" s="1">
        <f t="shared" si="4"/>
        <v>86.590781216186969</v>
      </c>
      <c r="R98" s="1">
        <f t="shared" si="4"/>
        <v>1.2288399211739223</v>
      </c>
      <c r="S98" s="1">
        <f t="shared" si="4"/>
        <v>1.0274078939511555</v>
      </c>
      <c r="T98" s="1">
        <f t="shared" si="4"/>
        <v>0.20572641117180668</v>
      </c>
      <c r="U98" s="1">
        <f t="shared" si="4"/>
        <v>2.0577555145443363</v>
      </c>
      <c r="W98" s="16" t="s">
        <v>189</v>
      </c>
      <c r="X98" s="1">
        <v>21.556490283502985</v>
      </c>
      <c r="Y98" s="1">
        <v>23.802365062639034</v>
      </c>
      <c r="Z98" s="1">
        <v>37.791259973269611</v>
      </c>
      <c r="AB98" s="16" t="s">
        <v>189</v>
      </c>
      <c r="AC98" s="1">
        <v>21.556490283502985</v>
      </c>
      <c r="AD98" s="1">
        <v>23.802365062639034</v>
      </c>
      <c r="AE98" s="1">
        <v>37.791259973269611</v>
      </c>
    </row>
    <row r="99" spans="1:31" x14ac:dyDescent="0.25">
      <c r="A99" s="2" t="s">
        <v>571</v>
      </c>
      <c r="B99" s="16" t="s">
        <v>213</v>
      </c>
      <c r="C99" s="2">
        <v>62435</v>
      </c>
      <c r="D99" s="2">
        <v>62470</v>
      </c>
      <c r="E99" s="2">
        <v>54502.5</v>
      </c>
      <c r="F99" s="2">
        <v>24328</v>
      </c>
      <c r="G99" s="2">
        <v>5549.5</v>
      </c>
      <c r="H99" s="2">
        <v>40124</v>
      </c>
      <c r="I99" s="2">
        <v>65929</v>
      </c>
      <c r="J99" s="2">
        <v>12960</v>
      </c>
      <c r="K99" s="2">
        <v>680.5</v>
      </c>
      <c r="L99" s="1">
        <f t="shared" si="5"/>
        <v>19.044819985304922</v>
      </c>
      <c r="N99" s="16" t="s">
        <v>213</v>
      </c>
      <c r="O99" s="1">
        <f t="shared" si="4"/>
        <v>16.680748743466861</v>
      </c>
      <c r="P99" s="1">
        <f t="shared" si="4"/>
        <v>22.95109070034443</v>
      </c>
      <c r="Q99" s="1">
        <f t="shared" si="4"/>
        <v>94.356199956719323</v>
      </c>
      <c r="R99" s="1">
        <f t="shared" si="4"/>
        <v>1.5848601814302699</v>
      </c>
      <c r="S99" s="1">
        <f t="shared" si="4"/>
        <v>0.66274556637009618</v>
      </c>
      <c r="T99" s="1">
        <f t="shared" si="4"/>
        <v>1.8408935151332675</v>
      </c>
      <c r="U99" s="1">
        <f t="shared" si="4"/>
        <v>2.3175674488092097</v>
      </c>
      <c r="W99" s="16" t="s">
        <v>213</v>
      </c>
      <c r="X99" s="1">
        <v>17.086901657272652</v>
      </c>
      <c r="Y99" s="1">
        <v>20.912399016508605</v>
      </c>
      <c r="Z99" s="1">
        <v>33.211129561378641</v>
      </c>
      <c r="AB99" s="16" t="s">
        <v>213</v>
      </c>
      <c r="AC99" s="1">
        <v>17.086901657272652</v>
      </c>
      <c r="AD99" s="1">
        <v>20.912399016508605</v>
      </c>
      <c r="AE99" s="1">
        <v>33.211129561378641</v>
      </c>
    </row>
    <row r="100" spans="1:31" x14ac:dyDescent="0.25">
      <c r="A100" s="2" t="s">
        <v>574</v>
      </c>
      <c r="B100" s="16" t="s">
        <v>214</v>
      </c>
      <c r="C100" s="2">
        <v>57881</v>
      </c>
      <c r="D100" s="2">
        <v>60348</v>
      </c>
      <c r="E100" s="2">
        <v>57327</v>
      </c>
      <c r="F100" s="2">
        <v>27914</v>
      </c>
      <c r="G100" s="2">
        <v>7484.5</v>
      </c>
      <c r="H100" s="2">
        <v>28733</v>
      </c>
      <c r="I100" s="2">
        <v>69019</v>
      </c>
      <c r="J100" s="2">
        <v>13331.5</v>
      </c>
      <c r="K100" s="2">
        <v>778.5</v>
      </c>
      <c r="L100" s="1">
        <f t="shared" si="5"/>
        <v>17.124598587026334</v>
      </c>
      <c r="N100" s="16" t="s">
        <v>214</v>
      </c>
      <c r="O100" s="1">
        <f t="shared" si="4"/>
        <v>15.464057307929934</v>
      </c>
      <c r="P100" s="1">
        <f t="shared" si="4"/>
        <v>22.171481056257175</v>
      </c>
      <c r="Q100" s="1">
        <f t="shared" si="4"/>
        <v>99.24605063838996</v>
      </c>
      <c r="R100" s="1">
        <f t="shared" si="4"/>
        <v>1.8184720118564843</v>
      </c>
      <c r="S100" s="1">
        <f t="shared" si="4"/>
        <v>0.89383173105630864</v>
      </c>
      <c r="T100" s="1">
        <f t="shared" si="4"/>
        <v>1.3182731873772349</v>
      </c>
      <c r="U100" s="1">
        <f t="shared" si="4"/>
        <v>2.4261885930222338</v>
      </c>
      <c r="W100" s="16" t="s">
        <v>214</v>
      </c>
      <c r="X100" s="1">
        <v>13.948178682594431</v>
      </c>
      <c r="Y100" s="1">
        <v>20.381126331811263</v>
      </c>
      <c r="Z100" s="1">
        <v>32.396581750435381</v>
      </c>
      <c r="AB100" s="16" t="s">
        <v>214</v>
      </c>
      <c r="AC100" s="1">
        <v>13.948178682594431</v>
      </c>
      <c r="AD100" s="1">
        <v>20.381126331811263</v>
      </c>
      <c r="AE100" s="1">
        <v>32.396581750435381</v>
      </c>
    </row>
    <row r="101" spans="1:31" x14ac:dyDescent="0.25">
      <c r="A101" s="2" t="s">
        <v>522</v>
      </c>
      <c r="B101" s="16">
        <v>21503</v>
      </c>
      <c r="C101" s="2">
        <v>63841.5</v>
      </c>
      <c r="D101" s="2">
        <v>64775.5</v>
      </c>
      <c r="E101" s="2">
        <v>59610</v>
      </c>
      <c r="F101" s="2">
        <v>13071</v>
      </c>
      <c r="G101" s="2">
        <v>4148.5</v>
      </c>
      <c r="H101" s="2">
        <v>22760</v>
      </c>
      <c r="I101" s="2">
        <v>68742</v>
      </c>
      <c r="J101" s="2">
        <v>13836</v>
      </c>
      <c r="K101" s="2">
        <v>700.5</v>
      </c>
      <c r="L101" s="1">
        <f t="shared" si="5"/>
        <v>19.751605995717345</v>
      </c>
      <c r="N101" s="16">
        <v>21503</v>
      </c>
      <c r="O101" s="1">
        <f t="shared" ref="O101:U132" si="6">C101/AVERAGE(C$177:C$184)</f>
        <v>17.056523118539918</v>
      </c>
      <c r="P101" s="1">
        <f t="shared" si="6"/>
        <v>23.798117106773823</v>
      </c>
      <c r="Q101" s="1">
        <f t="shared" si="6"/>
        <v>103.19844189569358</v>
      </c>
      <c r="R101" s="1">
        <f t="shared" si="6"/>
        <v>0.8515170762691161</v>
      </c>
      <c r="S101" s="1">
        <f t="shared" si="6"/>
        <v>0.49543201767480743</v>
      </c>
      <c r="T101" s="1">
        <f t="shared" si="6"/>
        <v>1.0442312931022122</v>
      </c>
      <c r="U101" s="1">
        <f t="shared" si="6"/>
        <v>2.4164513577643025</v>
      </c>
      <c r="W101" s="16">
        <v>21503</v>
      </c>
      <c r="X101" s="1">
        <v>17.78531168503407</v>
      </c>
      <c r="Y101" s="1">
        <v>22.091652031378057</v>
      </c>
      <c r="Z101" s="1">
        <v>36.999068486493051</v>
      </c>
      <c r="AB101" s="16">
        <v>21503</v>
      </c>
      <c r="AC101" s="1">
        <v>17.78531168503407</v>
      </c>
      <c r="AD101" s="1">
        <v>22.091652031378057</v>
      </c>
      <c r="AE101" s="1">
        <v>36.999068486493051</v>
      </c>
    </row>
    <row r="102" spans="1:31" x14ac:dyDescent="0.25">
      <c r="A102" s="2" t="s">
        <v>504</v>
      </c>
      <c r="B102" s="16">
        <v>21504</v>
      </c>
      <c r="C102" s="2">
        <v>49521.5</v>
      </c>
      <c r="D102" s="2">
        <v>38072</v>
      </c>
      <c r="E102" s="2">
        <v>35651</v>
      </c>
      <c r="F102" s="2">
        <v>18448</v>
      </c>
      <c r="G102" s="2">
        <v>8539</v>
      </c>
      <c r="H102" s="2">
        <v>16786</v>
      </c>
      <c r="I102" s="2">
        <v>43906</v>
      </c>
      <c r="J102" s="2">
        <v>13999.5</v>
      </c>
      <c r="K102" s="2">
        <v>404.5</v>
      </c>
      <c r="L102" s="1">
        <f t="shared" si="5"/>
        <v>34.609394313967861</v>
      </c>
      <c r="N102" s="16">
        <v>21504</v>
      </c>
      <c r="O102" s="1">
        <f t="shared" si="6"/>
        <v>13.230651059495383</v>
      </c>
      <c r="P102" s="1">
        <f t="shared" si="6"/>
        <v>13.987416762342136</v>
      </c>
      <c r="Q102" s="1">
        <f t="shared" si="6"/>
        <v>61.719974031594894</v>
      </c>
      <c r="R102" s="1">
        <f t="shared" si="6"/>
        <v>1.2018045308708327</v>
      </c>
      <c r="S102" s="1">
        <f t="shared" si="6"/>
        <v>1.0197647339822058</v>
      </c>
      <c r="T102" s="1">
        <f t="shared" si="6"/>
        <v>0.77014351871765097</v>
      </c>
      <c r="U102" s="1">
        <f t="shared" si="6"/>
        <v>1.5434045170928905</v>
      </c>
      <c r="W102" s="16">
        <v>21504</v>
      </c>
      <c r="X102" s="1">
        <v>20.695213258181205</v>
      </c>
      <c r="Y102" s="1">
        <v>19.020348905280411</v>
      </c>
      <c r="Z102" s="1">
        <v>38.560771131181404</v>
      </c>
      <c r="AB102" s="16">
        <v>21504</v>
      </c>
      <c r="AC102" s="1">
        <v>20.695213258181205</v>
      </c>
      <c r="AD102" s="1">
        <v>19.020348905280411</v>
      </c>
      <c r="AE102" s="1">
        <v>38.560771131181404</v>
      </c>
    </row>
    <row r="103" spans="1:31" x14ac:dyDescent="0.25">
      <c r="A103" s="2" t="s">
        <v>524</v>
      </c>
      <c r="B103" s="16">
        <v>21505</v>
      </c>
      <c r="C103" s="2">
        <v>63899</v>
      </c>
      <c r="D103" s="2">
        <v>61674</v>
      </c>
      <c r="E103" s="2">
        <v>58780</v>
      </c>
      <c r="F103" s="2">
        <v>13196</v>
      </c>
      <c r="G103" s="2">
        <v>16796</v>
      </c>
      <c r="H103" s="2">
        <v>11024</v>
      </c>
      <c r="I103" s="2">
        <v>56105</v>
      </c>
      <c r="J103" s="2">
        <v>13500</v>
      </c>
      <c r="K103" s="2">
        <v>791</v>
      </c>
      <c r="L103" s="1">
        <f t="shared" si="5"/>
        <v>17.06700379266751</v>
      </c>
      <c r="N103" s="16">
        <v>21505</v>
      </c>
      <c r="O103" s="1">
        <f t="shared" si="6"/>
        <v>17.071885384140131</v>
      </c>
      <c r="P103" s="1">
        <f t="shared" si="6"/>
        <v>22.658645235361654</v>
      </c>
      <c r="Q103" s="1">
        <f t="shared" si="6"/>
        <v>101.76152347976628</v>
      </c>
      <c r="R103" s="1">
        <f t="shared" si="6"/>
        <v>0.85966026611944435</v>
      </c>
      <c r="S103" s="1">
        <f t="shared" si="6"/>
        <v>2.0058517943512273</v>
      </c>
      <c r="T103" s="1">
        <f t="shared" si="6"/>
        <v>0.50578232755530705</v>
      </c>
      <c r="U103" s="1">
        <f t="shared" si="6"/>
        <v>1.9722295456542753</v>
      </c>
      <c r="W103" s="16">
        <v>21505</v>
      </c>
      <c r="X103" s="1">
        <v>21.370236392697905</v>
      </c>
      <c r="Y103" s="1">
        <v>24.459149982437655</v>
      </c>
      <c r="Z103" s="1">
        <v>40.33145680612369</v>
      </c>
      <c r="AB103" s="16">
        <v>21505</v>
      </c>
      <c r="AC103" s="1">
        <v>21.370236392697905</v>
      </c>
      <c r="AD103" s="1">
        <v>24.459149982437655</v>
      </c>
      <c r="AE103" s="1">
        <v>40.33145680612369</v>
      </c>
    </row>
    <row r="104" spans="1:31" x14ac:dyDescent="0.25">
      <c r="A104" s="2" t="s">
        <v>566</v>
      </c>
      <c r="B104" s="16">
        <v>21506</v>
      </c>
      <c r="C104" s="2">
        <v>64141.5</v>
      </c>
      <c r="D104" s="2">
        <v>53753</v>
      </c>
      <c r="E104" s="2">
        <v>51285</v>
      </c>
      <c r="F104" s="2">
        <v>23175</v>
      </c>
      <c r="G104" s="2">
        <v>10296</v>
      </c>
      <c r="H104" s="2">
        <v>11099</v>
      </c>
      <c r="I104" s="2">
        <v>63922</v>
      </c>
      <c r="J104" s="2">
        <v>13622.5</v>
      </c>
      <c r="K104" s="2">
        <v>945.5</v>
      </c>
      <c r="L104" s="1">
        <f t="shared" si="5"/>
        <v>14.40772078265468</v>
      </c>
      <c r="N104" s="16">
        <v>21506</v>
      </c>
      <c r="O104" s="1">
        <f t="shared" si="6"/>
        <v>17.136674069497555</v>
      </c>
      <c r="P104" s="1">
        <f t="shared" si="6"/>
        <v>19.748518943742823</v>
      </c>
      <c r="Q104" s="1">
        <f t="shared" si="6"/>
        <v>88.78597706124215</v>
      </c>
      <c r="R104" s="1">
        <f t="shared" si="6"/>
        <v>1.5097473982508429</v>
      </c>
      <c r="S104" s="1">
        <f t="shared" si="6"/>
        <v>1.229593360004777</v>
      </c>
      <c r="T104" s="1">
        <f t="shared" si="6"/>
        <v>0.5092233357707141</v>
      </c>
      <c r="U104" s="1">
        <f t="shared" si="6"/>
        <v>2.2470164337815275</v>
      </c>
      <c r="W104" s="16">
        <v>21506</v>
      </c>
      <c r="X104" s="1">
        <v>11.515437032051821</v>
      </c>
      <c r="Y104" s="1">
        <v>19.404940873434025</v>
      </c>
      <c r="Z104" s="1">
        <v>34.615689927503951</v>
      </c>
      <c r="AB104" s="16">
        <v>21506</v>
      </c>
      <c r="AC104" s="1">
        <v>11.515437032051821</v>
      </c>
      <c r="AD104" s="1">
        <v>19.404940873434025</v>
      </c>
      <c r="AE104" s="1">
        <v>34.615689927503951</v>
      </c>
    </row>
    <row r="105" spans="1:31" x14ac:dyDescent="0.25">
      <c r="A105" s="2" t="s">
        <v>500</v>
      </c>
      <c r="B105" s="16">
        <v>21507</v>
      </c>
      <c r="C105" s="2">
        <v>61040</v>
      </c>
      <c r="D105" s="2">
        <v>56393.5</v>
      </c>
      <c r="E105" s="2">
        <v>56185.5</v>
      </c>
      <c r="F105" s="2">
        <v>34175</v>
      </c>
      <c r="G105" s="2">
        <v>6267</v>
      </c>
      <c r="H105" s="2">
        <v>15310.5</v>
      </c>
      <c r="I105" s="2">
        <v>60221</v>
      </c>
      <c r="J105" s="2">
        <v>14349</v>
      </c>
      <c r="K105" s="2">
        <v>741</v>
      </c>
      <c r="L105" s="1">
        <f t="shared" si="5"/>
        <v>19.364372469635626</v>
      </c>
      <c r="N105" s="16">
        <v>21507</v>
      </c>
      <c r="O105" s="1">
        <f t="shared" si="6"/>
        <v>16.308046821513852</v>
      </c>
      <c r="P105" s="1">
        <f t="shared" si="6"/>
        <v>20.718622273249139</v>
      </c>
      <c r="Q105" s="1">
        <f t="shared" si="6"/>
        <v>97.269855009738151</v>
      </c>
      <c r="R105" s="1">
        <f t="shared" si="6"/>
        <v>2.226348105079722</v>
      </c>
      <c r="S105" s="1">
        <f t="shared" si="6"/>
        <v>0.74843255508449269</v>
      </c>
      <c r="T105" s="1">
        <f t="shared" si="6"/>
        <v>0.70244741709320835</v>
      </c>
      <c r="U105" s="1">
        <f t="shared" si="6"/>
        <v>2.116917128042886</v>
      </c>
      <c r="W105" s="16">
        <v>21507</v>
      </c>
      <c r="X105" s="1">
        <v>10.00622528812989</v>
      </c>
      <c r="Y105" s="1">
        <v>12.976841119306872</v>
      </c>
      <c r="Z105" s="1">
        <v>23.146895629986634</v>
      </c>
      <c r="AB105" s="16">
        <v>21507</v>
      </c>
      <c r="AC105" s="1">
        <v>10.00622528812989</v>
      </c>
      <c r="AD105" s="1">
        <v>12.976841119306872</v>
      </c>
      <c r="AE105" s="1">
        <v>23.146895629986634</v>
      </c>
    </row>
    <row r="106" spans="1:31" x14ac:dyDescent="0.25">
      <c r="A106" s="2" t="s">
        <v>564</v>
      </c>
      <c r="B106" s="16">
        <v>21508</v>
      </c>
      <c r="C106" s="2">
        <v>41139</v>
      </c>
      <c r="D106" s="2">
        <v>41370</v>
      </c>
      <c r="E106" s="2">
        <v>39133</v>
      </c>
      <c r="F106" s="2">
        <v>4806</v>
      </c>
      <c r="G106" s="2">
        <v>8024</v>
      </c>
      <c r="H106" s="2">
        <v>17456</v>
      </c>
      <c r="I106" s="2">
        <v>50616.5</v>
      </c>
      <c r="J106" s="2">
        <v>13972</v>
      </c>
      <c r="K106" s="2">
        <v>431</v>
      </c>
      <c r="L106" s="1">
        <f t="shared" si="5"/>
        <v>32.417633410672856</v>
      </c>
      <c r="N106" s="16">
        <v>21508</v>
      </c>
      <c r="O106" s="1">
        <f t="shared" si="6"/>
        <v>10.991099904820747</v>
      </c>
      <c r="P106" s="1">
        <f t="shared" si="6"/>
        <v>15.199081515499426</v>
      </c>
      <c r="Q106" s="1">
        <f t="shared" si="6"/>
        <v>67.748106470460939</v>
      </c>
      <c r="R106" s="1">
        <f t="shared" si="6"/>
        <v>0.31308936336541748</v>
      </c>
      <c r="S106" s="1">
        <f t="shared" si="6"/>
        <v>0.95826118110706393</v>
      </c>
      <c r="T106" s="1">
        <f t="shared" si="6"/>
        <v>0.80088319210862113</v>
      </c>
      <c r="U106" s="1">
        <f t="shared" si="6"/>
        <v>1.7792951928992002</v>
      </c>
      <c r="W106" s="16">
        <v>21508</v>
      </c>
      <c r="X106" s="1">
        <v>20.68747371077648</v>
      </c>
      <c r="Y106" s="1">
        <v>21.646926589392343</v>
      </c>
      <c r="Z106" s="1">
        <v>35.818719371430888</v>
      </c>
      <c r="AB106" s="16">
        <v>21508</v>
      </c>
      <c r="AC106" s="1">
        <v>20.68747371077648</v>
      </c>
      <c r="AD106" s="1">
        <v>21.646926589392343</v>
      </c>
      <c r="AE106" s="1">
        <v>35.818719371430888</v>
      </c>
    </row>
    <row r="107" spans="1:31" x14ac:dyDescent="0.25">
      <c r="A107" s="2" t="s">
        <v>502</v>
      </c>
      <c r="B107" s="16">
        <v>21509</v>
      </c>
      <c r="C107" s="2">
        <v>34267</v>
      </c>
      <c r="D107" s="2">
        <v>36919</v>
      </c>
      <c r="E107" s="2">
        <v>34406</v>
      </c>
      <c r="F107" s="2">
        <v>16131</v>
      </c>
      <c r="G107" s="2">
        <v>12541</v>
      </c>
      <c r="H107" s="2">
        <v>23141</v>
      </c>
      <c r="I107" s="2">
        <v>54006.5</v>
      </c>
      <c r="J107" s="2">
        <v>13983.5</v>
      </c>
      <c r="K107" s="2">
        <v>354.5</v>
      </c>
      <c r="L107" s="1">
        <f t="shared" si="5"/>
        <v>39.44569816643159</v>
      </c>
      <c r="N107" s="16">
        <v>21509</v>
      </c>
      <c r="O107" s="1">
        <f t="shared" si="6"/>
        <v>9.1551087882178095</v>
      </c>
      <c r="P107" s="1">
        <f t="shared" si="6"/>
        <v>13.563811710677383</v>
      </c>
      <c r="Q107" s="1">
        <f t="shared" si="6"/>
        <v>59.564596407703959</v>
      </c>
      <c r="R107" s="1">
        <f t="shared" si="6"/>
        <v>1.0508623638051497</v>
      </c>
      <c r="S107" s="1">
        <f t="shared" si="6"/>
        <v>1.4977010807905893</v>
      </c>
      <c r="T107" s="1">
        <f t="shared" si="6"/>
        <v>1.0617116148364805</v>
      </c>
      <c r="U107" s="1">
        <f t="shared" si="6"/>
        <v>1.8984620792688285</v>
      </c>
      <c r="W107" s="16">
        <v>21509</v>
      </c>
      <c r="X107" s="1">
        <v>20.594430890889207</v>
      </c>
      <c r="Y107" s="1">
        <v>22.804636459430981</v>
      </c>
      <c r="Z107" s="1">
        <v>37.753999432991776</v>
      </c>
      <c r="AB107" s="16">
        <v>21509</v>
      </c>
      <c r="AC107" s="1">
        <v>20.594430890889207</v>
      </c>
      <c r="AD107" s="1">
        <v>22.804636459430981</v>
      </c>
      <c r="AE107" s="1">
        <v>37.753999432991776</v>
      </c>
    </row>
    <row r="108" spans="1:31" x14ac:dyDescent="0.25">
      <c r="A108" s="2" t="s">
        <v>532</v>
      </c>
      <c r="B108" s="16">
        <v>21510</v>
      </c>
      <c r="C108" s="2">
        <v>61893</v>
      </c>
      <c r="D108" s="2">
        <v>46627</v>
      </c>
      <c r="E108" s="2">
        <v>41162</v>
      </c>
      <c r="F108" s="2">
        <v>14677</v>
      </c>
      <c r="G108" s="2">
        <v>6049</v>
      </c>
      <c r="H108" s="2">
        <v>4067</v>
      </c>
      <c r="I108" s="2">
        <v>58803</v>
      </c>
      <c r="J108" s="2">
        <v>13565</v>
      </c>
      <c r="K108" s="2">
        <v>563</v>
      </c>
      <c r="L108" s="1">
        <f t="shared" si="5"/>
        <v>24.094138543516873</v>
      </c>
      <c r="N108" s="16">
        <v>21510</v>
      </c>
      <c r="O108" s="1">
        <f t="shared" si="6"/>
        <v>16.535942692070066</v>
      </c>
      <c r="P108" s="1">
        <f t="shared" si="6"/>
        <v>17.130470723306544</v>
      </c>
      <c r="Q108" s="1">
        <f t="shared" si="6"/>
        <v>71.260766067950655</v>
      </c>
      <c r="R108" s="1">
        <f t="shared" si="6"/>
        <v>0.95614077946613252</v>
      </c>
      <c r="S108" s="1">
        <f t="shared" si="6"/>
        <v>0.72239804144025799</v>
      </c>
      <c r="T108" s="1">
        <f t="shared" si="6"/>
        <v>0.18659440549414311</v>
      </c>
      <c r="U108" s="1">
        <f t="shared" si="6"/>
        <v>2.0670709201160031</v>
      </c>
      <c r="W108" s="16">
        <v>21510</v>
      </c>
      <c r="X108" s="1">
        <v>20.023891646336335</v>
      </c>
      <c r="Y108" s="1">
        <v>23.059407563517151</v>
      </c>
      <c r="Z108" s="1">
        <v>32.292252237657443</v>
      </c>
      <c r="AB108" s="16">
        <v>21510</v>
      </c>
      <c r="AC108" s="1">
        <v>20.023891646336335</v>
      </c>
      <c r="AD108" s="1">
        <v>23.059407563517151</v>
      </c>
      <c r="AE108" s="1">
        <v>32.292252237657443</v>
      </c>
    </row>
    <row r="109" spans="1:31" x14ac:dyDescent="0.25">
      <c r="A109" s="2" t="s">
        <v>530</v>
      </c>
      <c r="B109" s="16">
        <v>21511</v>
      </c>
      <c r="C109" s="2">
        <v>61547</v>
      </c>
      <c r="D109" s="2">
        <v>66021</v>
      </c>
      <c r="E109" s="2">
        <v>62434.5</v>
      </c>
      <c r="F109" s="2">
        <v>12303</v>
      </c>
      <c r="G109" s="2">
        <v>12181.5</v>
      </c>
      <c r="H109" s="2">
        <v>29609</v>
      </c>
      <c r="I109" s="2">
        <v>45843</v>
      </c>
      <c r="J109" s="2">
        <v>13806.5</v>
      </c>
      <c r="K109" s="2">
        <v>328</v>
      </c>
      <c r="L109" s="1">
        <f t="shared" si="5"/>
        <v>42.092987804878049</v>
      </c>
      <c r="N109" s="16">
        <v>21511</v>
      </c>
      <c r="O109" s="1">
        <f t="shared" si="6"/>
        <v>16.443501928632259</v>
      </c>
      <c r="P109" s="1">
        <f t="shared" si="6"/>
        <v>24.255706084959815</v>
      </c>
      <c r="Q109" s="1">
        <f t="shared" si="6"/>
        <v>108.0882925773642</v>
      </c>
      <c r="R109" s="1">
        <f t="shared" si="6"/>
        <v>0.80148531782869981</v>
      </c>
      <c r="S109" s="1">
        <f t="shared" si="6"/>
        <v>1.4547680181525049</v>
      </c>
      <c r="T109" s="1">
        <f t="shared" si="6"/>
        <v>1.35846416333319</v>
      </c>
      <c r="U109" s="1">
        <f t="shared" si="6"/>
        <v>1.6114948589506985</v>
      </c>
      <c r="W109" s="16">
        <v>21511</v>
      </c>
      <c r="X109" s="1">
        <v>21.168671658113904</v>
      </c>
      <c r="Y109" s="1">
        <v>23.223697459313897</v>
      </c>
      <c r="Z109" s="1">
        <v>38.344011988173826</v>
      </c>
      <c r="AB109" s="16">
        <v>21511</v>
      </c>
      <c r="AC109" s="1">
        <v>21.168671658113904</v>
      </c>
      <c r="AD109" s="1">
        <v>23.223697459313897</v>
      </c>
      <c r="AE109" s="1">
        <v>38.344011988173826</v>
      </c>
    </row>
    <row r="110" spans="1:31" x14ac:dyDescent="0.25">
      <c r="A110" s="2" t="s">
        <v>554</v>
      </c>
      <c r="B110" s="16">
        <v>21512</v>
      </c>
      <c r="C110" s="2">
        <v>15335</v>
      </c>
      <c r="D110" s="2">
        <v>24501</v>
      </c>
      <c r="E110" s="2">
        <v>26657</v>
      </c>
      <c r="F110" s="2">
        <v>10488</v>
      </c>
      <c r="G110" s="2">
        <v>3224</v>
      </c>
      <c r="H110" s="2">
        <v>6576</v>
      </c>
      <c r="I110" s="2">
        <v>28894</v>
      </c>
      <c r="J110" s="2">
        <v>14001</v>
      </c>
      <c r="K110" s="2">
        <v>536.5</v>
      </c>
      <c r="L110" s="1">
        <f t="shared" si="5"/>
        <v>26.096924510717614</v>
      </c>
      <c r="N110" s="16">
        <v>21512</v>
      </c>
      <c r="O110" s="1">
        <f t="shared" si="6"/>
        <v>4.0970494431178723</v>
      </c>
      <c r="P110" s="1">
        <f t="shared" si="6"/>
        <v>9.0015154994259472</v>
      </c>
      <c r="Q110" s="1">
        <f t="shared" si="6"/>
        <v>46.14931832936594</v>
      </c>
      <c r="R110" s="1">
        <f t="shared" si="6"/>
        <v>0.6832462012019348</v>
      </c>
      <c r="S110" s="1">
        <f t="shared" si="6"/>
        <v>0.38502418343583927</v>
      </c>
      <c r="T110" s="1">
        <f t="shared" si="6"/>
        <v>0.30170760032689575</v>
      </c>
      <c r="U110" s="1">
        <f t="shared" si="6"/>
        <v>1.0156955795764127</v>
      </c>
      <c r="W110" s="16">
        <v>21512</v>
      </c>
      <c r="X110" s="1">
        <v>9.1410784891057464</v>
      </c>
      <c r="Y110" s="1">
        <v>6.8945556726378641</v>
      </c>
      <c r="Z110" s="1">
        <v>10.338989915353773</v>
      </c>
      <c r="AB110" s="16">
        <v>21512</v>
      </c>
      <c r="AC110" s="1">
        <v>9.1410784891057464</v>
      </c>
      <c r="AD110" s="1">
        <v>6.8945556726378641</v>
      </c>
      <c r="AE110" s="1">
        <v>10.338989915353773</v>
      </c>
    </row>
    <row r="111" spans="1:31" x14ac:dyDescent="0.25">
      <c r="A111" s="2" t="s">
        <v>528</v>
      </c>
      <c r="B111" s="16">
        <v>21516</v>
      </c>
      <c r="C111" s="2">
        <v>64579.5</v>
      </c>
      <c r="D111" s="2">
        <v>39744</v>
      </c>
      <c r="E111" s="2">
        <v>29102</v>
      </c>
      <c r="F111" s="2">
        <v>5970</v>
      </c>
      <c r="G111" s="2">
        <v>10769</v>
      </c>
      <c r="H111" s="2">
        <v>12619</v>
      </c>
      <c r="I111" s="2">
        <v>61824</v>
      </c>
      <c r="J111" s="2">
        <v>13717.5</v>
      </c>
      <c r="K111" s="2">
        <v>773</v>
      </c>
      <c r="L111" s="1">
        <f t="shared" si="5"/>
        <v>17.745795601552395</v>
      </c>
      <c r="N111" s="16">
        <v>21516</v>
      </c>
      <c r="O111" s="1">
        <f t="shared" si="6"/>
        <v>17.253694457895705</v>
      </c>
      <c r="P111" s="1">
        <f t="shared" si="6"/>
        <v>14.601699196326061</v>
      </c>
      <c r="Q111" s="1">
        <f t="shared" si="6"/>
        <v>50.382168361826444</v>
      </c>
      <c r="R111" s="1">
        <f t="shared" si="6"/>
        <v>0.38891874725167341</v>
      </c>
      <c r="S111" s="1">
        <f t="shared" si="6"/>
        <v>1.2860810891502956</v>
      </c>
      <c r="T111" s="1">
        <f t="shared" si="6"/>
        <v>0.57896110226963171</v>
      </c>
      <c r="U111" s="1">
        <f t="shared" si="6"/>
        <v>2.1732665436330083</v>
      </c>
      <c r="W111" s="16">
        <v>21516</v>
      </c>
      <c r="X111" s="1">
        <v>21.622612938504247</v>
      </c>
      <c r="Y111" s="1">
        <v>24.242969207352768</v>
      </c>
      <c r="Z111" s="1">
        <v>39.599206188489731</v>
      </c>
      <c r="AB111" s="16">
        <v>21516</v>
      </c>
      <c r="AC111" s="1">
        <v>21.622612938504247</v>
      </c>
      <c r="AD111" s="1">
        <v>24.242969207352768</v>
      </c>
      <c r="AE111" s="1">
        <v>39.599206188489731</v>
      </c>
    </row>
    <row r="112" spans="1:31" x14ac:dyDescent="0.25">
      <c r="A112" s="2" t="s">
        <v>496</v>
      </c>
      <c r="B112" s="16">
        <v>21517</v>
      </c>
      <c r="C112" s="2">
        <v>64118.5</v>
      </c>
      <c r="D112" s="2">
        <v>61409</v>
      </c>
      <c r="E112" s="2">
        <v>53983</v>
      </c>
      <c r="F112" s="2">
        <v>7361.5</v>
      </c>
      <c r="G112" s="2">
        <v>13637</v>
      </c>
      <c r="H112" s="2">
        <v>15231</v>
      </c>
      <c r="I112" s="2">
        <v>67082</v>
      </c>
      <c r="J112" s="2">
        <v>13684.5</v>
      </c>
      <c r="K112" s="2">
        <v>1132</v>
      </c>
      <c r="L112" s="1">
        <f t="shared" si="5"/>
        <v>12.088780918727915</v>
      </c>
      <c r="N112" s="16">
        <v>21517</v>
      </c>
      <c r="O112" s="1">
        <f t="shared" si="6"/>
        <v>17.130529163257467</v>
      </c>
      <c r="P112" s="1">
        <f t="shared" si="6"/>
        <v>22.561285878300804</v>
      </c>
      <c r="Q112" s="1">
        <f t="shared" si="6"/>
        <v>93.456827526509414</v>
      </c>
      <c r="R112" s="1">
        <f t="shared" si="6"/>
        <v>0.47956873666552663</v>
      </c>
      <c r="S112" s="1">
        <f t="shared" si="6"/>
        <v>1.6285901952588524</v>
      </c>
      <c r="T112" s="1">
        <f t="shared" si="6"/>
        <v>0.6987999483848768</v>
      </c>
      <c r="U112" s="1">
        <f t="shared" si="6"/>
        <v>2.3580982511644257</v>
      </c>
      <c r="W112" s="16">
        <v>21517</v>
      </c>
      <c r="X112" s="1">
        <v>1.293850424833852</v>
      </c>
      <c r="Y112" s="1">
        <v>1.9489989462592203</v>
      </c>
      <c r="Z112" s="1">
        <v>5.7180349115062166</v>
      </c>
      <c r="AB112" s="16">
        <v>21517</v>
      </c>
      <c r="AC112" s="1">
        <v>1.293850424833852</v>
      </c>
      <c r="AD112" s="1">
        <v>1.9489989462592203</v>
      </c>
      <c r="AE112" s="1">
        <v>5.7180349115062166</v>
      </c>
    </row>
    <row r="113" spans="1:31" x14ac:dyDescent="0.25">
      <c r="A113" s="2" t="s">
        <v>492</v>
      </c>
      <c r="B113" s="16">
        <v>21518</v>
      </c>
      <c r="C113" s="2">
        <v>63380.5</v>
      </c>
      <c r="D113" s="2">
        <v>62515.5</v>
      </c>
      <c r="E113" s="2">
        <v>58619</v>
      </c>
      <c r="F113" s="2">
        <v>42799.5</v>
      </c>
      <c r="G113" s="2">
        <v>16479</v>
      </c>
      <c r="H113" s="2">
        <v>24247.5</v>
      </c>
      <c r="I113" s="2">
        <v>62147</v>
      </c>
      <c r="J113" s="2">
        <v>13804</v>
      </c>
      <c r="K113" s="2">
        <v>552</v>
      </c>
      <c r="L113" s="1">
        <f t="shared" si="5"/>
        <v>25.007246376811594</v>
      </c>
      <c r="N113" s="16">
        <v>21518</v>
      </c>
      <c r="O113" s="1">
        <f t="shared" si="6"/>
        <v>16.93335782390168</v>
      </c>
      <c r="P113" s="1">
        <f t="shared" si="6"/>
        <v>22.967807118254878</v>
      </c>
      <c r="Q113" s="1">
        <f t="shared" si="6"/>
        <v>101.48279593161654</v>
      </c>
      <c r="R113" s="1">
        <f t="shared" si="6"/>
        <v>2.7881956319929642</v>
      </c>
      <c r="S113" s="1">
        <f t="shared" si="6"/>
        <v>1.9679942676300233</v>
      </c>
      <c r="T113" s="1">
        <f t="shared" si="6"/>
        <v>1.11247795604112</v>
      </c>
      <c r="U113" s="1">
        <f t="shared" si="6"/>
        <v>2.1846207926882855</v>
      </c>
      <c r="W113" s="16">
        <v>21518</v>
      </c>
      <c r="X113" s="1">
        <v>15.534954151594178</v>
      </c>
      <c r="Y113" s="1">
        <v>8.2163681067790648</v>
      </c>
      <c r="Z113" s="1">
        <v>14.136324976712162</v>
      </c>
      <c r="AB113" s="16">
        <v>21518</v>
      </c>
      <c r="AC113" s="1">
        <v>15.534954151594178</v>
      </c>
      <c r="AD113" s="1">
        <v>8.2163681067790648</v>
      </c>
      <c r="AE113" s="1">
        <v>14.136324976712162</v>
      </c>
    </row>
    <row r="114" spans="1:31" x14ac:dyDescent="0.25">
      <c r="A114" s="2" t="s">
        <v>490</v>
      </c>
      <c r="B114" s="16">
        <v>21519</v>
      </c>
      <c r="C114" s="2">
        <v>19370</v>
      </c>
      <c r="D114" s="2">
        <v>7939.5</v>
      </c>
      <c r="E114" s="2">
        <v>8762.5</v>
      </c>
      <c r="F114" s="2">
        <v>15663</v>
      </c>
      <c r="G114" s="2">
        <v>17549</v>
      </c>
      <c r="H114" s="2">
        <v>23291</v>
      </c>
      <c r="I114" s="2">
        <v>50594</v>
      </c>
      <c r="J114" s="2">
        <v>13719</v>
      </c>
      <c r="K114" s="2">
        <v>869</v>
      </c>
      <c r="L114" s="1">
        <f t="shared" si="5"/>
        <v>15.78711162255466</v>
      </c>
      <c r="N114" s="16">
        <v>21519</v>
      </c>
      <c r="O114" s="1">
        <f t="shared" si="6"/>
        <v>5.1750797334980883</v>
      </c>
      <c r="P114" s="1">
        <f t="shared" si="6"/>
        <v>2.916923076923077</v>
      </c>
      <c r="Q114" s="1">
        <f t="shared" si="6"/>
        <v>15.169876650075741</v>
      </c>
      <c r="R114" s="1">
        <f t="shared" si="6"/>
        <v>1.0203742610055211</v>
      </c>
      <c r="S114" s="1">
        <f t="shared" si="6"/>
        <v>2.0957783483609003</v>
      </c>
      <c r="T114" s="1">
        <f t="shared" si="6"/>
        <v>1.0685936312672946</v>
      </c>
      <c r="U114" s="1">
        <f t="shared" si="6"/>
        <v>1.7785042622374549</v>
      </c>
      <c r="W114" s="16">
        <v>21519</v>
      </c>
      <c r="X114" s="1">
        <v>18.55354589046858</v>
      </c>
      <c r="Y114" s="1">
        <v>15.698395972368575</v>
      </c>
      <c r="Z114" s="1">
        <v>25.522498076222107</v>
      </c>
      <c r="AB114" s="16">
        <v>21519</v>
      </c>
      <c r="AC114" s="1">
        <v>18.55354589046858</v>
      </c>
      <c r="AD114" s="1">
        <v>15.698395972368575</v>
      </c>
      <c r="AE114" s="1">
        <v>25.522498076222107</v>
      </c>
    </row>
    <row r="115" spans="1:31" x14ac:dyDescent="0.25">
      <c r="A115" s="2" t="s">
        <v>494</v>
      </c>
      <c r="B115" s="16">
        <v>21521</v>
      </c>
      <c r="C115" s="2">
        <v>41565.5</v>
      </c>
      <c r="D115" s="2">
        <v>17221.5</v>
      </c>
      <c r="E115" s="2">
        <v>15063</v>
      </c>
      <c r="F115" s="2">
        <v>4784</v>
      </c>
      <c r="G115" s="2">
        <v>15482.5</v>
      </c>
      <c r="H115" s="2">
        <v>6300.5</v>
      </c>
      <c r="I115" s="2">
        <v>40101</v>
      </c>
      <c r="J115" s="2">
        <v>13831.5</v>
      </c>
      <c r="K115" s="2">
        <v>258</v>
      </c>
      <c r="L115" s="1">
        <f t="shared" si="5"/>
        <v>53.610465116279073</v>
      </c>
      <c r="N115" s="16">
        <v>21521</v>
      </c>
      <c r="O115" s="1">
        <f t="shared" si="6"/>
        <v>11.105047840098853</v>
      </c>
      <c r="P115" s="1">
        <f t="shared" si="6"/>
        <v>6.3270723306544205</v>
      </c>
      <c r="Q115" s="1">
        <f t="shared" si="6"/>
        <v>26.077472408569573</v>
      </c>
      <c r="R115" s="1">
        <f t="shared" si="6"/>
        <v>0.31165616195175977</v>
      </c>
      <c r="S115" s="1">
        <f t="shared" si="6"/>
        <v>1.8489878784259868</v>
      </c>
      <c r="T115" s="1">
        <f t="shared" si="6"/>
        <v>0.28906763014896697</v>
      </c>
      <c r="U115" s="1">
        <f t="shared" si="6"/>
        <v>1.4096493540732928</v>
      </c>
      <c r="W115" s="16">
        <v>21521</v>
      </c>
      <c r="X115" s="1">
        <v>9.2923361655590142</v>
      </c>
      <c r="Y115" s="1">
        <v>7.8447020255239437</v>
      </c>
      <c r="Z115" s="1">
        <v>10.248916609290834</v>
      </c>
      <c r="AB115" s="16">
        <v>21521</v>
      </c>
      <c r="AC115" s="1">
        <v>9.2923361655590142</v>
      </c>
      <c r="AD115" s="1">
        <v>7.8447020255239437</v>
      </c>
      <c r="AE115" s="1">
        <v>10.248916609290834</v>
      </c>
    </row>
    <row r="116" spans="1:31" x14ac:dyDescent="0.25">
      <c r="A116" s="2" t="s">
        <v>534</v>
      </c>
      <c r="B116" s="16">
        <v>23013</v>
      </c>
      <c r="C116" s="2">
        <v>32376</v>
      </c>
      <c r="D116" s="2">
        <v>37749</v>
      </c>
      <c r="E116" s="2">
        <v>33955.5</v>
      </c>
      <c r="F116" s="2">
        <v>12357</v>
      </c>
      <c r="G116" s="2">
        <v>7658</v>
      </c>
      <c r="H116" s="2">
        <v>18540</v>
      </c>
      <c r="I116" s="2">
        <v>69330</v>
      </c>
      <c r="J116" s="2">
        <v>14367.5</v>
      </c>
      <c r="K116" s="2">
        <v>1309.5</v>
      </c>
      <c r="L116" s="1">
        <f t="shared" si="5"/>
        <v>10.971744940817105</v>
      </c>
      <c r="N116" s="16">
        <v>23013</v>
      </c>
      <c r="O116" s="1">
        <f t="shared" si="6"/>
        <v>8.6498906273481726</v>
      </c>
      <c r="P116" s="1">
        <f t="shared" si="6"/>
        <v>13.868748564867968</v>
      </c>
      <c r="Q116" s="1">
        <f t="shared" si="6"/>
        <v>58.784678640986797</v>
      </c>
      <c r="R116" s="1">
        <f t="shared" si="6"/>
        <v>0.80500317584404157</v>
      </c>
      <c r="S116" s="1">
        <f t="shared" si="6"/>
        <v>0.91455186003463307</v>
      </c>
      <c r="T116" s="1">
        <f t="shared" si="6"/>
        <v>0.85061723084863861</v>
      </c>
      <c r="U116" s="1">
        <f t="shared" si="6"/>
        <v>2.437121012391247</v>
      </c>
      <c r="W116" s="16">
        <v>23013</v>
      </c>
      <c r="X116" s="1">
        <v>21.541179439724068</v>
      </c>
      <c r="Y116" s="1">
        <v>22.14373024236038</v>
      </c>
      <c r="Z116" s="1">
        <v>38.807014701713172</v>
      </c>
      <c r="AB116" s="16">
        <v>23013</v>
      </c>
      <c r="AC116" s="1">
        <v>21.541179439724068</v>
      </c>
      <c r="AD116" s="1">
        <v>22.14373024236038</v>
      </c>
      <c r="AE116" s="1">
        <v>38.807014701713172</v>
      </c>
    </row>
    <row r="117" spans="1:31" x14ac:dyDescent="0.25">
      <c r="A117" s="2" t="s">
        <v>556</v>
      </c>
      <c r="B117" s="16">
        <v>23014</v>
      </c>
      <c r="C117" s="2">
        <v>66655</v>
      </c>
      <c r="D117" s="2">
        <v>60060</v>
      </c>
      <c r="E117" s="2">
        <v>57557.5</v>
      </c>
      <c r="F117" s="2">
        <v>14899.5</v>
      </c>
      <c r="G117" s="2">
        <v>9101.5</v>
      </c>
      <c r="H117" s="2">
        <v>11208</v>
      </c>
      <c r="I117" s="2">
        <v>58688</v>
      </c>
      <c r="J117" s="2">
        <v>12757</v>
      </c>
      <c r="K117" s="2">
        <v>1148</v>
      </c>
      <c r="L117" s="1">
        <f t="shared" si="5"/>
        <v>11.112369337979095</v>
      </c>
      <c r="N117" s="16">
        <v>23014</v>
      </c>
      <c r="O117" s="1">
        <f t="shared" si="6"/>
        <v>17.808205453604288</v>
      </c>
      <c r="P117" s="1">
        <f t="shared" si="6"/>
        <v>22.065671641791045</v>
      </c>
      <c r="Q117" s="1">
        <f t="shared" si="6"/>
        <v>99.64509846353603</v>
      </c>
      <c r="R117" s="1">
        <f t="shared" si="6"/>
        <v>0.97063565739971658</v>
      </c>
      <c r="S117" s="1">
        <f t="shared" si="6"/>
        <v>1.0869409446468024</v>
      </c>
      <c r="T117" s="1">
        <f t="shared" si="6"/>
        <v>0.51422426771043916</v>
      </c>
      <c r="U117" s="1">
        <f t="shared" si="6"/>
        <v>2.0630283856226383</v>
      </c>
      <c r="W117" s="16">
        <v>23014</v>
      </c>
      <c r="X117" s="1">
        <v>20.772945234289558</v>
      </c>
      <c r="Y117" s="1">
        <v>17.594754712562931</v>
      </c>
      <c r="Z117" s="1">
        <v>31.26126928840468</v>
      </c>
      <c r="AB117" s="16">
        <v>23014</v>
      </c>
      <c r="AC117" s="1">
        <v>20.772945234289558</v>
      </c>
      <c r="AD117" s="1">
        <v>17.594754712562931</v>
      </c>
      <c r="AE117" s="1">
        <v>31.26126928840468</v>
      </c>
    </row>
    <row r="118" spans="1:31" x14ac:dyDescent="0.25">
      <c r="A118" s="2" t="s">
        <v>526</v>
      </c>
      <c r="B118" s="16">
        <v>23016</v>
      </c>
      <c r="C118" s="2">
        <v>64314</v>
      </c>
      <c r="D118" s="2">
        <v>48518</v>
      </c>
      <c r="E118" s="2">
        <v>47896</v>
      </c>
      <c r="F118" s="2">
        <v>9036.5</v>
      </c>
      <c r="G118" s="2">
        <v>7647.5</v>
      </c>
      <c r="H118" s="2">
        <v>16770</v>
      </c>
      <c r="I118" s="2">
        <v>55482</v>
      </c>
      <c r="J118" s="2">
        <v>14009.5</v>
      </c>
      <c r="K118" s="2">
        <v>397</v>
      </c>
      <c r="L118" s="1">
        <f t="shared" si="5"/>
        <v>35.288413098236774</v>
      </c>
      <c r="N118" s="16">
        <v>23016</v>
      </c>
      <c r="O118" s="1">
        <f t="shared" si="6"/>
        <v>17.182760866298196</v>
      </c>
      <c r="P118" s="1">
        <f t="shared" si="6"/>
        <v>17.825212399540757</v>
      </c>
      <c r="Q118" s="1">
        <f t="shared" si="6"/>
        <v>82.918848734040253</v>
      </c>
      <c r="R118" s="1">
        <f t="shared" si="6"/>
        <v>0.58868748065992416</v>
      </c>
      <c r="S118" s="1">
        <f t="shared" si="6"/>
        <v>0.91329790410222722</v>
      </c>
      <c r="T118" s="1">
        <f t="shared" si="6"/>
        <v>0.76940943696503072</v>
      </c>
      <c r="U118" s="1">
        <f t="shared" si="6"/>
        <v>1.950329554442394</v>
      </c>
      <c r="W118" s="16">
        <v>23016</v>
      </c>
      <c r="X118" s="1">
        <v>10.8792798855893</v>
      </c>
      <c r="Y118" s="1">
        <v>17.521508020138157</v>
      </c>
      <c r="Z118" s="1">
        <v>32.053136770483171</v>
      </c>
      <c r="AB118" s="16">
        <v>23016</v>
      </c>
      <c r="AC118" s="1">
        <v>10.8792798855893</v>
      </c>
      <c r="AD118" s="1">
        <v>17.521508020138157</v>
      </c>
      <c r="AE118" s="1">
        <v>32.053136770483171</v>
      </c>
    </row>
    <row r="119" spans="1:31" x14ac:dyDescent="0.25">
      <c r="A119" s="2" t="s">
        <v>562</v>
      </c>
      <c r="B119" s="16">
        <v>46501</v>
      </c>
      <c r="C119" s="2">
        <v>64499</v>
      </c>
      <c r="D119" s="2">
        <v>51816</v>
      </c>
      <c r="E119" s="2">
        <v>49026</v>
      </c>
      <c r="F119" s="2">
        <v>12497</v>
      </c>
      <c r="G119" s="2">
        <v>4386.5</v>
      </c>
      <c r="H119" s="2">
        <v>22068</v>
      </c>
      <c r="I119" s="2">
        <v>40586</v>
      </c>
      <c r="J119" s="2">
        <v>13269.5</v>
      </c>
      <c r="K119" s="2">
        <v>667</v>
      </c>
      <c r="L119" s="1">
        <f t="shared" si="5"/>
        <v>19.894302848575713</v>
      </c>
      <c r="N119" s="16">
        <v>46501</v>
      </c>
      <c r="O119" s="1">
        <f t="shared" si="6"/>
        <v>17.232187286055403</v>
      </c>
      <c r="P119" s="1">
        <f t="shared" si="6"/>
        <v>19.036877152698047</v>
      </c>
      <c r="Q119" s="1">
        <f t="shared" si="6"/>
        <v>84.875135252109928</v>
      </c>
      <c r="R119" s="1">
        <f t="shared" si="6"/>
        <v>0.81412354847640922</v>
      </c>
      <c r="S119" s="1">
        <f t="shared" si="6"/>
        <v>0.52385501880933893</v>
      </c>
      <c r="T119" s="1">
        <f t="shared" si="6"/>
        <v>1.0124822573013894</v>
      </c>
      <c r="U119" s="1">
        <f t="shared" si="6"/>
        <v>1.4266983038931365</v>
      </c>
      <c r="W119" s="16">
        <v>46501</v>
      </c>
      <c r="X119" s="1">
        <v>13.040296121813746</v>
      </c>
      <c r="Y119" s="1">
        <v>12.203723217421848</v>
      </c>
      <c r="Z119" s="1">
        <v>18.805880685269937</v>
      </c>
      <c r="AB119" s="16">
        <v>46501</v>
      </c>
      <c r="AC119" s="1">
        <v>13.040296121813746</v>
      </c>
      <c r="AD119" s="1">
        <v>12.203723217421848</v>
      </c>
      <c r="AE119" s="1">
        <v>18.805880685269937</v>
      </c>
    </row>
    <row r="120" spans="1:31" x14ac:dyDescent="0.25">
      <c r="A120" s="2" t="s">
        <v>498</v>
      </c>
      <c r="B120" s="16">
        <v>46502</v>
      </c>
      <c r="C120" s="2">
        <v>64245</v>
      </c>
      <c r="D120" s="2">
        <v>36561.5</v>
      </c>
      <c r="E120" s="2">
        <v>33114</v>
      </c>
      <c r="F120" s="2">
        <v>31661</v>
      </c>
      <c r="G120" s="2">
        <v>13135.5</v>
      </c>
      <c r="H120" s="2">
        <v>31431</v>
      </c>
      <c r="I120" s="2">
        <v>52877</v>
      </c>
      <c r="J120" s="2">
        <v>13613.5</v>
      </c>
      <c r="K120" s="2">
        <v>646.5</v>
      </c>
      <c r="L120" s="1">
        <f t="shared" si="5"/>
        <v>21.057231245166278</v>
      </c>
      <c r="N120" s="16">
        <v>46502</v>
      </c>
      <c r="O120" s="1">
        <f t="shared" si="6"/>
        <v>17.164326147577938</v>
      </c>
      <c r="P120" s="1">
        <f t="shared" si="6"/>
        <v>13.432468427095293</v>
      </c>
      <c r="Q120" s="1">
        <f t="shared" si="6"/>
        <v>57.327851114477383</v>
      </c>
      <c r="R120" s="1">
        <f t="shared" si="6"/>
        <v>2.0625722708099214</v>
      </c>
      <c r="S120" s="1">
        <f t="shared" si="6"/>
        <v>1.5686988714396608</v>
      </c>
      <c r="T120" s="1">
        <f t="shared" si="6"/>
        <v>1.4420577229128135</v>
      </c>
      <c r="U120" s="1">
        <f t="shared" si="6"/>
        <v>1.8587573600492135</v>
      </c>
      <c r="W120" s="16">
        <v>46502</v>
      </c>
      <c r="X120" s="1">
        <v>21.478926558425169</v>
      </c>
      <c r="Y120" s="1">
        <v>23.975272216368108</v>
      </c>
      <c r="Z120" s="1">
        <v>39.98801182617148</v>
      </c>
      <c r="AB120" s="16">
        <v>46502</v>
      </c>
      <c r="AC120" s="1">
        <v>21.478926558425169</v>
      </c>
      <c r="AD120" s="1">
        <v>23.975272216368108</v>
      </c>
      <c r="AE120" s="1">
        <v>39.98801182617148</v>
      </c>
    </row>
    <row r="121" spans="1:31" x14ac:dyDescent="0.25">
      <c r="A121" s="2" t="s">
        <v>470</v>
      </c>
      <c r="B121" s="16">
        <v>46503</v>
      </c>
      <c r="C121" s="2">
        <v>65882.5</v>
      </c>
      <c r="D121" s="2">
        <v>62296.5</v>
      </c>
      <c r="E121" s="2">
        <v>60740</v>
      </c>
      <c r="F121" s="2">
        <v>22241.5</v>
      </c>
      <c r="G121" s="2">
        <v>20201</v>
      </c>
      <c r="H121" s="2">
        <v>20362</v>
      </c>
      <c r="I121" s="2">
        <v>61893</v>
      </c>
      <c r="J121" s="2">
        <v>12623</v>
      </c>
      <c r="K121" s="2">
        <v>1270</v>
      </c>
      <c r="L121" s="1">
        <f t="shared" si="5"/>
        <v>9.9393700787401578</v>
      </c>
      <c r="N121" s="16">
        <v>46503</v>
      </c>
      <c r="O121" s="1">
        <f t="shared" si="6"/>
        <v>17.601816754888372</v>
      </c>
      <c r="P121" s="1">
        <f t="shared" si="6"/>
        <v>22.887347876004593</v>
      </c>
      <c r="Q121" s="1">
        <f t="shared" si="6"/>
        <v>105.15472841376325</v>
      </c>
      <c r="R121" s="1">
        <f t="shared" si="6"/>
        <v>1.448934056448592</v>
      </c>
      <c r="S121" s="1">
        <f t="shared" si="6"/>
        <v>2.4124917895742519</v>
      </c>
      <c r="T121" s="1">
        <f t="shared" si="6"/>
        <v>0.93421079042826216</v>
      </c>
      <c r="U121" s="1">
        <f t="shared" si="6"/>
        <v>2.1756920643290272</v>
      </c>
      <c r="W121" s="16">
        <v>46503</v>
      </c>
      <c r="X121" s="1">
        <v>15.453520652813998</v>
      </c>
      <c r="Y121" s="1">
        <v>13.391593490223627</v>
      </c>
      <c r="Z121" s="1">
        <v>20.270057915839779</v>
      </c>
      <c r="AB121" s="16">
        <v>46503</v>
      </c>
      <c r="AC121" s="1">
        <v>15.453520652813998</v>
      </c>
      <c r="AD121" s="1">
        <v>13.391593490223627</v>
      </c>
      <c r="AE121" s="1">
        <v>20.270057915839779</v>
      </c>
    </row>
    <row r="122" spans="1:31" x14ac:dyDescent="0.25">
      <c r="A122" s="2" t="s">
        <v>560</v>
      </c>
      <c r="B122" s="16">
        <v>46504</v>
      </c>
      <c r="C122" s="2">
        <v>46212</v>
      </c>
      <c r="D122" s="2">
        <v>34336</v>
      </c>
      <c r="E122" s="2">
        <v>29701</v>
      </c>
      <c r="F122" s="2">
        <v>32515</v>
      </c>
      <c r="G122" s="2">
        <v>14104</v>
      </c>
      <c r="H122" s="2">
        <v>22725.5</v>
      </c>
      <c r="I122" s="2">
        <v>61916</v>
      </c>
      <c r="J122" s="2">
        <v>14192</v>
      </c>
      <c r="K122" s="2">
        <v>662</v>
      </c>
      <c r="L122" s="1">
        <f t="shared" si="5"/>
        <v>21.438066465256796</v>
      </c>
      <c r="N122" s="16">
        <v>46504</v>
      </c>
      <c r="O122" s="1">
        <f t="shared" si="6"/>
        <v>12.346452485514385</v>
      </c>
      <c r="P122" s="1">
        <f t="shared" si="6"/>
        <v>12.61483352468427</v>
      </c>
      <c r="Q122" s="1">
        <f t="shared" si="6"/>
        <v>51.419173339104091</v>
      </c>
      <c r="R122" s="1">
        <f t="shared" si="6"/>
        <v>2.1182065438673638</v>
      </c>
      <c r="S122" s="1">
        <f t="shared" si="6"/>
        <v>1.6843613781572819</v>
      </c>
      <c r="T122" s="1">
        <f t="shared" si="6"/>
        <v>1.0426484293231251</v>
      </c>
      <c r="U122" s="1">
        <f t="shared" si="6"/>
        <v>2.1765005712277001</v>
      </c>
      <c r="W122" s="16">
        <v>46504</v>
      </c>
      <c r="X122" s="1">
        <v>20.68747371077648</v>
      </c>
      <c r="Y122" s="1">
        <v>19.97948717948718</v>
      </c>
      <c r="Z122" s="1">
        <v>32.598436677331819</v>
      </c>
      <c r="AB122" s="16">
        <v>46504</v>
      </c>
      <c r="AC122" s="1">
        <v>20.68747371077648</v>
      </c>
      <c r="AD122" s="1">
        <v>19.97948717948718</v>
      </c>
      <c r="AE122" s="1">
        <v>32.598436677331819</v>
      </c>
    </row>
    <row r="123" spans="1:31" x14ac:dyDescent="0.25">
      <c r="A123" s="2" t="s">
        <v>536</v>
      </c>
      <c r="B123" s="16">
        <v>46505</v>
      </c>
      <c r="C123" s="2">
        <v>66170.5</v>
      </c>
      <c r="D123" s="2">
        <v>64395</v>
      </c>
      <c r="E123" s="2">
        <v>61270</v>
      </c>
      <c r="F123" s="2">
        <v>33183</v>
      </c>
      <c r="G123" s="2">
        <v>18102</v>
      </c>
      <c r="H123" s="2">
        <v>34290</v>
      </c>
      <c r="I123" s="2">
        <v>51654</v>
      </c>
      <c r="J123" s="2">
        <v>12424.5</v>
      </c>
      <c r="K123" s="2">
        <v>417.5</v>
      </c>
      <c r="L123" s="1">
        <f t="shared" si="5"/>
        <v>29.759281437125747</v>
      </c>
      <c r="N123" s="16">
        <v>46505</v>
      </c>
      <c r="O123" s="1">
        <f t="shared" si="6"/>
        <v>17.678761667807706</v>
      </c>
      <c r="P123" s="1">
        <f t="shared" si="6"/>
        <v>23.658323765786452</v>
      </c>
      <c r="Q123" s="1">
        <f t="shared" si="6"/>
        <v>106.07227872754815</v>
      </c>
      <c r="R123" s="1">
        <f t="shared" si="6"/>
        <v>2.1617237504275173</v>
      </c>
      <c r="S123" s="1">
        <f t="shared" si="6"/>
        <v>2.161820027467606</v>
      </c>
      <c r="T123" s="1">
        <f t="shared" si="6"/>
        <v>1.5732289560841326</v>
      </c>
      <c r="U123" s="1">
        <f t="shared" si="6"/>
        <v>1.8157658845241234</v>
      </c>
      <c r="W123" s="16">
        <v>46505</v>
      </c>
      <c r="X123" s="1">
        <v>14.836712374863296</v>
      </c>
      <c r="Y123" s="1">
        <v>13.193021894391757</v>
      </c>
      <c r="Z123" s="1">
        <v>21.443278927544448</v>
      </c>
      <c r="AB123" s="16">
        <v>46505</v>
      </c>
      <c r="AC123" s="1">
        <v>14.836712374863296</v>
      </c>
      <c r="AD123" s="1">
        <v>13.193021894391757</v>
      </c>
      <c r="AE123" s="1">
        <v>21.443278927544448</v>
      </c>
    </row>
    <row r="124" spans="1:31" x14ac:dyDescent="0.25">
      <c r="A124" s="2" t="s">
        <v>558</v>
      </c>
      <c r="B124" s="16">
        <v>46507</v>
      </c>
      <c r="C124" s="2">
        <v>66078.5</v>
      </c>
      <c r="D124" s="2">
        <v>62147</v>
      </c>
      <c r="E124" s="2">
        <v>57927</v>
      </c>
      <c r="F124" s="2">
        <v>13061.5</v>
      </c>
      <c r="G124" s="2">
        <v>8658</v>
      </c>
      <c r="H124" s="2">
        <v>20131</v>
      </c>
      <c r="I124" s="2">
        <v>10821</v>
      </c>
      <c r="J124" s="2">
        <v>13475</v>
      </c>
      <c r="K124" s="2">
        <v>347</v>
      </c>
      <c r="L124" s="1">
        <f t="shared" si="5"/>
        <v>38.8328530259366</v>
      </c>
      <c r="N124" s="16">
        <v>46507</v>
      </c>
      <c r="O124" s="1">
        <f t="shared" si="6"/>
        <v>17.654182042847363</v>
      </c>
      <c r="P124" s="1">
        <f t="shared" si="6"/>
        <v>22.832422502870266</v>
      </c>
      <c r="Q124" s="1">
        <f t="shared" si="6"/>
        <v>100.28478684267475</v>
      </c>
      <c r="R124" s="1">
        <f t="shared" si="6"/>
        <v>0.85089819384049115</v>
      </c>
      <c r="S124" s="1">
        <f t="shared" si="6"/>
        <v>1.0339762345494716</v>
      </c>
      <c r="T124" s="1">
        <f t="shared" si="6"/>
        <v>0.9236124851248082</v>
      </c>
      <c r="U124" s="1">
        <f t="shared" si="6"/>
        <v>0.38038491958871606</v>
      </c>
      <c r="W124" s="16">
        <v>46507</v>
      </c>
      <c r="X124" s="1">
        <v>16.563136199209222</v>
      </c>
      <c r="Y124" s="1">
        <v>22.363844983023064</v>
      </c>
      <c r="Z124" s="1">
        <v>35.952857316431086</v>
      </c>
      <c r="AB124" s="16">
        <v>46507</v>
      </c>
      <c r="AC124" s="1">
        <v>16.563136199209222</v>
      </c>
      <c r="AD124" s="1">
        <v>22.363844983023064</v>
      </c>
      <c r="AE124" s="1">
        <v>35.952857316431086</v>
      </c>
    </row>
    <row r="125" spans="1:31" x14ac:dyDescent="0.25">
      <c r="A125" s="2" t="s">
        <v>472</v>
      </c>
      <c r="B125" s="16">
        <v>46508</v>
      </c>
      <c r="C125" s="2">
        <v>55090.5</v>
      </c>
      <c r="D125" s="2">
        <v>53038</v>
      </c>
      <c r="E125" s="2">
        <v>50351.5</v>
      </c>
      <c r="F125" s="2">
        <v>10399.5</v>
      </c>
      <c r="G125" s="2">
        <v>11223</v>
      </c>
      <c r="H125" s="2">
        <v>19301</v>
      </c>
      <c r="I125" s="2">
        <v>63346</v>
      </c>
      <c r="J125" s="2">
        <v>13266</v>
      </c>
      <c r="K125" s="2">
        <v>844</v>
      </c>
      <c r="L125" s="1">
        <f t="shared" si="5"/>
        <v>15.718009478672986</v>
      </c>
      <c r="N125" s="16">
        <v>46508</v>
      </c>
      <c r="O125" s="1">
        <f t="shared" si="6"/>
        <v>14.718519879105649</v>
      </c>
      <c r="P125" s="1">
        <f t="shared" si="6"/>
        <v>19.485832376578646</v>
      </c>
      <c r="Q125" s="1">
        <f t="shared" si="6"/>
        <v>87.169876650075736</v>
      </c>
      <c r="R125" s="1">
        <f t="shared" si="6"/>
        <v>0.67748082278790245</v>
      </c>
      <c r="S125" s="1">
        <f t="shared" si="6"/>
        <v>1.3402997551800322</v>
      </c>
      <c r="T125" s="1">
        <f t="shared" si="6"/>
        <v>0.88553199420763617</v>
      </c>
      <c r="U125" s="1">
        <f t="shared" si="6"/>
        <v>2.2267686088408474</v>
      </c>
      <c r="W125" s="16">
        <v>46508</v>
      </c>
      <c r="X125" s="1">
        <v>20.928072684445191</v>
      </c>
      <c r="Y125" s="1">
        <v>23.65118838543496</v>
      </c>
      <c r="Z125" s="1">
        <v>39.614110404600865</v>
      </c>
      <c r="AB125" s="16">
        <v>46508</v>
      </c>
      <c r="AC125" s="1">
        <v>20.928072684445191</v>
      </c>
      <c r="AD125" s="1">
        <v>23.65118838543496</v>
      </c>
      <c r="AE125" s="1">
        <v>39.614110404600865</v>
      </c>
    </row>
    <row r="126" spans="1:31" x14ac:dyDescent="0.25">
      <c r="A126" s="2" t="s">
        <v>402</v>
      </c>
      <c r="B126" s="16">
        <v>48502</v>
      </c>
      <c r="C126" s="2">
        <v>47919</v>
      </c>
      <c r="D126" s="2">
        <v>35385.5</v>
      </c>
      <c r="E126" s="2">
        <v>33955.5</v>
      </c>
      <c r="F126" s="2">
        <v>16374</v>
      </c>
      <c r="G126" s="2">
        <v>2706</v>
      </c>
      <c r="H126" s="2">
        <v>3705.5</v>
      </c>
      <c r="I126" s="2">
        <v>50455</v>
      </c>
      <c r="J126" s="2">
        <v>13894</v>
      </c>
      <c r="K126" s="2">
        <v>298.5</v>
      </c>
      <c r="L126" s="1">
        <f t="shared" si="5"/>
        <v>46.54606365159129</v>
      </c>
      <c r="N126" s="16">
        <v>48502</v>
      </c>
      <c r="O126" s="1">
        <f t="shared" si="6"/>
        <v>12.802511396463339</v>
      </c>
      <c r="P126" s="1">
        <f t="shared" si="6"/>
        <v>13.000413318025258</v>
      </c>
      <c r="Q126" s="1">
        <f t="shared" si="6"/>
        <v>58.784678640986797</v>
      </c>
      <c r="R126" s="1">
        <f t="shared" si="6"/>
        <v>1.0666927248741878</v>
      </c>
      <c r="S126" s="1">
        <f t="shared" si="6"/>
        <v>0.32316235743715294</v>
      </c>
      <c r="T126" s="1">
        <f t="shared" si="6"/>
        <v>0.17000874589588083</v>
      </c>
      <c r="U126" s="1">
        <f t="shared" si="6"/>
        <v>1.7736180683715617</v>
      </c>
      <c r="W126" s="16">
        <v>48502</v>
      </c>
      <c r="X126" s="1">
        <v>15.018928240935475</v>
      </c>
      <c r="Y126" s="1">
        <v>14.955438473246693</v>
      </c>
      <c r="Z126" s="1">
        <v>22.518974525130613</v>
      </c>
      <c r="AB126" s="16">
        <v>48502</v>
      </c>
      <c r="AC126" s="1">
        <v>15.018928240935475</v>
      </c>
      <c r="AD126" s="1">
        <v>14.955438473246693</v>
      </c>
      <c r="AE126" s="1">
        <v>22.518974525130613</v>
      </c>
    </row>
    <row r="127" spans="1:31" x14ac:dyDescent="0.25">
      <c r="A127" s="2" t="s">
        <v>408</v>
      </c>
      <c r="B127" s="16">
        <v>48503</v>
      </c>
      <c r="C127" s="2">
        <v>62908</v>
      </c>
      <c r="D127" s="2">
        <v>46881</v>
      </c>
      <c r="E127" s="2">
        <v>39732.5</v>
      </c>
      <c r="F127" s="2">
        <v>1220</v>
      </c>
      <c r="G127" s="2">
        <v>2102</v>
      </c>
      <c r="H127" s="2">
        <v>4698</v>
      </c>
      <c r="I127" s="2">
        <v>14177</v>
      </c>
      <c r="J127" s="2">
        <v>12087</v>
      </c>
      <c r="K127" s="2">
        <v>673.5</v>
      </c>
      <c r="L127" s="1">
        <f t="shared" si="5"/>
        <v>17.946547884187083</v>
      </c>
      <c r="N127" s="16">
        <v>48503</v>
      </c>
      <c r="O127" s="1">
        <f t="shared" si="6"/>
        <v>16.807120076143402</v>
      </c>
      <c r="P127" s="1">
        <f t="shared" si="6"/>
        <v>17.223788748564868</v>
      </c>
      <c r="Q127" s="1">
        <f t="shared" si="6"/>
        <v>68.78597706124215</v>
      </c>
      <c r="R127" s="1">
        <f t="shared" si="6"/>
        <v>7.9477532939202941E-2</v>
      </c>
      <c r="S127" s="1">
        <f t="shared" si="6"/>
        <v>0.25103003523019046</v>
      </c>
      <c r="T127" s="1">
        <f t="shared" si="6"/>
        <v>0.21554475461310163</v>
      </c>
      <c r="U127" s="1">
        <f t="shared" si="6"/>
        <v>0.49835662184726248</v>
      </c>
      <c r="W127" s="16">
        <v>48503</v>
      </c>
      <c r="X127" s="1">
        <v>17.09464120467738</v>
      </c>
      <c r="Y127" s="1">
        <v>17.612176560121764</v>
      </c>
      <c r="Z127" s="1">
        <v>28.108055566805717</v>
      </c>
      <c r="AB127" s="16">
        <v>48503</v>
      </c>
      <c r="AC127" s="1">
        <v>17.09464120467738</v>
      </c>
      <c r="AD127" s="1">
        <v>17.612176560121764</v>
      </c>
      <c r="AE127" s="1">
        <v>28.108055566805717</v>
      </c>
    </row>
    <row r="128" spans="1:31" x14ac:dyDescent="0.25">
      <c r="A128" s="2" t="s">
        <v>431</v>
      </c>
      <c r="B128" s="16">
        <v>48504</v>
      </c>
      <c r="C128" s="2">
        <v>61858.5</v>
      </c>
      <c r="D128" s="2">
        <v>61363</v>
      </c>
      <c r="E128" s="2">
        <v>59910</v>
      </c>
      <c r="F128" s="2">
        <v>16782.5</v>
      </c>
      <c r="G128" s="2">
        <v>8340</v>
      </c>
      <c r="H128" s="2">
        <v>19186</v>
      </c>
      <c r="I128" s="2">
        <v>61432</v>
      </c>
      <c r="J128" s="2">
        <v>12266.5</v>
      </c>
      <c r="K128" s="2">
        <v>411</v>
      </c>
      <c r="L128" s="1">
        <f t="shared" si="5"/>
        <v>29.845498783454989</v>
      </c>
      <c r="N128" s="16">
        <v>48504</v>
      </c>
      <c r="O128" s="1">
        <f t="shared" si="6"/>
        <v>16.526725332709937</v>
      </c>
      <c r="P128" s="1">
        <f t="shared" si="6"/>
        <v>22.54438576349024</v>
      </c>
      <c r="Q128" s="1">
        <f t="shared" si="6"/>
        <v>103.71780999783597</v>
      </c>
      <c r="R128" s="1">
        <f t="shared" si="6"/>
        <v>1.0933046693050601</v>
      </c>
      <c r="S128" s="1">
        <f t="shared" si="6"/>
        <v>0.99599928345375288</v>
      </c>
      <c r="T128" s="1">
        <f t="shared" si="6"/>
        <v>0.88025578161067863</v>
      </c>
      <c r="U128" s="1">
        <f t="shared" si="6"/>
        <v>2.1594867738817118</v>
      </c>
      <c r="W128" s="16">
        <v>48504</v>
      </c>
      <c r="X128" s="1">
        <v>14.029443930344073</v>
      </c>
      <c r="Y128" s="1">
        <v>8.0177965109471963</v>
      </c>
      <c r="Z128" s="1">
        <v>18.947794743023774</v>
      </c>
      <c r="AB128" s="16">
        <v>48504</v>
      </c>
      <c r="AC128" s="1">
        <v>14.029443930344073</v>
      </c>
      <c r="AD128" s="1">
        <v>8.0177965109471963</v>
      </c>
      <c r="AE128" s="1">
        <v>18.947794743023774</v>
      </c>
    </row>
    <row r="129" spans="1:31" x14ac:dyDescent="0.25">
      <c r="A129" s="2" t="s">
        <v>376</v>
      </c>
      <c r="B129" s="16">
        <v>48505</v>
      </c>
      <c r="C129" s="2">
        <v>61732</v>
      </c>
      <c r="D129" s="2">
        <v>39236.5</v>
      </c>
      <c r="E129" s="2">
        <v>37034</v>
      </c>
      <c r="F129" s="2">
        <v>15797.5</v>
      </c>
      <c r="G129" s="2">
        <v>2931</v>
      </c>
      <c r="H129" s="2">
        <v>26980</v>
      </c>
      <c r="I129" s="2">
        <v>52853.5</v>
      </c>
      <c r="J129" s="2">
        <v>14171.5</v>
      </c>
      <c r="K129" s="2">
        <v>298.5</v>
      </c>
      <c r="L129" s="1">
        <f t="shared" si="5"/>
        <v>47.475711892797321</v>
      </c>
      <c r="N129" s="16">
        <v>48505</v>
      </c>
      <c r="O129" s="1">
        <f t="shared" si="6"/>
        <v>16.492928348389466</v>
      </c>
      <c r="P129" s="1">
        <f t="shared" si="6"/>
        <v>14.415246842709529</v>
      </c>
      <c r="Q129" s="1">
        <f t="shared" si="6"/>
        <v>64.114260982471322</v>
      </c>
      <c r="R129" s="1">
        <f t="shared" si="6"/>
        <v>1.0291363332844743</v>
      </c>
      <c r="S129" s="1">
        <f t="shared" si="6"/>
        <v>0.35003284170299159</v>
      </c>
      <c r="T129" s="1">
        <f t="shared" si="6"/>
        <v>1.237845355355786</v>
      </c>
      <c r="U129" s="1">
        <f t="shared" si="6"/>
        <v>1.8579312769136127</v>
      </c>
      <c r="W129" s="16">
        <v>48505</v>
      </c>
      <c r="X129" s="1">
        <v>17.199461596702278</v>
      </c>
      <c r="Y129" s="1">
        <v>22.204238379580847</v>
      </c>
      <c r="Z129" s="1">
        <v>37.103722003969061</v>
      </c>
      <c r="AB129" s="16">
        <v>48505</v>
      </c>
      <c r="AC129" s="1">
        <v>17.199461596702278</v>
      </c>
      <c r="AD129" s="1">
        <v>22.204238379580847</v>
      </c>
      <c r="AE129" s="1">
        <v>37.103722003969061</v>
      </c>
    </row>
    <row r="130" spans="1:31" x14ac:dyDescent="0.25">
      <c r="A130" s="2" t="s">
        <v>410</v>
      </c>
      <c r="B130" s="16">
        <v>48506</v>
      </c>
      <c r="C130" s="2">
        <v>51009</v>
      </c>
      <c r="D130" s="2">
        <v>30693</v>
      </c>
      <c r="E130" s="2">
        <v>30024</v>
      </c>
      <c r="F130" s="2">
        <v>46258</v>
      </c>
      <c r="G130" s="2">
        <v>11655</v>
      </c>
      <c r="H130" s="2">
        <v>17526</v>
      </c>
      <c r="I130" s="2">
        <v>17987</v>
      </c>
      <c r="J130" s="2">
        <v>14418.5</v>
      </c>
      <c r="K130" s="2">
        <v>308.5</v>
      </c>
      <c r="L130" s="1">
        <f t="shared" si="5"/>
        <v>46.737439222042141</v>
      </c>
      <c r="N130" s="16">
        <v>48506</v>
      </c>
      <c r="O130" s="1">
        <f t="shared" si="6"/>
        <v>13.628066191326999</v>
      </c>
      <c r="P130" s="1">
        <f t="shared" si="6"/>
        <v>11.276417910447762</v>
      </c>
      <c r="Q130" s="1">
        <f t="shared" si="6"/>
        <v>51.978359662410732</v>
      </c>
      <c r="R130" s="1">
        <f t="shared" si="6"/>
        <v>3.0135014087718441</v>
      </c>
      <c r="S130" s="1">
        <f t="shared" si="6"/>
        <v>1.3918910849704424</v>
      </c>
      <c r="T130" s="1">
        <f t="shared" si="6"/>
        <v>0.80409479977633447</v>
      </c>
      <c r="U130" s="1">
        <f t="shared" si="6"/>
        <v>0.63228754723613678</v>
      </c>
      <c r="W130" s="16">
        <v>48506</v>
      </c>
      <c r="X130" s="1">
        <v>20.989989063683016</v>
      </c>
      <c r="Y130" s="1">
        <v>22.411427233345041</v>
      </c>
      <c r="Z130" s="1">
        <v>37.917945810214249</v>
      </c>
      <c r="AB130" s="16">
        <v>48506</v>
      </c>
      <c r="AC130" s="1">
        <v>20.989989063683016</v>
      </c>
      <c r="AD130" s="1">
        <v>22.411427233345041</v>
      </c>
      <c r="AE130" s="1">
        <v>37.917945810214249</v>
      </c>
    </row>
    <row r="131" spans="1:31" x14ac:dyDescent="0.25">
      <c r="A131" s="2" t="s">
        <v>398</v>
      </c>
      <c r="B131" s="16">
        <v>48507</v>
      </c>
      <c r="C131" s="2">
        <v>65882</v>
      </c>
      <c r="D131" s="2">
        <v>30624</v>
      </c>
      <c r="E131" s="2">
        <v>33494.5</v>
      </c>
      <c r="F131" s="2">
        <v>30969.5</v>
      </c>
      <c r="G131" s="2">
        <v>15494.5</v>
      </c>
      <c r="H131" s="2">
        <v>33160</v>
      </c>
      <c r="I131" s="2">
        <v>66413</v>
      </c>
      <c r="J131" s="2">
        <v>13756</v>
      </c>
      <c r="K131" s="2">
        <v>769.5</v>
      </c>
      <c r="L131" s="1">
        <f t="shared" si="5"/>
        <v>17.876543209876544</v>
      </c>
      <c r="N131" s="16">
        <v>48507</v>
      </c>
      <c r="O131" s="1">
        <f t="shared" si="6"/>
        <v>17.601683169970109</v>
      </c>
      <c r="P131" s="1">
        <f t="shared" si="6"/>
        <v>11.251067738231917</v>
      </c>
      <c r="Q131" s="1">
        <f t="shared" si="6"/>
        <v>57.986582990694657</v>
      </c>
      <c r="R131" s="1">
        <f t="shared" si="6"/>
        <v>2.0175241445579064</v>
      </c>
      <c r="S131" s="1">
        <f t="shared" si="6"/>
        <v>1.8504209709201649</v>
      </c>
      <c r="T131" s="1">
        <f t="shared" si="6"/>
        <v>1.521384432305332</v>
      </c>
      <c r="U131" s="1">
        <f t="shared" si="6"/>
        <v>2.334581246155198</v>
      </c>
      <c r="W131" s="16">
        <v>48507</v>
      </c>
      <c r="X131" s="1">
        <v>22.251198788592578</v>
      </c>
      <c r="Y131" s="1">
        <v>23.474159934433906</v>
      </c>
      <c r="Z131" s="1">
        <v>38.62038799562594</v>
      </c>
      <c r="AB131" s="16">
        <v>48507</v>
      </c>
      <c r="AC131" s="1">
        <v>22.251198788592578</v>
      </c>
      <c r="AD131" s="1">
        <v>23.474159934433906</v>
      </c>
      <c r="AE131" s="1">
        <v>38.62038799562594</v>
      </c>
    </row>
    <row r="132" spans="1:31" x14ac:dyDescent="0.25">
      <c r="A132" s="2" t="s">
        <v>400</v>
      </c>
      <c r="B132" s="16">
        <v>48508</v>
      </c>
      <c r="C132" s="2">
        <v>53130</v>
      </c>
      <c r="D132" s="2">
        <v>48080</v>
      </c>
      <c r="E132" s="2">
        <v>52162</v>
      </c>
      <c r="F132" s="2">
        <v>15286</v>
      </c>
      <c r="G132" s="2">
        <v>7268.5</v>
      </c>
      <c r="H132" s="2">
        <v>10704.5</v>
      </c>
      <c r="I132" s="2">
        <v>41001</v>
      </c>
      <c r="J132" s="2">
        <v>13624.5</v>
      </c>
      <c r="K132" s="2">
        <v>416</v>
      </c>
      <c r="L132" s="1">
        <f t="shared" si="5"/>
        <v>32.75120192307692</v>
      </c>
      <c r="N132" s="16">
        <v>48508</v>
      </c>
      <c r="O132" s="1">
        <f t="shared" si="6"/>
        <v>14.194733414597492</v>
      </c>
      <c r="P132" s="1">
        <f t="shared" si="6"/>
        <v>17.664293915040183</v>
      </c>
      <c r="Q132" s="1">
        <f t="shared" si="6"/>
        <v>90.304263146505079</v>
      </c>
      <c r="R132" s="1">
        <f t="shared" si="6"/>
        <v>0.99581440041693137</v>
      </c>
      <c r="S132" s="1">
        <f t="shared" si="6"/>
        <v>0.86803606616110351</v>
      </c>
      <c r="T132" s="1">
        <f t="shared" si="6"/>
        <v>0.49112363255767272</v>
      </c>
      <c r="U132" s="1">
        <f t="shared" si="6"/>
        <v>1.4412865805431057</v>
      </c>
      <c r="W132" s="16">
        <v>48508</v>
      </c>
      <c r="X132" s="1">
        <v>22.212332800538402</v>
      </c>
      <c r="Y132" s="1">
        <v>12.985458377239199</v>
      </c>
      <c r="Z132" s="1">
        <v>22.997205459479162</v>
      </c>
      <c r="AB132" s="16">
        <v>48508</v>
      </c>
      <c r="AC132" s="1">
        <v>22.212332800538402</v>
      </c>
      <c r="AD132" s="1">
        <v>12.985458377239199</v>
      </c>
      <c r="AE132" s="1">
        <v>22.997205459479162</v>
      </c>
    </row>
    <row r="133" spans="1:31" x14ac:dyDescent="0.25">
      <c r="A133" s="2" t="s">
        <v>396</v>
      </c>
      <c r="B133" s="16">
        <v>48509</v>
      </c>
      <c r="C133" s="2">
        <v>62654</v>
      </c>
      <c r="D133" s="2">
        <v>56174</v>
      </c>
      <c r="E133" s="2">
        <v>54837</v>
      </c>
      <c r="F133" s="2">
        <v>23475</v>
      </c>
      <c r="G133" s="2">
        <v>11567</v>
      </c>
      <c r="H133" s="2">
        <v>16449</v>
      </c>
      <c r="I133" s="2">
        <v>63392</v>
      </c>
      <c r="J133" s="2">
        <v>13364.5</v>
      </c>
      <c r="K133" s="2">
        <v>491</v>
      </c>
      <c r="L133" s="1">
        <f t="shared" si="5"/>
        <v>27.218940936863543</v>
      </c>
      <c r="N133" s="16">
        <v>48509</v>
      </c>
      <c r="O133" s="1">
        <f>C133/AVERAGE(C$177:C$184)</f>
        <v>16.739258937665937</v>
      </c>
      <c r="P133" s="1">
        <f>D133/AVERAGE(D$177:D$184)</f>
        <v>20.637979334098738</v>
      </c>
      <c r="Q133" s="1">
        <f>E133/AVERAGE(E$177:E$184)</f>
        <v>94.93529539060809</v>
      </c>
      <c r="R133" s="1">
        <f t="shared" ref="R133:U187" si="7">F133/AVERAGE(F$177:F$184)</f>
        <v>1.5292910538916304</v>
      </c>
      <c r="S133" s="1">
        <f t="shared" si="7"/>
        <v>1.3813817400131367</v>
      </c>
      <c r="T133" s="1">
        <f t="shared" si="7"/>
        <v>0.75468192180308835</v>
      </c>
      <c r="U133" s="1">
        <f t="shared" si="7"/>
        <v>2.2283856226381933</v>
      </c>
      <c r="W133" s="16">
        <v>48509</v>
      </c>
      <c r="X133" s="1">
        <v>21.890300328089509</v>
      </c>
      <c r="Y133" s="1">
        <v>25.016461772626155</v>
      </c>
      <c r="Z133" s="1">
        <v>42.886881859786968</v>
      </c>
      <c r="AB133" s="16">
        <v>48509</v>
      </c>
      <c r="AC133" s="1">
        <v>21.890300328089509</v>
      </c>
      <c r="AD133" s="1">
        <v>25.016461772626155</v>
      </c>
      <c r="AE133" s="1">
        <v>42.886881859786968</v>
      </c>
    </row>
    <row r="134" spans="1:31" x14ac:dyDescent="0.25">
      <c r="A134" s="2" t="s">
        <v>404</v>
      </c>
      <c r="B134" s="16">
        <v>48510</v>
      </c>
      <c r="C134" s="2">
        <v>63864.5</v>
      </c>
      <c r="D134" s="2">
        <v>69019</v>
      </c>
      <c r="E134" s="2">
        <v>65294.5</v>
      </c>
      <c r="F134" s="2">
        <v>12577</v>
      </c>
      <c r="G134" s="2">
        <v>14010</v>
      </c>
      <c r="H134" s="2">
        <v>19289.5</v>
      </c>
      <c r="I134" s="2">
        <v>67912</v>
      </c>
      <c r="J134" s="2">
        <v>13529.5</v>
      </c>
      <c r="K134" s="2">
        <v>759</v>
      </c>
      <c r="L134" s="1">
        <f t="shared" si="5"/>
        <v>17.825428194993414</v>
      </c>
      <c r="N134" s="16">
        <v>48510</v>
      </c>
      <c r="O134" s="1">
        <f t="shared" ref="O134:Q187" si="8">C134/AVERAGE(C$177:C$184)</f>
        <v>17.062668024780002</v>
      </c>
      <c r="P134" s="1">
        <f t="shared" si="8"/>
        <v>25.357152698048221</v>
      </c>
      <c r="Q134" s="1">
        <f t="shared" si="8"/>
        <v>113.03960181778835</v>
      </c>
      <c r="R134" s="1">
        <f t="shared" si="7"/>
        <v>0.81933518998061916</v>
      </c>
      <c r="S134" s="1">
        <f t="shared" si="7"/>
        <v>1.6731354869528872</v>
      </c>
      <c r="T134" s="1">
        <f t="shared" si="7"/>
        <v>0.88500437294794043</v>
      </c>
      <c r="U134" s="1">
        <f t="shared" si="7"/>
        <v>2.3872748044643641</v>
      </c>
      <c r="W134" s="16">
        <v>48510</v>
      </c>
      <c r="X134" s="1">
        <v>2.0816017498107175</v>
      </c>
      <c r="Y134" s="1">
        <v>8.112586348202786</v>
      </c>
      <c r="Z134" s="1">
        <v>14.494674172775506</v>
      </c>
      <c r="AB134" s="16">
        <v>48510</v>
      </c>
      <c r="AC134" s="1">
        <v>2.0816017498107175</v>
      </c>
      <c r="AD134" s="1">
        <v>8.112586348202786</v>
      </c>
      <c r="AE134" s="1">
        <v>14.494674172775506</v>
      </c>
    </row>
    <row r="135" spans="1:31" x14ac:dyDescent="0.25">
      <c r="A135" s="2" t="s">
        <v>378</v>
      </c>
      <c r="B135" s="16">
        <v>48511</v>
      </c>
      <c r="C135" s="2">
        <v>44921</v>
      </c>
      <c r="D135" s="2">
        <v>29355.5</v>
      </c>
      <c r="E135" s="2">
        <v>23094.5</v>
      </c>
      <c r="F135" s="2">
        <v>11853.5</v>
      </c>
      <c r="G135" s="2">
        <v>6911</v>
      </c>
      <c r="H135" s="2">
        <v>12917</v>
      </c>
      <c r="I135" s="2">
        <v>33714</v>
      </c>
      <c r="J135" s="2">
        <v>14029</v>
      </c>
      <c r="K135" s="2">
        <v>610</v>
      </c>
      <c r="L135" s="1">
        <f t="shared" si="5"/>
        <v>22.998360655737706</v>
      </c>
      <c r="N135" s="16">
        <v>48511</v>
      </c>
      <c r="O135" s="1">
        <f t="shared" si="8"/>
        <v>12.001536226560022</v>
      </c>
      <c r="P135" s="1">
        <f t="shared" si="8"/>
        <v>10.785028702640643</v>
      </c>
      <c r="Q135" s="1">
        <f t="shared" si="8"/>
        <v>39.981822116425015</v>
      </c>
      <c r="R135" s="1">
        <f t="shared" si="7"/>
        <v>0.77220240712691979</v>
      </c>
      <c r="S135" s="1">
        <f t="shared" si="7"/>
        <v>0.8253418522720487</v>
      </c>
      <c r="T135" s="1">
        <f t="shared" si="7"/>
        <v>0.5926333749121826</v>
      </c>
      <c r="U135" s="1">
        <f t="shared" si="7"/>
        <v>1.1851305035591879</v>
      </c>
      <c r="W135" s="16">
        <v>48511</v>
      </c>
      <c r="X135" s="1">
        <v>19.686380079077985</v>
      </c>
      <c r="Y135" s="1">
        <v>22.454700854700853</v>
      </c>
      <c r="Z135" s="1">
        <v>36.191972783605365</v>
      </c>
      <c r="AB135" s="16">
        <v>48511</v>
      </c>
      <c r="AC135" s="1">
        <v>19.686380079077985</v>
      </c>
      <c r="AD135" s="1">
        <v>22.454700854700853</v>
      </c>
      <c r="AE135" s="1">
        <v>36.191972783605365</v>
      </c>
    </row>
    <row r="136" spans="1:31" x14ac:dyDescent="0.25">
      <c r="A136" s="2" t="s">
        <v>428</v>
      </c>
      <c r="B136" s="16">
        <v>48512</v>
      </c>
      <c r="C136" s="2">
        <v>52703.5</v>
      </c>
      <c r="D136" s="2">
        <v>59552.5</v>
      </c>
      <c r="E136" s="2">
        <v>58699.5</v>
      </c>
      <c r="F136" s="2">
        <v>10003</v>
      </c>
      <c r="G136" s="2">
        <v>4869.5</v>
      </c>
      <c r="H136" s="2">
        <v>6979</v>
      </c>
      <c r="I136" s="2">
        <v>66136</v>
      </c>
      <c r="J136" s="2">
        <v>13833.5</v>
      </c>
      <c r="K136" s="2">
        <v>512</v>
      </c>
      <c r="L136" s="1">
        <f t="shared" si="5"/>
        <v>27.0185546875</v>
      </c>
      <c r="N136" s="16">
        <v>48512</v>
      </c>
      <c r="O136" s="1">
        <f t="shared" si="8"/>
        <v>14.080785479319385</v>
      </c>
      <c r="P136" s="1">
        <f t="shared" si="8"/>
        <v>21.879219288174511</v>
      </c>
      <c r="Q136" s="1">
        <f t="shared" si="8"/>
        <v>101.6221597056914</v>
      </c>
      <c r="R136" s="1">
        <f t="shared" si="7"/>
        <v>0.65165062458266154</v>
      </c>
      <c r="S136" s="1">
        <f t="shared" si="7"/>
        <v>0.58153699170000595</v>
      </c>
      <c r="T136" s="1">
        <f t="shared" si="7"/>
        <v>0.3201972844710167</v>
      </c>
      <c r="U136" s="1">
        <f t="shared" si="7"/>
        <v>2.3248440108972668</v>
      </c>
      <c r="W136" s="16">
        <v>48512</v>
      </c>
      <c r="X136" s="1">
        <v>20.175317573820141</v>
      </c>
      <c r="Y136" s="1">
        <v>19.754689146469968</v>
      </c>
      <c r="Z136" s="1">
        <v>33.263618322465675</v>
      </c>
      <c r="AB136" s="16">
        <v>48512</v>
      </c>
      <c r="AC136" s="1">
        <v>20.175317573820141</v>
      </c>
      <c r="AD136" s="1">
        <v>19.754689146469968</v>
      </c>
      <c r="AE136" s="1">
        <v>33.263618322465675</v>
      </c>
    </row>
    <row r="137" spans="1:31" x14ac:dyDescent="0.25">
      <c r="A137" s="2" t="s">
        <v>440</v>
      </c>
      <c r="B137" s="16">
        <v>48513</v>
      </c>
      <c r="C137" s="2">
        <v>57108.5</v>
      </c>
      <c r="D137" s="2">
        <v>50155.5</v>
      </c>
      <c r="E137" s="2">
        <v>46800.5</v>
      </c>
      <c r="F137" s="2">
        <v>8743.5</v>
      </c>
      <c r="G137" s="2">
        <v>3880.5</v>
      </c>
      <c r="H137" s="2">
        <v>10195</v>
      </c>
      <c r="I137" s="2">
        <v>66897</v>
      </c>
      <c r="J137" s="2">
        <v>14149.5</v>
      </c>
      <c r="K137" s="2">
        <v>508</v>
      </c>
      <c r="L137" s="1">
        <f t="shared" si="5"/>
        <v>27.853346456692915</v>
      </c>
      <c r="N137" s="16">
        <v>48513</v>
      </c>
      <c r="O137" s="1">
        <f t="shared" si="8"/>
        <v>15.25766860921402</v>
      </c>
      <c r="P137" s="1">
        <f t="shared" si="8"/>
        <v>18.426819747416761</v>
      </c>
      <c r="Q137" s="1">
        <f t="shared" si="8"/>
        <v>81.022289547716937</v>
      </c>
      <c r="R137" s="1">
        <f t="shared" si="7"/>
        <v>0.56959984365075489</v>
      </c>
      <c r="S137" s="1">
        <f t="shared" si="7"/>
        <v>0.46342628530483071</v>
      </c>
      <c r="T137" s="1">
        <f t="shared" si="7"/>
        <v>0.46774771674767374</v>
      </c>
      <c r="U137" s="1">
        <f t="shared" si="7"/>
        <v>2.3515950435011863</v>
      </c>
      <c r="W137" s="16">
        <v>48513</v>
      </c>
      <c r="X137" s="1">
        <v>16.679565912341214</v>
      </c>
      <c r="Y137" s="1">
        <v>17.841095890410958</v>
      </c>
      <c r="Z137" s="1">
        <v>29.938358106192538</v>
      </c>
      <c r="AB137" s="16">
        <v>48513</v>
      </c>
      <c r="AC137" s="1">
        <v>16.679565912341214</v>
      </c>
      <c r="AD137" s="1">
        <v>17.841095890410958</v>
      </c>
      <c r="AE137" s="1">
        <v>29.938358106192538</v>
      </c>
    </row>
    <row r="138" spans="1:31" x14ac:dyDescent="0.25">
      <c r="A138" s="2" t="s">
        <v>460</v>
      </c>
      <c r="B138" s="16">
        <v>48517</v>
      </c>
      <c r="C138" s="2">
        <v>64591</v>
      </c>
      <c r="D138" s="2">
        <v>58319</v>
      </c>
      <c r="E138" s="2">
        <v>52957.5</v>
      </c>
      <c r="F138" s="2">
        <v>21307.5</v>
      </c>
      <c r="G138" s="2">
        <v>5730</v>
      </c>
      <c r="H138" s="2">
        <v>18194</v>
      </c>
      <c r="I138" s="2">
        <v>65260</v>
      </c>
      <c r="J138" s="2">
        <v>13822</v>
      </c>
      <c r="K138" s="2">
        <v>385</v>
      </c>
      <c r="L138" s="1">
        <f t="shared" si="5"/>
        <v>35.9012987012987</v>
      </c>
      <c r="N138" s="16">
        <v>48517</v>
      </c>
      <c r="O138" s="1">
        <f t="shared" si="8"/>
        <v>17.256766911015745</v>
      </c>
      <c r="P138" s="1">
        <f t="shared" si="8"/>
        <v>21.426039035591273</v>
      </c>
      <c r="Q138" s="1">
        <f t="shared" si="8"/>
        <v>91.681454230686001</v>
      </c>
      <c r="R138" s="1">
        <f t="shared" si="7"/>
        <v>1.38808814188694</v>
      </c>
      <c r="S138" s="1">
        <f t="shared" si="7"/>
        <v>0.68430166597002451</v>
      </c>
      <c r="T138" s="1">
        <f t="shared" si="7"/>
        <v>0.83474271294822722</v>
      </c>
      <c r="U138" s="1">
        <f t="shared" si="7"/>
        <v>2.2940504437999825</v>
      </c>
      <c r="W138" s="16">
        <v>48517</v>
      </c>
      <c r="X138" s="1">
        <v>5.9091444435097165</v>
      </c>
      <c r="Y138" s="1">
        <v>3.6428521250439059</v>
      </c>
      <c r="Z138" s="1">
        <v>6.8031266453363575</v>
      </c>
      <c r="AB138" s="16">
        <v>48517</v>
      </c>
      <c r="AC138" s="1">
        <v>5.9091444435097165</v>
      </c>
      <c r="AD138" s="1">
        <v>3.6428521250439059</v>
      </c>
      <c r="AE138" s="1">
        <v>6.8031266453363575</v>
      </c>
    </row>
    <row r="139" spans="1:31" x14ac:dyDescent="0.25">
      <c r="A139" s="2" t="s">
        <v>466</v>
      </c>
      <c r="B139" s="16">
        <v>48518</v>
      </c>
      <c r="C139" s="2">
        <v>3479</v>
      </c>
      <c r="D139" s="2">
        <v>2092</v>
      </c>
      <c r="E139" s="2">
        <v>927</v>
      </c>
      <c r="F139" s="2">
        <v>13130.5</v>
      </c>
      <c r="G139" s="2">
        <v>3442</v>
      </c>
      <c r="H139" s="2">
        <v>24328</v>
      </c>
      <c r="I139" s="2">
        <v>61927.5</v>
      </c>
      <c r="J139" s="2">
        <v>14015</v>
      </c>
      <c r="K139" s="2">
        <v>672</v>
      </c>
      <c r="L139" s="1">
        <f t="shared" si="5"/>
        <v>20.855654761904763</v>
      </c>
      <c r="N139" s="16">
        <v>48518</v>
      </c>
      <c r="O139" s="1">
        <f t="shared" si="8"/>
        <v>0.92948386127206239</v>
      </c>
      <c r="P139" s="1">
        <f t="shared" si="8"/>
        <v>0.76858783008036735</v>
      </c>
      <c r="Q139" s="1">
        <f t="shared" si="8"/>
        <v>1.6048474356199958</v>
      </c>
      <c r="R139" s="1">
        <f t="shared" si="7"/>
        <v>0.85539323463787231</v>
      </c>
      <c r="S139" s="1">
        <f t="shared" si="7"/>
        <v>0.41105869708007403</v>
      </c>
      <c r="T139" s="1">
        <f t="shared" si="7"/>
        <v>1.1161713048589903</v>
      </c>
      <c r="U139" s="1">
        <f t="shared" si="7"/>
        <v>2.1769048246770368</v>
      </c>
      <c r="W139" s="16">
        <v>48518</v>
      </c>
      <c r="X139" s="1">
        <v>21.634054008580801</v>
      </c>
      <c r="Y139" s="1">
        <v>23.430886313078094</v>
      </c>
      <c r="Z139" s="1">
        <v>37.148434652302456</v>
      </c>
      <c r="AB139" s="16">
        <v>48518</v>
      </c>
      <c r="AC139" s="1">
        <v>21.634054008580801</v>
      </c>
      <c r="AD139" s="1">
        <v>23.430886313078094</v>
      </c>
      <c r="AE139" s="1">
        <v>37.148434652302456</v>
      </c>
    </row>
    <row r="140" spans="1:31" x14ac:dyDescent="0.25">
      <c r="A140" s="2" t="s">
        <v>462</v>
      </c>
      <c r="B140" s="16">
        <v>48519</v>
      </c>
      <c r="C140" s="2">
        <v>64268</v>
      </c>
      <c r="D140" s="2">
        <v>36827</v>
      </c>
      <c r="E140" s="2">
        <v>38556</v>
      </c>
      <c r="F140" s="2">
        <v>45221</v>
      </c>
      <c r="G140" s="2">
        <v>13649.5</v>
      </c>
      <c r="H140" s="2">
        <v>19140</v>
      </c>
      <c r="I140" s="2">
        <v>61709</v>
      </c>
      <c r="J140" s="2">
        <v>13562.5</v>
      </c>
      <c r="K140" s="2">
        <v>544</v>
      </c>
      <c r="L140" s="1">
        <f t="shared" si="5"/>
        <v>24.931066176470587</v>
      </c>
      <c r="N140" s="16">
        <v>48519</v>
      </c>
      <c r="O140" s="1">
        <f t="shared" si="8"/>
        <v>17.170471053818023</v>
      </c>
      <c r="P140" s="1">
        <f t="shared" si="8"/>
        <v>13.530011481056258</v>
      </c>
      <c r="Q140" s="1">
        <f t="shared" si="8"/>
        <v>66.749188487340405</v>
      </c>
      <c r="R140" s="1">
        <f t="shared" si="7"/>
        <v>2.9459455057735218</v>
      </c>
      <c r="S140" s="1">
        <f t="shared" si="7"/>
        <v>1.6300829999402877</v>
      </c>
      <c r="T140" s="1">
        <f t="shared" si="7"/>
        <v>0.87814529657189555</v>
      </c>
      <c r="U140" s="1">
        <f t="shared" si="7"/>
        <v>2.1692240091396431</v>
      </c>
      <c r="W140" s="16">
        <v>48519</v>
      </c>
      <c r="X140" s="1">
        <v>11.709598721292167</v>
      </c>
      <c r="Y140" s="1">
        <v>6.8773211567732115</v>
      </c>
      <c r="Z140" s="1">
        <v>10.030213438094853</v>
      </c>
      <c r="AB140" s="16">
        <v>48519</v>
      </c>
      <c r="AC140" s="1">
        <v>11.709598721292167</v>
      </c>
      <c r="AD140" s="1">
        <v>6.8773211567732115</v>
      </c>
      <c r="AE140" s="1">
        <v>10.030213438094853</v>
      </c>
    </row>
    <row r="141" spans="1:31" x14ac:dyDescent="0.25">
      <c r="A141" s="2" t="s">
        <v>458</v>
      </c>
      <c r="B141" s="16">
        <v>48520</v>
      </c>
      <c r="C141" s="2">
        <v>64430</v>
      </c>
      <c r="D141" s="2">
        <v>58837.5</v>
      </c>
      <c r="E141" s="2">
        <v>59621.5</v>
      </c>
      <c r="F141" s="2">
        <v>33229.5</v>
      </c>
      <c r="G141" s="2">
        <v>7107</v>
      </c>
      <c r="H141" s="2">
        <v>13250</v>
      </c>
      <c r="I141" s="2">
        <v>64211</v>
      </c>
      <c r="J141" s="2">
        <v>12946</v>
      </c>
      <c r="K141" s="2">
        <v>448</v>
      </c>
      <c r="L141" s="1">
        <f t="shared" si="5"/>
        <v>28.897321428571427</v>
      </c>
      <c r="N141" s="16">
        <v>48520</v>
      </c>
      <c r="O141" s="1">
        <f t="shared" si="8"/>
        <v>17.213752567335149</v>
      </c>
      <c r="P141" s="1">
        <f t="shared" si="8"/>
        <v>21.616532721010334</v>
      </c>
      <c r="Q141" s="1">
        <f t="shared" si="8"/>
        <v>103.2183510062757</v>
      </c>
      <c r="R141" s="1">
        <f t="shared" si="7"/>
        <v>2.1647530170518396</v>
      </c>
      <c r="S141" s="1">
        <f t="shared" si="7"/>
        <v>0.84874902967695709</v>
      </c>
      <c r="T141" s="1">
        <f t="shared" si="7"/>
        <v>0.60791145138859015</v>
      </c>
      <c r="U141" s="1">
        <f t="shared" si="7"/>
        <v>2.2571754987257227</v>
      </c>
      <c r="W141" s="16">
        <v>48520</v>
      </c>
      <c r="X141" s="1">
        <v>20.807773197610835</v>
      </c>
      <c r="Y141" s="1">
        <v>22.549865355344807</v>
      </c>
      <c r="Z141" s="1">
        <v>37.380422016119233</v>
      </c>
      <c r="AB141" s="16">
        <v>48520</v>
      </c>
      <c r="AC141" s="1">
        <v>20.807773197610835</v>
      </c>
      <c r="AD141" s="1">
        <v>22.549865355344807</v>
      </c>
      <c r="AE141" s="1">
        <v>37.380422016119233</v>
      </c>
    </row>
    <row r="142" spans="1:31" x14ac:dyDescent="0.25">
      <c r="A142" s="2" t="s">
        <v>464</v>
      </c>
      <c r="B142" s="16">
        <v>48521</v>
      </c>
      <c r="C142" s="2">
        <v>65237</v>
      </c>
      <c r="D142" s="2">
        <v>66459</v>
      </c>
      <c r="E142" s="2">
        <v>66228</v>
      </c>
      <c r="F142" s="2">
        <v>4222.5</v>
      </c>
      <c r="G142" s="2">
        <v>13446.5</v>
      </c>
      <c r="H142" s="2">
        <v>24075</v>
      </c>
      <c r="I142" s="2">
        <v>45613</v>
      </c>
      <c r="J142" s="2">
        <v>13970</v>
      </c>
      <c r="K142" s="2">
        <v>1142.5</v>
      </c>
      <c r="L142" s="1">
        <f t="shared" si="5"/>
        <v>12.227571115973742</v>
      </c>
      <c r="N142" s="16">
        <v>48521</v>
      </c>
      <c r="O142" s="1">
        <f t="shared" si="8"/>
        <v>17.42935862541119</v>
      </c>
      <c r="P142" s="1">
        <f t="shared" si="8"/>
        <v>24.416624569460389</v>
      </c>
      <c r="Q142" s="1">
        <f t="shared" si="8"/>
        <v>114.65570222895477</v>
      </c>
      <c r="R142" s="1">
        <f t="shared" si="7"/>
        <v>0.27507695314408559</v>
      </c>
      <c r="S142" s="1">
        <f t="shared" si="7"/>
        <v>1.6058398519137755</v>
      </c>
      <c r="T142" s="1">
        <f t="shared" si="7"/>
        <v>1.1045636371456837</v>
      </c>
      <c r="U142" s="1">
        <f t="shared" si="7"/>
        <v>1.6034097899639688</v>
      </c>
      <c r="W142" s="16">
        <v>48521</v>
      </c>
      <c r="X142" s="1">
        <v>21.750483721712797</v>
      </c>
      <c r="Y142" s="1">
        <v>17.011591148577448</v>
      </c>
      <c r="Z142" s="1">
        <v>31.08922279373051</v>
      </c>
      <c r="AB142" s="16">
        <v>48521</v>
      </c>
      <c r="AC142" s="1">
        <v>21.750483721712797</v>
      </c>
      <c r="AD142" s="1">
        <v>17.011591148577448</v>
      </c>
      <c r="AE142" s="1">
        <v>31.08922279373051</v>
      </c>
    </row>
    <row r="143" spans="1:31" x14ac:dyDescent="0.25">
      <c r="A143" s="2" t="s">
        <v>468</v>
      </c>
      <c r="B143" s="16">
        <v>48522</v>
      </c>
      <c r="C143" s="2">
        <v>64695</v>
      </c>
      <c r="D143" s="2">
        <v>68257.5</v>
      </c>
      <c r="E143" s="2">
        <v>64038</v>
      </c>
      <c r="F143" s="2">
        <v>8744</v>
      </c>
      <c r="G143" s="2">
        <v>2608.5</v>
      </c>
      <c r="H143" s="2">
        <v>12687</v>
      </c>
      <c r="I143" s="2">
        <v>60187</v>
      </c>
      <c r="J143" s="2">
        <v>13362.5</v>
      </c>
      <c r="K143" s="2">
        <v>946</v>
      </c>
      <c r="L143" s="1">
        <f t="shared" si="5"/>
        <v>14.125264270613108</v>
      </c>
      <c r="N143" s="16">
        <v>48522</v>
      </c>
      <c r="O143" s="1">
        <f t="shared" si="8"/>
        <v>17.284552574014395</v>
      </c>
      <c r="P143" s="1">
        <f t="shared" si="8"/>
        <v>25.077382319173363</v>
      </c>
      <c r="Q143" s="1">
        <f t="shared" si="8"/>
        <v>110.8643150833153</v>
      </c>
      <c r="R143" s="1">
        <f t="shared" si="7"/>
        <v>0.56963241641015616</v>
      </c>
      <c r="S143" s="1">
        <f t="shared" si="7"/>
        <v>0.31151848092195616</v>
      </c>
      <c r="T143" s="1">
        <f t="shared" si="7"/>
        <v>0.5820809497182674</v>
      </c>
      <c r="U143" s="1">
        <f t="shared" si="7"/>
        <v>2.115721943931804</v>
      </c>
      <c r="W143" s="16">
        <v>48522</v>
      </c>
      <c r="X143" s="1">
        <v>18.111213931185329</v>
      </c>
      <c r="Y143" s="1">
        <v>20.605737033134293</v>
      </c>
      <c r="Z143" s="1">
        <v>33.905795634036693</v>
      </c>
      <c r="AB143" s="16">
        <v>48522</v>
      </c>
      <c r="AC143" s="1">
        <v>18.111213931185329</v>
      </c>
      <c r="AD143" s="1">
        <v>20.605737033134293</v>
      </c>
      <c r="AE143" s="1">
        <v>33.905795634036693</v>
      </c>
    </row>
    <row r="144" spans="1:31" x14ac:dyDescent="0.25">
      <c r="A144" s="2" t="s">
        <v>344</v>
      </c>
      <c r="B144" s="16">
        <v>48523</v>
      </c>
      <c r="C144" s="2">
        <v>65421</v>
      </c>
      <c r="D144" s="2">
        <v>62665.5</v>
      </c>
      <c r="E144" s="2">
        <v>61224.5</v>
      </c>
      <c r="F144" s="2">
        <v>30116</v>
      </c>
      <c r="G144" s="2">
        <v>15609</v>
      </c>
      <c r="H144" s="2">
        <v>21042.5</v>
      </c>
      <c r="I144" s="2">
        <v>58111</v>
      </c>
      <c r="J144" s="2">
        <v>13815</v>
      </c>
      <c r="K144" s="2">
        <v>794.5</v>
      </c>
      <c r="L144" s="1">
        <f t="shared" si="5"/>
        <v>17.388294524858402</v>
      </c>
      <c r="N144" s="16">
        <v>48523</v>
      </c>
      <c r="O144" s="1">
        <f t="shared" si="8"/>
        <v>17.478517875331875</v>
      </c>
      <c r="P144" s="1">
        <f t="shared" si="8"/>
        <v>23.022916188289322</v>
      </c>
      <c r="Q144" s="1">
        <f t="shared" si="8"/>
        <v>105.99350789872322</v>
      </c>
      <c r="R144" s="1">
        <f t="shared" si="7"/>
        <v>1.9619224442598655</v>
      </c>
      <c r="S144" s="1">
        <f t="shared" si="7"/>
        <v>1.8640950618021137</v>
      </c>
      <c r="T144" s="1">
        <f t="shared" si="7"/>
        <v>0.96543220496938942</v>
      </c>
      <c r="U144" s="1">
        <f t="shared" si="7"/>
        <v>2.0427454082081025</v>
      </c>
      <c r="W144" s="16">
        <v>48523</v>
      </c>
      <c r="X144" s="1">
        <v>8.7063178261966847</v>
      </c>
      <c r="Y144" s="1">
        <v>11.9832338133708</v>
      </c>
      <c r="Z144" s="1">
        <v>20.008586124498805</v>
      </c>
      <c r="AB144" s="16">
        <v>48523</v>
      </c>
      <c r="AC144" s="1">
        <v>8.7063178261966847</v>
      </c>
      <c r="AD144" s="1">
        <v>11.9832338133708</v>
      </c>
      <c r="AE144" s="1">
        <v>20.008586124498805</v>
      </c>
    </row>
    <row r="145" spans="1:31" x14ac:dyDescent="0.25">
      <c r="A145" s="2" t="s">
        <v>340</v>
      </c>
      <c r="B145" s="16">
        <v>48525</v>
      </c>
      <c r="C145" s="2">
        <v>41692</v>
      </c>
      <c r="D145" s="2">
        <v>56877.5</v>
      </c>
      <c r="E145" s="2">
        <v>60521</v>
      </c>
      <c r="F145" s="2">
        <v>20431</v>
      </c>
      <c r="G145" s="2">
        <v>4443</v>
      </c>
      <c r="H145" s="2">
        <v>10629</v>
      </c>
      <c r="I145" s="2">
        <v>72570</v>
      </c>
      <c r="J145" s="2">
        <v>14229</v>
      </c>
      <c r="K145" s="2">
        <v>749.5</v>
      </c>
      <c r="L145" s="1">
        <f t="shared" si="5"/>
        <v>18.984656437625084</v>
      </c>
      <c r="N145" s="16">
        <v>48525</v>
      </c>
      <c r="O145" s="1">
        <f t="shared" si="8"/>
        <v>11.138844824419323</v>
      </c>
      <c r="P145" s="1">
        <f t="shared" si="8"/>
        <v>20.896440872560277</v>
      </c>
      <c r="Q145" s="1">
        <f t="shared" si="8"/>
        <v>104.7755896991993</v>
      </c>
      <c r="R145" s="1">
        <f t="shared" si="7"/>
        <v>1.3309880946564387</v>
      </c>
      <c r="S145" s="1">
        <f t="shared" si="7"/>
        <v>0.53060249596942732</v>
      </c>
      <c r="T145" s="1">
        <f t="shared" si="7"/>
        <v>0.48765968428749623</v>
      </c>
      <c r="U145" s="1">
        <f t="shared" si="7"/>
        <v>2.5510150276825732</v>
      </c>
      <c r="W145" s="16">
        <v>48525</v>
      </c>
      <c r="X145" s="1">
        <v>11.903423908471439</v>
      </c>
      <c r="Y145" s="1">
        <v>11.408687507317644</v>
      </c>
      <c r="Z145" s="1">
        <v>17.550686484954031</v>
      </c>
      <c r="AB145" s="16">
        <v>48525</v>
      </c>
      <c r="AC145" s="1">
        <v>11.903423908471439</v>
      </c>
      <c r="AD145" s="1">
        <v>11.408687507317644</v>
      </c>
      <c r="AE145" s="1">
        <v>17.550686484954031</v>
      </c>
    </row>
    <row r="146" spans="1:31" x14ac:dyDescent="0.25">
      <c r="A146" s="2" t="s">
        <v>366</v>
      </c>
      <c r="B146" s="16">
        <v>48526</v>
      </c>
      <c r="C146" s="2">
        <v>62193</v>
      </c>
      <c r="D146" s="2">
        <v>62389</v>
      </c>
      <c r="E146" s="2">
        <v>60971</v>
      </c>
      <c r="F146" s="2">
        <v>10572</v>
      </c>
      <c r="G146" s="2">
        <v>14931.5</v>
      </c>
      <c r="H146" s="2">
        <v>21503.5</v>
      </c>
      <c r="I146" s="2">
        <v>50940</v>
      </c>
      <c r="J146" s="2">
        <v>13473.5</v>
      </c>
      <c r="K146" s="2">
        <v>469</v>
      </c>
      <c r="L146" s="1">
        <f t="shared" si="5"/>
        <v>28.728144989339018</v>
      </c>
      <c r="N146" s="16">
        <v>48526</v>
      </c>
      <c r="O146" s="1">
        <f t="shared" si="8"/>
        <v>16.616093643027703</v>
      </c>
      <c r="P146" s="1">
        <f t="shared" si="8"/>
        <v>22.921331802525831</v>
      </c>
      <c r="Q146" s="1">
        <f t="shared" si="8"/>
        <v>105.5546418524129</v>
      </c>
      <c r="R146" s="1">
        <f t="shared" si="7"/>
        <v>0.68871842478135537</v>
      </c>
      <c r="S146" s="1">
        <f t="shared" si="7"/>
        <v>1.7831850480683107</v>
      </c>
      <c r="T146" s="1">
        <f t="shared" si="7"/>
        <v>0.98658293546675846</v>
      </c>
      <c r="U146" s="1">
        <f t="shared" si="7"/>
        <v>1.7906670181914053</v>
      </c>
      <c r="W146" s="16">
        <v>48526</v>
      </c>
      <c r="X146" s="1">
        <v>21.568267855640617</v>
      </c>
      <c r="Y146" s="1">
        <v>23.111485774499474</v>
      </c>
      <c r="Z146" s="1">
        <v>37.395002227532302</v>
      </c>
      <c r="AB146" s="16">
        <v>48526</v>
      </c>
      <c r="AC146" s="1">
        <v>21.568267855640617</v>
      </c>
      <c r="AD146" s="1">
        <v>23.111485774499474</v>
      </c>
      <c r="AE146" s="1">
        <v>37.395002227532302</v>
      </c>
    </row>
    <row r="147" spans="1:31" x14ac:dyDescent="0.25">
      <c r="A147" s="2" t="s">
        <v>346</v>
      </c>
      <c r="B147" s="16">
        <v>48527</v>
      </c>
      <c r="C147" s="2">
        <v>58180</v>
      </c>
      <c r="D147" s="2">
        <v>66286</v>
      </c>
      <c r="E147" s="2">
        <v>64936.5</v>
      </c>
      <c r="F147" s="2">
        <v>39421</v>
      </c>
      <c r="G147" s="2">
        <v>10711</v>
      </c>
      <c r="H147" s="2">
        <v>17572</v>
      </c>
      <c r="I147" s="2">
        <v>58526</v>
      </c>
      <c r="J147" s="2">
        <v>14119.5</v>
      </c>
      <c r="K147" s="2">
        <v>1447</v>
      </c>
      <c r="L147" s="1">
        <f t="shared" si="5"/>
        <v>9.757774706288874</v>
      </c>
      <c r="N147" s="16">
        <v>48527</v>
      </c>
      <c r="O147" s="1">
        <f t="shared" si="8"/>
        <v>15.543941089051046</v>
      </c>
      <c r="P147" s="1">
        <f t="shared" si="8"/>
        <v>24.353065442020664</v>
      </c>
      <c r="Q147" s="1">
        <f t="shared" si="8"/>
        <v>112.41982254923177</v>
      </c>
      <c r="R147" s="1">
        <f t="shared" si="7"/>
        <v>2.5681014967182945</v>
      </c>
      <c r="S147" s="1">
        <f t="shared" si="7"/>
        <v>1.279154475428435</v>
      </c>
      <c r="T147" s="1">
        <f t="shared" si="7"/>
        <v>0.80620528481511755</v>
      </c>
      <c r="U147" s="1">
        <f t="shared" si="7"/>
        <v>2.0573336848580719</v>
      </c>
      <c r="W147" s="16">
        <v>48527</v>
      </c>
      <c r="X147" s="1">
        <v>19.604946580297803</v>
      </c>
      <c r="Y147" s="1">
        <v>21.28837372672989</v>
      </c>
      <c r="Z147" s="1">
        <v>35.347940545137902</v>
      </c>
      <c r="AB147" s="16">
        <v>48527</v>
      </c>
      <c r="AC147" s="1">
        <v>19.604946580297803</v>
      </c>
      <c r="AD147" s="1">
        <v>21.28837372672989</v>
      </c>
      <c r="AE147" s="1">
        <v>35.347940545137902</v>
      </c>
    </row>
    <row r="148" spans="1:31" x14ac:dyDescent="0.25">
      <c r="A148" s="2" t="s">
        <v>374</v>
      </c>
      <c r="B148" s="16">
        <v>48528</v>
      </c>
      <c r="C148" s="2">
        <v>56335.5</v>
      </c>
      <c r="D148" s="2">
        <v>26715</v>
      </c>
      <c r="E148" s="2">
        <v>26196</v>
      </c>
      <c r="F148" s="2">
        <v>24490</v>
      </c>
      <c r="G148" s="2">
        <v>22553</v>
      </c>
      <c r="H148" s="2">
        <v>38579</v>
      </c>
      <c r="I148" s="2">
        <v>63023</v>
      </c>
      <c r="J148" s="2">
        <v>14054</v>
      </c>
      <c r="K148" s="2">
        <v>463</v>
      </c>
      <c r="L148" s="1">
        <f t="shared" si="5"/>
        <v>30.354211663066955</v>
      </c>
      <c r="N148" s="16">
        <v>48528</v>
      </c>
      <c r="O148" s="1">
        <f t="shared" si="8"/>
        <v>15.051146325579841</v>
      </c>
      <c r="P148" s="1">
        <f t="shared" si="8"/>
        <v>9.8149253731343276</v>
      </c>
      <c r="Q148" s="1">
        <f t="shared" si="8"/>
        <v>45.351222679073793</v>
      </c>
      <c r="R148" s="1">
        <f t="shared" si="7"/>
        <v>1.5954137554762953</v>
      </c>
      <c r="S148" s="1">
        <f t="shared" si="7"/>
        <v>2.6933779184331521</v>
      </c>
      <c r="T148" s="1">
        <f t="shared" si="7"/>
        <v>1.7700087458958809</v>
      </c>
      <c r="U148" s="1">
        <f t="shared" si="7"/>
        <v>2.2154143597855698</v>
      </c>
      <c r="W148" s="16">
        <v>48528</v>
      </c>
      <c r="X148" s="1">
        <v>21.083200134600826</v>
      </c>
      <c r="Y148" s="1">
        <v>17.357405456035593</v>
      </c>
      <c r="Z148" s="1">
        <v>28.750232878376735</v>
      </c>
      <c r="AB148" s="16">
        <v>48528</v>
      </c>
      <c r="AC148" s="1">
        <v>21.083200134600826</v>
      </c>
      <c r="AD148" s="1">
        <v>17.357405456035593</v>
      </c>
      <c r="AE148" s="1">
        <v>28.750232878376735</v>
      </c>
    </row>
    <row r="149" spans="1:31" x14ac:dyDescent="0.25">
      <c r="A149" s="2" t="s">
        <v>372</v>
      </c>
      <c r="B149" s="16">
        <v>48529</v>
      </c>
      <c r="C149" s="2">
        <v>3692</v>
      </c>
      <c r="D149" s="2">
        <v>3290</v>
      </c>
      <c r="E149" s="2">
        <v>5657.5</v>
      </c>
      <c r="F149" s="2">
        <v>21008</v>
      </c>
      <c r="G149" s="2">
        <v>8697.5</v>
      </c>
      <c r="H149" s="2">
        <v>22737</v>
      </c>
      <c r="I149" s="2">
        <v>49118</v>
      </c>
      <c r="J149" s="2">
        <v>14103</v>
      </c>
      <c r="K149" s="2">
        <v>996</v>
      </c>
      <c r="L149" s="1">
        <f t="shared" si="5"/>
        <v>14.159638554216867</v>
      </c>
      <c r="N149" s="16">
        <v>48529</v>
      </c>
      <c r="O149" s="1">
        <f t="shared" si="8"/>
        <v>0.98639103645198456</v>
      </c>
      <c r="P149" s="1">
        <f t="shared" si="8"/>
        <v>1.2087256027554536</v>
      </c>
      <c r="Q149" s="1">
        <f t="shared" si="8"/>
        <v>9.7944167929019699</v>
      </c>
      <c r="R149" s="1">
        <f t="shared" si="7"/>
        <v>1.3685770590055537</v>
      </c>
      <c r="S149" s="1">
        <f t="shared" si="7"/>
        <v>1.0386934973428077</v>
      </c>
      <c r="T149" s="1">
        <f t="shared" si="7"/>
        <v>1.0431760505828207</v>
      </c>
      <c r="U149" s="1">
        <f t="shared" si="7"/>
        <v>1.726619210826962</v>
      </c>
      <c r="W149" s="16">
        <v>48529</v>
      </c>
      <c r="X149" s="1">
        <v>21.377975940102633</v>
      </c>
      <c r="Y149" s="1">
        <v>18.834703196347032</v>
      </c>
      <c r="Z149" s="1">
        <v>30.364424284152122</v>
      </c>
      <c r="AB149" s="16">
        <v>48529</v>
      </c>
      <c r="AC149" s="1">
        <v>21.377975940102633</v>
      </c>
      <c r="AD149" s="1">
        <v>18.834703196347032</v>
      </c>
      <c r="AE149" s="1">
        <v>30.364424284152122</v>
      </c>
    </row>
    <row r="150" spans="1:31" x14ac:dyDescent="0.25">
      <c r="A150" s="2" t="s">
        <v>364</v>
      </c>
      <c r="B150" s="16">
        <v>48531</v>
      </c>
      <c r="C150" s="2">
        <v>63161</v>
      </c>
      <c r="D150" s="2">
        <v>60371</v>
      </c>
      <c r="E150" s="2">
        <v>46523.5</v>
      </c>
      <c r="F150" s="2">
        <v>21930</v>
      </c>
      <c r="G150" s="2">
        <v>11693</v>
      </c>
      <c r="H150" s="2">
        <v>19071</v>
      </c>
      <c r="I150" s="2">
        <v>59495</v>
      </c>
      <c r="J150" s="2">
        <v>13841</v>
      </c>
      <c r="K150" s="2">
        <v>517</v>
      </c>
      <c r="L150" s="1">
        <f t="shared" si="5"/>
        <v>26.771760154738878</v>
      </c>
      <c r="N150" s="16">
        <v>48531</v>
      </c>
      <c r="O150" s="1">
        <f t="shared" si="8"/>
        <v>16.874714044784344</v>
      </c>
      <c r="P150" s="1">
        <f t="shared" si="8"/>
        <v>22.179931113662455</v>
      </c>
      <c r="Q150" s="1">
        <f t="shared" si="8"/>
        <v>80.542739666738797</v>
      </c>
      <c r="R150" s="1">
        <f t="shared" si="7"/>
        <v>1.4286412273415743</v>
      </c>
      <c r="S150" s="1">
        <f t="shared" si="7"/>
        <v>1.3964292112020062</v>
      </c>
      <c r="T150" s="1">
        <f t="shared" si="7"/>
        <v>0.87497956901372098</v>
      </c>
      <c r="U150" s="1">
        <f t="shared" si="7"/>
        <v>2.0913964320239038</v>
      </c>
      <c r="W150" s="16">
        <v>48531</v>
      </c>
      <c r="X150" s="1">
        <v>16.644737949019937</v>
      </c>
      <c r="Y150" s="1">
        <v>20.977403114389414</v>
      </c>
      <c r="Z150" s="1">
        <v>33.861082985703291</v>
      </c>
      <c r="AB150" s="16">
        <v>48531</v>
      </c>
      <c r="AC150" s="1">
        <v>16.644737949019937</v>
      </c>
      <c r="AD150" s="1">
        <v>20.977403114389414</v>
      </c>
      <c r="AE150" s="1">
        <v>33.861082985703291</v>
      </c>
    </row>
    <row r="151" spans="1:31" x14ac:dyDescent="0.25">
      <c r="A151" s="2" t="s">
        <v>338</v>
      </c>
      <c r="B151" s="16">
        <v>48532</v>
      </c>
      <c r="C151" s="2">
        <v>63115</v>
      </c>
      <c r="D151" s="2">
        <v>63530.5</v>
      </c>
      <c r="E151" s="2">
        <v>61870</v>
      </c>
      <c r="F151" s="2">
        <v>2701</v>
      </c>
      <c r="G151" s="2">
        <v>3813.5</v>
      </c>
      <c r="H151" s="2">
        <v>16896.5</v>
      </c>
      <c r="I151" s="2">
        <v>40816</v>
      </c>
      <c r="J151" s="2">
        <v>14058</v>
      </c>
      <c r="K151" s="2">
        <v>536</v>
      </c>
      <c r="L151" s="1">
        <f t="shared" si="5"/>
        <v>26.227611940298509</v>
      </c>
      <c r="N151" s="16">
        <v>48532</v>
      </c>
      <c r="O151" s="1">
        <f t="shared" si="8"/>
        <v>16.862424232304171</v>
      </c>
      <c r="P151" s="1">
        <f t="shared" si="8"/>
        <v>23.340711825487944</v>
      </c>
      <c r="Q151" s="1">
        <f t="shared" si="8"/>
        <v>107.11101493183294</v>
      </c>
      <c r="R151" s="1">
        <f t="shared" si="7"/>
        <v>0.1759580462858911</v>
      </c>
      <c r="S151" s="1">
        <f t="shared" si="7"/>
        <v>0.45542485221233653</v>
      </c>
      <c r="T151" s="1">
        <f t="shared" si="7"/>
        <v>0.77521327082168412</v>
      </c>
      <c r="U151" s="1">
        <f t="shared" si="7"/>
        <v>1.4347833728798665</v>
      </c>
      <c r="W151" s="16">
        <v>48532</v>
      </c>
      <c r="X151" s="1">
        <v>15.965676789770338</v>
      </c>
      <c r="Y151" s="1">
        <v>17.214658705069663</v>
      </c>
      <c r="Z151" s="1">
        <v>29.288404681867888</v>
      </c>
      <c r="AB151" s="16">
        <v>48532</v>
      </c>
      <c r="AC151" s="1">
        <v>15.965676789770338</v>
      </c>
      <c r="AD151" s="1">
        <v>17.214658705069663</v>
      </c>
      <c r="AE151" s="1">
        <v>29.288404681867888</v>
      </c>
    </row>
    <row r="152" spans="1:31" x14ac:dyDescent="0.25">
      <c r="A152" s="2" t="s">
        <v>368</v>
      </c>
      <c r="B152" s="16">
        <v>48533</v>
      </c>
      <c r="C152" s="2">
        <v>31846</v>
      </c>
      <c r="D152" s="2">
        <v>19255</v>
      </c>
      <c r="E152" s="2">
        <v>16358.5</v>
      </c>
      <c r="F152" s="2">
        <v>9375</v>
      </c>
      <c r="G152" s="2">
        <v>20834.5</v>
      </c>
      <c r="H152" s="2">
        <v>18136.5</v>
      </c>
      <c r="I152" s="2">
        <v>42592</v>
      </c>
      <c r="J152" s="2">
        <v>14265.5</v>
      </c>
      <c r="K152" s="2">
        <v>484</v>
      </c>
      <c r="L152" s="1">
        <f t="shared" si="5"/>
        <v>29.474173553719009</v>
      </c>
      <c r="N152" s="16">
        <v>48533</v>
      </c>
      <c r="O152" s="1">
        <f t="shared" si="8"/>
        <v>8.508290613989681</v>
      </c>
      <c r="P152" s="1">
        <f t="shared" si="8"/>
        <v>7.0741676234213546</v>
      </c>
      <c r="Q152" s="1">
        <f t="shared" si="8"/>
        <v>28.320276996321141</v>
      </c>
      <c r="R152" s="1">
        <f t="shared" si="7"/>
        <v>0.61073923877461278</v>
      </c>
      <c r="S152" s="1">
        <f t="shared" si="7"/>
        <v>2.4881471308294021</v>
      </c>
      <c r="T152" s="1">
        <f t="shared" si="7"/>
        <v>0.83210460664974839</v>
      </c>
      <c r="U152" s="1">
        <f t="shared" si="7"/>
        <v>1.4972141664469638</v>
      </c>
      <c r="W152" s="16">
        <v>48533</v>
      </c>
      <c r="X152" s="1">
        <v>15.488516867165812</v>
      </c>
      <c r="Y152" s="1">
        <v>17.798009600749328</v>
      </c>
      <c r="Z152" s="1">
        <v>30.095500384755578</v>
      </c>
      <c r="AB152" s="16">
        <v>48533</v>
      </c>
      <c r="AC152" s="1">
        <v>15.488516867165812</v>
      </c>
      <c r="AD152" s="1">
        <v>17.798009600749328</v>
      </c>
      <c r="AE152" s="1">
        <v>30.095500384755578</v>
      </c>
    </row>
    <row r="153" spans="1:31" x14ac:dyDescent="0.25">
      <c r="A153" s="2" t="s">
        <v>370</v>
      </c>
      <c r="B153" s="16">
        <v>48534</v>
      </c>
      <c r="C153" s="2">
        <v>63646</v>
      </c>
      <c r="D153" s="2">
        <v>62792</v>
      </c>
      <c r="E153" s="2">
        <v>56013</v>
      </c>
      <c r="F153" s="2">
        <v>13583</v>
      </c>
      <c r="G153" s="2">
        <v>3634</v>
      </c>
      <c r="H153" s="2">
        <v>14727</v>
      </c>
      <c r="I153" s="2">
        <v>47377</v>
      </c>
      <c r="J153" s="2">
        <v>13882.5</v>
      </c>
      <c r="K153" s="2">
        <v>1052</v>
      </c>
      <c r="L153" s="1">
        <f t="shared" si="5"/>
        <v>13.1962927756654</v>
      </c>
      <c r="N153" s="16">
        <v>48534</v>
      </c>
      <c r="O153" s="1">
        <f t="shared" si="8"/>
        <v>17.004291415499189</v>
      </c>
      <c r="P153" s="1">
        <f t="shared" si="8"/>
        <v>23.06939150401837</v>
      </c>
      <c r="Q153" s="1">
        <f t="shared" si="8"/>
        <v>96.971218351006272</v>
      </c>
      <c r="R153" s="1">
        <f t="shared" si="7"/>
        <v>0.8848715818960603</v>
      </c>
      <c r="S153" s="1">
        <f t="shared" si="7"/>
        <v>0.43398817698692305</v>
      </c>
      <c r="T153" s="1">
        <f t="shared" si="7"/>
        <v>0.67567637317734097</v>
      </c>
      <c r="U153" s="1">
        <f t="shared" si="7"/>
        <v>1.6654187538448018</v>
      </c>
      <c r="W153" s="16">
        <v>48534</v>
      </c>
      <c r="X153" s="1">
        <v>17.288634642887189</v>
      </c>
      <c r="Y153" s="1">
        <v>16.873340358271864</v>
      </c>
      <c r="Z153" s="1">
        <v>27.390709165282896</v>
      </c>
      <c r="AB153" s="16">
        <v>48534</v>
      </c>
      <c r="AC153" s="1">
        <v>17.288634642887189</v>
      </c>
      <c r="AD153" s="1">
        <v>16.873340358271864</v>
      </c>
      <c r="AE153" s="1">
        <v>27.390709165282896</v>
      </c>
    </row>
    <row r="154" spans="1:31" x14ac:dyDescent="0.25">
      <c r="A154" s="2" t="s">
        <v>342</v>
      </c>
      <c r="B154" s="16">
        <v>48535</v>
      </c>
      <c r="C154" s="2">
        <v>33737</v>
      </c>
      <c r="D154" s="2">
        <v>24766</v>
      </c>
      <c r="E154" s="2">
        <v>22760</v>
      </c>
      <c r="F154" s="2">
        <v>7506</v>
      </c>
      <c r="G154" s="2">
        <v>6537</v>
      </c>
      <c r="H154" s="2">
        <v>15435</v>
      </c>
      <c r="I154" s="2">
        <v>45728</v>
      </c>
      <c r="J154" s="2">
        <v>14079</v>
      </c>
      <c r="K154" s="2">
        <v>238.5</v>
      </c>
      <c r="L154" s="1">
        <f t="shared" si="5"/>
        <v>59.031446540880502</v>
      </c>
      <c r="N154" s="16">
        <v>48535</v>
      </c>
      <c r="O154" s="1">
        <f t="shared" si="8"/>
        <v>9.0135087748593179</v>
      </c>
      <c r="P154" s="1">
        <f t="shared" si="8"/>
        <v>9.0988748564867965</v>
      </c>
      <c r="Q154" s="1">
        <f t="shared" si="8"/>
        <v>39.402726682536247</v>
      </c>
      <c r="R154" s="1">
        <f t="shared" si="7"/>
        <v>0.48898226413250601</v>
      </c>
      <c r="S154" s="1">
        <f t="shared" si="7"/>
        <v>0.7806771362034991</v>
      </c>
      <c r="T154" s="1">
        <f t="shared" si="7"/>
        <v>0.7081594907307841</v>
      </c>
      <c r="U154" s="1">
        <f t="shared" si="7"/>
        <v>1.6074523244573338</v>
      </c>
      <c r="W154" s="16">
        <v>48535</v>
      </c>
      <c r="X154" s="1">
        <v>3.9737528392361403</v>
      </c>
      <c r="Y154" s="1">
        <v>8.5880341880341877</v>
      </c>
      <c r="Z154" s="1">
        <v>14.741241748005345</v>
      </c>
      <c r="AB154" s="16">
        <v>48535</v>
      </c>
      <c r="AC154" s="1">
        <v>3.9737528392361403</v>
      </c>
      <c r="AD154" s="1">
        <v>8.5880341880341877</v>
      </c>
      <c r="AE154" s="1">
        <v>14.741241748005345</v>
      </c>
    </row>
    <row r="155" spans="1:31" x14ac:dyDescent="0.25">
      <c r="A155" s="2" t="s">
        <v>335</v>
      </c>
      <c r="B155" s="16">
        <v>48551</v>
      </c>
      <c r="C155" s="2">
        <v>62596.5</v>
      </c>
      <c r="D155" s="2">
        <v>46074</v>
      </c>
      <c r="E155" s="2">
        <v>57027</v>
      </c>
      <c r="F155" s="2">
        <v>32076</v>
      </c>
      <c r="G155" s="2">
        <v>6385</v>
      </c>
      <c r="H155" s="2">
        <v>19889.5</v>
      </c>
      <c r="I155" s="2">
        <v>43745</v>
      </c>
      <c r="J155" s="2">
        <v>14193.5</v>
      </c>
      <c r="K155" s="2">
        <v>370</v>
      </c>
      <c r="L155" s="1">
        <f t="shared" si="5"/>
        <v>38.360810810810811</v>
      </c>
      <c r="N155" s="16">
        <v>48551</v>
      </c>
      <c r="O155" s="1">
        <f t="shared" si="8"/>
        <v>16.723896672065724</v>
      </c>
      <c r="P155" s="1">
        <f t="shared" si="8"/>
        <v>16.927301951779565</v>
      </c>
      <c r="Q155" s="1">
        <f t="shared" si="8"/>
        <v>98.726682536247566</v>
      </c>
      <c r="R155" s="1">
        <f t="shared" si="7"/>
        <v>2.089607661113011</v>
      </c>
      <c r="S155" s="1">
        <f t="shared" si="7"/>
        <v>0.76252463127724368</v>
      </c>
      <c r="T155" s="1">
        <f t="shared" si="7"/>
        <v>0.91253243867119738</v>
      </c>
      <c r="U155" s="1">
        <f t="shared" si="7"/>
        <v>1.5377449688021794</v>
      </c>
      <c r="W155" s="16">
        <v>48551</v>
      </c>
      <c r="X155" s="1">
        <v>21.424749726592076</v>
      </c>
      <c r="Y155" s="1">
        <v>21.469710806697108</v>
      </c>
      <c r="Z155" s="1">
        <v>37.059009355635659</v>
      </c>
      <c r="AB155" s="16">
        <v>48551</v>
      </c>
      <c r="AC155" s="1">
        <v>21.424749726592076</v>
      </c>
      <c r="AD155" s="1">
        <v>21.469710806697108</v>
      </c>
      <c r="AE155" s="1">
        <v>37.059009355635659</v>
      </c>
    </row>
    <row r="156" spans="1:31" x14ac:dyDescent="0.25">
      <c r="A156" s="2" t="s">
        <v>435</v>
      </c>
      <c r="B156" s="16">
        <v>48552</v>
      </c>
      <c r="C156" s="2">
        <v>63588</v>
      </c>
      <c r="D156" s="2">
        <v>59426</v>
      </c>
      <c r="E156" s="2">
        <v>57143</v>
      </c>
      <c r="F156" s="2">
        <v>18159.5</v>
      </c>
      <c r="G156" s="2">
        <v>4997.5</v>
      </c>
      <c r="H156" s="2">
        <v>8937</v>
      </c>
      <c r="I156" s="2">
        <v>56808.5</v>
      </c>
      <c r="J156" s="2">
        <v>13278.5</v>
      </c>
      <c r="K156" s="2">
        <v>452</v>
      </c>
      <c r="L156" s="1">
        <f t="shared" si="5"/>
        <v>29.377212389380531</v>
      </c>
      <c r="N156" s="16">
        <v>48552</v>
      </c>
      <c r="O156" s="1">
        <f t="shared" si="8"/>
        <v>16.988795564980713</v>
      </c>
      <c r="P156" s="1">
        <f t="shared" si="8"/>
        <v>21.832743972445463</v>
      </c>
      <c r="Q156" s="1">
        <f t="shared" si="8"/>
        <v>98.92750486907596</v>
      </c>
      <c r="R156" s="1">
        <f t="shared" si="7"/>
        <v>1.1830100486962754</v>
      </c>
      <c r="S156" s="1">
        <f t="shared" si="7"/>
        <v>0.59682331163790525</v>
      </c>
      <c r="T156" s="1">
        <f t="shared" si="7"/>
        <v>0.41003053894791175</v>
      </c>
      <c r="U156" s="1">
        <f t="shared" si="7"/>
        <v>1.9969593110115125</v>
      </c>
      <c r="W156" s="16">
        <v>48552</v>
      </c>
      <c r="X156" s="1">
        <v>18.487591486497855</v>
      </c>
      <c r="Y156" s="1">
        <v>20.173750146352887</v>
      </c>
      <c r="Z156" s="1">
        <v>32.097849418816573</v>
      </c>
      <c r="AB156" s="16">
        <v>48552</v>
      </c>
      <c r="AC156" s="1">
        <v>18.487591486497855</v>
      </c>
      <c r="AD156" s="1">
        <v>20.173750146352887</v>
      </c>
      <c r="AE156" s="1">
        <v>32.097849418816573</v>
      </c>
    </row>
    <row r="157" spans="1:31" x14ac:dyDescent="0.25">
      <c r="A157" s="2" t="s">
        <v>433</v>
      </c>
      <c r="B157" s="16">
        <v>48553</v>
      </c>
      <c r="C157" s="2">
        <v>56992.5</v>
      </c>
      <c r="D157" s="2">
        <v>45347.5</v>
      </c>
      <c r="E157" s="2">
        <v>41923</v>
      </c>
      <c r="F157" s="2">
        <v>41496.5</v>
      </c>
      <c r="G157" s="2">
        <v>10025</v>
      </c>
      <c r="H157" s="2">
        <v>28594</v>
      </c>
      <c r="I157" s="2">
        <v>35639.5</v>
      </c>
      <c r="J157" s="2">
        <v>12811</v>
      </c>
      <c r="K157" s="2">
        <v>225.5</v>
      </c>
      <c r="L157" s="1">
        <f t="shared" si="5"/>
        <v>56.811529933481154</v>
      </c>
      <c r="N157" s="16">
        <v>48553</v>
      </c>
      <c r="O157" s="1">
        <f t="shared" si="8"/>
        <v>15.226676908177067</v>
      </c>
      <c r="P157" s="1">
        <f t="shared" si="8"/>
        <v>16.660390355912742</v>
      </c>
      <c r="Q157" s="1">
        <f t="shared" si="8"/>
        <v>72.578229820385204</v>
      </c>
      <c r="R157" s="1">
        <f t="shared" si="7"/>
        <v>2.7033110209931435</v>
      </c>
      <c r="S157" s="1">
        <f t="shared" si="7"/>
        <v>1.1972293545112558</v>
      </c>
      <c r="T157" s="1">
        <f t="shared" si="7"/>
        <v>1.3118958521513471</v>
      </c>
      <c r="U157" s="1">
        <f t="shared" si="7"/>
        <v>1.2528165919676597</v>
      </c>
      <c r="W157" s="16">
        <v>48553</v>
      </c>
      <c r="X157" s="1">
        <v>10.584335829056952</v>
      </c>
      <c r="Y157" s="1">
        <v>9.6850485891581783</v>
      </c>
      <c r="Z157" s="1">
        <v>15.92936697582115</v>
      </c>
      <c r="AB157" s="16">
        <v>48553</v>
      </c>
      <c r="AC157" s="1">
        <v>10.584335829056952</v>
      </c>
      <c r="AD157" s="1">
        <v>9.6850485891581783</v>
      </c>
      <c r="AE157" s="1">
        <v>15.92936697582115</v>
      </c>
    </row>
    <row r="158" spans="1:31" x14ac:dyDescent="0.25">
      <c r="A158" s="2" t="s">
        <v>406</v>
      </c>
      <c r="B158" s="16">
        <v>48554</v>
      </c>
      <c r="C158" s="2">
        <v>55067</v>
      </c>
      <c r="D158" s="2">
        <v>43065</v>
      </c>
      <c r="E158" s="2">
        <v>41404.5</v>
      </c>
      <c r="F158" s="2">
        <v>20846</v>
      </c>
      <c r="G158" s="2">
        <v>19809</v>
      </c>
      <c r="H158" s="2">
        <v>19670</v>
      </c>
      <c r="I158" s="2">
        <v>41600</v>
      </c>
      <c r="J158" s="2">
        <v>14146</v>
      </c>
      <c r="K158" s="2">
        <v>1321</v>
      </c>
      <c r="L158" s="1">
        <f t="shared" si="5"/>
        <v>10.708554125662378</v>
      </c>
      <c r="N158" s="16">
        <v>48554</v>
      </c>
      <c r="O158" s="1">
        <f t="shared" si="8"/>
        <v>14.712241387947302</v>
      </c>
      <c r="P158" s="1">
        <f t="shared" si="8"/>
        <v>15.821814006888633</v>
      </c>
      <c r="Q158" s="1">
        <f t="shared" si="8"/>
        <v>71.680588617182423</v>
      </c>
      <c r="R158" s="1">
        <f t="shared" si="7"/>
        <v>1.3580234849595283</v>
      </c>
      <c r="S158" s="1">
        <f t="shared" si="7"/>
        <v>2.3656774347644354</v>
      </c>
      <c r="T158" s="1">
        <f t="shared" si="7"/>
        <v>0.90246175462743916</v>
      </c>
      <c r="U158" s="1">
        <f t="shared" si="7"/>
        <v>1.4623429123824589</v>
      </c>
      <c r="W158" s="16">
        <v>48554</v>
      </c>
      <c r="X158" s="1">
        <v>19.865062673508874</v>
      </c>
      <c r="Y158" s="1">
        <v>16.251399133590915</v>
      </c>
      <c r="Z158" s="1">
        <v>25.522498076222107</v>
      </c>
      <c r="AB158" s="16">
        <v>48554</v>
      </c>
      <c r="AC158" s="1">
        <v>19.865062673508874</v>
      </c>
      <c r="AD158" s="1">
        <v>16.251399133590915</v>
      </c>
      <c r="AE158" s="1">
        <v>25.522498076222107</v>
      </c>
    </row>
    <row r="159" spans="1:31" x14ac:dyDescent="0.25">
      <c r="A159" s="2" t="s">
        <v>437</v>
      </c>
      <c r="B159" s="16">
        <v>48555</v>
      </c>
      <c r="C159" s="2">
        <v>50617</v>
      </c>
      <c r="D159" s="2">
        <v>17341</v>
      </c>
      <c r="E159" s="2">
        <v>13112.5</v>
      </c>
      <c r="F159" s="2">
        <v>17195</v>
      </c>
      <c r="G159" s="2">
        <v>8170.5</v>
      </c>
      <c r="H159" s="2">
        <v>6328.5</v>
      </c>
      <c r="I159" s="2">
        <v>54952</v>
      </c>
      <c r="J159" s="2">
        <v>14308</v>
      </c>
      <c r="K159" s="2">
        <v>524</v>
      </c>
      <c r="L159" s="1">
        <f t="shared" ref="L159:L187" si="9">J159/K159</f>
        <v>27.305343511450381</v>
      </c>
      <c r="N159" s="16">
        <v>48555</v>
      </c>
      <c r="O159" s="1">
        <f t="shared" si="8"/>
        <v>13.523335615409021</v>
      </c>
      <c r="P159" s="1">
        <f t="shared" si="8"/>
        <v>6.3709758897818602</v>
      </c>
      <c r="Q159" s="1">
        <f t="shared" si="8"/>
        <v>22.700714131140447</v>
      </c>
      <c r="R159" s="1">
        <f t="shared" si="7"/>
        <v>1.1201771958111431</v>
      </c>
      <c r="S159" s="1">
        <f t="shared" si="7"/>
        <v>0.97575685197348783</v>
      </c>
      <c r="T159" s="1">
        <f t="shared" si="7"/>
        <v>0.29035227321605228</v>
      </c>
      <c r="U159" s="1">
        <f t="shared" si="7"/>
        <v>1.9316987432990598</v>
      </c>
      <c r="W159" s="16">
        <v>48555</v>
      </c>
      <c r="X159" s="1">
        <v>11.220661226550012</v>
      </c>
      <c r="Y159" s="1">
        <v>15.620465987589276</v>
      </c>
      <c r="Z159" s="1">
        <v>22.773318213114091</v>
      </c>
      <c r="AB159" s="16">
        <v>48555</v>
      </c>
      <c r="AC159" s="1">
        <v>11.220661226550012</v>
      </c>
      <c r="AD159" s="1">
        <v>15.620465987589276</v>
      </c>
      <c r="AE159" s="1">
        <v>22.773318213114091</v>
      </c>
    </row>
    <row r="160" spans="1:31" x14ac:dyDescent="0.25">
      <c r="A160" s="2" t="s">
        <v>333</v>
      </c>
      <c r="B160" s="16">
        <v>48556</v>
      </c>
      <c r="C160" s="2">
        <v>60140</v>
      </c>
      <c r="D160" s="2">
        <v>53753</v>
      </c>
      <c r="E160" s="2">
        <v>51724</v>
      </c>
      <c r="F160" s="2">
        <v>9538.5</v>
      </c>
      <c r="G160" s="2">
        <v>5890</v>
      </c>
      <c r="H160" s="2">
        <v>17733</v>
      </c>
      <c r="I160" s="2">
        <v>65882</v>
      </c>
      <c r="J160" s="2">
        <v>13728</v>
      </c>
      <c r="K160" s="2">
        <v>1073</v>
      </c>
      <c r="L160" s="1">
        <f t="shared" si="9"/>
        <v>12.794035414725069</v>
      </c>
      <c r="N160" s="16">
        <v>48556</v>
      </c>
      <c r="O160" s="1">
        <f t="shared" si="8"/>
        <v>16.067593968640942</v>
      </c>
      <c r="P160" s="1">
        <f t="shared" si="8"/>
        <v>19.748518943742823</v>
      </c>
      <c r="Q160" s="1">
        <f t="shared" si="8"/>
        <v>89.545985717377192</v>
      </c>
      <c r="R160" s="1">
        <f t="shared" si="7"/>
        <v>0.62139053109884201</v>
      </c>
      <c r="S160" s="1">
        <f t="shared" si="7"/>
        <v>0.70340956589239867</v>
      </c>
      <c r="T160" s="1">
        <f t="shared" si="7"/>
        <v>0.81359198245085806</v>
      </c>
      <c r="U160" s="1">
        <f t="shared" si="7"/>
        <v>2.3159152825380085</v>
      </c>
      <c r="W160" s="16">
        <v>48556</v>
      </c>
      <c r="X160" s="1">
        <v>14.922015647345839</v>
      </c>
      <c r="Y160" s="1">
        <v>15.629457908909965</v>
      </c>
      <c r="Z160" s="1">
        <v>25.44052488761087</v>
      </c>
      <c r="AB160" s="16">
        <v>48556</v>
      </c>
      <c r="AC160" s="1">
        <v>14.922015647345839</v>
      </c>
      <c r="AD160" s="1">
        <v>15.629457908909965</v>
      </c>
      <c r="AE160" s="1">
        <v>25.44052488761087</v>
      </c>
    </row>
    <row r="161" spans="1:31" x14ac:dyDescent="0.25">
      <c r="A161" s="2" t="s">
        <v>576</v>
      </c>
      <c r="B161" s="17" t="s">
        <v>577</v>
      </c>
      <c r="C161" s="2">
        <v>261.5</v>
      </c>
      <c r="D161" s="2">
        <v>778</v>
      </c>
      <c r="E161" s="2">
        <v>266</v>
      </c>
      <c r="F161" s="2">
        <v>64</v>
      </c>
      <c r="G161" s="2">
        <v>47.5</v>
      </c>
      <c r="H161" s="2">
        <v>78.5</v>
      </c>
      <c r="I161" s="2">
        <v>424.5</v>
      </c>
      <c r="J161" s="2">
        <v>13999</v>
      </c>
      <c r="K161" s="2">
        <v>42</v>
      </c>
      <c r="L161" s="1">
        <f t="shared" si="9"/>
        <v>333.3095238095238</v>
      </c>
      <c r="N161" s="17" t="s">
        <v>215</v>
      </c>
      <c r="O161" s="1">
        <f t="shared" si="8"/>
        <v>6.9864912251406813E-2</v>
      </c>
      <c r="P161" s="1">
        <f t="shared" si="8"/>
        <v>0.28583237657864524</v>
      </c>
      <c r="Q161" s="1">
        <f t="shared" si="8"/>
        <v>0.46050638389958881</v>
      </c>
      <c r="R161" s="1">
        <f t="shared" si="7"/>
        <v>4.169313203368023E-3</v>
      </c>
      <c r="S161" s="1">
        <f t="shared" si="7"/>
        <v>5.6726577894548281E-3</v>
      </c>
      <c r="T161" s="1">
        <f t="shared" si="7"/>
        <v>3.6015885987927794E-3</v>
      </c>
      <c r="U161" s="1">
        <f t="shared" si="7"/>
        <v>1.4922225151595043E-2</v>
      </c>
      <c r="W161" s="17" t="s">
        <v>215</v>
      </c>
      <c r="X161" s="1">
        <v>2.8266173130310424E-2</v>
      </c>
      <c r="Y161" s="1">
        <v>9.4415173867228655E-2</v>
      </c>
      <c r="Z161" s="1">
        <v>4.9248714106354542E-2</v>
      </c>
      <c r="AB161" s="17" t="s">
        <v>215</v>
      </c>
      <c r="AC161" s="1">
        <v>2.8266173130310424E-2</v>
      </c>
      <c r="AD161" s="1">
        <v>9.4415173867228655E-2</v>
      </c>
      <c r="AE161" s="1">
        <v>4.9248714106354542E-2</v>
      </c>
    </row>
    <row r="162" spans="1:31" x14ac:dyDescent="0.25">
      <c r="A162" s="2" t="s">
        <v>580</v>
      </c>
      <c r="B162" s="17" t="s">
        <v>577</v>
      </c>
      <c r="C162" s="2">
        <v>168.5</v>
      </c>
      <c r="D162" s="2">
        <v>307</v>
      </c>
      <c r="E162" s="2">
        <v>106</v>
      </c>
      <c r="F162" s="2">
        <v>56.5</v>
      </c>
      <c r="G162" s="2">
        <v>45</v>
      </c>
      <c r="H162" s="2">
        <v>60</v>
      </c>
      <c r="I162" s="2">
        <v>144</v>
      </c>
      <c r="J162" s="2">
        <v>12749</v>
      </c>
      <c r="K162" s="2">
        <v>36.5</v>
      </c>
      <c r="L162" s="1">
        <f t="shared" si="9"/>
        <v>349.28767123287673</v>
      </c>
      <c r="N162" s="17" t="s">
        <v>215</v>
      </c>
      <c r="O162" s="1">
        <f t="shared" si="8"/>
        <v>4.5018117454539382E-2</v>
      </c>
      <c r="P162" s="1">
        <f t="shared" si="8"/>
        <v>0.11278989667049369</v>
      </c>
      <c r="Q162" s="1">
        <f t="shared" si="8"/>
        <v>0.18351006275697901</v>
      </c>
      <c r="R162" s="1">
        <f t="shared" si="7"/>
        <v>3.6807218123483332E-3</v>
      </c>
      <c r="S162" s="1">
        <f t="shared" si="7"/>
        <v>5.3740968531677319E-3</v>
      </c>
      <c r="T162" s="1">
        <f t="shared" si="7"/>
        <v>2.7528065723256916E-3</v>
      </c>
      <c r="U162" s="1">
        <f t="shared" si="7"/>
        <v>5.0619562351700504E-3</v>
      </c>
      <c r="W162" s="17" t="s">
        <v>215</v>
      </c>
      <c r="X162" s="1">
        <v>3.2640699924287038E-2</v>
      </c>
      <c r="Y162" s="1">
        <v>7.9803301721109943E-2</v>
      </c>
      <c r="Z162" s="1">
        <v>4.3416629541128349E-2</v>
      </c>
      <c r="AB162" s="17" t="s">
        <v>215</v>
      </c>
      <c r="AC162" s="1">
        <v>3.2640699924287038E-2</v>
      </c>
      <c r="AD162" s="1">
        <v>7.9803301721109943E-2</v>
      </c>
      <c r="AE162" s="1">
        <v>4.3416629541128349E-2</v>
      </c>
    </row>
    <row r="163" spans="1:31" x14ac:dyDescent="0.25">
      <c r="A163" s="2" t="s">
        <v>582</v>
      </c>
      <c r="B163" s="17" t="s">
        <v>577</v>
      </c>
      <c r="C163" s="2">
        <v>116</v>
      </c>
      <c r="D163" s="2">
        <v>207</v>
      </c>
      <c r="E163" s="2">
        <v>75.5</v>
      </c>
      <c r="F163" s="2">
        <v>54.5</v>
      </c>
      <c r="G163" s="2">
        <v>37.5</v>
      </c>
      <c r="H163" s="2">
        <v>58</v>
      </c>
      <c r="I163" s="2">
        <v>129</v>
      </c>
      <c r="J163" s="2">
        <v>13538</v>
      </c>
      <c r="K163" s="2">
        <v>34</v>
      </c>
      <c r="L163" s="1">
        <f t="shared" si="9"/>
        <v>398.1764705882353</v>
      </c>
      <c r="N163" s="17" t="s">
        <v>215</v>
      </c>
      <c r="O163" s="1">
        <f t="shared" si="8"/>
        <v>3.0991701036952927E-2</v>
      </c>
      <c r="P163" s="1">
        <f t="shared" si="8"/>
        <v>7.6050516647531569E-2</v>
      </c>
      <c r="Q163" s="1">
        <f t="shared" si="8"/>
        <v>0.13070763903916902</v>
      </c>
      <c r="R163" s="1">
        <f t="shared" si="7"/>
        <v>3.5504307747430824E-3</v>
      </c>
      <c r="S163" s="1">
        <f t="shared" si="7"/>
        <v>4.4784140443064431E-3</v>
      </c>
      <c r="T163" s="1">
        <f t="shared" si="7"/>
        <v>2.6610463532481684E-3</v>
      </c>
      <c r="U163" s="1">
        <f t="shared" si="7"/>
        <v>4.5346691273398364E-3</v>
      </c>
      <c r="W163" s="17" t="s">
        <v>215</v>
      </c>
      <c r="X163" s="1">
        <v>5.1821317405569112E-2</v>
      </c>
      <c r="Y163" s="1">
        <v>0.16803652968036531</v>
      </c>
      <c r="Z163" s="1">
        <v>6.4152930217488149E-2</v>
      </c>
      <c r="AB163" s="17" t="s">
        <v>215</v>
      </c>
      <c r="AC163" s="1">
        <v>5.1821317405569112E-2</v>
      </c>
      <c r="AD163" s="1">
        <v>0.16803652968036531</v>
      </c>
      <c r="AE163" s="1">
        <v>6.4152930217488149E-2</v>
      </c>
    </row>
    <row r="164" spans="1:31" x14ac:dyDescent="0.25">
      <c r="A164" s="2" t="s">
        <v>584</v>
      </c>
      <c r="B164" s="17" t="s">
        <v>577</v>
      </c>
      <c r="C164" s="2">
        <v>148.5</v>
      </c>
      <c r="D164" s="2">
        <v>683.5</v>
      </c>
      <c r="E164" s="2">
        <v>723.5</v>
      </c>
      <c r="F164" s="2">
        <v>50.5</v>
      </c>
      <c r="G164" s="2">
        <v>41</v>
      </c>
      <c r="H164" s="2">
        <v>54</v>
      </c>
      <c r="I164" s="2">
        <v>166.5</v>
      </c>
      <c r="J164" s="2">
        <v>13051</v>
      </c>
      <c r="K164" s="2">
        <v>34</v>
      </c>
      <c r="L164" s="1">
        <f t="shared" si="9"/>
        <v>383.85294117647061</v>
      </c>
      <c r="N164" s="17" t="s">
        <v>215</v>
      </c>
      <c r="O164" s="1">
        <f t="shared" si="8"/>
        <v>3.9674720724030256E-2</v>
      </c>
      <c r="P164" s="1">
        <f t="shared" si="8"/>
        <v>0.25111366245694605</v>
      </c>
      <c r="Q164" s="1">
        <f t="shared" si="8"/>
        <v>1.2525427396667388</v>
      </c>
      <c r="R164" s="1">
        <f t="shared" si="7"/>
        <v>3.2898486995325809E-3</v>
      </c>
      <c r="S164" s="1">
        <f t="shared" si="7"/>
        <v>4.8963993551083777E-3</v>
      </c>
      <c r="T164" s="1">
        <f t="shared" si="7"/>
        <v>2.4775259150931223E-3</v>
      </c>
      <c r="U164" s="1">
        <f t="shared" si="7"/>
        <v>5.8528868969153708E-3</v>
      </c>
      <c r="W164" s="17" t="s">
        <v>215</v>
      </c>
      <c r="X164" s="1">
        <v>3.4323210229662657E-2</v>
      </c>
      <c r="Y164" s="1">
        <v>0.31621589977754361</v>
      </c>
      <c r="Z164" s="1">
        <v>0.35608116317686606</v>
      </c>
      <c r="AB164" s="17" t="s">
        <v>215</v>
      </c>
      <c r="AC164" s="1">
        <v>3.4323210229662657E-2</v>
      </c>
      <c r="AD164" s="1">
        <v>0.31621589977754361</v>
      </c>
      <c r="AE164" s="1">
        <v>0.35608116317686606</v>
      </c>
    </row>
    <row r="165" spans="1:31" x14ac:dyDescent="0.25">
      <c r="A165" s="2" t="s">
        <v>590</v>
      </c>
      <c r="B165" s="17" t="s">
        <v>591</v>
      </c>
      <c r="C165" s="2">
        <v>152</v>
      </c>
      <c r="D165" s="2">
        <v>246</v>
      </c>
      <c r="E165" s="2">
        <v>88</v>
      </c>
      <c r="F165" s="2">
        <v>45</v>
      </c>
      <c r="G165" s="2">
        <v>50</v>
      </c>
      <c r="H165" s="2">
        <v>66</v>
      </c>
      <c r="I165" s="2">
        <v>132</v>
      </c>
      <c r="J165" s="2">
        <v>13189.5</v>
      </c>
      <c r="K165" s="2">
        <v>37</v>
      </c>
      <c r="L165" s="1">
        <f t="shared" si="9"/>
        <v>356.47297297297297</v>
      </c>
      <c r="N165" s="17" t="s">
        <v>215</v>
      </c>
      <c r="O165" s="1">
        <f t="shared" si="8"/>
        <v>4.0609815151869351E-2</v>
      </c>
      <c r="P165" s="1">
        <f t="shared" si="8"/>
        <v>9.0378874856486796E-2</v>
      </c>
      <c r="Q165" s="1">
        <f t="shared" si="8"/>
        <v>0.15234797662843541</v>
      </c>
      <c r="R165" s="1">
        <f t="shared" si="7"/>
        <v>2.9315483461181415E-3</v>
      </c>
      <c r="S165" s="1">
        <f t="shared" si="7"/>
        <v>5.9712187257419235E-3</v>
      </c>
      <c r="T165" s="1">
        <f t="shared" si="7"/>
        <v>3.0280872295582605E-3</v>
      </c>
      <c r="U165" s="1">
        <f t="shared" si="7"/>
        <v>4.6401265489058796E-3</v>
      </c>
      <c r="W165" s="17" t="s">
        <v>215</v>
      </c>
      <c r="X165" s="1">
        <v>3.8192983932026581E-2</v>
      </c>
      <c r="Y165" s="1">
        <v>9.5164500643952696E-2</v>
      </c>
      <c r="Z165" s="1">
        <v>5.0220728200558909E-2</v>
      </c>
      <c r="AB165" s="17" t="s">
        <v>215</v>
      </c>
      <c r="AC165" s="1">
        <v>3.8192983932026581E-2</v>
      </c>
      <c r="AD165" s="1">
        <v>9.5164500643952696E-2</v>
      </c>
      <c r="AE165" s="1">
        <v>5.0220728200558909E-2</v>
      </c>
    </row>
    <row r="166" spans="1:31" x14ac:dyDescent="0.25">
      <c r="A166" s="2" t="s">
        <v>594</v>
      </c>
      <c r="B166" s="17" t="s">
        <v>591</v>
      </c>
      <c r="C166" s="2">
        <v>154</v>
      </c>
      <c r="D166" s="2">
        <v>336</v>
      </c>
      <c r="E166" s="2">
        <v>119</v>
      </c>
      <c r="F166" s="2">
        <v>52</v>
      </c>
      <c r="G166" s="2">
        <v>39.5</v>
      </c>
      <c r="H166" s="2">
        <v>56.5</v>
      </c>
      <c r="I166" s="2">
        <v>197.5</v>
      </c>
      <c r="J166" s="2">
        <v>13722</v>
      </c>
      <c r="K166" s="2">
        <v>45.5</v>
      </c>
      <c r="L166" s="1">
        <f t="shared" si="9"/>
        <v>301.58241758241758</v>
      </c>
      <c r="N166" s="17" t="s">
        <v>215</v>
      </c>
      <c r="O166" s="1">
        <f t="shared" si="8"/>
        <v>4.1144154824920266E-2</v>
      </c>
      <c r="P166" s="1">
        <f t="shared" si="8"/>
        <v>0.1234443168771527</v>
      </c>
      <c r="Q166" s="1">
        <f t="shared" si="8"/>
        <v>0.20601601384981605</v>
      </c>
      <c r="R166" s="1">
        <f t="shared" si="7"/>
        <v>3.3875669777365188E-3</v>
      </c>
      <c r="S166" s="1">
        <f t="shared" si="7"/>
        <v>4.7172627933361197E-3</v>
      </c>
      <c r="T166" s="1">
        <f t="shared" si="7"/>
        <v>2.5922261889400259E-3</v>
      </c>
      <c r="U166" s="1">
        <f t="shared" si="7"/>
        <v>6.9426135864311452E-3</v>
      </c>
      <c r="W166" s="17" t="s">
        <v>215</v>
      </c>
      <c r="X166" s="1">
        <v>4.9802305039118366E-2</v>
      </c>
      <c r="Y166" s="1">
        <v>0.15286266245170355</v>
      </c>
      <c r="Z166" s="1">
        <v>6.4476934915556269E-2</v>
      </c>
      <c r="AB166" s="17" t="s">
        <v>215</v>
      </c>
      <c r="AC166" s="1">
        <v>4.9802305039118366E-2</v>
      </c>
      <c r="AD166" s="1">
        <v>0.15286266245170355</v>
      </c>
      <c r="AE166" s="1">
        <v>6.4476934915556269E-2</v>
      </c>
    </row>
    <row r="167" spans="1:31" x14ac:dyDescent="0.25">
      <c r="A167" s="2" t="s">
        <v>596</v>
      </c>
      <c r="B167" s="17" t="s">
        <v>591</v>
      </c>
      <c r="C167" s="2">
        <v>268</v>
      </c>
      <c r="D167" s="2">
        <v>581.5</v>
      </c>
      <c r="E167" s="2">
        <v>233.5</v>
      </c>
      <c r="F167" s="2">
        <v>58</v>
      </c>
      <c r="G167" s="2">
        <v>44</v>
      </c>
      <c r="H167" s="2">
        <v>69.5</v>
      </c>
      <c r="I167" s="2">
        <v>235</v>
      </c>
      <c r="J167" s="2">
        <v>13202</v>
      </c>
      <c r="K167" s="2">
        <v>34</v>
      </c>
      <c r="L167" s="1">
        <f t="shared" si="9"/>
        <v>388.29411764705884</v>
      </c>
      <c r="N167" s="17" t="s">
        <v>215</v>
      </c>
      <c r="O167" s="1">
        <f t="shared" si="8"/>
        <v>7.1601516188822281E-2</v>
      </c>
      <c r="P167" s="1">
        <f t="shared" si="8"/>
        <v>0.21363949483352468</v>
      </c>
      <c r="Q167" s="1">
        <f t="shared" si="8"/>
        <v>0.40424150616749621</v>
      </c>
      <c r="R167" s="1">
        <f t="shared" si="7"/>
        <v>3.7784400905522711E-3</v>
      </c>
      <c r="S167" s="1">
        <f t="shared" si="7"/>
        <v>5.2546724786528927E-3</v>
      </c>
      <c r="T167" s="1">
        <f t="shared" si="7"/>
        <v>3.1886676129439257E-3</v>
      </c>
      <c r="U167" s="1">
        <f t="shared" si="7"/>
        <v>8.2608313560066787E-3</v>
      </c>
      <c r="W167" s="17" t="s">
        <v>215</v>
      </c>
      <c r="X167" s="1">
        <v>4.8288045764280307E-2</v>
      </c>
      <c r="Y167" s="1">
        <v>0.24053389532841588</v>
      </c>
      <c r="Z167" s="1">
        <v>0.10821756915475274</v>
      </c>
      <c r="AB167" s="17" t="s">
        <v>215</v>
      </c>
      <c r="AC167" s="1">
        <v>4.8288045764280307E-2</v>
      </c>
      <c r="AD167" s="1">
        <v>0.24053389532841588</v>
      </c>
      <c r="AE167" s="1">
        <v>0.10821756915475274</v>
      </c>
    </row>
    <row r="168" spans="1:31" x14ac:dyDescent="0.25">
      <c r="A168" s="2" t="s">
        <v>598</v>
      </c>
      <c r="B168" s="17" t="s">
        <v>591</v>
      </c>
      <c r="C168" s="2">
        <v>108.5</v>
      </c>
      <c r="D168" s="2">
        <v>167.5</v>
      </c>
      <c r="E168" s="2">
        <v>64</v>
      </c>
      <c r="F168" s="2">
        <v>39</v>
      </c>
      <c r="G168" s="2">
        <v>30.5</v>
      </c>
      <c r="H168" s="2">
        <v>56</v>
      </c>
      <c r="I168" s="2">
        <v>107</v>
      </c>
      <c r="J168" s="2">
        <v>13604</v>
      </c>
      <c r="K168" s="2">
        <v>35</v>
      </c>
      <c r="L168" s="1">
        <f t="shared" si="9"/>
        <v>388.68571428571431</v>
      </c>
      <c r="N168" s="17" t="s">
        <v>215</v>
      </c>
      <c r="O168" s="1">
        <f t="shared" si="8"/>
        <v>2.8987927263012005E-2</v>
      </c>
      <c r="P168" s="1">
        <f t="shared" si="8"/>
        <v>6.1538461538461542E-2</v>
      </c>
      <c r="Q168" s="1">
        <f t="shared" si="8"/>
        <v>0.11079852845704392</v>
      </c>
      <c r="R168" s="1">
        <f t="shared" si="7"/>
        <v>2.5406752333023892E-3</v>
      </c>
      <c r="S168" s="1">
        <f t="shared" si="7"/>
        <v>3.6424434227025734E-3</v>
      </c>
      <c r="T168" s="1">
        <f t="shared" si="7"/>
        <v>2.5692861341706451E-3</v>
      </c>
      <c r="U168" s="1">
        <f t="shared" si="7"/>
        <v>3.7613147025221901E-3</v>
      </c>
      <c r="W168" s="17" t="s">
        <v>215</v>
      </c>
      <c r="X168" s="1">
        <v>0.15882897282745856</v>
      </c>
      <c r="Y168" s="1">
        <v>0.95576630371150917</v>
      </c>
      <c r="Z168" s="1">
        <v>0.44777449273014458</v>
      </c>
      <c r="AB168" s="17" t="s">
        <v>215</v>
      </c>
      <c r="AC168" s="1">
        <v>0.15882897282745856</v>
      </c>
      <c r="AD168" s="1">
        <v>0.95576630371150917</v>
      </c>
      <c r="AE168" s="1">
        <v>0.44777449273014458</v>
      </c>
    </row>
    <row r="169" spans="1:31" x14ac:dyDescent="0.25">
      <c r="A169" s="2" t="s">
        <v>600</v>
      </c>
      <c r="B169" s="17" t="s">
        <v>601</v>
      </c>
      <c r="C169" s="2">
        <v>65237</v>
      </c>
      <c r="D169" s="2">
        <v>57627</v>
      </c>
      <c r="E169" s="2">
        <v>55990</v>
      </c>
      <c r="F169" s="2">
        <v>20719.5</v>
      </c>
      <c r="G169" s="2">
        <v>10163</v>
      </c>
      <c r="H169" s="2">
        <v>18771</v>
      </c>
      <c r="I169" s="2">
        <v>63138</v>
      </c>
      <c r="J169" s="2">
        <v>13615.5</v>
      </c>
      <c r="K169" s="2">
        <v>824</v>
      </c>
      <c r="L169" s="1">
        <f t="shared" si="9"/>
        <v>16.523665048543688</v>
      </c>
      <c r="N169" s="17" t="s">
        <v>216</v>
      </c>
      <c r="O169" s="1">
        <f t="shared" si="8"/>
        <v>17.42935862541119</v>
      </c>
      <c r="P169" s="1">
        <f t="shared" si="8"/>
        <v>21.171802525832376</v>
      </c>
      <c r="Q169" s="1">
        <f t="shared" si="8"/>
        <v>96.931400129842032</v>
      </c>
      <c r="R169" s="1">
        <f t="shared" si="7"/>
        <v>1.3497825768309963</v>
      </c>
      <c r="S169" s="1">
        <f t="shared" si="7"/>
        <v>1.2137099181943034</v>
      </c>
      <c r="T169" s="1">
        <f t="shared" si="7"/>
        <v>0.86121553615209256</v>
      </c>
      <c r="U169" s="1">
        <f t="shared" si="7"/>
        <v>2.219456894278935</v>
      </c>
      <c r="W169" s="17" t="s">
        <v>216</v>
      </c>
      <c r="X169" s="1">
        <v>17.327500630941366</v>
      </c>
      <c r="Y169" s="1">
        <v>17.599063341529096</v>
      </c>
      <c r="Z169" s="1">
        <v>29.460451176542058</v>
      </c>
      <c r="AB169" s="17" t="s">
        <v>216</v>
      </c>
      <c r="AC169" s="1">
        <v>17.327500630941366</v>
      </c>
      <c r="AD169" s="1">
        <v>17.599063341529096</v>
      </c>
      <c r="AE169" s="1">
        <v>29.460451176542058</v>
      </c>
    </row>
    <row r="170" spans="1:31" x14ac:dyDescent="0.25">
      <c r="A170" s="2" t="s">
        <v>604</v>
      </c>
      <c r="B170" s="17" t="s">
        <v>601</v>
      </c>
      <c r="C170" s="2">
        <v>63922</v>
      </c>
      <c r="D170" s="2">
        <v>56912</v>
      </c>
      <c r="E170" s="2">
        <v>54791</v>
      </c>
      <c r="F170" s="2">
        <v>22138</v>
      </c>
      <c r="G170" s="2">
        <v>11195</v>
      </c>
      <c r="H170" s="2">
        <v>19048</v>
      </c>
      <c r="I170" s="2">
        <v>63876</v>
      </c>
      <c r="J170" s="2">
        <v>13570</v>
      </c>
      <c r="K170" s="2">
        <v>860</v>
      </c>
      <c r="L170" s="1">
        <f t="shared" si="9"/>
        <v>15.779069767441861</v>
      </c>
      <c r="N170" s="17" t="s">
        <v>216</v>
      </c>
      <c r="O170" s="1">
        <f t="shared" si="8"/>
        <v>17.078030290380216</v>
      </c>
      <c r="P170" s="1">
        <f t="shared" si="8"/>
        <v>20.909115958668199</v>
      </c>
      <c r="Q170" s="1">
        <f t="shared" si="8"/>
        <v>94.855658948279597</v>
      </c>
      <c r="R170" s="1">
        <f t="shared" si="7"/>
        <v>1.4421914952525203</v>
      </c>
      <c r="S170" s="1">
        <f t="shared" si="7"/>
        <v>1.3369558726936168</v>
      </c>
      <c r="T170" s="1">
        <f t="shared" si="7"/>
        <v>0.8739243264943295</v>
      </c>
      <c r="U170" s="1">
        <f t="shared" si="7"/>
        <v>2.2453994199841816</v>
      </c>
      <c r="W170" s="17" t="s">
        <v>216</v>
      </c>
      <c r="X170" s="1">
        <v>18.669807352570036</v>
      </c>
      <c r="Y170" s="1">
        <v>19.396136283807518</v>
      </c>
      <c r="Z170" s="1">
        <v>31.806569195253331</v>
      </c>
      <c r="AB170" s="17" t="s">
        <v>216</v>
      </c>
      <c r="AC170" s="1">
        <v>18.669807352570036</v>
      </c>
      <c r="AD170" s="1">
        <v>19.396136283807518</v>
      </c>
      <c r="AE170" s="1">
        <v>31.806569195253331</v>
      </c>
    </row>
    <row r="171" spans="1:31" x14ac:dyDescent="0.25">
      <c r="A171" s="2" t="s">
        <v>606</v>
      </c>
      <c r="B171" s="17" t="s">
        <v>601</v>
      </c>
      <c r="C171" s="2">
        <v>64499</v>
      </c>
      <c r="D171" s="2">
        <v>57292.5</v>
      </c>
      <c r="E171" s="2">
        <v>55620.5</v>
      </c>
      <c r="F171" s="2">
        <v>21653</v>
      </c>
      <c r="G171" s="2">
        <v>10991</v>
      </c>
      <c r="H171" s="2">
        <v>19370</v>
      </c>
      <c r="I171" s="2">
        <v>63922</v>
      </c>
      <c r="J171" s="2">
        <v>13151.5</v>
      </c>
      <c r="K171" s="2">
        <v>890</v>
      </c>
      <c r="L171" s="1">
        <f t="shared" si="9"/>
        <v>14.776966292134832</v>
      </c>
      <c r="N171" s="17" t="s">
        <v>216</v>
      </c>
      <c r="O171" s="1">
        <f t="shared" si="8"/>
        <v>17.232187286055403</v>
      </c>
      <c r="P171" s="1">
        <f t="shared" si="8"/>
        <v>21.04890929965557</v>
      </c>
      <c r="Q171" s="1">
        <f t="shared" si="8"/>
        <v>96.291711750703314</v>
      </c>
      <c r="R171" s="1">
        <f t="shared" si="7"/>
        <v>1.4105959186332471</v>
      </c>
      <c r="S171" s="1">
        <f t="shared" si="7"/>
        <v>1.3125933002925898</v>
      </c>
      <c r="T171" s="1">
        <f t="shared" si="7"/>
        <v>0.88869772176581074</v>
      </c>
      <c r="U171" s="1">
        <f t="shared" si="7"/>
        <v>2.2470164337815275</v>
      </c>
      <c r="W171" s="17" t="s">
        <v>216</v>
      </c>
      <c r="X171" s="1">
        <v>20.043408765878691</v>
      </c>
      <c r="Y171" s="1">
        <v>20.480599461421381</v>
      </c>
      <c r="Z171" s="1">
        <v>33.935928070957026</v>
      </c>
      <c r="AB171" s="17" t="s">
        <v>216</v>
      </c>
      <c r="AC171" s="1">
        <v>20.043408765878691</v>
      </c>
      <c r="AD171" s="1">
        <v>20.480599461421381</v>
      </c>
      <c r="AE171" s="1">
        <v>33.935928070957026</v>
      </c>
    </row>
    <row r="172" spans="1:31" x14ac:dyDescent="0.25">
      <c r="A172" s="2" t="s">
        <v>608</v>
      </c>
      <c r="B172" s="17" t="s">
        <v>601</v>
      </c>
      <c r="C172" s="2">
        <v>64891</v>
      </c>
      <c r="D172" s="2">
        <v>56751</v>
      </c>
      <c r="E172" s="2">
        <v>55724.5</v>
      </c>
      <c r="F172" s="2">
        <v>21953</v>
      </c>
      <c r="G172" s="2">
        <v>11385</v>
      </c>
      <c r="H172" s="2">
        <v>19762</v>
      </c>
      <c r="I172" s="2">
        <v>63323</v>
      </c>
      <c r="J172" s="2">
        <v>13281</v>
      </c>
      <c r="K172" s="2">
        <v>838</v>
      </c>
      <c r="L172" s="1">
        <f t="shared" si="9"/>
        <v>15.848448687350835</v>
      </c>
      <c r="N172" s="17" t="s">
        <v>216</v>
      </c>
      <c r="O172" s="1">
        <f t="shared" si="8"/>
        <v>17.336917861973383</v>
      </c>
      <c r="P172" s="1">
        <f t="shared" si="8"/>
        <v>20.849965556831229</v>
      </c>
      <c r="Q172" s="1">
        <f t="shared" si="8"/>
        <v>96.471759359446011</v>
      </c>
      <c r="R172" s="1">
        <f t="shared" si="7"/>
        <v>1.4301395742740346</v>
      </c>
      <c r="S172" s="1">
        <f t="shared" si="7"/>
        <v>1.359646503851436</v>
      </c>
      <c r="T172" s="1">
        <f t="shared" si="7"/>
        <v>0.90668272470500522</v>
      </c>
      <c r="U172" s="1">
        <f t="shared" si="7"/>
        <v>2.225960101942174</v>
      </c>
      <c r="W172" s="17" t="s">
        <v>216</v>
      </c>
      <c r="X172" s="1">
        <v>19.445781105409271</v>
      </c>
      <c r="Y172" s="1">
        <v>20.225453693946843</v>
      </c>
      <c r="Z172" s="1">
        <v>33.031954963346969</v>
      </c>
      <c r="AB172" s="17" t="s">
        <v>216</v>
      </c>
      <c r="AC172" s="1">
        <v>19.445781105409271</v>
      </c>
      <c r="AD172" s="1">
        <v>20.225453693946843</v>
      </c>
      <c r="AE172" s="1">
        <v>33.031954963346969</v>
      </c>
    </row>
    <row r="173" spans="1:31" x14ac:dyDescent="0.25">
      <c r="A173" s="2" t="s">
        <v>620</v>
      </c>
      <c r="B173" s="17" t="s">
        <v>621</v>
      </c>
      <c r="C173" s="2">
        <v>63714.5</v>
      </c>
      <c r="D173" s="2">
        <v>56843</v>
      </c>
      <c r="E173" s="2">
        <v>55424.5</v>
      </c>
      <c r="F173" s="2">
        <v>22287.5</v>
      </c>
      <c r="G173" s="2">
        <v>11425</v>
      </c>
      <c r="H173" s="2">
        <v>19474.5</v>
      </c>
      <c r="I173" s="2">
        <v>63761</v>
      </c>
      <c r="J173" s="2">
        <v>13399.5</v>
      </c>
      <c r="K173" s="2">
        <v>865</v>
      </c>
      <c r="L173" s="1">
        <f t="shared" si="9"/>
        <v>15.490751445086705</v>
      </c>
      <c r="N173" s="17" t="s">
        <v>216</v>
      </c>
      <c r="O173" s="1">
        <f t="shared" si="8"/>
        <v>17.022592549301184</v>
      </c>
      <c r="P173" s="1">
        <f t="shared" si="8"/>
        <v>20.883765786452354</v>
      </c>
      <c r="Q173" s="1">
        <f t="shared" si="8"/>
        <v>95.952391257303617</v>
      </c>
      <c r="R173" s="1">
        <f t="shared" si="7"/>
        <v>1.4519307503135128</v>
      </c>
      <c r="S173" s="1">
        <f t="shared" si="7"/>
        <v>1.3644234788320295</v>
      </c>
      <c r="T173" s="1">
        <f t="shared" si="7"/>
        <v>0.89349219321261131</v>
      </c>
      <c r="U173" s="1">
        <f t="shared" si="7"/>
        <v>2.2413568854908164</v>
      </c>
      <c r="W173" s="17" t="s">
        <v>216</v>
      </c>
      <c r="X173" s="1">
        <v>20.439135189703038</v>
      </c>
      <c r="Y173" s="1">
        <v>21.011872146118723</v>
      </c>
      <c r="Z173" s="1">
        <v>34.847353286622656</v>
      </c>
      <c r="AB173" s="17" t="s">
        <v>216</v>
      </c>
      <c r="AC173" s="1">
        <v>20.439135189703038</v>
      </c>
      <c r="AD173" s="1">
        <v>21.011872146118723</v>
      </c>
      <c r="AE173" s="1">
        <v>34.847353286622656</v>
      </c>
    </row>
    <row r="174" spans="1:31" x14ac:dyDescent="0.25">
      <c r="A174" s="2" t="s">
        <v>624</v>
      </c>
      <c r="B174" s="17" t="s">
        <v>621</v>
      </c>
      <c r="C174" s="2">
        <v>63876</v>
      </c>
      <c r="D174" s="2">
        <v>56577.5</v>
      </c>
      <c r="E174" s="2">
        <v>53695</v>
      </c>
      <c r="F174" s="2">
        <v>21042.5</v>
      </c>
      <c r="G174" s="2">
        <v>10529</v>
      </c>
      <c r="H174" s="2">
        <v>18932</v>
      </c>
      <c r="I174" s="2">
        <v>63253.5</v>
      </c>
      <c r="J174" s="2">
        <v>12937</v>
      </c>
      <c r="K174" s="2">
        <v>882.5</v>
      </c>
      <c r="L174" s="1">
        <f t="shared" si="9"/>
        <v>14.659490084985835</v>
      </c>
      <c r="N174" s="17" t="s">
        <v>216</v>
      </c>
      <c r="O174" s="1">
        <f t="shared" si="8"/>
        <v>17.065740477900047</v>
      </c>
      <c r="P174" s="1">
        <f t="shared" si="8"/>
        <v>20.786222732491389</v>
      </c>
      <c r="Q174" s="1">
        <f t="shared" si="8"/>
        <v>92.958234148452718</v>
      </c>
      <c r="R174" s="1">
        <f t="shared" si="7"/>
        <v>1.3708245794042442</v>
      </c>
      <c r="S174" s="1">
        <f t="shared" si="7"/>
        <v>1.2574192392667343</v>
      </c>
      <c r="T174" s="1">
        <f t="shared" si="7"/>
        <v>0.86860223378783319</v>
      </c>
      <c r="U174" s="1">
        <f t="shared" si="7"/>
        <v>2.2235170050092274</v>
      </c>
      <c r="W174" s="17" t="s">
        <v>216</v>
      </c>
      <c r="X174" s="1">
        <v>19.934718600151427</v>
      </c>
      <c r="Y174" s="1">
        <v>20.985833040627561</v>
      </c>
      <c r="Z174" s="1">
        <v>34.144911101210965</v>
      </c>
      <c r="AB174" s="17" t="s">
        <v>216</v>
      </c>
      <c r="AC174" s="1">
        <v>19.934718600151427</v>
      </c>
      <c r="AD174" s="1">
        <v>20.985833040627561</v>
      </c>
      <c r="AE174" s="1">
        <v>34.144911101210965</v>
      </c>
    </row>
    <row r="175" spans="1:31" x14ac:dyDescent="0.25">
      <c r="A175" s="2" t="s">
        <v>626</v>
      </c>
      <c r="B175" s="17" t="s">
        <v>621</v>
      </c>
      <c r="C175" s="2">
        <v>64222</v>
      </c>
      <c r="D175" s="2">
        <v>56658</v>
      </c>
      <c r="E175" s="2">
        <v>54122</v>
      </c>
      <c r="F175" s="2">
        <v>21215</v>
      </c>
      <c r="G175" s="2">
        <v>10869</v>
      </c>
      <c r="H175" s="2">
        <v>18171</v>
      </c>
      <c r="I175" s="2">
        <v>62815</v>
      </c>
      <c r="J175" s="2">
        <v>13070</v>
      </c>
      <c r="K175" s="2">
        <v>782.5</v>
      </c>
      <c r="L175" s="1">
        <f t="shared" si="9"/>
        <v>16.702875399361023</v>
      </c>
      <c r="N175" s="17" t="s">
        <v>216</v>
      </c>
      <c r="O175" s="1">
        <f t="shared" si="8"/>
        <v>17.158181241337854</v>
      </c>
      <c r="P175" s="1">
        <f t="shared" si="8"/>
        <v>20.815797933409872</v>
      </c>
      <c r="Q175" s="1">
        <f t="shared" si="8"/>
        <v>93.697468080502063</v>
      </c>
      <c r="R175" s="1">
        <f t="shared" si="7"/>
        <v>1.3820621813976972</v>
      </c>
      <c r="S175" s="1">
        <f t="shared" si="7"/>
        <v>1.2980235266017794</v>
      </c>
      <c r="T175" s="1">
        <f t="shared" si="7"/>
        <v>0.83368747042883562</v>
      </c>
      <c r="U175" s="1">
        <f t="shared" si="7"/>
        <v>2.2081026452236574</v>
      </c>
      <c r="W175" s="17" t="s">
        <v>216</v>
      </c>
      <c r="X175" s="1">
        <v>18.844451922268025</v>
      </c>
      <c r="Y175" s="1">
        <v>19.266690083128438</v>
      </c>
      <c r="Z175" s="1">
        <v>31.365598801182617</v>
      </c>
      <c r="AB175" s="17" t="s">
        <v>216</v>
      </c>
      <c r="AC175" s="1">
        <v>18.844451922268025</v>
      </c>
      <c r="AD175" s="1">
        <v>19.266690083128438</v>
      </c>
      <c r="AE175" s="1">
        <v>31.365598801182617</v>
      </c>
    </row>
    <row r="176" spans="1:31" x14ac:dyDescent="0.25">
      <c r="A176" s="2" t="s">
        <v>628</v>
      </c>
      <c r="B176" s="17" t="s">
        <v>621</v>
      </c>
      <c r="C176" s="2">
        <v>64660</v>
      </c>
      <c r="D176" s="2">
        <v>56289</v>
      </c>
      <c r="E176" s="2">
        <v>54986.5</v>
      </c>
      <c r="F176" s="2">
        <v>20523</v>
      </c>
      <c r="G176" s="2">
        <v>10484</v>
      </c>
      <c r="H176" s="2">
        <v>18540</v>
      </c>
      <c r="I176" s="2">
        <v>61893.5</v>
      </c>
      <c r="J176" s="2">
        <v>12999</v>
      </c>
      <c r="K176" s="2">
        <v>860</v>
      </c>
      <c r="L176" s="1">
        <f t="shared" si="9"/>
        <v>15.115116279069767</v>
      </c>
      <c r="N176" s="17" t="s">
        <v>216</v>
      </c>
      <c r="O176" s="1">
        <f t="shared" si="8"/>
        <v>17.275201629736003</v>
      </c>
      <c r="P176" s="1">
        <f t="shared" si="8"/>
        <v>20.680229621125143</v>
      </c>
      <c r="Q176" s="1">
        <f t="shared" si="8"/>
        <v>95.194113828175716</v>
      </c>
      <c r="R176" s="1">
        <f t="shared" si="7"/>
        <v>1.3369814823862805</v>
      </c>
      <c r="S176" s="1">
        <f t="shared" si="7"/>
        <v>1.2520451424135666</v>
      </c>
      <c r="T176" s="1">
        <f t="shared" si="7"/>
        <v>0.85061723084863861</v>
      </c>
      <c r="U176" s="1">
        <f t="shared" si="7"/>
        <v>2.1757096405659548</v>
      </c>
      <c r="W176" s="17" t="s">
        <v>216</v>
      </c>
      <c r="X176" s="1">
        <v>18.735930007571298</v>
      </c>
      <c r="Y176" s="1">
        <v>19.698676969909847</v>
      </c>
      <c r="Z176" s="1">
        <v>32.187274715483376</v>
      </c>
      <c r="AB176" s="17" t="s">
        <v>216</v>
      </c>
      <c r="AC176" s="1">
        <v>18.735930007571298</v>
      </c>
      <c r="AD176" s="1">
        <v>19.698676969909847</v>
      </c>
      <c r="AE176" s="1">
        <v>32.187274715483376</v>
      </c>
    </row>
    <row r="177" spans="1:31" x14ac:dyDescent="0.25">
      <c r="A177" s="2" t="s">
        <v>610</v>
      </c>
      <c r="B177" s="17" t="s">
        <v>611</v>
      </c>
      <c r="C177" s="2">
        <v>3722</v>
      </c>
      <c r="D177" s="2">
        <v>2608</v>
      </c>
      <c r="E177" s="2">
        <v>588.5</v>
      </c>
      <c r="F177" s="2">
        <v>14662.5</v>
      </c>
      <c r="G177" s="2">
        <v>8030</v>
      </c>
      <c r="H177" s="2">
        <v>20777</v>
      </c>
      <c r="I177" s="2">
        <v>27880</v>
      </c>
      <c r="J177" s="2">
        <v>13746</v>
      </c>
      <c r="K177" s="2">
        <v>547</v>
      </c>
      <c r="L177" s="1">
        <f t="shared" si="9"/>
        <v>25.129798903107861</v>
      </c>
      <c r="N177" s="17" t="s">
        <v>217</v>
      </c>
      <c r="O177" s="1">
        <f t="shared" si="8"/>
        <v>0.99440613154774826</v>
      </c>
      <c r="P177" s="1">
        <f t="shared" si="8"/>
        <v>0.95816303099885192</v>
      </c>
      <c r="Q177" s="1">
        <f t="shared" si="8"/>
        <v>1.0188270937026618</v>
      </c>
      <c r="R177" s="1">
        <f t="shared" si="7"/>
        <v>0.95519616944349439</v>
      </c>
      <c r="S177" s="1">
        <f t="shared" si="7"/>
        <v>0.95897772735415299</v>
      </c>
      <c r="T177" s="1">
        <f t="shared" si="7"/>
        <v>0.95325103588684823</v>
      </c>
      <c r="U177" s="1">
        <f t="shared" si="7"/>
        <v>0.98005097108709027</v>
      </c>
      <c r="W177" s="17" t="s">
        <v>217</v>
      </c>
      <c r="X177" s="1">
        <v>0.94893581223184997</v>
      </c>
      <c r="Y177" s="1">
        <v>1.1067556492214026</v>
      </c>
      <c r="Z177" s="1">
        <v>1.0983759264509336</v>
      </c>
      <c r="AB177" s="17" t="s">
        <v>217</v>
      </c>
      <c r="AC177" s="1">
        <v>0.94893581223184997</v>
      </c>
      <c r="AD177" s="1">
        <v>1.1067556492214026</v>
      </c>
      <c r="AE177" s="1">
        <v>1.0983759264509336</v>
      </c>
    </row>
    <row r="178" spans="1:31" x14ac:dyDescent="0.25">
      <c r="A178" s="2" t="s">
        <v>614</v>
      </c>
      <c r="B178" s="17" t="s">
        <v>611</v>
      </c>
      <c r="C178" s="2">
        <v>3598</v>
      </c>
      <c r="D178" s="2">
        <v>2693</v>
      </c>
      <c r="E178" s="2">
        <v>561</v>
      </c>
      <c r="F178" s="2">
        <v>15485</v>
      </c>
      <c r="G178" s="2">
        <v>8391.5</v>
      </c>
      <c r="H178" s="2">
        <v>21930</v>
      </c>
      <c r="I178" s="2">
        <v>27949</v>
      </c>
      <c r="J178" s="2">
        <v>13056</v>
      </c>
      <c r="K178" s="2">
        <v>492</v>
      </c>
      <c r="L178" s="1">
        <f t="shared" si="9"/>
        <v>26.536585365853657</v>
      </c>
      <c r="N178" s="17" t="s">
        <v>217</v>
      </c>
      <c r="O178" s="1">
        <f t="shared" si="8"/>
        <v>0.96127707181859168</v>
      </c>
      <c r="P178" s="1">
        <f t="shared" si="8"/>
        <v>0.98939150401836973</v>
      </c>
      <c r="Q178" s="1">
        <f t="shared" si="8"/>
        <v>0.97121835100627574</v>
      </c>
      <c r="R178" s="1">
        <f t="shared" si="7"/>
        <v>1.0087783586586538</v>
      </c>
      <c r="S178" s="1">
        <f t="shared" si="7"/>
        <v>1.0021496387412672</v>
      </c>
      <c r="T178" s="1">
        <f t="shared" si="7"/>
        <v>1.0061508021850403</v>
      </c>
      <c r="U178" s="1">
        <f t="shared" si="7"/>
        <v>0.98247649178310925</v>
      </c>
      <c r="W178" s="17" t="s">
        <v>217</v>
      </c>
      <c r="X178" s="1">
        <v>0.91410784891057462</v>
      </c>
      <c r="Y178" s="1">
        <v>0.87296569488350306</v>
      </c>
      <c r="Z178" s="1">
        <v>0.86444453444574942</v>
      </c>
      <c r="AB178" s="17" t="s">
        <v>217</v>
      </c>
      <c r="AC178" s="1">
        <v>0.91410784891057462</v>
      </c>
      <c r="AD178" s="1">
        <v>0.87296569488350306</v>
      </c>
      <c r="AE178" s="1">
        <v>0.86444453444574942</v>
      </c>
    </row>
    <row r="179" spans="1:31" x14ac:dyDescent="0.25">
      <c r="A179" s="2" t="s">
        <v>616</v>
      </c>
      <c r="B179" s="17" t="s">
        <v>611</v>
      </c>
      <c r="C179" s="2">
        <v>3728</v>
      </c>
      <c r="D179" s="2">
        <v>2633</v>
      </c>
      <c r="E179" s="2">
        <v>519</v>
      </c>
      <c r="F179" s="2">
        <v>14857.5</v>
      </c>
      <c r="G179" s="2">
        <v>8220</v>
      </c>
      <c r="H179" s="2">
        <v>21469</v>
      </c>
      <c r="I179" s="2">
        <v>27856</v>
      </c>
      <c r="J179" s="2">
        <v>13650</v>
      </c>
      <c r="K179" s="2">
        <v>537</v>
      </c>
      <c r="L179" s="1">
        <f t="shared" si="9"/>
        <v>25.41899441340782</v>
      </c>
      <c r="N179" s="17" t="s">
        <v>217</v>
      </c>
      <c r="O179" s="1">
        <f t="shared" si="8"/>
        <v>0.99600915056690098</v>
      </c>
      <c r="P179" s="1">
        <f t="shared" si="8"/>
        <v>0.96734787600459238</v>
      </c>
      <c r="Q179" s="1">
        <f t="shared" si="8"/>
        <v>0.89850681670634058</v>
      </c>
      <c r="R179" s="1">
        <f t="shared" si="7"/>
        <v>0.96789954561000635</v>
      </c>
      <c r="S179" s="1">
        <f t="shared" si="7"/>
        <v>0.98166835851197232</v>
      </c>
      <c r="T179" s="1">
        <f t="shared" si="7"/>
        <v>0.98500007168767112</v>
      </c>
      <c r="U179" s="1">
        <f t="shared" si="7"/>
        <v>0.97920731171456188</v>
      </c>
      <c r="W179" s="17" t="s">
        <v>217</v>
      </c>
      <c r="X179" s="1">
        <v>0.97619247917893492</v>
      </c>
      <c r="Y179" s="1">
        <v>0.90780939000117078</v>
      </c>
      <c r="Z179" s="1">
        <v>0.94738973715118868</v>
      </c>
      <c r="AB179" s="17" t="s">
        <v>217</v>
      </c>
      <c r="AC179" s="1">
        <v>0.97619247917893492</v>
      </c>
      <c r="AD179" s="1">
        <v>0.90780939000117078</v>
      </c>
      <c r="AE179" s="1">
        <v>0.94738973715118868</v>
      </c>
    </row>
    <row r="180" spans="1:31" x14ac:dyDescent="0.25">
      <c r="A180" s="2" t="s">
        <v>618</v>
      </c>
      <c r="B180" s="17" t="s">
        <v>611</v>
      </c>
      <c r="C180" s="2">
        <v>3744</v>
      </c>
      <c r="D180" s="2">
        <v>2709</v>
      </c>
      <c r="E180" s="2">
        <v>615</v>
      </c>
      <c r="F180" s="2">
        <v>15556.5</v>
      </c>
      <c r="G180" s="2">
        <v>8581</v>
      </c>
      <c r="H180" s="2">
        <v>22068</v>
      </c>
      <c r="I180" s="2">
        <v>29194</v>
      </c>
      <c r="J180" s="2">
        <v>13475</v>
      </c>
      <c r="K180" s="2">
        <v>562.5</v>
      </c>
      <c r="L180" s="1">
        <f t="shared" si="9"/>
        <v>23.955555555555556</v>
      </c>
      <c r="N180" s="17" t="s">
        <v>217</v>
      </c>
      <c r="O180" s="1">
        <f t="shared" si="8"/>
        <v>1.0002838679513082</v>
      </c>
      <c r="P180" s="1">
        <f t="shared" si="8"/>
        <v>0.99526980482204364</v>
      </c>
      <c r="Q180" s="1">
        <f t="shared" si="8"/>
        <v>1.0647046093919066</v>
      </c>
      <c r="R180" s="1">
        <f t="shared" si="7"/>
        <v>1.0134362632530416</v>
      </c>
      <c r="S180" s="1">
        <f t="shared" si="7"/>
        <v>1.024780557711829</v>
      </c>
      <c r="T180" s="1">
        <f t="shared" si="7"/>
        <v>1.0124822573013894</v>
      </c>
      <c r="U180" s="1">
        <f t="shared" si="7"/>
        <v>1.0262413217330169</v>
      </c>
      <c r="W180" s="17" t="s">
        <v>217</v>
      </c>
      <c r="X180" s="1">
        <v>0.86430554387145619</v>
      </c>
      <c r="Y180" s="1">
        <v>0.79016508605549707</v>
      </c>
      <c r="Z180" s="1">
        <v>0.95451784050868738</v>
      </c>
      <c r="AB180" s="17" t="s">
        <v>217</v>
      </c>
      <c r="AC180" s="1">
        <v>0.86430554387145619</v>
      </c>
      <c r="AD180" s="1">
        <v>0.79016508605549707</v>
      </c>
      <c r="AE180" s="1">
        <v>0.95451784050868738</v>
      </c>
    </row>
    <row r="181" spans="1:31" x14ac:dyDescent="0.25">
      <c r="A181" s="2" t="s">
        <v>630</v>
      </c>
      <c r="B181" s="17" t="s">
        <v>631</v>
      </c>
      <c r="C181" s="2">
        <v>3742.5</v>
      </c>
      <c r="D181" s="2">
        <v>2762</v>
      </c>
      <c r="E181" s="2">
        <v>569</v>
      </c>
      <c r="F181" s="2">
        <v>16018</v>
      </c>
      <c r="G181" s="2">
        <v>8568.5</v>
      </c>
      <c r="H181" s="2">
        <v>22668</v>
      </c>
      <c r="I181" s="2">
        <v>28963</v>
      </c>
      <c r="J181" s="2">
        <v>14481</v>
      </c>
      <c r="K181" s="2">
        <v>530</v>
      </c>
      <c r="L181" s="1">
        <f t="shared" si="9"/>
        <v>27.322641509433961</v>
      </c>
      <c r="N181" s="17" t="s">
        <v>217</v>
      </c>
      <c r="O181" s="1">
        <f t="shared" si="8"/>
        <v>0.99988311319652012</v>
      </c>
      <c r="P181" s="1">
        <f t="shared" si="8"/>
        <v>1.0147416762342136</v>
      </c>
      <c r="Q181" s="1">
        <f t="shared" si="8"/>
        <v>0.98506816706340616</v>
      </c>
      <c r="R181" s="1">
        <f t="shared" si="7"/>
        <v>1.043500920180453</v>
      </c>
      <c r="S181" s="1">
        <f t="shared" si="7"/>
        <v>1.0232877530303934</v>
      </c>
      <c r="T181" s="1">
        <f t="shared" si="7"/>
        <v>1.0400103230246462</v>
      </c>
      <c r="U181" s="1">
        <f t="shared" si="7"/>
        <v>1.0181211002724317</v>
      </c>
      <c r="W181" s="17" t="s">
        <v>217</v>
      </c>
      <c r="X181" s="1">
        <v>1.2654160006730042</v>
      </c>
      <c r="Y181" s="1">
        <v>1.2727315302657769</v>
      </c>
      <c r="Z181" s="1">
        <v>1.1343404479364951</v>
      </c>
      <c r="AB181" s="17" t="s">
        <v>217</v>
      </c>
      <c r="AC181" s="1">
        <v>1.2654160006730042</v>
      </c>
      <c r="AD181" s="1">
        <v>1.2727315302657769</v>
      </c>
      <c r="AE181" s="1">
        <v>1.1343404479364951</v>
      </c>
    </row>
    <row r="182" spans="1:31" x14ac:dyDescent="0.25">
      <c r="A182" s="2" t="s">
        <v>634</v>
      </c>
      <c r="B182" s="17" t="s">
        <v>631</v>
      </c>
      <c r="C182" s="2">
        <v>4068</v>
      </c>
      <c r="D182" s="2">
        <v>2992.5</v>
      </c>
      <c r="E182" s="2">
        <v>640.5</v>
      </c>
      <c r="F182" s="2">
        <v>16505</v>
      </c>
      <c r="G182" s="2">
        <v>9154</v>
      </c>
      <c r="H182" s="2">
        <v>22760</v>
      </c>
      <c r="I182" s="2">
        <v>29794</v>
      </c>
      <c r="J182" s="2">
        <v>13606.5</v>
      </c>
      <c r="K182" s="2">
        <v>558</v>
      </c>
      <c r="L182" s="1">
        <f t="shared" si="9"/>
        <v>24.384408602150536</v>
      </c>
      <c r="N182" s="17" t="s">
        <v>217</v>
      </c>
      <c r="O182" s="1">
        <f t="shared" si="8"/>
        <v>1.0868468949855561</v>
      </c>
      <c r="P182" s="1">
        <f t="shared" si="8"/>
        <v>1.0994259471871413</v>
      </c>
      <c r="Q182" s="1">
        <f t="shared" si="8"/>
        <v>1.1088508980740099</v>
      </c>
      <c r="R182" s="1">
        <f t="shared" si="7"/>
        <v>1.0752267878373316</v>
      </c>
      <c r="S182" s="1">
        <f t="shared" si="7"/>
        <v>1.0932107243088314</v>
      </c>
      <c r="T182" s="1">
        <f t="shared" si="7"/>
        <v>1.0442312931022122</v>
      </c>
      <c r="U182" s="1">
        <f t="shared" si="7"/>
        <v>1.0473328060462255</v>
      </c>
      <c r="W182" s="17" t="s">
        <v>217</v>
      </c>
      <c r="X182" s="1">
        <v>1.1580718431900396</v>
      </c>
      <c r="Y182" s="1">
        <v>1.1509659290481209</v>
      </c>
      <c r="Z182" s="1">
        <v>1.0510712405329878</v>
      </c>
      <c r="AB182" s="17" t="s">
        <v>217</v>
      </c>
      <c r="AC182" s="1">
        <v>1.1580718431900396</v>
      </c>
      <c r="AD182" s="1">
        <v>1.1509659290481209</v>
      </c>
      <c r="AE182" s="1">
        <v>1.0510712405329878</v>
      </c>
    </row>
    <row r="183" spans="1:31" x14ac:dyDescent="0.25">
      <c r="A183" s="2" t="s">
        <v>636</v>
      </c>
      <c r="B183" s="17" t="s">
        <v>631</v>
      </c>
      <c r="C183" s="2">
        <v>3752</v>
      </c>
      <c r="D183" s="2">
        <v>2814</v>
      </c>
      <c r="E183" s="2">
        <v>568.5</v>
      </c>
      <c r="F183" s="2">
        <v>15443</v>
      </c>
      <c r="G183" s="2">
        <v>8488</v>
      </c>
      <c r="H183" s="2">
        <v>21826.5</v>
      </c>
      <c r="I183" s="2">
        <v>29425</v>
      </c>
      <c r="J183" s="2">
        <v>13755</v>
      </c>
      <c r="K183" s="2">
        <v>512</v>
      </c>
      <c r="L183" s="1">
        <f t="shared" si="9"/>
        <v>26.865234375</v>
      </c>
      <c r="N183" s="17" t="s">
        <v>217</v>
      </c>
      <c r="O183" s="1">
        <f t="shared" si="8"/>
        <v>1.002421226643512</v>
      </c>
      <c r="P183" s="1">
        <f t="shared" si="8"/>
        <v>1.0338461538461539</v>
      </c>
      <c r="Q183" s="1">
        <f t="shared" si="8"/>
        <v>0.98420255355983555</v>
      </c>
      <c r="R183" s="1">
        <f t="shared" si="7"/>
        <v>1.0060422468689436</v>
      </c>
      <c r="S183" s="1">
        <f t="shared" si="7"/>
        <v>1.013674090881949</v>
      </c>
      <c r="T183" s="1">
        <f t="shared" si="7"/>
        <v>1.0014022108477785</v>
      </c>
      <c r="U183" s="1">
        <f t="shared" si="7"/>
        <v>1.0343615431936022</v>
      </c>
      <c r="W183" s="17" t="s">
        <v>217</v>
      </c>
      <c r="X183" s="1">
        <v>1.0562799697148144</v>
      </c>
      <c r="Y183" s="1">
        <v>1.0271396791944738</v>
      </c>
      <c r="Z183" s="1">
        <v>1.0264468834798104</v>
      </c>
      <c r="AB183" s="17" t="s">
        <v>217</v>
      </c>
      <c r="AC183" s="1">
        <v>1.0562799697148144</v>
      </c>
      <c r="AD183" s="1">
        <v>1.0271396791944738</v>
      </c>
      <c r="AE183" s="1">
        <v>1.0264468834798104</v>
      </c>
    </row>
    <row r="184" spans="1:31" x14ac:dyDescent="0.25">
      <c r="A184" s="2" t="s">
        <v>638</v>
      </c>
      <c r="B184" s="17" t="s">
        <v>631</v>
      </c>
      <c r="C184" s="2">
        <v>3589</v>
      </c>
      <c r="D184" s="2">
        <v>2563.5</v>
      </c>
      <c r="E184" s="2">
        <v>559.5</v>
      </c>
      <c r="F184" s="2">
        <v>14274.5</v>
      </c>
      <c r="G184" s="2">
        <v>7555</v>
      </c>
      <c r="H184" s="2">
        <v>20869</v>
      </c>
      <c r="I184" s="2">
        <v>26519</v>
      </c>
      <c r="J184" s="2">
        <v>12010</v>
      </c>
      <c r="K184" s="2">
        <v>461</v>
      </c>
      <c r="L184" s="1">
        <f t="shared" si="9"/>
        <v>26.052060737527114</v>
      </c>
      <c r="N184" s="17" t="s">
        <v>217</v>
      </c>
      <c r="O184" s="1">
        <f t="shared" si="8"/>
        <v>0.9588725432898626</v>
      </c>
      <c r="P184" s="1">
        <f t="shared" si="8"/>
        <v>0.9418140068886337</v>
      </c>
      <c r="Q184" s="1">
        <f t="shared" si="8"/>
        <v>0.96862151049556378</v>
      </c>
      <c r="R184" s="1">
        <f t="shared" si="7"/>
        <v>0.92991970814807579</v>
      </c>
      <c r="S184" s="1">
        <f t="shared" si="7"/>
        <v>0.90225114945960472</v>
      </c>
      <c r="T184" s="1">
        <f t="shared" si="7"/>
        <v>0.95747200596441429</v>
      </c>
      <c r="U184" s="1">
        <f t="shared" si="7"/>
        <v>0.93220845416996223</v>
      </c>
      <c r="W184" s="17" t="s">
        <v>217</v>
      </c>
      <c r="X184" s="1">
        <v>0.81669050222932615</v>
      </c>
      <c r="Y184" s="1">
        <v>0.87146704133005504</v>
      </c>
      <c r="Z184" s="1">
        <v>0.92341338949414764</v>
      </c>
      <c r="AB184" s="17" t="s">
        <v>217</v>
      </c>
      <c r="AC184" s="1">
        <v>0.81669050222932615</v>
      </c>
      <c r="AD184" s="1">
        <v>0.87146704133005504</v>
      </c>
      <c r="AE184" s="1">
        <v>0.92341338949414764</v>
      </c>
    </row>
    <row r="185" spans="1:31" x14ac:dyDescent="0.25">
      <c r="A185" s="2" t="s">
        <v>586</v>
      </c>
      <c r="B185" s="17" t="s">
        <v>219</v>
      </c>
      <c r="C185" s="2">
        <v>3533</v>
      </c>
      <c r="D185" s="2">
        <v>2376</v>
      </c>
      <c r="E185" s="2">
        <v>525</v>
      </c>
      <c r="F185" s="2">
        <v>14041</v>
      </c>
      <c r="G185" s="2">
        <v>7886</v>
      </c>
      <c r="H185" s="2">
        <v>20385</v>
      </c>
      <c r="I185" s="2">
        <v>27257</v>
      </c>
      <c r="J185" s="2">
        <v>14053.5</v>
      </c>
      <c r="K185" s="2">
        <v>497</v>
      </c>
      <c r="L185" s="1">
        <f t="shared" si="9"/>
        <v>28.27665995975855</v>
      </c>
      <c r="N185" s="17" t="s">
        <v>219</v>
      </c>
      <c r="O185" s="1">
        <f t="shared" si="8"/>
        <v>0.94391103244443697</v>
      </c>
      <c r="P185" s="1">
        <f t="shared" si="8"/>
        <v>0.87292766934557975</v>
      </c>
      <c r="Q185" s="1">
        <f t="shared" si="8"/>
        <v>0.90889417874918854</v>
      </c>
      <c r="R185" s="1">
        <f t="shared" si="7"/>
        <v>0.91470822950766273</v>
      </c>
      <c r="S185" s="1">
        <f t="shared" si="7"/>
        <v>0.9417806174240162</v>
      </c>
      <c r="T185" s="1">
        <f t="shared" si="7"/>
        <v>0.93526603294765365</v>
      </c>
      <c r="U185" s="1">
        <f t="shared" si="7"/>
        <v>0.9581509798752087</v>
      </c>
      <c r="W185" s="17" t="s">
        <v>219</v>
      </c>
      <c r="X185" s="1">
        <v>1.3672078741482292</v>
      </c>
      <c r="Y185" s="1">
        <v>1.3682706942980916</v>
      </c>
      <c r="Z185" s="1">
        <v>1.0594953626827588</v>
      </c>
      <c r="AB185" s="17" t="s">
        <v>219</v>
      </c>
      <c r="AC185" s="1">
        <v>1.3672078741482292</v>
      </c>
      <c r="AD185" s="1">
        <v>1.3682706942980916</v>
      </c>
      <c r="AE185" s="1">
        <v>1.0594953626827588</v>
      </c>
    </row>
    <row r="186" spans="1:31" x14ac:dyDescent="0.25">
      <c r="A186" s="2" t="s">
        <v>588</v>
      </c>
      <c r="B186" s="17" t="s">
        <v>219</v>
      </c>
      <c r="C186" s="2">
        <v>3650</v>
      </c>
      <c r="D186" s="2">
        <v>2439</v>
      </c>
      <c r="E186" s="2">
        <v>595</v>
      </c>
      <c r="F186" s="2">
        <v>14839</v>
      </c>
      <c r="G186" s="2">
        <v>8260</v>
      </c>
      <c r="H186" s="2">
        <v>20708</v>
      </c>
      <c r="I186" s="2">
        <v>28052.5</v>
      </c>
      <c r="J186" s="2">
        <v>14588.5</v>
      </c>
      <c r="K186" s="2">
        <v>489.5</v>
      </c>
      <c r="L186" s="1">
        <f t="shared" si="9"/>
        <v>29.802860061287028</v>
      </c>
      <c r="N186" s="17" t="s">
        <v>219</v>
      </c>
      <c r="O186" s="1">
        <f t="shared" si="8"/>
        <v>0.97516990331791542</v>
      </c>
      <c r="P186" s="1">
        <f t="shared" si="8"/>
        <v>0.89607347876004595</v>
      </c>
      <c r="Q186" s="1">
        <f t="shared" si="8"/>
        <v>1.0300800692490804</v>
      </c>
      <c r="R186" s="1">
        <f t="shared" si="7"/>
        <v>0.96669435351215782</v>
      </c>
      <c r="S186" s="1">
        <f t="shared" si="7"/>
        <v>0.9864453334925658</v>
      </c>
      <c r="T186" s="1">
        <f t="shared" si="7"/>
        <v>0.95008530832867366</v>
      </c>
      <c r="U186" s="1">
        <f t="shared" si="7"/>
        <v>0.98611477282713766</v>
      </c>
      <c r="W186" s="17" t="s">
        <v>219</v>
      </c>
      <c r="X186" s="1">
        <v>1.4688314965929166</v>
      </c>
      <c r="Y186" s="1">
        <v>1.5132654255941926</v>
      </c>
      <c r="Z186" s="1">
        <v>1.14211656069013</v>
      </c>
      <c r="AB186" s="17" t="s">
        <v>219</v>
      </c>
      <c r="AC186" s="1">
        <v>1.4688314965929166</v>
      </c>
      <c r="AD186" s="1">
        <v>1.5132654255941926</v>
      </c>
      <c r="AE186" s="1">
        <v>1.14211656069013</v>
      </c>
    </row>
    <row r="187" spans="1:31" x14ac:dyDescent="0.25">
      <c r="A187" s="2" t="s">
        <v>589</v>
      </c>
      <c r="B187" s="17" t="s">
        <v>219</v>
      </c>
      <c r="C187" s="2">
        <v>3759</v>
      </c>
      <c r="D187" s="2">
        <v>2628</v>
      </c>
      <c r="E187" s="2">
        <v>550.5</v>
      </c>
      <c r="F187" s="2">
        <v>14364.5</v>
      </c>
      <c r="G187" s="2">
        <v>7803</v>
      </c>
      <c r="H187" s="2">
        <v>20754</v>
      </c>
      <c r="I187" s="2">
        <v>27810</v>
      </c>
      <c r="J187" s="2">
        <v>14436</v>
      </c>
      <c r="K187" s="2">
        <v>495</v>
      </c>
      <c r="L187" s="1">
        <f t="shared" si="9"/>
        <v>29.163636363636364</v>
      </c>
      <c r="N187" s="17" t="s">
        <v>219</v>
      </c>
      <c r="O187" s="1">
        <f t="shared" si="8"/>
        <v>1.0042914154991902</v>
      </c>
      <c r="P187" s="1">
        <f t="shared" si="8"/>
        <v>0.96551090700344433</v>
      </c>
      <c r="Q187" s="1">
        <f t="shared" si="8"/>
        <v>0.95304046743129189</v>
      </c>
      <c r="R187" s="1">
        <f t="shared" si="7"/>
        <v>0.93578280484031207</v>
      </c>
      <c r="S187" s="1">
        <f t="shared" si="7"/>
        <v>0.9318683943392847</v>
      </c>
      <c r="T187" s="1">
        <f t="shared" si="7"/>
        <v>0.95219579336745663</v>
      </c>
      <c r="U187" s="1">
        <f t="shared" si="7"/>
        <v>0.97759029791721597</v>
      </c>
      <c r="W187" s="17" t="s">
        <v>219</v>
      </c>
      <c r="X187" s="1">
        <v>0.95566585345335242</v>
      </c>
      <c r="Y187" s="1">
        <v>1.2513757171291418</v>
      </c>
      <c r="Z187" s="1">
        <v>1.1489206593495607</v>
      </c>
      <c r="AB187" s="17" t="s">
        <v>219</v>
      </c>
      <c r="AC187" s="1">
        <v>0.95566585345335242</v>
      </c>
      <c r="AD187" s="1">
        <v>1.2513757171291418</v>
      </c>
      <c r="AE187" s="1">
        <v>1.1489206593495607</v>
      </c>
    </row>
    <row r="189" spans="1:31" x14ac:dyDescent="0.25">
      <c r="A189" s="26" t="s">
        <v>201</v>
      </c>
      <c r="B189" s="26"/>
      <c r="C189" s="2">
        <f>AVERAGE(C5:C82)</f>
        <v>3017.102564102564</v>
      </c>
      <c r="D189" s="2">
        <f>AVERAGE(D5:D82)</f>
        <v>2405.4294871794873</v>
      </c>
      <c r="E189" s="2">
        <f>AVERAGE(E5:E82)</f>
        <v>628.27564102564099</v>
      </c>
    </row>
    <row r="190" spans="1:31" x14ac:dyDescent="0.25">
      <c r="A190" s="26" t="s">
        <v>200</v>
      </c>
      <c r="B190" s="26"/>
      <c r="C190" s="2">
        <f>STDEV(C5:C82)</f>
        <v>1824.4991384561154</v>
      </c>
      <c r="D190" s="2">
        <f>STDEV(D5:D82)</f>
        <v>2362.3378343633808</v>
      </c>
      <c r="E190" s="2">
        <f>STDEV(E5:E82)</f>
        <v>612.16768693831102</v>
      </c>
    </row>
    <row r="191" spans="1:31" x14ac:dyDescent="0.25">
      <c r="A191" s="26" t="s">
        <v>198</v>
      </c>
      <c r="B191" s="26"/>
      <c r="C191" s="2">
        <v>3</v>
      </c>
      <c r="D191" s="2">
        <v>3</v>
      </c>
      <c r="E191" s="2">
        <v>3</v>
      </c>
    </row>
    <row r="192" spans="1:31" x14ac:dyDescent="0.25">
      <c r="A192" s="26" t="s">
        <v>199</v>
      </c>
      <c r="B192" s="26"/>
      <c r="C192" s="2">
        <f>C189+C190*C191</f>
        <v>8490.5999794709096</v>
      </c>
      <c r="D192" s="2">
        <f t="shared" ref="D192:E192" si="10">D189+D190*D191</f>
        <v>9492.4429902696284</v>
      </c>
      <c r="E192" s="2">
        <f t="shared" si="10"/>
        <v>2464.7787018405743</v>
      </c>
    </row>
    <row r="193" spans="1:5" x14ac:dyDescent="0.25">
      <c r="A193" s="24" t="s">
        <v>220</v>
      </c>
      <c r="B193" s="24"/>
      <c r="C193" s="2">
        <f>C192/AVERAGE(C$177:C$184)</f>
        <v>2.2684322085182855</v>
      </c>
      <c r="D193" s="2">
        <f t="shared" ref="D193:E193" si="11">D192/AVERAGE(D$177:D$184)</f>
        <v>3.4874647036581874</v>
      </c>
      <c r="E193" s="2">
        <f t="shared" si="11"/>
        <v>4.2670914552531043</v>
      </c>
    </row>
    <row r="194" spans="1:5" x14ac:dyDescent="0.25">
      <c r="A194" s="24" t="s">
        <v>258</v>
      </c>
      <c r="B194" s="24"/>
      <c r="C194" s="2">
        <f>C193-0.2*C193</f>
        <v>1.8147457668146285</v>
      </c>
      <c r="D194" s="2">
        <f t="shared" ref="D194:E194" si="12">D193-0.2*D193</f>
        <v>2.7899717629265499</v>
      </c>
      <c r="E194" s="2">
        <f t="shared" si="12"/>
        <v>3.4136731642024833</v>
      </c>
    </row>
    <row r="195" spans="1:5" x14ac:dyDescent="0.25">
      <c r="A195" s="24" t="s">
        <v>257</v>
      </c>
      <c r="B195" s="24"/>
      <c r="C195" s="2">
        <f>C193+0.2*C193</f>
        <v>2.7221186502219425</v>
      </c>
      <c r="D195" s="2">
        <f t="shared" ref="D195:E195" si="13">D193+0.2*D193</f>
        <v>4.1849576443898249</v>
      </c>
      <c r="E195" s="2">
        <f t="shared" si="13"/>
        <v>5.1205097463037248</v>
      </c>
    </row>
  </sheetData>
  <sortState xmlns:xlrd2="http://schemas.microsoft.com/office/spreadsheetml/2017/richdata2" ref="B101:B160">
    <sortCondition ref="B101:B160"/>
  </sortState>
  <mergeCells count="10">
    <mergeCell ref="W2:Z2"/>
    <mergeCell ref="AB2:AE2"/>
    <mergeCell ref="A189:B189"/>
    <mergeCell ref="A190:B190"/>
    <mergeCell ref="A191:B191"/>
    <mergeCell ref="A192:B192"/>
    <mergeCell ref="A193:B193"/>
    <mergeCell ref="A194:B194"/>
    <mergeCell ref="A195:B195"/>
    <mergeCell ref="N2:Q2"/>
  </mergeCells>
  <conditionalFormatting sqref="C5:E187">
    <cfRule type="cellIs" dxfId="14" priority="5" operator="greaterThanOrEqual">
      <formula>C$192</formula>
    </cfRule>
  </conditionalFormatting>
  <conditionalFormatting sqref="O5:Q187">
    <cfRule type="cellIs" dxfId="13" priority="4" operator="greaterThanOrEqual">
      <formula>C$193</formula>
    </cfRule>
  </conditionalFormatting>
  <conditionalFormatting sqref="X5:Z187">
    <cfRule type="cellIs" dxfId="12" priority="3" operator="greaterThanOrEqual">
      <formula>C$194</formula>
    </cfRule>
  </conditionalFormatting>
  <conditionalFormatting sqref="AC5:AE187">
    <cfRule type="cellIs" dxfId="11" priority="2" operator="greaterThanOrEqual">
      <formula>C$195</formula>
    </cfRule>
  </conditionalFormatting>
  <conditionalFormatting sqref="L5:M1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0C910-7F5A-40E7-917B-87671668C128}">
  <dimension ref="A2:AA196"/>
  <sheetViews>
    <sheetView topLeftCell="A154" zoomScale="80" zoomScaleNormal="80" workbookViewId="0">
      <selection activeCell="B190" sqref="B190:K193"/>
    </sheetView>
  </sheetViews>
  <sheetFormatPr defaultColWidth="9.140625" defaultRowHeight="15" x14ac:dyDescent="0.25"/>
  <cols>
    <col min="1" max="1" width="9.140625" style="1"/>
    <col min="2" max="2" width="25.42578125" style="1" bestFit="1" customWidth="1"/>
    <col min="3" max="3" width="12.85546875" style="1" bestFit="1" customWidth="1"/>
    <col min="4" max="4" width="9.42578125" style="1" bestFit="1" customWidth="1"/>
    <col min="5" max="9" width="11.42578125" style="1" bestFit="1" customWidth="1"/>
    <col min="10" max="10" width="16.5703125" style="1" bestFit="1" customWidth="1"/>
    <col min="11" max="11" width="7.140625" style="1" bestFit="1" customWidth="1"/>
    <col min="12" max="13" width="9.140625" style="1"/>
    <col min="14" max="14" width="25.42578125" style="1" bestFit="1" customWidth="1"/>
    <col min="15" max="15" width="15.42578125" style="1" bestFit="1" customWidth="1"/>
    <col min="16" max="16" width="10" style="1" bestFit="1" customWidth="1"/>
    <col min="17" max="17" width="12.140625" style="1" bestFit="1" customWidth="1"/>
    <col min="18" max="18" width="9.140625" style="1"/>
    <col min="19" max="19" width="25.42578125" style="1" bestFit="1" customWidth="1"/>
    <col min="20" max="20" width="15.42578125" style="1" bestFit="1" customWidth="1"/>
    <col min="21" max="22" width="13" style="1" bestFit="1" customWidth="1"/>
    <col min="23" max="23" width="9.140625" style="1"/>
    <col min="24" max="24" width="25.42578125" style="1" bestFit="1" customWidth="1"/>
    <col min="25" max="25" width="15.42578125" style="1" bestFit="1" customWidth="1"/>
    <col min="26" max="27" width="13" style="1" bestFit="1" customWidth="1"/>
    <col min="28" max="16384" width="9.140625" style="1"/>
  </cols>
  <sheetData>
    <row r="2" spans="1:27" ht="18.75" x14ac:dyDescent="0.25">
      <c r="N2" s="25" t="s">
        <v>259</v>
      </c>
      <c r="O2" s="25"/>
      <c r="P2" s="25"/>
      <c r="Q2" s="25"/>
      <c r="S2" s="25" t="s">
        <v>260</v>
      </c>
      <c r="T2" s="25"/>
      <c r="U2" s="25"/>
      <c r="V2" s="25"/>
      <c r="X2" s="25" t="s">
        <v>261</v>
      </c>
      <c r="Y2" s="25"/>
      <c r="Z2" s="25"/>
      <c r="AA2" s="25"/>
    </row>
    <row r="3" spans="1:27" x14ac:dyDescent="0.25">
      <c r="A3" s="4" t="s">
        <v>0</v>
      </c>
      <c r="B3" s="4" t="s">
        <v>1</v>
      </c>
      <c r="C3" s="5" t="s">
        <v>194</v>
      </c>
      <c r="D3" s="4" t="s">
        <v>202</v>
      </c>
      <c r="E3" s="5" t="s">
        <v>193</v>
      </c>
      <c r="F3" s="6" t="s">
        <v>195</v>
      </c>
      <c r="G3" s="5" t="s">
        <v>196</v>
      </c>
      <c r="H3" s="6" t="s">
        <v>197</v>
      </c>
      <c r="I3" s="5" t="s">
        <v>203</v>
      </c>
      <c r="N3" s="4" t="s">
        <v>246</v>
      </c>
      <c r="O3" s="5" t="s">
        <v>194</v>
      </c>
      <c r="P3" s="4" t="s">
        <v>202</v>
      </c>
      <c r="Q3" s="5" t="s">
        <v>193</v>
      </c>
      <c r="S3" s="4" t="s">
        <v>246</v>
      </c>
      <c r="T3" s="5" t="s">
        <v>194</v>
      </c>
      <c r="U3" s="4" t="s">
        <v>202</v>
      </c>
      <c r="V3" s="5" t="s">
        <v>193</v>
      </c>
      <c r="X3" s="4" t="s">
        <v>246</v>
      </c>
      <c r="Y3" s="5" t="s">
        <v>194</v>
      </c>
      <c r="Z3" s="4" t="s">
        <v>202</v>
      </c>
      <c r="AA3" s="5" t="s">
        <v>193</v>
      </c>
    </row>
    <row r="4" spans="1:27" x14ac:dyDescent="0.25">
      <c r="A4" s="2" t="s">
        <v>2</v>
      </c>
      <c r="B4" s="2" t="s">
        <v>3</v>
      </c>
      <c r="C4" s="2" t="s">
        <v>211</v>
      </c>
      <c r="D4" s="2" t="s">
        <v>204</v>
      </c>
      <c r="E4" s="9" t="s">
        <v>209</v>
      </c>
      <c r="F4" s="7" t="s">
        <v>212</v>
      </c>
      <c r="G4" s="9" t="s">
        <v>206</v>
      </c>
      <c r="H4" s="7" t="s">
        <v>205</v>
      </c>
      <c r="I4" s="9" t="s">
        <v>207</v>
      </c>
      <c r="J4" s="2" t="s">
        <v>208</v>
      </c>
      <c r="K4" s="2" t="s">
        <v>210</v>
      </c>
      <c r="N4" s="2" t="s">
        <v>3</v>
      </c>
      <c r="O4" s="2" t="s">
        <v>211</v>
      </c>
      <c r="P4" s="2" t="s">
        <v>204</v>
      </c>
      <c r="Q4" s="9" t="s">
        <v>209</v>
      </c>
      <c r="S4" s="2" t="s">
        <v>3</v>
      </c>
      <c r="T4" s="2" t="s">
        <v>211</v>
      </c>
      <c r="U4" s="2" t="s">
        <v>204</v>
      </c>
      <c r="V4" s="9" t="s">
        <v>209</v>
      </c>
      <c r="X4" s="2" t="s">
        <v>3</v>
      </c>
      <c r="Y4" s="2" t="s">
        <v>211</v>
      </c>
      <c r="Z4" s="2" t="s">
        <v>204</v>
      </c>
      <c r="AA4" s="9" t="s">
        <v>209</v>
      </c>
    </row>
    <row r="5" spans="1:27" x14ac:dyDescent="0.25">
      <c r="A5" s="1" t="s">
        <v>469</v>
      </c>
      <c r="B5" s="1">
        <v>21528</v>
      </c>
      <c r="C5" s="1">
        <v>4946</v>
      </c>
      <c r="D5" s="1">
        <v>6991.5</v>
      </c>
      <c r="E5" s="1">
        <v>592.5</v>
      </c>
      <c r="F5" s="1">
        <v>22956</v>
      </c>
      <c r="G5" s="1">
        <v>12080</v>
      </c>
      <c r="H5" s="1">
        <v>27672</v>
      </c>
      <c r="I5" s="1">
        <v>46166</v>
      </c>
      <c r="J5" s="1">
        <v>14041.5</v>
      </c>
      <c r="K5" s="1">
        <v>583</v>
      </c>
      <c r="N5" s="2">
        <v>21528</v>
      </c>
      <c r="O5" s="2">
        <f>C5/AVERAGE(C$178:C$181,C$190:C$193)</f>
        <v>1.2933466259172699</v>
      </c>
      <c r="P5" s="2">
        <f t="shared" ref="P5:Q20" si="0">D5/AVERAGE(D$178:D$181,D$190:D$193)</f>
        <v>2.5317189091320582</v>
      </c>
      <c r="Q5" s="2">
        <f t="shared" si="0"/>
        <v>1.0714285714285714</v>
      </c>
      <c r="S5" s="2">
        <v>21528</v>
      </c>
      <c r="T5" s="2">
        <v>18.167919972404277</v>
      </c>
      <c r="U5" s="2">
        <v>17.381417182028166</v>
      </c>
      <c r="V5" s="2">
        <v>30.73042314270841</v>
      </c>
      <c r="X5" s="2">
        <v>21528</v>
      </c>
      <c r="Y5" s="2">
        <v>18.167919972404277</v>
      </c>
      <c r="Z5" s="2">
        <v>17.381417182028166</v>
      </c>
      <c r="AA5" s="2">
        <v>30.73042314270841</v>
      </c>
    </row>
    <row r="6" spans="1:27" x14ac:dyDescent="0.25">
      <c r="A6" s="1" t="s">
        <v>436</v>
      </c>
      <c r="B6" s="1">
        <v>21530</v>
      </c>
      <c r="C6" s="1">
        <v>62677</v>
      </c>
      <c r="D6" s="1">
        <v>56439.5</v>
      </c>
      <c r="E6" s="1">
        <v>49510</v>
      </c>
      <c r="F6" s="1">
        <v>7213.5</v>
      </c>
      <c r="G6" s="1">
        <v>6196</v>
      </c>
      <c r="H6" s="1">
        <v>13099</v>
      </c>
      <c r="I6" s="1">
        <v>65606</v>
      </c>
      <c r="J6" s="1">
        <v>14589.5</v>
      </c>
      <c r="K6" s="1">
        <v>819</v>
      </c>
      <c r="N6" s="2">
        <v>21530</v>
      </c>
      <c r="O6" s="2">
        <f t="shared" ref="O6:O69" si="1">C6/AVERAGE(C$178:C$181,C$190:C$193)</f>
        <v>16.389625247193031</v>
      </c>
      <c r="P6" s="2">
        <f t="shared" si="0"/>
        <v>20.437524046622158</v>
      </c>
      <c r="Q6" s="2">
        <f t="shared" si="0"/>
        <v>89.529837251356241</v>
      </c>
      <c r="S6" s="2">
        <v>21530</v>
      </c>
      <c r="T6" s="2">
        <v>17.767230079337704</v>
      </c>
      <c r="U6" s="2">
        <v>18.501601967066538</v>
      </c>
      <c r="V6" s="2">
        <v>34.105451029969508</v>
      </c>
      <c r="X6" s="2">
        <v>21530</v>
      </c>
      <c r="Y6" s="2">
        <v>17.767230079337704</v>
      </c>
      <c r="Z6" s="2">
        <v>18.501601967066538</v>
      </c>
      <c r="AA6" s="2">
        <v>34.105451029969508</v>
      </c>
    </row>
    <row r="7" spans="1:27" x14ac:dyDescent="0.25">
      <c r="A7" s="1" t="s">
        <v>523</v>
      </c>
      <c r="B7" s="1">
        <v>21534</v>
      </c>
      <c r="C7" s="1">
        <v>65075.5</v>
      </c>
      <c r="D7" s="1">
        <v>50294</v>
      </c>
      <c r="E7" s="1">
        <v>38533</v>
      </c>
      <c r="F7" s="1">
        <v>8647.5</v>
      </c>
      <c r="G7" s="1">
        <v>1697</v>
      </c>
      <c r="H7" s="1">
        <v>8431</v>
      </c>
      <c r="I7" s="1">
        <v>17526</v>
      </c>
      <c r="J7" s="1">
        <v>14197</v>
      </c>
      <c r="K7" s="1">
        <v>708</v>
      </c>
      <c r="N7" s="2">
        <v>21534</v>
      </c>
      <c r="O7" s="2">
        <f t="shared" si="1"/>
        <v>17.016817297792013</v>
      </c>
      <c r="P7" s="2">
        <f t="shared" si="0"/>
        <v>18.212153445739503</v>
      </c>
      <c r="Q7" s="2">
        <f t="shared" si="0"/>
        <v>69.679927667269439</v>
      </c>
      <c r="S7" s="2">
        <v>21534</v>
      </c>
      <c r="T7" s="2">
        <v>9.176405657123146</v>
      </c>
      <c r="U7" s="2">
        <v>7.0376275985396024</v>
      </c>
      <c r="V7" s="2">
        <v>15.475273295158772</v>
      </c>
      <c r="X7" s="2">
        <v>21534</v>
      </c>
      <c r="Y7" s="2">
        <v>9.176405657123146</v>
      </c>
      <c r="Z7" s="2">
        <v>7.0376275985396024</v>
      </c>
      <c r="AA7" s="2">
        <v>15.475273295158772</v>
      </c>
    </row>
    <row r="8" spans="1:27" x14ac:dyDescent="0.25">
      <c r="A8" s="1" t="s">
        <v>568</v>
      </c>
      <c r="B8" s="1">
        <v>21535</v>
      </c>
      <c r="C8" s="1">
        <v>2538</v>
      </c>
      <c r="D8" s="1">
        <v>714</v>
      </c>
      <c r="E8" s="1">
        <v>288</v>
      </c>
      <c r="F8" s="1">
        <v>21100</v>
      </c>
      <c r="G8" s="1">
        <v>1180</v>
      </c>
      <c r="H8" s="1">
        <v>2286.5</v>
      </c>
      <c r="I8" s="1">
        <v>9178</v>
      </c>
      <c r="J8" s="1">
        <v>14870</v>
      </c>
      <c r="K8" s="1">
        <v>139</v>
      </c>
      <c r="N8" s="2">
        <v>21535</v>
      </c>
      <c r="O8" s="2">
        <f t="shared" si="1"/>
        <v>0.66367038750061291</v>
      </c>
      <c r="P8" s="2">
        <f t="shared" si="0"/>
        <v>0.25854928143034966</v>
      </c>
      <c r="Q8" s="2">
        <f t="shared" si="0"/>
        <v>0.5207956600361664</v>
      </c>
      <c r="S8" s="2">
        <v>21535</v>
      </c>
      <c r="T8" s="2">
        <v>2.3450845119006556</v>
      </c>
      <c r="U8" s="2">
        <v>0.97936070337530734</v>
      </c>
      <c r="V8" s="2">
        <v>2.0887930393396297</v>
      </c>
      <c r="X8" s="2">
        <v>21535</v>
      </c>
      <c r="Y8" s="2">
        <v>2.3450845119006556</v>
      </c>
      <c r="Z8" s="2">
        <v>0.97936070337530734</v>
      </c>
      <c r="AA8" s="2">
        <v>2.0887930393396297</v>
      </c>
    </row>
    <row r="9" spans="1:27" x14ac:dyDescent="0.25">
      <c r="A9" s="1" t="s">
        <v>471</v>
      </c>
      <c r="B9" s="1">
        <v>21536</v>
      </c>
      <c r="C9" s="1">
        <v>59068</v>
      </c>
      <c r="D9" s="1">
        <v>34751</v>
      </c>
      <c r="E9" s="1">
        <v>25966</v>
      </c>
      <c r="F9" s="1">
        <v>10501</v>
      </c>
      <c r="G9" s="1">
        <v>10866</v>
      </c>
      <c r="H9" s="1">
        <v>16013</v>
      </c>
      <c r="I9" s="1">
        <v>40562.5</v>
      </c>
      <c r="J9" s="1">
        <v>13990</v>
      </c>
      <c r="K9" s="1">
        <v>285</v>
      </c>
      <c r="N9" s="2">
        <v>21536</v>
      </c>
      <c r="O9" s="2">
        <f t="shared" si="1"/>
        <v>15.445895369931522</v>
      </c>
      <c r="P9" s="2">
        <f t="shared" si="0"/>
        <v>12.583818037795632</v>
      </c>
      <c r="Q9" s="2">
        <f t="shared" si="0"/>
        <v>46.954792043399635</v>
      </c>
      <c r="S9" s="2">
        <v>21536</v>
      </c>
      <c r="T9" s="2">
        <v>14.81117626767851</v>
      </c>
      <c r="U9" s="2">
        <v>13.869309291408985</v>
      </c>
      <c r="V9" s="2">
        <v>25.002751543095115</v>
      </c>
      <c r="X9" s="2">
        <v>21536</v>
      </c>
      <c r="Y9" s="2">
        <v>14.81117626767851</v>
      </c>
      <c r="Z9" s="2">
        <v>13.869309291408985</v>
      </c>
      <c r="AA9" s="2">
        <v>25.002751543095115</v>
      </c>
    </row>
    <row r="10" spans="1:27" x14ac:dyDescent="0.25">
      <c r="A10" s="1" t="s">
        <v>430</v>
      </c>
      <c r="B10" s="1">
        <v>21539</v>
      </c>
      <c r="C10" s="1">
        <v>65329</v>
      </c>
      <c r="D10" s="1">
        <v>56889</v>
      </c>
      <c r="E10" s="1">
        <v>48875.5</v>
      </c>
      <c r="F10" s="1">
        <v>18805.5</v>
      </c>
      <c r="G10" s="1">
        <v>16260</v>
      </c>
      <c r="H10" s="1">
        <v>29413</v>
      </c>
      <c r="I10" s="1">
        <v>60371</v>
      </c>
      <c r="J10" s="1">
        <v>15607</v>
      </c>
      <c r="K10" s="1">
        <v>2326</v>
      </c>
      <c r="N10" s="2">
        <v>21539</v>
      </c>
      <c r="O10" s="2">
        <f t="shared" si="1"/>
        <v>17.083105888505727</v>
      </c>
      <c r="P10" s="2">
        <f t="shared" si="0"/>
        <v>20.600294217494625</v>
      </c>
      <c r="Q10" s="2">
        <f t="shared" si="0"/>
        <v>88.38245931283906</v>
      </c>
      <c r="S10" s="2">
        <v>21539</v>
      </c>
      <c r="T10" s="2">
        <v>16.131631597102448</v>
      </c>
      <c r="U10" s="2">
        <v>2.4209820430668354</v>
      </c>
      <c r="V10" s="2">
        <v>5.0277385290399348</v>
      </c>
      <c r="X10" s="2">
        <v>21539</v>
      </c>
      <c r="Y10" s="2">
        <v>16.131631597102448</v>
      </c>
      <c r="Z10" s="2">
        <v>2.4209820430668354</v>
      </c>
      <c r="AA10" s="2">
        <v>5.0277385290399348</v>
      </c>
    </row>
    <row r="11" spans="1:27" x14ac:dyDescent="0.25">
      <c r="A11" s="1" t="s">
        <v>531</v>
      </c>
      <c r="B11" s="1">
        <v>21539</v>
      </c>
      <c r="C11" s="1">
        <v>64776</v>
      </c>
      <c r="D11" s="1">
        <v>57973</v>
      </c>
      <c r="E11" s="1">
        <v>49095</v>
      </c>
      <c r="F11" s="1">
        <v>17456</v>
      </c>
      <c r="G11" s="1">
        <v>15499</v>
      </c>
      <c r="H11" s="1">
        <v>27903</v>
      </c>
      <c r="I11" s="1">
        <v>59310</v>
      </c>
      <c r="J11" s="1">
        <v>15345</v>
      </c>
      <c r="K11" s="1">
        <v>2298</v>
      </c>
      <c r="N11" s="2">
        <v>21539</v>
      </c>
      <c r="O11" s="2">
        <f t="shared" si="1"/>
        <v>16.938500008171669</v>
      </c>
      <c r="P11" s="2">
        <f t="shared" si="0"/>
        <v>20.992825619554146</v>
      </c>
      <c r="Q11" s="2">
        <f t="shared" si="0"/>
        <v>88.779385171790238</v>
      </c>
      <c r="S11" s="2">
        <v>21539</v>
      </c>
      <c r="T11" s="2">
        <v>3.0367713004484305</v>
      </c>
      <c r="U11" s="2">
        <v>0.79651292750167646</v>
      </c>
      <c r="V11" s="2">
        <v>6.5180337621774376</v>
      </c>
      <c r="X11" s="2">
        <v>21539</v>
      </c>
      <c r="Y11" s="2">
        <v>3.0367713004484305</v>
      </c>
      <c r="Z11" s="2">
        <v>0.79651292750167646</v>
      </c>
      <c r="AA11" s="2">
        <v>6.5180337621774376</v>
      </c>
    </row>
    <row r="12" spans="1:27" x14ac:dyDescent="0.25">
      <c r="A12" s="1" t="s">
        <v>411</v>
      </c>
      <c r="B12" s="1">
        <v>21540</v>
      </c>
      <c r="C12" s="1">
        <v>60948</v>
      </c>
      <c r="D12" s="1">
        <v>40332</v>
      </c>
      <c r="E12" s="1">
        <v>35674</v>
      </c>
      <c r="F12" s="1">
        <v>11570</v>
      </c>
      <c r="G12" s="1">
        <v>10041</v>
      </c>
      <c r="H12" s="1">
        <v>18413.5</v>
      </c>
      <c r="I12" s="1">
        <v>50179</v>
      </c>
      <c r="J12" s="1">
        <v>14563</v>
      </c>
      <c r="K12" s="1">
        <v>481</v>
      </c>
      <c r="N12" s="2">
        <v>21540</v>
      </c>
      <c r="O12" s="2">
        <f t="shared" si="1"/>
        <v>15.93750306437642</v>
      </c>
      <c r="P12" s="2">
        <f t="shared" si="0"/>
        <v>14.604775376258912</v>
      </c>
      <c r="Q12" s="2">
        <f t="shared" si="0"/>
        <v>64.509945750452076</v>
      </c>
      <c r="S12" s="2">
        <v>21540</v>
      </c>
      <c r="T12" s="2">
        <v>18.22531907554329</v>
      </c>
      <c r="U12" s="2">
        <v>11.900305491394084</v>
      </c>
      <c r="V12" s="2">
        <v>22.389529263032646</v>
      </c>
      <c r="X12" s="2">
        <v>21540</v>
      </c>
      <c r="Y12" s="2">
        <v>18.22531907554329</v>
      </c>
      <c r="Z12" s="2">
        <v>11.900305491394084</v>
      </c>
      <c r="AA12" s="2">
        <v>22.389529263032646</v>
      </c>
    </row>
    <row r="13" spans="1:27" x14ac:dyDescent="0.25">
      <c r="A13" s="1" t="s">
        <v>434</v>
      </c>
      <c r="B13" s="1">
        <v>21541</v>
      </c>
      <c r="C13" s="1">
        <v>63922</v>
      </c>
      <c r="D13" s="1">
        <v>34186.5</v>
      </c>
      <c r="E13" s="1">
        <v>35466</v>
      </c>
      <c r="F13" s="1">
        <v>22483.5</v>
      </c>
      <c r="G13" s="1">
        <v>13704</v>
      </c>
      <c r="H13" s="1">
        <v>25389</v>
      </c>
      <c r="I13" s="1">
        <v>46074</v>
      </c>
      <c r="J13" s="1">
        <v>12013.5</v>
      </c>
      <c r="K13" s="1">
        <v>347</v>
      </c>
      <c r="N13" s="2">
        <v>21541</v>
      </c>
      <c r="O13" s="2">
        <f t="shared" si="1"/>
        <v>16.715184598035531</v>
      </c>
      <c r="P13" s="2">
        <f t="shared" si="0"/>
        <v>12.379404775376258</v>
      </c>
      <c r="Q13" s="2">
        <f t="shared" si="0"/>
        <v>64.133815551537069</v>
      </c>
      <c r="S13" s="2">
        <v>21541</v>
      </c>
      <c r="T13" s="2">
        <v>1.3203173508106243</v>
      </c>
      <c r="U13" s="2">
        <v>1.7173086953282171</v>
      </c>
      <c r="V13" s="2">
        <v>1.5563322674202424</v>
      </c>
      <c r="X13" s="2">
        <v>21541</v>
      </c>
      <c r="Y13" s="2">
        <v>1.3203173508106243</v>
      </c>
      <c r="Z13" s="2">
        <v>1.7173086953282171</v>
      </c>
      <c r="AA13" s="2">
        <v>1.5563322674202424</v>
      </c>
    </row>
    <row r="14" spans="1:27" x14ac:dyDescent="0.25">
      <c r="A14" s="1" t="s">
        <v>527</v>
      </c>
      <c r="B14" s="1">
        <v>21542</v>
      </c>
      <c r="C14" s="1">
        <v>48979</v>
      </c>
      <c r="D14" s="1">
        <v>24167</v>
      </c>
      <c r="E14" s="1">
        <v>21261</v>
      </c>
      <c r="F14" s="1">
        <v>15607</v>
      </c>
      <c r="G14" s="1">
        <v>14662</v>
      </c>
      <c r="H14" s="1">
        <v>22679.5</v>
      </c>
      <c r="I14" s="1">
        <v>60256</v>
      </c>
      <c r="J14" s="1">
        <v>13958.5</v>
      </c>
      <c r="K14" s="1">
        <v>663.5</v>
      </c>
      <c r="N14" s="2">
        <v>21542</v>
      </c>
      <c r="O14" s="2">
        <f t="shared" si="1"/>
        <v>12.807687907562064</v>
      </c>
      <c r="P14" s="2">
        <f t="shared" si="0"/>
        <v>8.7512051601222129</v>
      </c>
      <c r="Q14" s="2">
        <f t="shared" si="0"/>
        <v>38.446654611211571</v>
      </c>
      <c r="S14" s="2">
        <v>21542</v>
      </c>
      <c r="T14" s="2">
        <v>17.80213866850638</v>
      </c>
      <c r="U14" s="2">
        <v>12.591014082408167</v>
      </c>
      <c r="V14" s="2">
        <v>25.35286681044099</v>
      </c>
      <c r="X14" s="2">
        <v>21542</v>
      </c>
      <c r="Y14" s="2">
        <v>17.80213866850638</v>
      </c>
      <c r="Z14" s="2">
        <v>12.591014082408167</v>
      </c>
      <c r="AA14" s="2">
        <v>25.35286681044099</v>
      </c>
    </row>
    <row r="15" spans="1:27" x14ac:dyDescent="0.25">
      <c r="A15" s="1" t="s">
        <v>439</v>
      </c>
      <c r="B15" s="1">
        <v>21543</v>
      </c>
      <c r="C15" s="1">
        <v>3947.5</v>
      </c>
      <c r="D15" s="1">
        <v>1876.5</v>
      </c>
      <c r="E15" s="1">
        <v>682</v>
      </c>
      <c r="F15" s="1">
        <v>27280</v>
      </c>
      <c r="G15" s="1">
        <v>31592</v>
      </c>
      <c r="H15" s="1">
        <v>34175</v>
      </c>
      <c r="I15" s="1">
        <v>41277</v>
      </c>
      <c r="J15" s="1">
        <v>13343.5</v>
      </c>
      <c r="K15" s="1">
        <v>227</v>
      </c>
      <c r="N15" s="2">
        <v>21543</v>
      </c>
      <c r="O15" s="2">
        <f t="shared" si="1"/>
        <v>1.0322454116070408</v>
      </c>
      <c r="P15" s="2">
        <f t="shared" si="0"/>
        <v>0.67950661989362904</v>
      </c>
      <c r="Q15" s="2">
        <f t="shared" si="0"/>
        <v>1.2332730560578662</v>
      </c>
      <c r="S15" s="2">
        <v>21543</v>
      </c>
      <c r="T15" s="2">
        <v>18.066229734391168</v>
      </c>
      <c r="U15" s="2">
        <v>18.646002533343268</v>
      </c>
      <c r="V15" s="2">
        <v>36.712426563545769</v>
      </c>
      <c r="X15" s="2">
        <v>21543</v>
      </c>
      <c r="Y15" s="2">
        <v>18.066229734391168</v>
      </c>
      <c r="Z15" s="2">
        <v>18.646002533343268</v>
      </c>
      <c r="AA15" s="2">
        <v>36.712426563545769</v>
      </c>
    </row>
    <row r="16" spans="1:27" x14ac:dyDescent="0.25">
      <c r="A16" s="1" t="s">
        <v>525</v>
      </c>
      <c r="B16" s="1">
        <v>21544</v>
      </c>
      <c r="C16" s="1">
        <v>52749.5</v>
      </c>
      <c r="D16" s="1">
        <v>43537.5</v>
      </c>
      <c r="E16" s="1">
        <v>40804.5</v>
      </c>
      <c r="F16" s="1">
        <v>27026</v>
      </c>
      <c r="G16" s="1">
        <v>6584.5</v>
      </c>
      <c r="H16" s="1">
        <v>18886</v>
      </c>
      <c r="I16" s="1">
        <v>45405</v>
      </c>
      <c r="J16" s="1">
        <v>13996</v>
      </c>
      <c r="K16" s="1">
        <v>460</v>
      </c>
      <c r="N16" s="2">
        <v>21544</v>
      </c>
      <c r="O16" s="2">
        <f t="shared" si="1"/>
        <v>13.793648977724027</v>
      </c>
      <c r="P16" s="2">
        <f t="shared" si="0"/>
        <v>15.765531288898947</v>
      </c>
      <c r="Q16" s="2">
        <f t="shared" si="0"/>
        <v>73.787522603978303</v>
      </c>
      <c r="S16" s="2">
        <v>21544</v>
      </c>
      <c r="T16" s="2">
        <v>1.422835460503622</v>
      </c>
      <c r="U16" s="2">
        <v>4.5524178526190298</v>
      </c>
      <c r="V16" s="2">
        <v>1.0744403956272774</v>
      </c>
      <c r="X16" s="2">
        <v>21544</v>
      </c>
      <c r="Y16" s="2">
        <v>1.422835460503622</v>
      </c>
      <c r="Z16" s="2">
        <v>4.5524178526190298</v>
      </c>
      <c r="AA16" s="2">
        <v>1.0744403956272774</v>
      </c>
    </row>
    <row r="17" spans="1:27" x14ac:dyDescent="0.25">
      <c r="A17" s="1" t="s">
        <v>503</v>
      </c>
      <c r="B17" s="1">
        <v>21545</v>
      </c>
      <c r="C17" s="1">
        <v>35443.5</v>
      </c>
      <c r="D17" s="1">
        <v>15193</v>
      </c>
      <c r="E17" s="1">
        <v>12504</v>
      </c>
      <c r="F17" s="1">
        <v>29240</v>
      </c>
      <c r="G17" s="1">
        <v>9908</v>
      </c>
      <c r="H17" s="1">
        <v>30555</v>
      </c>
      <c r="I17" s="1">
        <v>39940</v>
      </c>
      <c r="J17" s="1">
        <v>13754</v>
      </c>
      <c r="K17" s="1">
        <v>529.5</v>
      </c>
      <c r="N17" s="2">
        <v>21545</v>
      </c>
      <c r="O17" s="2">
        <f t="shared" si="1"/>
        <v>9.2682432542860411</v>
      </c>
      <c r="P17" s="2">
        <f t="shared" si="0"/>
        <v>5.5015955641054655</v>
      </c>
      <c r="Q17" s="2">
        <f t="shared" si="0"/>
        <v>22.61121157323689</v>
      </c>
      <c r="S17" s="2">
        <v>21545</v>
      </c>
      <c r="T17" s="2">
        <v>15.75315626077958</v>
      </c>
      <c r="U17" s="2">
        <v>14.831383652484911</v>
      </c>
      <c r="V17" s="2">
        <v>33.618502268163901</v>
      </c>
      <c r="X17" s="2">
        <v>21545</v>
      </c>
      <c r="Y17" s="2">
        <v>15.75315626077958</v>
      </c>
      <c r="Z17" s="2">
        <v>14.831383652484911</v>
      </c>
      <c r="AA17" s="2">
        <v>33.618502268163901</v>
      </c>
    </row>
    <row r="18" spans="1:27" x14ac:dyDescent="0.25">
      <c r="A18" s="1" t="s">
        <v>561</v>
      </c>
      <c r="B18" s="1">
        <v>21546</v>
      </c>
      <c r="C18" s="1">
        <v>58883.5</v>
      </c>
      <c r="D18" s="1">
        <v>35743</v>
      </c>
      <c r="E18" s="1">
        <v>38233</v>
      </c>
      <c r="F18" s="1">
        <v>25896</v>
      </c>
      <c r="G18" s="1">
        <v>16061</v>
      </c>
      <c r="H18" s="1">
        <v>11110</v>
      </c>
      <c r="I18" s="1">
        <v>63323</v>
      </c>
      <c r="J18" s="1">
        <v>14011</v>
      </c>
      <c r="K18" s="1">
        <v>671.5</v>
      </c>
      <c r="N18" s="2">
        <v>21546</v>
      </c>
      <c r="O18" s="2">
        <f t="shared" si="1"/>
        <v>15.397649827577753</v>
      </c>
      <c r="P18" s="2">
        <f t="shared" si="0"/>
        <v>12.943034966617631</v>
      </c>
      <c r="Q18" s="2">
        <f t="shared" si="0"/>
        <v>69.137432188065105</v>
      </c>
      <c r="S18" s="2">
        <v>21546</v>
      </c>
      <c r="T18" s="2">
        <v>17.989927561228011</v>
      </c>
      <c r="U18" s="2">
        <v>19.178600700394902</v>
      </c>
      <c r="V18" s="2">
        <v>38.399643043057928</v>
      </c>
      <c r="X18" s="2">
        <v>21546</v>
      </c>
      <c r="Y18" s="2">
        <v>17.989927561228011</v>
      </c>
      <c r="Z18" s="2">
        <v>19.178600700394902</v>
      </c>
      <c r="AA18" s="2">
        <v>38.399643043057928</v>
      </c>
    </row>
    <row r="19" spans="1:27" x14ac:dyDescent="0.25">
      <c r="A19" s="1" t="s">
        <v>465</v>
      </c>
      <c r="B19" s="1">
        <v>21547</v>
      </c>
      <c r="C19" s="1">
        <v>57212</v>
      </c>
      <c r="D19" s="1">
        <v>47227</v>
      </c>
      <c r="E19" s="1">
        <v>41854</v>
      </c>
      <c r="F19" s="1">
        <v>7724</v>
      </c>
      <c r="G19" s="1">
        <v>6242</v>
      </c>
      <c r="H19" s="1">
        <v>13603</v>
      </c>
      <c r="I19" s="1">
        <v>47181</v>
      </c>
      <c r="J19" s="1">
        <v>14023.5</v>
      </c>
      <c r="K19" s="1">
        <v>576</v>
      </c>
      <c r="N19" s="2">
        <v>21547</v>
      </c>
      <c r="O19" s="2">
        <f t="shared" si="1"/>
        <v>14.96056351839443</v>
      </c>
      <c r="P19" s="2">
        <f t="shared" si="0"/>
        <v>17.101550299875523</v>
      </c>
      <c r="Q19" s="2">
        <f t="shared" si="0"/>
        <v>75.685352622061487</v>
      </c>
      <c r="S19" s="2">
        <v>21547</v>
      </c>
      <c r="T19" s="2">
        <v>1.1147292169713694</v>
      </c>
      <c r="U19" s="2">
        <v>1.127337754265703</v>
      </c>
      <c r="V19" s="2">
        <v>3.7670855953000668</v>
      </c>
      <c r="X19" s="2">
        <v>21547</v>
      </c>
      <c r="Y19" s="2">
        <v>1.1147292169713694</v>
      </c>
      <c r="Z19" s="2">
        <v>1.127337754265703</v>
      </c>
      <c r="AA19" s="2">
        <v>3.7670855953000668</v>
      </c>
    </row>
    <row r="20" spans="1:27" x14ac:dyDescent="0.25">
      <c r="A20" s="1" t="s">
        <v>407</v>
      </c>
      <c r="B20" s="1">
        <v>21548</v>
      </c>
      <c r="C20" s="1">
        <v>64176</v>
      </c>
      <c r="D20" s="1">
        <v>55044.5</v>
      </c>
      <c r="E20" s="1">
        <v>53361</v>
      </c>
      <c r="F20" s="1">
        <v>2966.5</v>
      </c>
      <c r="G20" s="1">
        <v>9598</v>
      </c>
      <c r="H20" s="1">
        <v>8803.5</v>
      </c>
      <c r="I20" s="1">
        <v>64891</v>
      </c>
      <c r="J20" s="1">
        <v>14011</v>
      </c>
      <c r="K20" s="1">
        <v>1020</v>
      </c>
      <c r="N20" s="2">
        <v>21548</v>
      </c>
      <c r="O20" s="2">
        <f t="shared" si="1"/>
        <v>16.78160393547649</v>
      </c>
      <c r="P20" s="2">
        <f t="shared" si="0"/>
        <v>19.932375240466222</v>
      </c>
      <c r="Q20" s="2">
        <f t="shared" si="0"/>
        <v>96.493670886075947</v>
      </c>
      <c r="S20" s="2">
        <v>21548</v>
      </c>
      <c r="T20" s="2">
        <v>1.5423249396343566</v>
      </c>
      <c r="U20" s="2">
        <v>1.1650398629014231</v>
      </c>
      <c r="V20" s="2">
        <v>3.8408566966609654</v>
      </c>
      <c r="X20" s="2">
        <v>21548</v>
      </c>
      <c r="Y20" s="2">
        <v>1.5423249396343566</v>
      </c>
      <c r="Z20" s="2">
        <v>1.1650398629014231</v>
      </c>
      <c r="AA20" s="2">
        <v>3.8408566966609654</v>
      </c>
    </row>
    <row r="21" spans="1:27" x14ac:dyDescent="0.25">
      <c r="A21" s="1" t="s">
        <v>501</v>
      </c>
      <c r="B21" s="1">
        <v>21549</v>
      </c>
      <c r="C21" s="1">
        <v>63231</v>
      </c>
      <c r="D21" s="1">
        <v>64856.5</v>
      </c>
      <c r="E21" s="1">
        <v>58987</v>
      </c>
      <c r="F21" s="1">
        <v>19589.5</v>
      </c>
      <c r="G21" s="1">
        <v>19117</v>
      </c>
      <c r="H21" s="1">
        <v>37945</v>
      </c>
      <c r="I21" s="1">
        <v>66113</v>
      </c>
      <c r="J21" s="1">
        <v>13421</v>
      </c>
      <c r="K21" s="1">
        <v>336.5</v>
      </c>
      <c r="N21" s="2">
        <v>21549</v>
      </c>
      <c r="O21" s="2">
        <f t="shared" si="1"/>
        <v>16.534492620981581</v>
      </c>
      <c r="P21" s="2">
        <f t="shared" ref="P21:P84" si="2">D21/AVERAGE(D$178:D$181,D$190:D$193)</f>
        <v>23.485436234016071</v>
      </c>
      <c r="Q21" s="2">
        <f t="shared" ref="Q21:Q84" si="3">E21/AVERAGE(E$178:E$181,E$190:E$193)</f>
        <v>106.66726943942133</v>
      </c>
      <c r="S21" s="2">
        <v>21549</v>
      </c>
      <c r="T21" s="2">
        <v>18.00896860986547</v>
      </c>
      <c r="U21" s="2">
        <v>17.432978168541837</v>
      </c>
      <c r="V21" s="2">
        <v>31.883096601472449</v>
      </c>
      <c r="X21" s="2">
        <v>21549</v>
      </c>
      <c r="Y21" s="2">
        <v>18.00896860986547</v>
      </c>
      <c r="Z21" s="2">
        <v>17.432978168541837</v>
      </c>
      <c r="AA21" s="2">
        <v>31.883096601472449</v>
      </c>
    </row>
    <row r="22" spans="1:27" x14ac:dyDescent="0.25">
      <c r="A22" s="1" t="s">
        <v>497</v>
      </c>
      <c r="B22" s="1">
        <v>21550</v>
      </c>
      <c r="C22" s="1">
        <v>57673</v>
      </c>
      <c r="D22" s="1">
        <v>28871</v>
      </c>
      <c r="E22" s="1">
        <v>41450.5</v>
      </c>
      <c r="F22" s="1">
        <v>11156</v>
      </c>
      <c r="G22" s="1">
        <v>18667</v>
      </c>
      <c r="H22" s="1">
        <v>23071.5</v>
      </c>
      <c r="I22" s="1">
        <v>56036</v>
      </c>
      <c r="J22" s="1">
        <v>12682</v>
      </c>
      <c r="K22" s="1">
        <v>743</v>
      </c>
      <c r="N22" s="2">
        <v>21550</v>
      </c>
      <c r="O22" s="2">
        <f t="shared" si="1"/>
        <v>15.081112000915228</v>
      </c>
      <c r="P22" s="2">
        <f t="shared" si="2"/>
        <v>10.4545886613104</v>
      </c>
      <c r="Q22" s="2">
        <f t="shared" si="3"/>
        <v>74.955696202531641</v>
      </c>
      <c r="S22" s="2">
        <v>21550</v>
      </c>
      <c r="T22" s="2">
        <v>7.712728527078303</v>
      </c>
      <c r="U22" s="2">
        <v>6.7628343640563298</v>
      </c>
      <c r="V22" s="2">
        <v>11.036811184650851</v>
      </c>
      <c r="X22" s="2">
        <v>21550</v>
      </c>
      <c r="Y22" s="2">
        <v>7.712728527078303</v>
      </c>
      <c r="Z22" s="2">
        <v>6.7628343640563298</v>
      </c>
      <c r="AA22" s="2">
        <v>11.036811184650851</v>
      </c>
    </row>
    <row r="23" spans="1:27" x14ac:dyDescent="0.25">
      <c r="A23" s="1" t="s">
        <v>467</v>
      </c>
      <c r="B23" s="1">
        <v>21551</v>
      </c>
      <c r="C23" s="1">
        <v>2809</v>
      </c>
      <c r="D23" s="1">
        <v>2288.5</v>
      </c>
      <c r="E23" s="1">
        <v>835.5</v>
      </c>
      <c r="F23" s="1">
        <v>14939</v>
      </c>
      <c r="G23" s="1">
        <v>12248.5</v>
      </c>
      <c r="H23" s="1">
        <v>4612</v>
      </c>
      <c r="I23" s="1">
        <v>26773</v>
      </c>
      <c r="J23" s="1">
        <v>14879</v>
      </c>
      <c r="K23" s="1">
        <v>953</v>
      </c>
      <c r="N23" s="2">
        <v>21551</v>
      </c>
      <c r="O23" s="2">
        <f t="shared" si="1"/>
        <v>0.734535113667936</v>
      </c>
      <c r="P23" s="2">
        <f t="shared" si="2"/>
        <v>0.82869752178341061</v>
      </c>
      <c r="Q23" s="2">
        <f t="shared" si="3"/>
        <v>1.5108499095840868</v>
      </c>
      <c r="S23" s="2">
        <v>21551</v>
      </c>
      <c r="T23" s="2">
        <v>16.920869265263885</v>
      </c>
      <c r="U23" s="2">
        <v>19.422546755085314</v>
      </c>
      <c r="V23" s="2">
        <v>38.488584814456757</v>
      </c>
      <c r="X23" s="2">
        <v>21551</v>
      </c>
      <c r="Y23" s="2">
        <v>16.920869265263885</v>
      </c>
      <c r="Z23" s="2">
        <v>19.422546755085314</v>
      </c>
      <c r="AA23" s="2">
        <v>38.488584814456757</v>
      </c>
    </row>
    <row r="24" spans="1:27" x14ac:dyDescent="0.25">
      <c r="A24" s="1" t="s">
        <v>533</v>
      </c>
      <c r="B24" s="1">
        <v>21554</v>
      </c>
      <c r="C24" s="1">
        <v>65317.5</v>
      </c>
      <c r="D24" s="1">
        <v>58757</v>
      </c>
      <c r="E24" s="1">
        <v>55644</v>
      </c>
      <c r="F24" s="1">
        <v>23014</v>
      </c>
      <c r="G24" s="1">
        <v>30197.5</v>
      </c>
      <c r="H24" s="1">
        <v>49233</v>
      </c>
      <c r="I24" s="1">
        <v>54768</v>
      </c>
      <c r="J24" s="1">
        <v>13802</v>
      </c>
      <c r="K24" s="1">
        <v>710</v>
      </c>
      <c r="N24" s="2">
        <v>21554</v>
      </c>
      <c r="O24" s="2">
        <f t="shared" si="1"/>
        <v>17.080098713779069</v>
      </c>
      <c r="P24" s="2">
        <f t="shared" si="2"/>
        <v>21.276722869752177</v>
      </c>
      <c r="Q24" s="2">
        <f t="shared" si="3"/>
        <v>100.62206148282098</v>
      </c>
      <c r="S24" s="2">
        <v>21554</v>
      </c>
      <c r="T24" s="2">
        <v>17.267609520524317</v>
      </c>
      <c r="U24" s="2">
        <v>18.288652112361223</v>
      </c>
      <c r="V24" s="2">
        <v>35.14836022904737</v>
      </c>
      <c r="X24" s="2">
        <v>21554</v>
      </c>
      <c r="Y24" s="2">
        <v>17.267609520524317</v>
      </c>
      <c r="Z24" s="2">
        <v>18.288652112361223</v>
      </c>
      <c r="AA24" s="2">
        <v>35.14836022904737</v>
      </c>
    </row>
    <row r="25" spans="1:27" x14ac:dyDescent="0.25">
      <c r="A25" s="1" t="s">
        <v>401</v>
      </c>
      <c r="B25" s="1">
        <v>21555</v>
      </c>
      <c r="C25" s="1">
        <v>64233.5</v>
      </c>
      <c r="D25" s="1">
        <v>65490</v>
      </c>
      <c r="E25" s="1">
        <v>61536</v>
      </c>
      <c r="F25" s="1">
        <v>12282</v>
      </c>
      <c r="G25" s="1">
        <v>9481.5</v>
      </c>
      <c r="H25" s="1">
        <v>12586</v>
      </c>
      <c r="I25" s="1">
        <v>51931</v>
      </c>
      <c r="J25" s="1">
        <v>13851</v>
      </c>
      <c r="K25" s="1">
        <v>750</v>
      </c>
      <c r="N25" s="2">
        <v>21555</v>
      </c>
      <c r="O25" s="2">
        <f t="shared" si="1"/>
        <v>16.796639809109777</v>
      </c>
      <c r="P25" s="2">
        <f t="shared" si="2"/>
        <v>23.714835351363586</v>
      </c>
      <c r="Q25" s="2">
        <f t="shared" si="3"/>
        <v>111.27667269439421</v>
      </c>
      <c r="S25" s="2">
        <v>21555</v>
      </c>
      <c r="T25" s="2">
        <v>9.0235253535701965</v>
      </c>
      <c r="U25" s="2">
        <v>9.1888830936591912</v>
      </c>
      <c r="V25" s="2">
        <v>16.154086413326393</v>
      </c>
      <c r="X25" s="2">
        <v>21555</v>
      </c>
      <c r="Y25" s="2">
        <v>9.0235253535701965</v>
      </c>
      <c r="Z25" s="2">
        <v>9.1888830936591912</v>
      </c>
      <c r="AA25" s="2">
        <v>16.154086413326393</v>
      </c>
    </row>
    <row r="26" spans="1:27" x14ac:dyDescent="0.25">
      <c r="A26" s="1" t="s">
        <v>461</v>
      </c>
      <c r="B26" s="1">
        <v>21556</v>
      </c>
      <c r="C26" s="1">
        <v>48114.5</v>
      </c>
      <c r="D26" s="1">
        <v>34982</v>
      </c>
      <c r="E26" s="1">
        <v>32422</v>
      </c>
      <c r="F26" s="1">
        <v>18056</v>
      </c>
      <c r="G26" s="1">
        <v>11616</v>
      </c>
      <c r="H26" s="1">
        <v>23659.5</v>
      </c>
      <c r="I26" s="1">
        <v>35835</v>
      </c>
      <c r="J26" s="1">
        <v>13017</v>
      </c>
      <c r="K26" s="1">
        <v>394</v>
      </c>
      <c r="N26" s="2">
        <v>21556</v>
      </c>
      <c r="O26" s="2">
        <f t="shared" si="1"/>
        <v>12.581626816153758</v>
      </c>
      <c r="P26" s="2">
        <f t="shared" si="2"/>
        <v>12.66746633472898</v>
      </c>
      <c r="Q26" s="2">
        <f t="shared" si="3"/>
        <v>58.629294755877034</v>
      </c>
      <c r="S26" s="2">
        <v>21556</v>
      </c>
      <c r="T26" s="2">
        <v>13.866298723697827</v>
      </c>
      <c r="U26" s="2">
        <v>12.051560986513673</v>
      </c>
      <c r="V26" s="2">
        <v>23.349743437197887</v>
      </c>
      <c r="X26" s="2">
        <v>21556</v>
      </c>
      <c r="Y26" s="2">
        <v>13.866298723697827</v>
      </c>
      <c r="Z26" s="2">
        <v>12.051560986513673</v>
      </c>
      <c r="AA26" s="2">
        <v>23.349743437197887</v>
      </c>
    </row>
    <row r="27" spans="1:27" x14ac:dyDescent="0.25">
      <c r="A27" s="1" t="s">
        <v>559</v>
      </c>
      <c r="B27" s="1">
        <v>21557</v>
      </c>
      <c r="C27" s="1">
        <v>65525</v>
      </c>
      <c r="D27" s="1">
        <v>38003</v>
      </c>
      <c r="E27" s="1">
        <v>32088</v>
      </c>
      <c r="F27" s="1">
        <v>37864.5</v>
      </c>
      <c r="G27" s="1">
        <v>10703</v>
      </c>
      <c r="H27" s="1">
        <v>21664.5</v>
      </c>
      <c r="I27" s="1">
        <v>46685</v>
      </c>
      <c r="J27" s="1">
        <v>13984</v>
      </c>
      <c r="K27" s="1">
        <v>892</v>
      </c>
      <c r="N27" s="2">
        <v>21557</v>
      </c>
      <c r="O27" s="2">
        <f t="shared" si="1"/>
        <v>17.134358605586154</v>
      </c>
      <c r="P27" s="2">
        <f t="shared" si="2"/>
        <v>13.761412243974199</v>
      </c>
      <c r="Q27" s="2">
        <f t="shared" si="3"/>
        <v>58.025316455696199</v>
      </c>
      <c r="S27" s="2">
        <v>21557</v>
      </c>
      <c r="T27" s="2">
        <v>6.9298378751293548</v>
      </c>
      <c r="U27" s="2">
        <v>9.6185083078757163</v>
      </c>
      <c r="V27" s="2">
        <v>18.355915817654495</v>
      </c>
      <c r="X27" s="2">
        <v>21557</v>
      </c>
      <c r="Y27" s="2">
        <v>6.9298378751293548</v>
      </c>
      <c r="Z27" s="2">
        <v>9.6185083078757163</v>
      </c>
      <c r="AA27" s="2">
        <v>18.355915817654495</v>
      </c>
    </row>
    <row r="28" spans="1:27" x14ac:dyDescent="0.25">
      <c r="A28" s="1" t="s">
        <v>587</v>
      </c>
      <c r="B28" s="1">
        <v>21559</v>
      </c>
      <c r="C28" s="1">
        <v>53868</v>
      </c>
      <c r="D28" s="1">
        <v>38579</v>
      </c>
      <c r="E28" s="1">
        <v>37150</v>
      </c>
      <c r="F28" s="1">
        <v>12970</v>
      </c>
      <c r="G28" s="1">
        <v>9847</v>
      </c>
      <c r="H28" s="1">
        <v>15966</v>
      </c>
      <c r="I28" s="1">
        <v>40804.5</v>
      </c>
      <c r="J28" s="1">
        <v>14013</v>
      </c>
      <c r="K28" s="1">
        <v>293.5</v>
      </c>
      <c r="N28" s="2">
        <v>21559</v>
      </c>
      <c r="O28" s="2">
        <f t="shared" si="1"/>
        <v>14.086129406573292</v>
      </c>
      <c r="P28" s="2">
        <f t="shared" si="2"/>
        <v>13.969989815548264</v>
      </c>
      <c r="Q28" s="2">
        <f t="shared" si="3"/>
        <v>67.179023508137433</v>
      </c>
      <c r="S28" s="2">
        <v>21559</v>
      </c>
      <c r="T28" s="2">
        <v>15.189789582614695</v>
      </c>
      <c r="U28" s="2">
        <v>12.769540272706951</v>
      </c>
      <c r="V28" s="2">
        <v>24.755856324830816</v>
      </c>
      <c r="X28" s="2">
        <v>21559</v>
      </c>
      <c r="Y28" s="2">
        <v>15.189789582614695</v>
      </c>
      <c r="Z28" s="2">
        <v>12.769540272706951</v>
      </c>
      <c r="AA28" s="2">
        <v>24.755856324830816</v>
      </c>
    </row>
    <row r="29" spans="1:27" x14ac:dyDescent="0.25">
      <c r="A29" s="1" t="s">
        <v>495</v>
      </c>
      <c r="B29" s="1">
        <v>21560</v>
      </c>
      <c r="C29" s="1">
        <v>10917.5</v>
      </c>
      <c r="D29" s="1">
        <v>45232.5</v>
      </c>
      <c r="E29" s="1">
        <v>62262</v>
      </c>
      <c r="F29" s="1">
        <v>8737</v>
      </c>
      <c r="G29" s="1">
        <v>18010</v>
      </c>
      <c r="H29" s="1">
        <v>23048.5</v>
      </c>
      <c r="I29" s="1">
        <v>46558</v>
      </c>
      <c r="J29" s="1">
        <v>13976</v>
      </c>
      <c r="K29" s="1">
        <v>283.5</v>
      </c>
      <c r="N29" s="2">
        <v>21560</v>
      </c>
      <c r="O29" s="2">
        <f t="shared" si="1"/>
        <v>2.8548547894160525</v>
      </c>
      <c r="P29" s="2">
        <f t="shared" si="2"/>
        <v>16.379314246916373</v>
      </c>
      <c r="Q29" s="2">
        <f t="shared" si="3"/>
        <v>112.58951175406871</v>
      </c>
      <c r="S29" s="2">
        <v>21560</v>
      </c>
      <c r="T29" s="2">
        <v>8.8198689203173508</v>
      </c>
      <c r="U29" s="2">
        <v>16.742120557335518</v>
      </c>
      <c r="V29" s="2">
        <v>30.703056443816465</v>
      </c>
      <c r="X29" s="2">
        <v>21560</v>
      </c>
      <c r="Y29" s="2">
        <v>8.8198689203173508</v>
      </c>
      <c r="Z29" s="2">
        <v>16.742120557335518</v>
      </c>
      <c r="AA29" s="2">
        <v>30.703056443816465</v>
      </c>
    </row>
    <row r="30" spans="1:27" x14ac:dyDescent="0.25">
      <c r="A30" s="1" t="s">
        <v>567</v>
      </c>
      <c r="B30" s="1">
        <v>21561</v>
      </c>
      <c r="C30" s="1">
        <v>2715</v>
      </c>
      <c r="D30" s="1">
        <v>1787.5</v>
      </c>
      <c r="E30" s="1">
        <v>641.5</v>
      </c>
      <c r="F30" s="1">
        <v>27649</v>
      </c>
      <c r="G30" s="1">
        <v>17456</v>
      </c>
      <c r="H30" s="1">
        <v>26104</v>
      </c>
      <c r="I30" s="1">
        <v>36804</v>
      </c>
      <c r="J30" s="1">
        <v>13367</v>
      </c>
      <c r="K30" s="1">
        <v>490</v>
      </c>
      <c r="N30" s="2">
        <v>21561</v>
      </c>
      <c r="O30" s="2">
        <f t="shared" si="1"/>
        <v>0.70995472894569112</v>
      </c>
      <c r="P30" s="2">
        <f t="shared" si="2"/>
        <v>0.64727848817471989</v>
      </c>
      <c r="Q30" s="2">
        <f t="shared" si="3"/>
        <v>1.1600361663652803</v>
      </c>
      <c r="S30" s="2">
        <v>21561</v>
      </c>
      <c r="T30" s="2">
        <v>1.4760952052431873</v>
      </c>
      <c r="U30" s="2">
        <v>1.335817003203934</v>
      </c>
      <c r="V30" s="2">
        <v>2.0013385885327581</v>
      </c>
      <c r="X30" s="2">
        <v>21561</v>
      </c>
      <c r="Y30" s="2">
        <v>1.4760952052431873</v>
      </c>
      <c r="Z30" s="2">
        <v>1.335817003203934</v>
      </c>
      <c r="AA30" s="2">
        <v>2.0013385885327581</v>
      </c>
    </row>
    <row r="31" spans="1:27" x14ac:dyDescent="0.25">
      <c r="A31" s="1" t="s">
        <v>555</v>
      </c>
      <c r="B31" s="1">
        <v>21562</v>
      </c>
      <c r="C31" s="1">
        <v>64533</v>
      </c>
      <c r="D31" s="1">
        <v>45520</v>
      </c>
      <c r="E31" s="1">
        <v>48022.5</v>
      </c>
      <c r="F31" s="1">
        <v>18033</v>
      </c>
      <c r="G31" s="1">
        <v>11794</v>
      </c>
      <c r="H31" s="1">
        <v>8389.5</v>
      </c>
      <c r="I31" s="1">
        <v>37242</v>
      </c>
      <c r="J31" s="1">
        <v>14800</v>
      </c>
      <c r="K31" s="1">
        <v>366</v>
      </c>
      <c r="N31" s="2">
        <v>21562</v>
      </c>
      <c r="O31" s="2">
        <f t="shared" si="1"/>
        <v>16.874957098730121</v>
      </c>
      <c r="P31" s="2">
        <f t="shared" si="2"/>
        <v>16.483421975783639</v>
      </c>
      <c r="Q31" s="2">
        <f t="shared" si="3"/>
        <v>86.839963833634727</v>
      </c>
      <c r="S31" s="2">
        <v>21562</v>
      </c>
      <c r="T31" s="2">
        <v>15.116660917557779</v>
      </c>
      <c r="U31" s="2">
        <v>12.360777885403472</v>
      </c>
      <c r="V31" s="2">
        <v>22.595374432959023</v>
      </c>
      <c r="X31" s="2">
        <v>21562</v>
      </c>
      <c r="Y31" s="2">
        <v>15.116660917557779</v>
      </c>
      <c r="Z31" s="2">
        <v>12.360777885403472</v>
      </c>
      <c r="AA31" s="2">
        <v>22.595374432959023</v>
      </c>
    </row>
    <row r="32" spans="1:27" x14ac:dyDescent="0.25">
      <c r="A32" s="1" t="s">
        <v>505</v>
      </c>
      <c r="B32" s="1">
        <v>21566</v>
      </c>
      <c r="C32" s="1">
        <v>64556.5</v>
      </c>
      <c r="D32" s="1">
        <v>50397.5</v>
      </c>
      <c r="E32" s="1">
        <v>47619</v>
      </c>
      <c r="F32" s="1">
        <v>22899</v>
      </c>
      <c r="G32" s="1">
        <v>5681</v>
      </c>
      <c r="H32" s="1">
        <v>19809</v>
      </c>
      <c r="I32" s="1">
        <v>44783</v>
      </c>
      <c r="J32" s="1">
        <v>14020</v>
      </c>
      <c r="K32" s="1">
        <v>771.5</v>
      </c>
      <c r="N32" s="2">
        <v>21566</v>
      </c>
      <c r="O32" s="2">
        <f t="shared" si="1"/>
        <v>16.881102194910685</v>
      </c>
      <c r="P32" s="2">
        <f t="shared" si="2"/>
        <v>18.24963222813172</v>
      </c>
      <c r="Q32" s="2">
        <f t="shared" si="3"/>
        <v>86.110307414104881</v>
      </c>
      <c r="S32" s="2">
        <v>21566</v>
      </c>
      <c r="T32" s="2">
        <v>15.93432218006209</v>
      </c>
      <c r="U32" s="2">
        <v>14.92079576782654</v>
      </c>
      <c r="V32" s="2">
        <v>28.933442403510078</v>
      </c>
      <c r="X32" s="2">
        <v>21566</v>
      </c>
      <c r="Y32" s="2">
        <v>15.93432218006209</v>
      </c>
      <c r="Z32" s="2">
        <v>14.92079576782654</v>
      </c>
      <c r="AA32" s="2">
        <v>28.933442403510078</v>
      </c>
    </row>
    <row r="33" spans="1:27" x14ac:dyDescent="0.25">
      <c r="A33" s="1" t="s">
        <v>441</v>
      </c>
      <c r="B33" s="1">
        <v>21568</v>
      </c>
      <c r="C33" s="1">
        <v>3961</v>
      </c>
      <c r="D33" s="1">
        <v>875.5</v>
      </c>
      <c r="E33" s="1">
        <v>472</v>
      </c>
      <c r="F33" s="1">
        <v>19820</v>
      </c>
      <c r="G33" s="1">
        <v>3749</v>
      </c>
      <c r="H33" s="1">
        <v>12150.5</v>
      </c>
      <c r="I33" s="1">
        <v>27130</v>
      </c>
      <c r="J33" s="1">
        <v>13528</v>
      </c>
      <c r="K33" s="1">
        <v>371.5</v>
      </c>
      <c r="N33" s="2">
        <v>21568</v>
      </c>
      <c r="O33" s="2">
        <f t="shared" si="1"/>
        <v>1.0357755732426823</v>
      </c>
      <c r="P33" s="2">
        <f t="shared" si="2"/>
        <v>0.31703066651578587</v>
      </c>
      <c r="Q33" s="2">
        <f t="shared" si="3"/>
        <v>0.85352622061482819</v>
      </c>
      <c r="S33" s="2">
        <v>21568</v>
      </c>
      <c r="T33" s="2">
        <v>2.4545015522593996</v>
      </c>
      <c r="U33" s="2">
        <v>1.8889799567841443</v>
      </c>
      <c r="V33" s="2">
        <v>1.3635755187030565</v>
      </c>
      <c r="X33" s="2">
        <v>21568</v>
      </c>
      <c r="Y33" s="2">
        <v>2.4545015522593996</v>
      </c>
      <c r="Z33" s="2">
        <v>1.8889799567841443</v>
      </c>
      <c r="AA33" s="2">
        <v>1.3635755187030565</v>
      </c>
    </row>
    <row r="34" spans="1:27" x14ac:dyDescent="0.25">
      <c r="A34" s="1" t="s">
        <v>432</v>
      </c>
      <c r="B34" s="1">
        <v>21569</v>
      </c>
      <c r="C34" s="1">
        <v>60832</v>
      </c>
      <c r="D34" s="1">
        <v>47330.5</v>
      </c>
      <c r="E34" s="1">
        <v>46535</v>
      </c>
      <c r="F34" s="1">
        <v>7837</v>
      </c>
      <c r="G34" s="1">
        <v>21203.5</v>
      </c>
      <c r="H34" s="1">
        <v>43030</v>
      </c>
      <c r="I34" s="1">
        <v>56451</v>
      </c>
      <c r="J34" s="1">
        <v>13933</v>
      </c>
      <c r="K34" s="1">
        <v>376</v>
      </c>
      <c r="N34" s="2">
        <v>21569</v>
      </c>
      <c r="O34" s="2">
        <f t="shared" si="1"/>
        <v>15.907169823655352</v>
      </c>
      <c r="P34" s="2">
        <f t="shared" si="2"/>
        <v>17.139029082267736</v>
      </c>
      <c r="Q34" s="2">
        <f t="shared" si="3"/>
        <v>84.150090415913198</v>
      </c>
      <c r="S34" s="2">
        <v>21569</v>
      </c>
      <c r="T34" s="2">
        <v>16.195377716453951</v>
      </c>
      <c r="U34" s="2">
        <v>10.123537739363684</v>
      </c>
      <c r="V34" s="2">
        <v>16.257008998289582</v>
      </c>
      <c r="X34" s="2">
        <v>21569</v>
      </c>
      <c r="Y34" s="2">
        <v>16.195377716453951</v>
      </c>
      <c r="Z34" s="2">
        <v>10.123537739363684</v>
      </c>
      <c r="AA34" s="2">
        <v>16.257008998289582</v>
      </c>
    </row>
    <row r="35" spans="1:27" x14ac:dyDescent="0.25">
      <c r="A35" s="1" t="s">
        <v>405</v>
      </c>
      <c r="B35" s="1">
        <v>21570</v>
      </c>
      <c r="C35" s="1">
        <v>16435.5</v>
      </c>
      <c r="D35" s="1">
        <v>10427</v>
      </c>
      <c r="E35" s="1">
        <v>8899.5</v>
      </c>
      <c r="F35" s="1">
        <v>25297</v>
      </c>
      <c r="G35" s="1">
        <v>12648</v>
      </c>
      <c r="H35" s="1">
        <v>19370</v>
      </c>
      <c r="I35" s="1">
        <v>53591</v>
      </c>
      <c r="J35" s="1">
        <v>14187</v>
      </c>
      <c r="K35" s="1">
        <v>645</v>
      </c>
      <c r="N35" s="2">
        <v>21570</v>
      </c>
      <c r="O35" s="2">
        <f t="shared" si="1"/>
        <v>4.2977756713027278</v>
      </c>
      <c r="P35" s="2">
        <f t="shared" si="2"/>
        <v>3.7757610048659047</v>
      </c>
      <c r="Q35" s="2">
        <f t="shared" si="3"/>
        <v>16.093128390596746</v>
      </c>
      <c r="S35" s="2">
        <v>21570</v>
      </c>
      <c r="T35" s="2">
        <v>1.2128320110382891</v>
      </c>
      <c r="U35" s="2">
        <v>1.0035019745175471</v>
      </c>
      <c r="V35" s="2">
        <v>0.65858555811705211</v>
      </c>
      <c r="X35" s="2">
        <v>21570</v>
      </c>
      <c r="Y35" s="2">
        <v>1.2128320110382891</v>
      </c>
      <c r="Z35" s="2">
        <v>1.0035019745175471</v>
      </c>
      <c r="AA35" s="2">
        <v>0.65858555811705211</v>
      </c>
    </row>
    <row r="36" spans="1:27" x14ac:dyDescent="0.25">
      <c r="A36" s="1" t="s">
        <v>537</v>
      </c>
      <c r="B36" s="1">
        <v>21571</v>
      </c>
      <c r="C36" s="1">
        <v>62885</v>
      </c>
      <c r="D36" s="1">
        <v>30289.5</v>
      </c>
      <c r="E36" s="1">
        <v>28963</v>
      </c>
      <c r="F36" s="1">
        <v>16288</v>
      </c>
      <c r="G36" s="1">
        <v>11035</v>
      </c>
      <c r="H36" s="1">
        <v>31592</v>
      </c>
      <c r="I36" s="1">
        <v>44275</v>
      </c>
      <c r="J36" s="1">
        <v>14837</v>
      </c>
      <c r="K36" s="1">
        <v>522</v>
      </c>
      <c r="N36" s="2">
        <v>21571</v>
      </c>
      <c r="O36" s="2">
        <f t="shared" si="1"/>
        <v>16.44401588572736</v>
      </c>
      <c r="P36" s="2">
        <f t="shared" si="2"/>
        <v>10.968247142695486</v>
      </c>
      <c r="Q36" s="2">
        <f t="shared" si="3"/>
        <v>52.374321880650996</v>
      </c>
      <c r="S36" s="2">
        <v>21571</v>
      </c>
      <c r="T36" s="2">
        <v>12.052707830286305</v>
      </c>
      <c r="U36" s="2">
        <v>6.7971090082706205</v>
      </c>
      <c r="V36" s="2">
        <v>12.820406038521604</v>
      </c>
      <c r="X36" s="2">
        <v>21571</v>
      </c>
      <c r="Y36" s="2">
        <v>12.052707830286305</v>
      </c>
      <c r="Z36" s="2">
        <v>6.7971090082706205</v>
      </c>
      <c r="AA36" s="2">
        <v>12.820406038521604</v>
      </c>
    </row>
    <row r="37" spans="1:27" x14ac:dyDescent="0.25">
      <c r="A37" s="1" t="s">
        <v>438</v>
      </c>
      <c r="B37" s="1">
        <v>21572</v>
      </c>
      <c r="C37" s="1">
        <v>56243.5</v>
      </c>
      <c r="D37" s="1">
        <v>62112.5</v>
      </c>
      <c r="E37" s="1">
        <v>59841</v>
      </c>
      <c r="F37" s="1">
        <v>17479.5</v>
      </c>
      <c r="G37" s="1">
        <v>18287</v>
      </c>
      <c r="H37" s="1">
        <v>23371.5</v>
      </c>
      <c r="I37" s="1">
        <v>53107</v>
      </c>
      <c r="J37" s="1">
        <v>14080</v>
      </c>
      <c r="K37" s="1">
        <v>640</v>
      </c>
      <c r="N37" s="2">
        <v>21572</v>
      </c>
      <c r="O37" s="2">
        <f t="shared" si="1"/>
        <v>14.707307107718959</v>
      </c>
      <c r="P37" s="2">
        <f t="shared" si="2"/>
        <v>22.491795858322959</v>
      </c>
      <c r="Q37" s="2">
        <f t="shared" si="3"/>
        <v>108.21157323688969</v>
      </c>
      <c r="S37" s="2">
        <v>21572</v>
      </c>
      <c r="T37" s="2">
        <v>15.673542600896861</v>
      </c>
      <c r="U37" s="2">
        <v>18.913940838983681</v>
      </c>
      <c r="V37" s="2">
        <v>34.565033092883169</v>
      </c>
      <c r="X37" s="2">
        <v>21572</v>
      </c>
      <c r="Y37" s="2">
        <v>15.673542600896861</v>
      </c>
      <c r="Z37" s="2">
        <v>18.913940838983681</v>
      </c>
      <c r="AA37" s="2">
        <v>34.565033092883169</v>
      </c>
    </row>
    <row r="38" spans="1:27" x14ac:dyDescent="0.25">
      <c r="A38" s="1" t="s">
        <v>493</v>
      </c>
      <c r="B38" s="1">
        <v>21573</v>
      </c>
      <c r="C38" s="1">
        <v>64476</v>
      </c>
      <c r="D38" s="1">
        <v>64291</v>
      </c>
      <c r="E38" s="1">
        <v>65709.5</v>
      </c>
      <c r="F38" s="1">
        <v>11305.5</v>
      </c>
      <c r="G38" s="1">
        <v>5333</v>
      </c>
      <c r="H38" s="1">
        <v>19889.5</v>
      </c>
      <c r="I38" s="1">
        <v>57904</v>
      </c>
      <c r="J38" s="1">
        <v>14460</v>
      </c>
      <c r="K38" s="1">
        <v>481.5</v>
      </c>
      <c r="N38" s="2">
        <v>21573</v>
      </c>
      <c r="O38" s="2">
        <f t="shared" si="1"/>
        <v>16.860051971824081</v>
      </c>
      <c r="P38" s="2">
        <f t="shared" si="2"/>
        <v>23.280660857757159</v>
      </c>
      <c r="Q38" s="2">
        <f t="shared" si="3"/>
        <v>118.82368896925858</v>
      </c>
      <c r="S38" s="2">
        <v>21573</v>
      </c>
      <c r="T38" s="2">
        <v>16.958951362538805</v>
      </c>
      <c r="U38" s="2">
        <v>11.539378585798376</v>
      </c>
      <c r="V38" s="2">
        <v>20.866512976872166</v>
      </c>
      <c r="X38" s="2">
        <v>21573</v>
      </c>
      <c r="Y38" s="2">
        <v>16.958951362538805</v>
      </c>
      <c r="Z38" s="2">
        <v>11.539378585798376</v>
      </c>
      <c r="AA38" s="2">
        <v>20.866512976872166</v>
      </c>
    </row>
    <row r="39" spans="1:27" x14ac:dyDescent="0.25">
      <c r="A39" s="1" t="s">
        <v>347</v>
      </c>
      <c r="B39" s="1">
        <v>21578</v>
      </c>
      <c r="C39" s="1">
        <v>6776.5</v>
      </c>
      <c r="D39" s="1">
        <v>1047</v>
      </c>
      <c r="E39" s="1">
        <v>433</v>
      </c>
      <c r="F39" s="1">
        <v>21042.5</v>
      </c>
      <c r="G39" s="1">
        <v>8687</v>
      </c>
      <c r="H39" s="1">
        <v>9587.5</v>
      </c>
      <c r="I39" s="1">
        <v>41704</v>
      </c>
      <c r="J39" s="1">
        <v>14459</v>
      </c>
      <c r="K39" s="1">
        <v>373</v>
      </c>
      <c r="N39" s="2">
        <v>21578</v>
      </c>
      <c r="O39" s="2">
        <f t="shared" si="1"/>
        <v>1.772010394364816</v>
      </c>
      <c r="P39" s="2">
        <f t="shared" si="2"/>
        <v>0.37913318999660517</v>
      </c>
      <c r="Q39" s="2">
        <f t="shared" si="3"/>
        <v>0.78300180831826405</v>
      </c>
      <c r="S39" s="2">
        <v>21578</v>
      </c>
      <c r="T39" s="2">
        <v>17.891134874094515</v>
      </c>
      <c r="U39" s="2">
        <v>20.443186051710008</v>
      </c>
      <c r="V39" s="2">
        <v>38.694429984383135</v>
      </c>
      <c r="X39" s="2">
        <v>21578</v>
      </c>
      <c r="Y39" s="2">
        <v>17.891134874094515</v>
      </c>
      <c r="Z39" s="2">
        <v>20.443186051710008</v>
      </c>
      <c r="AA39" s="2">
        <v>38.694429984383135</v>
      </c>
    </row>
    <row r="40" spans="1:27" x14ac:dyDescent="0.25">
      <c r="A40" s="1" t="s">
        <v>373</v>
      </c>
      <c r="B40" s="1">
        <v>21579</v>
      </c>
      <c r="C40" s="1">
        <v>57511.5</v>
      </c>
      <c r="D40" s="1">
        <v>54329</v>
      </c>
      <c r="E40" s="1">
        <v>52796</v>
      </c>
      <c r="F40" s="1">
        <v>28986</v>
      </c>
      <c r="G40" s="1">
        <v>17228</v>
      </c>
      <c r="H40" s="1">
        <v>27003</v>
      </c>
      <c r="I40" s="1">
        <v>49244.5</v>
      </c>
      <c r="J40" s="1">
        <v>14236.5</v>
      </c>
      <c r="K40" s="1">
        <v>269</v>
      </c>
      <c r="N40" s="2">
        <v>21579</v>
      </c>
      <c r="O40" s="2">
        <f t="shared" si="1"/>
        <v>15.038880808014774</v>
      </c>
      <c r="P40" s="2">
        <f t="shared" si="2"/>
        <v>19.673282788276566</v>
      </c>
      <c r="Q40" s="2">
        <f t="shared" si="3"/>
        <v>95.47197106690777</v>
      </c>
      <c r="S40" s="2">
        <v>21579</v>
      </c>
      <c r="T40" s="2">
        <v>17.534874094515349</v>
      </c>
      <c r="U40" s="2">
        <v>18.34349154310409</v>
      </c>
      <c r="V40" s="2">
        <v>35.943779281624153</v>
      </c>
      <c r="X40" s="2">
        <v>21579</v>
      </c>
      <c r="Y40" s="2">
        <v>17.534874094515349</v>
      </c>
      <c r="Z40" s="2">
        <v>18.34349154310409</v>
      </c>
      <c r="AA40" s="2">
        <v>35.943779281624153</v>
      </c>
    </row>
    <row r="41" spans="1:27" x14ac:dyDescent="0.25">
      <c r="A41" s="1" t="s">
        <v>499</v>
      </c>
      <c r="B41" s="1">
        <v>21580</v>
      </c>
      <c r="C41" s="1">
        <v>63322.5</v>
      </c>
      <c r="D41" s="1">
        <v>30762</v>
      </c>
      <c r="E41" s="1">
        <v>34809</v>
      </c>
      <c r="F41" s="1">
        <v>24962.5</v>
      </c>
      <c r="G41" s="1">
        <v>7303</v>
      </c>
      <c r="H41" s="1">
        <v>13378</v>
      </c>
      <c r="I41" s="1">
        <v>47077</v>
      </c>
      <c r="J41" s="1">
        <v>13819</v>
      </c>
      <c r="K41" s="1">
        <v>640</v>
      </c>
      <c r="N41" s="2">
        <v>21580</v>
      </c>
      <c r="O41" s="2">
        <f t="shared" si="1"/>
        <v>16.558419272067596</v>
      </c>
      <c r="P41" s="2">
        <f t="shared" si="2"/>
        <v>11.139345931877333</v>
      </c>
      <c r="Q41" s="2">
        <f t="shared" si="3"/>
        <v>62.945750452079565</v>
      </c>
      <c r="S41" s="2">
        <v>21580</v>
      </c>
      <c r="T41" s="2">
        <v>1.457054156605726</v>
      </c>
      <c r="U41" s="2">
        <v>0.76894419193800756</v>
      </c>
      <c r="V41" s="2">
        <v>1.6640142782776828</v>
      </c>
      <c r="X41" s="2">
        <v>21580</v>
      </c>
      <c r="Y41" s="2">
        <v>1.457054156605726</v>
      </c>
      <c r="Z41" s="2">
        <v>0.76894419193800756</v>
      </c>
      <c r="AA41" s="2">
        <v>1.6640142782776828</v>
      </c>
    </row>
    <row r="42" spans="1:27" x14ac:dyDescent="0.25">
      <c r="A42" s="1" t="s">
        <v>473</v>
      </c>
      <c r="B42" s="1">
        <v>21582</v>
      </c>
      <c r="C42" s="1">
        <v>62862</v>
      </c>
      <c r="D42" s="1">
        <v>44160</v>
      </c>
      <c r="E42" s="1">
        <v>49521.5</v>
      </c>
      <c r="F42" s="1">
        <v>24075</v>
      </c>
      <c r="G42" s="1">
        <v>11489.5</v>
      </c>
      <c r="H42" s="1">
        <v>21572.5</v>
      </c>
      <c r="I42" s="1">
        <v>50709</v>
      </c>
      <c r="J42" s="1">
        <v>14056</v>
      </c>
      <c r="K42" s="1">
        <v>514</v>
      </c>
      <c r="N42" s="2">
        <v>21582</v>
      </c>
      <c r="O42" s="2">
        <f t="shared" si="1"/>
        <v>16.438001536274044</v>
      </c>
      <c r="P42" s="2">
        <f t="shared" si="2"/>
        <v>15.990947154011542</v>
      </c>
      <c r="Q42" s="2">
        <f t="shared" si="3"/>
        <v>89.550632911392398</v>
      </c>
      <c r="S42" s="2">
        <v>21582</v>
      </c>
      <c r="T42" s="2">
        <v>15.202483615039668</v>
      </c>
      <c r="U42" s="2">
        <v>17.676775203040012</v>
      </c>
      <c r="V42" s="2">
        <v>29.832081505168439</v>
      </c>
      <c r="X42" s="2">
        <v>21582</v>
      </c>
      <c r="Y42" s="2">
        <v>15.202483615039668</v>
      </c>
      <c r="Z42" s="2">
        <v>17.676775203040012</v>
      </c>
      <c r="AA42" s="2">
        <v>29.832081505168439</v>
      </c>
    </row>
    <row r="43" spans="1:27" x14ac:dyDescent="0.25">
      <c r="A43" s="1" t="s">
        <v>367</v>
      </c>
      <c r="B43" s="1">
        <v>21583</v>
      </c>
      <c r="C43" s="1">
        <v>35731.5</v>
      </c>
      <c r="D43" s="1">
        <v>15874</v>
      </c>
      <c r="E43" s="1">
        <v>14065</v>
      </c>
      <c r="F43" s="1">
        <v>22299</v>
      </c>
      <c r="G43" s="1">
        <v>26703.5</v>
      </c>
      <c r="H43" s="1">
        <v>19809</v>
      </c>
      <c r="I43" s="1">
        <v>41081.5</v>
      </c>
      <c r="J43" s="1">
        <v>14475</v>
      </c>
      <c r="K43" s="1">
        <v>272</v>
      </c>
      <c r="N43" s="2">
        <v>21583</v>
      </c>
      <c r="O43" s="2">
        <f t="shared" si="1"/>
        <v>9.3435533691797286</v>
      </c>
      <c r="P43" s="2">
        <f t="shared" si="2"/>
        <v>5.7481950888310509</v>
      </c>
      <c r="Q43" s="2">
        <f t="shared" si="3"/>
        <v>25.433996383363471</v>
      </c>
      <c r="S43" s="2">
        <v>21583</v>
      </c>
      <c r="T43" s="2">
        <v>17.665401862711281</v>
      </c>
      <c r="U43" s="2">
        <v>5.7661873183816406</v>
      </c>
      <c r="V43" s="2">
        <v>11.160556257901391</v>
      </c>
      <c r="X43" s="2">
        <v>21583</v>
      </c>
      <c r="Y43" s="2">
        <v>17.665401862711281</v>
      </c>
      <c r="Z43" s="2">
        <v>5.7661873183816406</v>
      </c>
      <c r="AA43" s="2">
        <v>11.160556257901391</v>
      </c>
    </row>
    <row r="44" spans="1:27" x14ac:dyDescent="0.25">
      <c r="A44" s="1" t="s">
        <v>371</v>
      </c>
      <c r="B44" s="1">
        <v>21584</v>
      </c>
      <c r="C44" s="1">
        <v>56485.5</v>
      </c>
      <c r="D44" s="1">
        <v>38741</v>
      </c>
      <c r="E44" s="1">
        <v>35766</v>
      </c>
      <c r="F44" s="1">
        <v>43238</v>
      </c>
      <c r="G44" s="1">
        <v>16949.5</v>
      </c>
      <c r="H44" s="1">
        <v>41716</v>
      </c>
      <c r="I44" s="1">
        <v>50202</v>
      </c>
      <c r="J44" s="1">
        <v>14076</v>
      </c>
      <c r="K44" s="1">
        <v>596.5</v>
      </c>
      <c r="N44" s="2">
        <v>21584</v>
      </c>
      <c r="O44" s="2">
        <f t="shared" si="1"/>
        <v>14.770588523706015</v>
      </c>
      <c r="P44" s="2">
        <f t="shared" si="2"/>
        <v>14.028652257553468</v>
      </c>
      <c r="Q44" s="2">
        <f t="shared" si="3"/>
        <v>64.676311030741417</v>
      </c>
      <c r="S44" s="2">
        <v>21584</v>
      </c>
      <c r="T44" s="2">
        <v>16.653466712659537</v>
      </c>
      <c r="U44" s="2">
        <v>16.948364503390209</v>
      </c>
      <c r="V44" s="2">
        <v>30.703056443816465</v>
      </c>
      <c r="X44" s="2">
        <v>21584</v>
      </c>
      <c r="Y44" s="2">
        <v>16.653466712659537</v>
      </c>
      <c r="Z44" s="2">
        <v>16.948364503390209</v>
      </c>
      <c r="AA44" s="2">
        <v>30.703056443816465</v>
      </c>
    </row>
    <row r="45" spans="1:27" x14ac:dyDescent="0.25">
      <c r="A45" s="1" t="s">
        <v>369</v>
      </c>
      <c r="B45" s="1">
        <v>21585</v>
      </c>
      <c r="C45" s="1">
        <v>57143</v>
      </c>
      <c r="D45" s="1">
        <v>19393.5</v>
      </c>
      <c r="E45" s="1">
        <v>14941</v>
      </c>
      <c r="F45" s="1">
        <v>3721</v>
      </c>
      <c r="G45" s="1">
        <v>6419</v>
      </c>
      <c r="H45" s="1">
        <v>24374</v>
      </c>
      <c r="I45" s="1">
        <v>29851</v>
      </c>
      <c r="J45" s="1">
        <v>14216</v>
      </c>
      <c r="K45" s="1">
        <v>670</v>
      </c>
      <c r="N45" s="2">
        <v>21585</v>
      </c>
      <c r="O45" s="2">
        <f t="shared" si="1"/>
        <v>14.942520470034484</v>
      </c>
      <c r="P45" s="2">
        <f t="shared" si="2"/>
        <v>7.0226547470861149</v>
      </c>
      <c r="Q45" s="2">
        <f t="shared" si="3"/>
        <v>27.018083182640144</v>
      </c>
      <c r="S45" s="2">
        <v>21585</v>
      </c>
      <c r="T45" s="2">
        <v>18.206278026905828</v>
      </c>
      <c r="U45" s="2">
        <v>20.343640563296326</v>
      </c>
      <c r="V45" s="2">
        <v>38.591507399419946</v>
      </c>
      <c r="X45" s="2">
        <v>21585</v>
      </c>
      <c r="Y45" s="2">
        <v>18.206278026905828</v>
      </c>
      <c r="Z45" s="2">
        <v>20.343640563296326</v>
      </c>
      <c r="AA45" s="2">
        <v>38.591507399419946</v>
      </c>
    </row>
    <row r="46" spans="1:27" x14ac:dyDescent="0.25">
      <c r="A46" s="1" t="s">
        <v>375</v>
      </c>
      <c r="B46" s="1">
        <v>21586</v>
      </c>
      <c r="C46" s="1">
        <v>15124.5</v>
      </c>
      <c r="D46" s="1">
        <v>3570</v>
      </c>
      <c r="E46" s="1">
        <v>749</v>
      </c>
      <c r="F46" s="1">
        <v>21503.5</v>
      </c>
      <c r="G46" s="1">
        <v>10429.5</v>
      </c>
      <c r="H46" s="1">
        <v>28871</v>
      </c>
      <c r="I46" s="1">
        <v>54433</v>
      </c>
      <c r="J46" s="1">
        <v>14066</v>
      </c>
      <c r="K46" s="1">
        <v>646.5</v>
      </c>
      <c r="N46" s="2">
        <v>21586</v>
      </c>
      <c r="O46" s="2">
        <f t="shared" si="1"/>
        <v>3.9549577524637587</v>
      </c>
      <c r="P46" s="2">
        <f t="shared" si="2"/>
        <v>1.2927464071517483</v>
      </c>
      <c r="Q46" s="2">
        <f t="shared" si="3"/>
        <v>1.3544303797468353</v>
      </c>
      <c r="S46" s="2">
        <v>21586</v>
      </c>
      <c r="T46" s="2">
        <v>13.551155570886513</v>
      </c>
      <c r="U46" s="2">
        <v>17.3228522464794</v>
      </c>
      <c r="V46" s="2">
        <v>33.913289209489108</v>
      </c>
      <c r="X46" s="2">
        <v>21586</v>
      </c>
      <c r="Y46" s="2">
        <v>13.551155570886513</v>
      </c>
      <c r="Z46" s="2">
        <v>17.3228522464794</v>
      </c>
      <c r="AA46" s="2">
        <v>33.913289209489108</v>
      </c>
    </row>
    <row r="47" spans="1:27" x14ac:dyDescent="0.25">
      <c r="A47" s="1" t="s">
        <v>377</v>
      </c>
      <c r="B47" s="1">
        <v>21587</v>
      </c>
      <c r="C47" s="1">
        <v>4153.5</v>
      </c>
      <c r="D47" s="1">
        <v>980</v>
      </c>
      <c r="E47" s="1">
        <v>330.5</v>
      </c>
      <c r="F47" s="1">
        <v>9957</v>
      </c>
      <c r="G47" s="1">
        <v>9660.5</v>
      </c>
      <c r="H47" s="1">
        <v>10662</v>
      </c>
      <c r="I47" s="1">
        <v>8532.5</v>
      </c>
      <c r="J47" s="1">
        <v>13878</v>
      </c>
      <c r="K47" s="1">
        <v>188</v>
      </c>
      <c r="N47" s="2">
        <v>21587</v>
      </c>
      <c r="O47" s="2">
        <f t="shared" si="1"/>
        <v>1.0861130632323859</v>
      </c>
      <c r="P47" s="2">
        <f t="shared" si="2"/>
        <v>0.35487156274753878</v>
      </c>
      <c r="Q47" s="2">
        <f t="shared" si="3"/>
        <v>0.59764918625678121</v>
      </c>
      <c r="S47" s="2">
        <v>21587</v>
      </c>
      <c r="T47" s="2">
        <v>18.396964470507072</v>
      </c>
      <c r="U47" s="2">
        <v>19.346993517621637</v>
      </c>
      <c r="V47" s="2">
        <v>36.156466126273521</v>
      </c>
      <c r="X47" s="2">
        <v>21587</v>
      </c>
      <c r="Y47" s="2">
        <v>18.396964470507072</v>
      </c>
      <c r="Z47" s="2">
        <v>19.346993517621637</v>
      </c>
      <c r="AA47" s="2">
        <v>36.156466126273521</v>
      </c>
    </row>
    <row r="48" spans="1:27" x14ac:dyDescent="0.25">
      <c r="A48" s="1" t="s">
        <v>365</v>
      </c>
      <c r="B48" s="1">
        <v>21588</v>
      </c>
      <c r="C48" s="1">
        <v>63899.5</v>
      </c>
      <c r="D48" s="1">
        <v>61270</v>
      </c>
      <c r="E48" s="1">
        <v>58250</v>
      </c>
      <c r="F48" s="1">
        <v>23037</v>
      </c>
      <c r="G48" s="1">
        <v>6013</v>
      </c>
      <c r="H48" s="1">
        <v>8804.5</v>
      </c>
      <c r="I48" s="1">
        <v>54814</v>
      </c>
      <c r="J48" s="1">
        <v>13847</v>
      </c>
      <c r="K48" s="1">
        <v>363</v>
      </c>
      <c r="N48" s="2">
        <v>21588</v>
      </c>
      <c r="O48" s="2">
        <f t="shared" si="1"/>
        <v>16.709300995309462</v>
      </c>
      <c r="P48" s="2">
        <f t="shared" si="2"/>
        <v>22.186714948511938</v>
      </c>
      <c r="Q48" s="2">
        <f t="shared" si="3"/>
        <v>105.33453887884268</v>
      </c>
      <c r="S48" s="2">
        <v>21588</v>
      </c>
      <c r="T48" s="2">
        <v>18.250707140393239</v>
      </c>
      <c r="U48" s="2">
        <v>17.415691826242455</v>
      </c>
      <c r="V48" s="2">
        <v>33.995984234401725</v>
      </c>
      <c r="X48" s="2">
        <v>21588</v>
      </c>
      <c r="Y48" s="2">
        <v>18.250707140393239</v>
      </c>
      <c r="Z48" s="2">
        <v>17.415691826242455</v>
      </c>
      <c r="AA48" s="2">
        <v>33.995984234401725</v>
      </c>
    </row>
    <row r="49" spans="1:27" x14ac:dyDescent="0.25">
      <c r="A49" s="1" t="s">
        <v>535</v>
      </c>
      <c r="B49" s="1">
        <v>46511</v>
      </c>
      <c r="C49" s="1">
        <v>56220</v>
      </c>
      <c r="D49" s="1">
        <v>46143</v>
      </c>
      <c r="E49" s="1">
        <v>42038.5</v>
      </c>
      <c r="F49" s="1">
        <v>8279</v>
      </c>
      <c r="G49" s="1">
        <v>3231</v>
      </c>
      <c r="H49" s="1">
        <v>9412</v>
      </c>
      <c r="I49" s="1">
        <v>45013</v>
      </c>
      <c r="J49" s="1">
        <v>14137</v>
      </c>
      <c r="K49" s="1">
        <v>1121</v>
      </c>
      <c r="N49" s="2">
        <v>46511</v>
      </c>
      <c r="O49" s="2">
        <f t="shared" si="1"/>
        <v>14.701162011538399</v>
      </c>
      <c r="P49" s="2">
        <f t="shared" si="2"/>
        <v>16.709018897816001</v>
      </c>
      <c r="Q49" s="2">
        <f t="shared" si="3"/>
        <v>76.018987341772146</v>
      </c>
      <c r="S49" s="2">
        <v>46511</v>
      </c>
      <c r="T49" s="2">
        <v>8.0943773715074165</v>
      </c>
      <c r="U49" s="2">
        <v>4.2153341777810898</v>
      </c>
      <c r="V49" s="2">
        <v>8.2537368929872841</v>
      </c>
      <c r="X49" s="2">
        <v>46511</v>
      </c>
      <c r="Y49" s="2">
        <v>8.0943773715074165</v>
      </c>
      <c r="Z49" s="2">
        <v>4.2153341777810898</v>
      </c>
      <c r="AA49" s="2">
        <v>8.2537368929872841</v>
      </c>
    </row>
    <row r="50" spans="1:27" x14ac:dyDescent="0.25">
      <c r="A50" s="1" t="s">
        <v>491</v>
      </c>
      <c r="B50" s="1">
        <v>46512</v>
      </c>
      <c r="C50" s="1">
        <v>58826</v>
      </c>
      <c r="D50" s="1">
        <v>69388</v>
      </c>
      <c r="E50" s="1">
        <v>65041</v>
      </c>
      <c r="F50" s="1">
        <v>6624</v>
      </c>
      <c r="G50" s="1">
        <v>13392</v>
      </c>
      <c r="H50" s="1">
        <v>32169</v>
      </c>
      <c r="I50" s="1">
        <v>56797</v>
      </c>
      <c r="J50" s="1">
        <v>13440</v>
      </c>
      <c r="K50" s="1">
        <v>1105</v>
      </c>
      <c r="N50" s="2">
        <v>46512</v>
      </c>
      <c r="O50" s="2">
        <f t="shared" si="1"/>
        <v>15.382613953944466</v>
      </c>
      <c r="P50" s="2">
        <f t="shared" si="2"/>
        <v>25.126355097883899</v>
      </c>
      <c r="Q50" s="2">
        <f t="shared" si="3"/>
        <v>117.61482820976492</v>
      </c>
      <c r="S50" s="2">
        <v>46512</v>
      </c>
      <c r="T50" s="2">
        <v>2.3242497412901</v>
      </c>
      <c r="U50" s="2">
        <v>12.291930556590419</v>
      </c>
      <c r="V50" s="2">
        <v>23.184948315609429</v>
      </c>
      <c r="X50" s="2">
        <v>46512</v>
      </c>
      <c r="Y50" s="2">
        <v>2.3242497412901</v>
      </c>
      <c r="Z50" s="2">
        <v>12.291930556590419</v>
      </c>
      <c r="AA50" s="2">
        <v>23.184948315609429</v>
      </c>
    </row>
    <row r="51" spans="1:27" x14ac:dyDescent="0.25">
      <c r="A51" s="1" t="s">
        <v>563</v>
      </c>
      <c r="B51" s="1">
        <v>46516</v>
      </c>
      <c r="C51" s="1">
        <v>44494.5</v>
      </c>
      <c r="D51" s="1">
        <v>31223</v>
      </c>
      <c r="E51" s="1">
        <v>28779</v>
      </c>
      <c r="F51" s="1">
        <v>28179</v>
      </c>
      <c r="G51" s="1">
        <v>1821</v>
      </c>
      <c r="H51" s="1">
        <v>14831</v>
      </c>
      <c r="I51" s="1">
        <v>41762</v>
      </c>
      <c r="J51" s="1">
        <v>14398</v>
      </c>
      <c r="K51" s="1">
        <v>628</v>
      </c>
      <c r="N51" s="2">
        <v>46516</v>
      </c>
      <c r="O51" s="2">
        <f t="shared" si="1"/>
        <v>11.635020510892836</v>
      </c>
      <c r="P51" s="2">
        <f t="shared" si="2"/>
        <v>11.306280411904492</v>
      </c>
      <c r="Q51" s="2">
        <f t="shared" si="3"/>
        <v>52.041591320072335</v>
      </c>
      <c r="S51" s="2">
        <v>46516</v>
      </c>
      <c r="T51" s="2">
        <v>13.347637116246982</v>
      </c>
      <c r="U51" s="2">
        <v>15.965427315401238</v>
      </c>
      <c r="V51" s="2">
        <v>33.344240351007663</v>
      </c>
      <c r="X51" s="2">
        <v>46516</v>
      </c>
      <c r="Y51" s="2">
        <v>13.347637116246982</v>
      </c>
      <c r="Z51" s="2">
        <v>15.965427315401238</v>
      </c>
      <c r="AA51" s="2">
        <v>33.344240351007663</v>
      </c>
    </row>
    <row r="52" spans="1:27" x14ac:dyDescent="0.25">
      <c r="A52" s="1" t="s">
        <v>459</v>
      </c>
      <c r="B52" s="1">
        <v>46517</v>
      </c>
      <c r="C52" s="1">
        <v>61593</v>
      </c>
      <c r="D52" s="1">
        <v>52900</v>
      </c>
      <c r="E52" s="1">
        <v>55101.5</v>
      </c>
      <c r="F52" s="1">
        <v>11315.5</v>
      </c>
      <c r="G52" s="1">
        <v>7342.5</v>
      </c>
      <c r="H52" s="1">
        <v>8128</v>
      </c>
      <c r="I52" s="1">
        <v>54491</v>
      </c>
      <c r="J52" s="1">
        <v>14416</v>
      </c>
      <c r="K52" s="1">
        <v>873</v>
      </c>
      <c r="N52" s="2">
        <v>46517</v>
      </c>
      <c r="O52" s="2">
        <f t="shared" si="1"/>
        <v>16.106166342523739</v>
      </c>
      <c r="P52" s="2">
        <f t="shared" si="2"/>
        <v>19.155822111576327</v>
      </c>
      <c r="Q52" s="2">
        <f t="shared" si="3"/>
        <v>99.641048824593128</v>
      </c>
      <c r="S52" s="2">
        <v>46517</v>
      </c>
      <c r="T52" s="2">
        <v>13.767644015177648</v>
      </c>
      <c r="U52" s="2">
        <v>14.529170702630207</v>
      </c>
      <c r="V52" s="2">
        <v>24.365285937383803</v>
      </c>
      <c r="X52" s="2">
        <v>46517</v>
      </c>
      <c r="Y52" s="2">
        <v>13.767644015177648</v>
      </c>
      <c r="Z52" s="2">
        <v>14.529170702630207</v>
      </c>
      <c r="AA52" s="2">
        <v>24.365285937383803</v>
      </c>
    </row>
    <row r="53" spans="1:27" x14ac:dyDescent="0.25">
      <c r="A53" s="1" t="s">
        <v>429</v>
      </c>
      <c r="B53" s="1">
        <v>46518</v>
      </c>
      <c r="C53" s="1">
        <v>61132</v>
      </c>
      <c r="D53" s="1">
        <v>52692</v>
      </c>
      <c r="E53" s="1">
        <v>57120</v>
      </c>
      <c r="F53" s="1">
        <v>15113.5</v>
      </c>
      <c r="G53" s="1">
        <v>4221</v>
      </c>
      <c r="H53" s="1">
        <v>9620</v>
      </c>
      <c r="I53" s="1">
        <v>52473</v>
      </c>
      <c r="J53" s="1">
        <v>14308.5</v>
      </c>
      <c r="K53" s="1">
        <v>528</v>
      </c>
      <c r="N53" s="2">
        <v>46518</v>
      </c>
      <c r="O53" s="2">
        <f t="shared" si="1"/>
        <v>15.985617860002941</v>
      </c>
      <c r="P53" s="2">
        <f t="shared" si="2"/>
        <v>19.080502432952361</v>
      </c>
      <c r="Q53" s="2">
        <f t="shared" si="3"/>
        <v>103.29113924050633</v>
      </c>
      <c r="S53" s="2">
        <v>46518</v>
      </c>
      <c r="T53" s="2">
        <v>17.25808899620559</v>
      </c>
      <c r="U53" s="2">
        <v>13.749049996274495</v>
      </c>
      <c r="V53" s="2">
        <v>27.972930765226444</v>
      </c>
      <c r="X53" s="2">
        <v>46518</v>
      </c>
      <c r="Y53" s="2">
        <v>17.25808899620559</v>
      </c>
      <c r="Z53" s="2">
        <v>13.749049996274495</v>
      </c>
      <c r="AA53" s="2">
        <v>27.972930765226444</v>
      </c>
    </row>
    <row r="54" spans="1:27" x14ac:dyDescent="0.25">
      <c r="A54" s="1" t="s">
        <v>463</v>
      </c>
      <c r="B54" s="1">
        <v>46519</v>
      </c>
      <c r="C54" s="1">
        <v>65317.5</v>
      </c>
      <c r="D54" s="1">
        <v>65340.5</v>
      </c>
      <c r="E54" s="1">
        <v>63726.5</v>
      </c>
      <c r="F54" s="1">
        <v>20178</v>
      </c>
      <c r="G54" s="1">
        <v>12888</v>
      </c>
      <c r="H54" s="1">
        <v>26230.5</v>
      </c>
      <c r="I54" s="1">
        <v>32399</v>
      </c>
      <c r="J54" s="1">
        <v>14048</v>
      </c>
      <c r="K54" s="1">
        <v>1046</v>
      </c>
      <c r="N54" s="2">
        <v>46519</v>
      </c>
      <c r="O54" s="2">
        <f t="shared" si="1"/>
        <v>17.080098713779069</v>
      </c>
      <c r="P54" s="2">
        <f t="shared" si="2"/>
        <v>23.660699332352607</v>
      </c>
      <c r="Q54" s="2">
        <f t="shared" si="3"/>
        <v>115.2377938517179</v>
      </c>
      <c r="S54" s="2">
        <v>46519</v>
      </c>
      <c r="T54" s="2">
        <v>0.94749913763366678</v>
      </c>
      <c r="U54" s="2">
        <v>0.70024588331718951</v>
      </c>
      <c r="V54" s="2">
        <v>1.0113780025284449</v>
      </c>
      <c r="X54" s="2">
        <v>46519</v>
      </c>
      <c r="Y54" s="2">
        <v>0.94749913763366678</v>
      </c>
      <c r="Z54" s="2">
        <v>0.70024588331718951</v>
      </c>
      <c r="AA54" s="2">
        <v>1.0113780025284449</v>
      </c>
    </row>
    <row r="55" spans="1:27" x14ac:dyDescent="0.25">
      <c r="A55" s="1" t="s">
        <v>557</v>
      </c>
      <c r="B55" s="1">
        <v>46520</v>
      </c>
      <c r="C55" s="1">
        <v>39202</v>
      </c>
      <c r="D55" s="1">
        <v>44921</v>
      </c>
      <c r="E55" s="1">
        <v>44252</v>
      </c>
      <c r="F55" s="1">
        <v>5211</v>
      </c>
      <c r="G55" s="1">
        <v>7415</v>
      </c>
      <c r="H55" s="1">
        <v>17941</v>
      </c>
      <c r="I55" s="1">
        <v>29321</v>
      </c>
      <c r="J55" s="1">
        <v>14321.5</v>
      </c>
      <c r="K55" s="1">
        <v>438</v>
      </c>
      <c r="N55" s="2">
        <v>46520</v>
      </c>
      <c r="O55" s="2">
        <f t="shared" si="1"/>
        <v>10.2510664029941</v>
      </c>
      <c r="P55" s="2">
        <f t="shared" si="2"/>
        <v>16.266515785900193</v>
      </c>
      <c r="Q55" s="2">
        <f t="shared" si="3"/>
        <v>80.021699819168177</v>
      </c>
      <c r="S55" s="2">
        <v>46520</v>
      </c>
      <c r="T55" s="2">
        <v>12.781234908589168</v>
      </c>
      <c r="U55" s="2">
        <v>11.237016615751434</v>
      </c>
      <c r="V55" s="2">
        <v>23.164423291440471</v>
      </c>
      <c r="X55" s="2">
        <v>46520</v>
      </c>
      <c r="Y55" s="2">
        <v>12.781234908589168</v>
      </c>
      <c r="Z55" s="2">
        <v>11.237016615751434</v>
      </c>
      <c r="AA55" s="2">
        <v>23.164423291440471</v>
      </c>
    </row>
    <row r="56" spans="1:27" x14ac:dyDescent="0.25">
      <c r="A56" s="1" t="s">
        <v>409</v>
      </c>
      <c r="B56" s="1">
        <v>46521</v>
      </c>
      <c r="C56" s="1">
        <v>48979</v>
      </c>
      <c r="D56" s="1">
        <v>39041</v>
      </c>
      <c r="E56" s="1">
        <v>37749</v>
      </c>
      <c r="F56" s="1">
        <v>8190</v>
      </c>
      <c r="G56" s="1">
        <v>5878.5</v>
      </c>
      <c r="H56" s="1">
        <v>11782</v>
      </c>
      <c r="I56" s="1">
        <v>44275</v>
      </c>
      <c r="J56" s="1">
        <v>14488.5</v>
      </c>
      <c r="K56" s="1">
        <v>436</v>
      </c>
      <c r="N56" s="2">
        <v>46521</v>
      </c>
      <c r="O56" s="2">
        <f t="shared" si="1"/>
        <v>12.807687907562064</v>
      </c>
      <c r="P56" s="2">
        <f t="shared" si="2"/>
        <v>14.13728640941496</v>
      </c>
      <c r="Q56" s="2">
        <f t="shared" si="3"/>
        <v>68.262206148282104</v>
      </c>
      <c r="S56" s="2">
        <v>46521</v>
      </c>
      <c r="T56" s="2">
        <v>5.2085546740255264</v>
      </c>
      <c r="U56" s="2">
        <v>9.072051262946129</v>
      </c>
      <c r="V56" s="2">
        <v>16.325425745519446</v>
      </c>
      <c r="X56" s="2">
        <v>46521</v>
      </c>
      <c r="Y56" s="2">
        <v>5.2085546740255264</v>
      </c>
      <c r="Z56" s="2">
        <v>9.072051262946129</v>
      </c>
      <c r="AA56" s="2">
        <v>16.325425745519446</v>
      </c>
    </row>
    <row r="57" spans="1:27" x14ac:dyDescent="0.25">
      <c r="A57" s="1" t="s">
        <v>565</v>
      </c>
      <c r="B57" s="1">
        <v>46522</v>
      </c>
      <c r="C57" s="1">
        <v>67635</v>
      </c>
      <c r="D57" s="1">
        <v>63103.5</v>
      </c>
      <c r="E57" s="1">
        <v>59887</v>
      </c>
      <c r="F57" s="1">
        <v>34798</v>
      </c>
      <c r="G57" s="1">
        <v>10466</v>
      </c>
      <c r="H57" s="1">
        <v>10192.5</v>
      </c>
      <c r="I57" s="1">
        <v>58642</v>
      </c>
      <c r="J57" s="1">
        <v>13655.5</v>
      </c>
      <c r="K57" s="1">
        <v>717.5</v>
      </c>
      <c r="N57" s="2">
        <v>46522</v>
      </c>
      <c r="O57" s="2">
        <f t="shared" si="1"/>
        <v>17.686109794564207</v>
      </c>
      <c r="P57" s="2">
        <f t="shared" si="2"/>
        <v>22.85065067330542</v>
      </c>
      <c r="Q57" s="2">
        <f t="shared" si="3"/>
        <v>108.29475587703436</v>
      </c>
      <c r="S57" s="2">
        <v>46522</v>
      </c>
      <c r="T57" s="2">
        <v>9.3385305277681958</v>
      </c>
      <c r="U57" s="2">
        <v>13.23716563594367</v>
      </c>
      <c r="V57" s="2">
        <v>27.067747452963488</v>
      </c>
      <c r="X57" s="2">
        <v>46522</v>
      </c>
      <c r="Y57" s="2">
        <v>9.3385305277681958</v>
      </c>
      <c r="Z57" s="2">
        <v>13.23716563594367</v>
      </c>
      <c r="AA57" s="2">
        <v>27.067747452963488</v>
      </c>
    </row>
    <row r="58" spans="1:27" x14ac:dyDescent="0.25">
      <c r="A58" s="1" t="s">
        <v>403</v>
      </c>
      <c r="B58" s="1">
        <v>46523</v>
      </c>
      <c r="C58" s="1">
        <v>64222</v>
      </c>
      <c r="D58" s="1">
        <v>60694</v>
      </c>
      <c r="E58" s="1">
        <v>58157</v>
      </c>
      <c r="F58" s="1">
        <v>14471</v>
      </c>
      <c r="G58" s="1">
        <v>13666.5</v>
      </c>
      <c r="H58" s="1">
        <v>22875.5</v>
      </c>
      <c r="I58" s="1">
        <v>45947.5</v>
      </c>
      <c r="J58" s="1">
        <v>14564</v>
      </c>
      <c r="K58" s="1">
        <v>508.5</v>
      </c>
      <c r="N58" s="2">
        <v>46523</v>
      </c>
      <c r="O58" s="2">
        <f t="shared" si="1"/>
        <v>16.793632634383119</v>
      </c>
      <c r="P58" s="2">
        <f t="shared" si="2"/>
        <v>21.978137376937873</v>
      </c>
      <c r="Q58" s="2">
        <f t="shared" si="3"/>
        <v>105.16636528028933</v>
      </c>
      <c r="S58" s="2">
        <v>46523</v>
      </c>
      <c r="T58" s="2">
        <v>1.4436702311141774</v>
      </c>
      <c r="U58" s="2">
        <v>1.0109529841293494</v>
      </c>
      <c r="V58" s="2">
        <v>2.3957760095188516</v>
      </c>
      <c r="X58" s="2">
        <v>46523</v>
      </c>
      <c r="Y58" s="2">
        <v>1.4436702311141774</v>
      </c>
      <c r="Z58" s="2">
        <v>1.0109529841293494</v>
      </c>
      <c r="AA58" s="2">
        <v>2.3957760095188516</v>
      </c>
    </row>
    <row r="59" spans="1:27" x14ac:dyDescent="0.25">
      <c r="A59" s="1" t="s">
        <v>529</v>
      </c>
      <c r="B59" s="1">
        <v>46524</v>
      </c>
      <c r="C59" s="1">
        <v>65075</v>
      </c>
      <c r="D59" s="1">
        <v>48218</v>
      </c>
      <c r="E59" s="1">
        <v>47250</v>
      </c>
      <c r="F59" s="1">
        <v>50179</v>
      </c>
      <c r="G59" s="1">
        <v>9723</v>
      </c>
      <c r="H59" s="1">
        <v>8746.5</v>
      </c>
      <c r="I59" s="1">
        <v>64130</v>
      </c>
      <c r="J59" s="1">
        <v>13656.5</v>
      </c>
      <c r="K59" s="1">
        <v>391</v>
      </c>
      <c r="N59" s="2">
        <v>46524</v>
      </c>
      <c r="O59" s="2">
        <f t="shared" si="1"/>
        <v>17.016686551064769</v>
      </c>
      <c r="P59" s="2">
        <f t="shared" si="2"/>
        <v>17.460405114857984</v>
      </c>
      <c r="Q59" s="2">
        <f t="shared" si="3"/>
        <v>85.443037974683548</v>
      </c>
      <c r="S59" s="2">
        <v>46524</v>
      </c>
      <c r="T59" s="2">
        <v>1.4420144877543981</v>
      </c>
      <c r="U59" s="2">
        <v>0.7611951419417331</v>
      </c>
      <c r="V59" s="2">
        <v>2.9074142931508886</v>
      </c>
      <c r="X59" s="2">
        <v>46524</v>
      </c>
      <c r="Y59" s="2">
        <v>1.4420144877543981</v>
      </c>
      <c r="Z59" s="2">
        <v>0.7611951419417331</v>
      </c>
      <c r="AA59" s="2">
        <v>2.9074142931508886</v>
      </c>
    </row>
    <row r="60" spans="1:27" x14ac:dyDescent="0.25">
      <c r="A60" s="1" t="s">
        <v>451</v>
      </c>
      <c r="B60" s="1">
        <v>48514</v>
      </c>
      <c r="C60" s="1">
        <v>36827</v>
      </c>
      <c r="D60" s="1">
        <v>36803.5</v>
      </c>
      <c r="E60" s="1">
        <v>36988</v>
      </c>
      <c r="F60" s="1">
        <v>13961</v>
      </c>
      <c r="G60" s="1">
        <v>5848</v>
      </c>
      <c r="H60" s="1">
        <v>18044.5</v>
      </c>
      <c r="I60" s="1">
        <v>31915</v>
      </c>
      <c r="J60" s="1">
        <v>14573.5</v>
      </c>
      <c r="K60" s="1">
        <v>973</v>
      </c>
      <c r="N60" s="2">
        <v>48514</v>
      </c>
      <c r="O60" s="2">
        <f t="shared" si="1"/>
        <v>9.6300194485756787</v>
      </c>
      <c r="P60" s="2">
        <f t="shared" si="2"/>
        <v>13.327056693448002</v>
      </c>
      <c r="Q60" s="2">
        <f t="shared" si="3"/>
        <v>66.886075949367083</v>
      </c>
      <c r="S60" s="2">
        <v>48514</v>
      </c>
      <c r="T60" s="2">
        <v>13.172542255950328</v>
      </c>
      <c r="U60" s="2">
        <v>18.721406750614708</v>
      </c>
      <c r="V60" s="2">
        <v>37.775265858555812</v>
      </c>
      <c r="X60" s="2">
        <v>48514</v>
      </c>
      <c r="Y60" s="2">
        <v>13.172542255950328</v>
      </c>
      <c r="Z60" s="2">
        <v>18.721406750614708</v>
      </c>
      <c r="AA60" s="2">
        <v>37.775265858555812</v>
      </c>
    </row>
    <row r="61" spans="1:27" x14ac:dyDescent="0.25">
      <c r="A61" s="1" t="s">
        <v>419</v>
      </c>
      <c r="B61" s="1">
        <v>48536</v>
      </c>
      <c r="C61" s="1">
        <v>65848</v>
      </c>
      <c r="D61" s="1">
        <v>57846</v>
      </c>
      <c r="E61" s="1">
        <v>58307.5</v>
      </c>
      <c r="F61" s="1">
        <v>3779</v>
      </c>
      <c r="G61" s="1">
        <v>6542</v>
      </c>
      <c r="H61" s="1">
        <v>13397.5</v>
      </c>
      <c r="I61" s="1">
        <v>66620</v>
      </c>
      <c r="J61" s="1">
        <v>13840</v>
      </c>
      <c r="K61" s="1">
        <v>1005.5</v>
      </c>
      <c r="N61" s="2">
        <v>48536</v>
      </c>
      <c r="O61" s="2">
        <f t="shared" si="1"/>
        <v>17.218820991387059</v>
      </c>
      <c r="P61" s="2">
        <f t="shared" si="2"/>
        <v>20.946837161932784</v>
      </c>
      <c r="Q61" s="2">
        <f t="shared" si="3"/>
        <v>105.43851717902351</v>
      </c>
      <c r="S61" s="2">
        <v>48536</v>
      </c>
      <c r="T61" s="2">
        <v>17.977233528803037</v>
      </c>
      <c r="U61" s="2">
        <v>16.81782281499143</v>
      </c>
      <c r="V61" s="2">
        <v>31.793857365955233</v>
      </c>
      <c r="X61" s="2">
        <v>48536</v>
      </c>
      <c r="Y61" s="2">
        <v>17.977233528803037</v>
      </c>
      <c r="Z61" s="2">
        <v>16.81782281499143</v>
      </c>
      <c r="AA61" s="2">
        <v>31.793857365955233</v>
      </c>
    </row>
    <row r="62" spans="1:27" x14ac:dyDescent="0.25">
      <c r="A62" s="1" t="s">
        <v>295</v>
      </c>
      <c r="B62" s="1">
        <v>48538</v>
      </c>
      <c r="C62" s="1">
        <v>2707.5</v>
      </c>
      <c r="D62" s="1">
        <v>16786.5</v>
      </c>
      <c r="E62" s="1">
        <v>389.5</v>
      </c>
      <c r="F62" s="1">
        <v>21400</v>
      </c>
      <c r="G62" s="1">
        <v>4651.5</v>
      </c>
      <c r="H62" s="1">
        <v>20616</v>
      </c>
      <c r="I62" s="1">
        <v>33944</v>
      </c>
      <c r="J62" s="1">
        <v>14274</v>
      </c>
      <c r="K62" s="1">
        <v>440</v>
      </c>
      <c r="N62" s="2">
        <v>48538</v>
      </c>
      <c r="O62" s="2">
        <f t="shared" si="1"/>
        <v>0.70799352803700133</v>
      </c>
      <c r="P62" s="2">
        <f t="shared" si="2"/>
        <v>6.0786239674097544</v>
      </c>
      <c r="Q62" s="2">
        <f t="shared" si="3"/>
        <v>0.70433996383363473</v>
      </c>
      <c r="S62" s="2">
        <v>48538</v>
      </c>
      <c r="T62" s="2">
        <v>16.173025181096929</v>
      </c>
      <c r="U62" s="2">
        <v>16.852097459205723</v>
      </c>
      <c r="V62" s="2">
        <v>32.514017996579163</v>
      </c>
      <c r="X62" s="2">
        <v>48538</v>
      </c>
      <c r="Y62" s="2">
        <v>16.173025181096929</v>
      </c>
      <c r="Z62" s="2">
        <v>16.852097459205723</v>
      </c>
      <c r="AA62" s="2">
        <v>32.514017996579163</v>
      </c>
    </row>
    <row r="63" spans="1:27" x14ac:dyDescent="0.25">
      <c r="A63" s="1" t="s">
        <v>18</v>
      </c>
      <c r="B63" s="1">
        <v>48539</v>
      </c>
      <c r="C63" s="1">
        <v>2993</v>
      </c>
      <c r="D63" s="1">
        <v>1848.5</v>
      </c>
      <c r="E63" s="1">
        <v>675.5</v>
      </c>
      <c r="F63" s="1">
        <v>36366</v>
      </c>
      <c r="G63" s="1">
        <v>3811</v>
      </c>
      <c r="H63" s="1">
        <v>9091</v>
      </c>
      <c r="I63" s="1">
        <v>10312</v>
      </c>
      <c r="J63" s="1">
        <v>13370.5</v>
      </c>
      <c r="K63" s="1">
        <v>528</v>
      </c>
      <c r="N63" s="2">
        <v>48539</v>
      </c>
      <c r="O63" s="2">
        <f t="shared" si="1"/>
        <v>0.78264990929445799</v>
      </c>
      <c r="P63" s="2">
        <f t="shared" si="2"/>
        <v>0.66936743238655649</v>
      </c>
      <c r="Q63" s="2">
        <f t="shared" si="3"/>
        <v>1.2215189873417722</v>
      </c>
      <c r="S63" s="2">
        <v>48539</v>
      </c>
      <c r="T63" s="2">
        <v>13.722938944463609</v>
      </c>
      <c r="U63" s="2">
        <v>7.1958870426942854</v>
      </c>
      <c r="V63" s="2">
        <v>12.436082397560794</v>
      </c>
      <c r="X63" s="2">
        <v>48539</v>
      </c>
      <c r="Y63" s="2">
        <v>13.722938944463609</v>
      </c>
      <c r="Z63" s="2">
        <v>7.1958870426942854</v>
      </c>
      <c r="AA63" s="2">
        <v>12.436082397560794</v>
      </c>
    </row>
    <row r="64" spans="1:27" x14ac:dyDescent="0.25">
      <c r="A64" s="1" t="s">
        <v>6</v>
      </c>
      <c r="B64" s="1">
        <v>48540</v>
      </c>
      <c r="C64" s="1">
        <v>63726.5</v>
      </c>
      <c r="D64" s="1">
        <v>51562</v>
      </c>
      <c r="E64" s="1">
        <v>50686</v>
      </c>
      <c r="F64" s="1">
        <v>11219</v>
      </c>
      <c r="G64" s="1">
        <v>4296</v>
      </c>
      <c r="H64" s="1">
        <v>10881</v>
      </c>
      <c r="I64" s="1">
        <v>52680.5</v>
      </c>
      <c r="J64" s="1">
        <v>9232</v>
      </c>
      <c r="K64" s="1">
        <v>685</v>
      </c>
      <c r="N64" s="2">
        <v>48540</v>
      </c>
      <c r="O64" s="2">
        <f t="shared" si="1"/>
        <v>16.664062627682352</v>
      </c>
      <c r="P64" s="2">
        <f t="shared" si="2"/>
        <v>18.671313794274074</v>
      </c>
      <c r="Q64" s="2">
        <f t="shared" si="3"/>
        <v>91.656419529837251</v>
      </c>
      <c r="S64" s="2">
        <v>48540</v>
      </c>
      <c r="T64" s="2">
        <v>16.6152466367713</v>
      </c>
      <c r="U64" s="2">
        <v>12.64257506892184</v>
      </c>
      <c r="V64" s="2">
        <v>25.393916858778908</v>
      </c>
      <c r="X64" s="2">
        <v>48540</v>
      </c>
      <c r="Y64" s="2">
        <v>16.6152466367713</v>
      </c>
      <c r="Z64" s="2">
        <v>12.64257506892184</v>
      </c>
      <c r="AA64" s="2">
        <v>25.393916858778908</v>
      </c>
    </row>
    <row r="65" spans="1:27" x14ac:dyDescent="0.25">
      <c r="A65" s="1" t="s">
        <v>322</v>
      </c>
      <c r="B65" s="1">
        <v>48541</v>
      </c>
      <c r="C65" s="1">
        <v>61916</v>
      </c>
      <c r="D65" s="1">
        <v>64740.5</v>
      </c>
      <c r="E65" s="1">
        <v>64360</v>
      </c>
      <c r="F65" s="1">
        <v>5317</v>
      </c>
      <c r="G65" s="1">
        <v>2540</v>
      </c>
      <c r="H65" s="1">
        <v>32733.5</v>
      </c>
      <c r="I65" s="1">
        <v>69226</v>
      </c>
      <c r="J65" s="1">
        <v>14079</v>
      </c>
      <c r="K65" s="1">
        <v>678.5</v>
      </c>
      <c r="N65" s="2">
        <v>48541</v>
      </c>
      <c r="O65" s="2">
        <f t="shared" si="1"/>
        <v>16.190628728324644</v>
      </c>
      <c r="P65" s="2">
        <f t="shared" si="2"/>
        <v>23.443431028629625</v>
      </c>
      <c r="Q65" s="2">
        <f t="shared" si="3"/>
        <v>116.38336347197107</v>
      </c>
      <c r="S65" s="2">
        <v>48541</v>
      </c>
      <c r="T65" s="2">
        <v>0.99744739565367369</v>
      </c>
      <c r="U65" s="2">
        <v>1.1075180686983086</v>
      </c>
      <c r="V65" s="2">
        <v>1.4409161894846434</v>
      </c>
      <c r="X65" s="2">
        <v>48541</v>
      </c>
      <c r="Y65" s="2">
        <v>0.99744739565367369</v>
      </c>
      <c r="Z65" s="2">
        <v>1.1075180686983086</v>
      </c>
      <c r="AA65" s="2">
        <v>1.4409161894846434</v>
      </c>
    </row>
    <row r="66" spans="1:27" x14ac:dyDescent="0.25">
      <c r="A66" s="1" t="s">
        <v>389</v>
      </c>
      <c r="B66" s="1">
        <v>48542</v>
      </c>
      <c r="C66" s="1">
        <v>2921</v>
      </c>
      <c r="D66" s="1">
        <v>1782</v>
      </c>
      <c r="E66" s="1">
        <v>607.5</v>
      </c>
      <c r="F66" s="1">
        <v>8385</v>
      </c>
      <c r="G66" s="1">
        <v>7638</v>
      </c>
      <c r="H66" s="1">
        <v>29886</v>
      </c>
      <c r="I66" s="1">
        <v>12953.5</v>
      </c>
      <c r="J66" s="1">
        <v>14174</v>
      </c>
      <c r="K66" s="1">
        <v>352</v>
      </c>
      <c r="N66" s="2">
        <v>48542</v>
      </c>
      <c r="O66" s="2">
        <f t="shared" si="1"/>
        <v>0.76382238057103635</v>
      </c>
      <c r="P66" s="2">
        <f t="shared" si="2"/>
        <v>0.64528686205725927</v>
      </c>
      <c r="Q66" s="2">
        <f t="shared" si="3"/>
        <v>1.0985533453887883</v>
      </c>
      <c r="S66" s="2">
        <v>48542</v>
      </c>
      <c r="T66" s="2">
        <v>0.85215591583304584</v>
      </c>
      <c r="U66" s="2">
        <v>0.5729826391476045</v>
      </c>
      <c r="V66" s="2">
        <v>0.85580426861009895</v>
      </c>
      <c r="X66" s="2">
        <v>48542</v>
      </c>
      <c r="Y66" s="2">
        <v>0.85215591583304584</v>
      </c>
      <c r="Z66" s="2">
        <v>0.5729826391476045</v>
      </c>
      <c r="AA66" s="2">
        <v>0.85580426861009895</v>
      </c>
    </row>
    <row r="67" spans="1:27" x14ac:dyDescent="0.25">
      <c r="A67" s="1" t="s">
        <v>477</v>
      </c>
      <c r="B67" s="1">
        <v>48543</v>
      </c>
      <c r="C67" s="1">
        <v>62723</v>
      </c>
      <c r="D67" s="1">
        <v>58699.5</v>
      </c>
      <c r="E67" s="1">
        <v>55482</v>
      </c>
      <c r="F67" s="1">
        <v>21457.5</v>
      </c>
      <c r="G67" s="1">
        <v>6818</v>
      </c>
      <c r="H67" s="1">
        <v>26346</v>
      </c>
      <c r="I67" s="1">
        <v>56900.5</v>
      </c>
      <c r="J67" s="1">
        <v>14361.5</v>
      </c>
      <c r="K67" s="1">
        <v>848.5</v>
      </c>
      <c r="N67" s="2">
        <v>48543</v>
      </c>
      <c r="O67" s="2">
        <f t="shared" si="1"/>
        <v>16.40165394609966</v>
      </c>
      <c r="P67" s="2">
        <f t="shared" si="2"/>
        <v>21.255901323978726</v>
      </c>
      <c r="Q67" s="2">
        <f t="shared" si="3"/>
        <v>100.32911392405063</v>
      </c>
      <c r="S67" s="2">
        <v>48543</v>
      </c>
      <c r="T67" s="2">
        <v>10.429803380476026</v>
      </c>
      <c r="U67" s="2">
        <v>6.9173683034051114</v>
      </c>
      <c r="V67" s="2">
        <v>12.799881014352644</v>
      </c>
      <c r="X67" s="2">
        <v>48543</v>
      </c>
      <c r="Y67" s="2">
        <v>10.429803380476026</v>
      </c>
      <c r="Z67" s="2">
        <v>6.9173683034051114</v>
      </c>
      <c r="AA67" s="2">
        <v>12.799881014352644</v>
      </c>
    </row>
    <row r="68" spans="1:27" x14ac:dyDescent="0.25">
      <c r="A68" s="1" t="s">
        <v>381</v>
      </c>
      <c r="B68" s="1">
        <v>48544</v>
      </c>
      <c r="C68" s="1">
        <v>59979</v>
      </c>
      <c r="D68" s="1">
        <v>57281</v>
      </c>
      <c r="E68" s="1">
        <v>47434</v>
      </c>
      <c r="F68" s="1">
        <v>29701</v>
      </c>
      <c r="G68" s="1">
        <v>14009</v>
      </c>
      <c r="H68" s="1">
        <v>21723</v>
      </c>
      <c r="I68" s="1">
        <v>67635</v>
      </c>
      <c r="J68" s="1">
        <v>13238.5</v>
      </c>
      <c r="K68" s="1">
        <v>673.5</v>
      </c>
      <c r="N68" s="2">
        <v>48544</v>
      </c>
      <c r="O68" s="2">
        <f t="shared" si="1"/>
        <v>15.684115906973704</v>
      </c>
      <c r="P68" s="2">
        <f t="shared" si="2"/>
        <v>20.74224284259364</v>
      </c>
      <c r="Q68" s="2">
        <f t="shared" si="3"/>
        <v>85.775768535262202</v>
      </c>
      <c r="S68" s="2">
        <v>48544</v>
      </c>
      <c r="T68" s="2">
        <v>0.78206278026905829</v>
      </c>
      <c r="U68" s="2">
        <v>1.0240667610461218</v>
      </c>
      <c r="V68" s="2">
        <v>0.81029225849631892</v>
      </c>
      <c r="X68" s="2">
        <v>48544</v>
      </c>
      <c r="Y68" s="2">
        <v>0.78206278026905829</v>
      </c>
      <c r="Z68" s="2">
        <v>1.0240667610461218</v>
      </c>
      <c r="AA68" s="2">
        <v>0.81029225849631892</v>
      </c>
    </row>
    <row r="69" spans="1:27" x14ac:dyDescent="0.25">
      <c r="A69" s="1" t="s">
        <v>393</v>
      </c>
      <c r="B69" s="1">
        <v>48546</v>
      </c>
      <c r="C69" s="1">
        <v>64637</v>
      </c>
      <c r="D69" s="1">
        <v>14356</v>
      </c>
      <c r="E69" s="1">
        <v>8525.5</v>
      </c>
      <c r="F69" s="1">
        <v>13123</v>
      </c>
      <c r="G69" s="1">
        <v>18897.5</v>
      </c>
      <c r="H69" s="1">
        <v>30024</v>
      </c>
      <c r="I69" s="1">
        <v>38752.5</v>
      </c>
      <c r="J69" s="1">
        <v>13161</v>
      </c>
      <c r="K69" s="1">
        <v>478.5</v>
      </c>
      <c r="N69" s="2">
        <v>48546</v>
      </c>
      <c r="O69" s="2">
        <f t="shared" si="1"/>
        <v>16.902152417997286</v>
      </c>
      <c r="P69" s="2">
        <f t="shared" si="2"/>
        <v>5.1985062804119044</v>
      </c>
      <c r="Q69" s="2">
        <f t="shared" si="3"/>
        <v>15.416817359855335</v>
      </c>
      <c r="S69" s="2">
        <v>48546</v>
      </c>
      <c r="T69" s="2">
        <v>4.7663332183511553</v>
      </c>
      <c r="U69" s="2">
        <v>4.9184114447507641</v>
      </c>
      <c r="V69" s="2">
        <v>9.7249944225477805</v>
      </c>
      <c r="X69" s="2">
        <v>48546</v>
      </c>
      <c r="Y69" s="2">
        <v>4.7663332183511553</v>
      </c>
      <c r="Z69" s="2">
        <v>4.9184114447507641</v>
      </c>
      <c r="AA69" s="2">
        <v>9.7249944225477805</v>
      </c>
    </row>
    <row r="70" spans="1:27" x14ac:dyDescent="0.25">
      <c r="A70" s="1" t="s">
        <v>303</v>
      </c>
      <c r="B70" s="1">
        <v>48547</v>
      </c>
      <c r="C70" s="1">
        <v>2476.5</v>
      </c>
      <c r="D70" s="1">
        <v>2560</v>
      </c>
      <c r="E70" s="1">
        <v>915</v>
      </c>
      <c r="F70" s="1">
        <v>12596</v>
      </c>
      <c r="G70" s="1">
        <v>4820</v>
      </c>
      <c r="H70" s="1">
        <v>11865</v>
      </c>
      <c r="I70" s="1">
        <v>30266.5</v>
      </c>
      <c r="J70" s="1">
        <v>8103.5</v>
      </c>
      <c r="K70" s="1">
        <v>199.5</v>
      </c>
      <c r="N70" s="2">
        <v>48547</v>
      </c>
      <c r="O70" s="2">
        <f t="shared" ref="O70:O133" si="4">C70/AVERAGE(C$178:C$181,C$190:C$193)</f>
        <v>0.64758854004935684</v>
      </c>
      <c r="P70" s="2">
        <f t="shared" si="2"/>
        <v>0.92701142921806046</v>
      </c>
      <c r="Q70" s="2">
        <f t="shared" si="3"/>
        <v>1.654611211573237</v>
      </c>
      <c r="S70" s="2">
        <v>48547</v>
      </c>
      <c r="T70" s="2">
        <v>14.598137288720249</v>
      </c>
      <c r="U70" s="2">
        <v>13.285150137843678</v>
      </c>
      <c r="V70" s="2">
        <v>25.434966907116831</v>
      </c>
      <c r="X70" s="2">
        <v>48547</v>
      </c>
      <c r="Y70" s="2">
        <v>14.598137288720249</v>
      </c>
      <c r="Z70" s="2">
        <v>13.285150137843678</v>
      </c>
      <c r="AA70" s="2">
        <v>25.434966907116831</v>
      </c>
    </row>
    <row r="71" spans="1:27" x14ac:dyDescent="0.25">
      <c r="A71" s="1" t="s">
        <v>453</v>
      </c>
      <c r="B71" s="1">
        <v>48549</v>
      </c>
      <c r="C71" s="1">
        <v>4392.5</v>
      </c>
      <c r="D71" s="1">
        <v>4361</v>
      </c>
      <c r="E71" s="1">
        <v>2862.5</v>
      </c>
      <c r="F71" s="1">
        <v>29989.5</v>
      </c>
      <c r="G71" s="1">
        <v>15779</v>
      </c>
      <c r="H71" s="1">
        <v>25077.5</v>
      </c>
      <c r="I71" s="1">
        <v>23360</v>
      </c>
      <c r="J71" s="1">
        <v>12592.5</v>
      </c>
      <c r="K71" s="1">
        <v>1009</v>
      </c>
      <c r="N71" s="2">
        <v>48549</v>
      </c>
      <c r="O71" s="2">
        <f t="shared" si="4"/>
        <v>1.1486099988559662</v>
      </c>
      <c r="P71" s="2">
        <f t="shared" si="2"/>
        <v>1.5791784542265475</v>
      </c>
      <c r="Q71" s="2">
        <f t="shared" si="3"/>
        <v>5.1763110307414104</v>
      </c>
      <c r="S71" s="2">
        <v>48549</v>
      </c>
      <c r="T71" s="2">
        <v>1.9885477750948604</v>
      </c>
      <c r="U71" s="2">
        <v>0.85537590343491543</v>
      </c>
      <c r="V71" s="2">
        <v>1.6241540864133264</v>
      </c>
      <c r="X71" s="2">
        <v>48549</v>
      </c>
      <c r="Y71" s="2">
        <v>1.9885477750948604</v>
      </c>
      <c r="Z71" s="2">
        <v>0.85537590343491543</v>
      </c>
      <c r="AA71" s="2">
        <v>1.6241540864133264</v>
      </c>
    </row>
    <row r="72" spans="1:27" x14ac:dyDescent="0.25">
      <c r="A72" s="1" t="s">
        <v>515</v>
      </c>
      <c r="B72" s="1">
        <v>48550</v>
      </c>
      <c r="C72" s="1">
        <v>59333</v>
      </c>
      <c r="D72" s="1">
        <v>63369</v>
      </c>
      <c r="E72" s="1">
        <v>60947.5</v>
      </c>
      <c r="F72" s="1">
        <v>46420</v>
      </c>
      <c r="G72" s="1">
        <v>13721</v>
      </c>
      <c r="H72" s="1">
        <v>20662</v>
      </c>
      <c r="I72" s="1">
        <v>67093</v>
      </c>
      <c r="J72" s="1">
        <v>13938.5</v>
      </c>
      <c r="K72" s="1">
        <v>575.5</v>
      </c>
      <c r="N72" s="2">
        <v>48550</v>
      </c>
      <c r="O72" s="2">
        <f t="shared" si="4"/>
        <v>15.515191135371893</v>
      </c>
      <c r="P72" s="2">
        <f t="shared" si="2"/>
        <v>22.946791897702841</v>
      </c>
      <c r="Q72" s="2">
        <f t="shared" si="3"/>
        <v>110.2124773960217</v>
      </c>
      <c r="S72" s="2">
        <v>48550</v>
      </c>
      <c r="T72" s="2">
        <v>18.257054156605726</v>
      </c>
      <c r="U72" s="2">
        <v>13.793756053945309</v>
      </c>
      <c r="V72" s="2">
        <v>27.424406930913957</v>
      </c>
      <c r="X72" s="2">
        <v>48550</v>
      </c>
      <c r="Y72" s="2">
        <v>18.257054156605726</v>
      </c>
      <c r="Z72" s="2">
        <v>13.793756053945309</v>
      </c>
      <c r="AA72" s="2">
        <v>27.424406930913957</v>
      </c>
    </row>
    <row r="73" spans="1:27" x14ac:dyDescent="0.25">
      <c r="A73" s="1" t="s">
        <v>14</v>
      </c>
      <c r="B73" s="1">
        <v>48562</v>
      </c>
      <c r="C73" s="1">
        <v>35016.5</v>
      </c>
      <c r="D73" s="1">
        <v>7907</v>
      </c>
      <c r="E73" s="1">
        <v>9403.5</v>
      </c>
      <c r="F73" s="1">
        <v>17220</v>
      </c>
      <c r="G73" s="1">
        <v>6128</v>
      </c>
      <c r="H73" s="1">
        <v>34693.5</v>
      </c>
      <c r="I73" s="1">
        <v>45889</v>
      </c>
      <c r="J73" s="1">
        <v>14350.5</v>
      </c>
      <c r="K73" s="1">
        <v>343</v>
      </c>
      <c r="N73" s="2">
        <v>48562</v>
      </c>
      <c r="O73" s="2">
        <f t="shared" si="4"/>
        <v>9.1565855492179704</v>
      </c>
      <c r="P73" s="2">
        <f t="shared" si="2"/>
        <v>2.8632341292293764</v>
      </c>
      <c r="Q73" s="2">
        <f t="shared" si="3"/>
        <v>17.004520795660035</v>
      </c>
      <c r="S73" s="2">
        <v>48562</v>
      </c>
      <c r="T73" s="2">
        <v>17.54439461883408</v>
      </c>
      <c r="U73" s="2">
        <v>19.628641680947769</v>
      </c>
      <c r="V73" s="2">
        <v>36.767159961329668</v>
      </c>
      <c r="X73" s="2">
        <v>48562</v>
      </c>
      <c r="Y73" s="2">
        <v>17.54439461883408</v>
      </c>
      <c r="Z73" s="2">
        <v>19.628641680947769</v>
      </c>
      <c r="AA73" s="2">
        <v>36.767159961329668</v>
      </c>
    </row>
    <row r="74" spans="1:27" x14ac:dyDescent="0.25">
      <c r="A74" s="1" t="s">
        <v>330</v>
      </c>
      <c r="B74" s="1">
        <v>48566</v>
      </c>
      <c r="C74" s="1">
        <v>24893.5</v>
      </c>
      <c r="D74" s="1">
        <v>31315</v>
      </c>
      <c r="E74" s="1">
        <v>27787</v>
      </c>
      <c r="F74" s="1">
        <v>21008</v>
      </c>
      <c r="G74" s="1">
        <v>13756</v>
      </c>
      <c r="H74" s="1">
        <v>34590</v>
      </c>
      <c r="I74" s="1">
        <v>33529</v>
      </c>
      <c r="J74" s="1">
        <v>11958</v>
      </c>
      <c r="K74" s="1">
        <v>821</v>
      </c>
      <c r="N74" s="2">
        <v>48566</v>
      </c>
      <c r="O74" s="2">
        <f t="shared" si="4"/>
        <v>6.5094873093957863</v>
      </c>
      <c r="P74" s="2">
        <f t="shared" si="2"/>
        <v>11.339594885142017</v>
      </c>
      <c r="Q74" s="2">
        <f t="shared" si="3"/>
        <v>50.247739602169979</v>
      </c>
      <c r="S74" s="2">
        <v>48566</v>
      </c>
      <c r="T74" s="2">
        <v>14.846222835460503</v>
      </c>
      <c r="U74" s="2">
        <v>13.425974219506744</v>
      </c>
      <c r="V74" s="2">
        <v>24.859076373912398</v>
      </c>
      <c r="X74" s="2">
        <v>48566</v>
      </c>
      <c r="Y74" s="2">
        <v>14.846222835460503</v>
      </c>
      <c r="Z74" s="2">
        <v>13.425974219506744</v>
      </c>
      <c r="AA74" s="2">
        <v>24.859076373912398</v>
      </c>
    </row>
    <row r="75" spans="1:27" x14ac:dyDescent="0.25">
      <c r="A75" s="1" t="s">
        <v>513</v>
      </c>
      <c r="B75" s="1">
        <v>48577</v>
      </c>
      <c r="C75" s="1">
        <v>64453</v>
      </c>
      <c r="D75" s="1">
        <v>46292.5</v>
      </c>
      <c r="E75" s="1">
        <v>48495</v>
      </c>
      <c r="F75" s="1">
        <v>35674</v>
      </c>
      <c r="G75" s="1">
        <v>6535</v>
      </c>
      <c r="H75" s="1">
        <v>14891.5</v>
      </c>
      <c r="I75" s="1">
        <v>61824</v>
      </c>
      <c r="J75" s="1">
        <v>13375</v>
      </c>
      <c r="K75" s="1">
        <v>1034</v>
      </c>
      <c r="N75" s="2">
        <v>48577</v>
      </c>
      <c r="O75" s="2">
        <f t="shared" si="4"/>
        <v>16.854037622370765</v>
      </c>
      <c r="P75" s="2">
        <f t="shared" si="2"/>
        <v>16.763154916826977</v>
      </c>
      <c r="Q75" s="2">
        <f t="shared" si="3"/>
        <v>87.694394213381557</v>
      </c>
      <c r="S75" s="2">
        <v>48577</v>
      </c>
      <c r="T75" s="2">
        <v>1.0322180062090376</v>
      </c>
      <c r="U75" s="2">
        <v>0.81484241114671041</v>
      </c>
      <c r="V75" s="2">
        <v>7.0002230980887932</v>
      </c>
      <c r="X75" s="2">
        <v>48577</v>
      </c>
      <c r="Y75" s="2">
        <v>1.0322180062090376</v>
      </c>
      <c r="Z75" s="2">
        <v>0.81484241114671041</v>
      </c>
      <c r="AA75" s="2">
        <v>7.0002230980887932</v>
      </c>
    </row>
    <row r="76" spans="1:27" x14ac:dyDescent="0.25">
      <c r="A76" s="1" t="s">
        <v>421</v>
      </c>
      <c r="B76" s="1">
        <v>48578</v>
      </c>
      <c r="C76" s="1">
        <v>33102.5</v>
      </c>
      <c r="D76" s="1">
        <v>9350.5</v>
      </c>
      <c r="E76" s="1">
        <v>9836.5</v>
      </c>
      <c r="F76" s="1">
        <v>8875</v>
      </c>
      <c r="G76" s="1">
        <v>18102</v>
      </c>
      <c r="H76" s="1">
        <v>31039</v>
      </c>
      <c r="I76" s="1">
        <v>52784</v>
      </c>
      <c r="J76" s="1">
        <v>14784</v>
      </c>
      <c r="K76" s="1">
        <v>511</v>
      </c>
      <c r="N76" s="2">
        <v>48578</v>
      </c>
      <c r="O76" s="2">
        <f t="shared" si="4"/>
        <v>8.6560870773203451</v>
      </c>
      <c r="P76" s="2">
        <f t="shared" si="2"/>
        <v>3.3859454566029195</v>
      </c>
      <c r="Q76" s="2">
        <f t="shared" si="3"/>
        <v>17.787522603978299</v>
      </c>
      <c r="S76" s="2">
        <v>48578</v>
      </c>
      <c r="T76" s="2">
        <v>18.062918247671611</v>
      </c>
      <c r="U76" s="2">
        <v>18.800536472692048</v>
      </c>
      <c r="V76" s="2">
        <v>37.631590689373091</v>
      </c>
      <c r="X76" s="2">
        <v>48578</v>
      </c>
      <c r="Y76" s="2">
        <v>18.062918247671611</v>
      </c>
      <c r="Z76" s="2">
        <v>18.800536472692048</v>
      </c>
      <c r="AA76" s="2">
        <v>37.631590689373091</v>
      </c>
    </row>
    <row r="77" spans="1:27" x14ac:dyDescent="0.25">
      <c r="A77" s="1" t="s">
        <v>483</v>
      </c>
      <c r="B77" s="1">
        <v>48579</v>
      </c>
      <c r="C77" s="1">
        <v>4702</v>
      </c>
      <c r="D77" s="1">
        <v>2002</v>
      </c>
      <c r="E77" s="1">
        <v>654</v>
      </c>
      <c r="F77" s="1">
        <v>12167</v>
      </c>
      <c r="G77" s="1">
        <v>18240</v>
      </c>
      <c r="H77" s="1">
        <v>25158</v>
      </c>
      <c r="I77" s="1">
        <v>17167</v>
      </c>
      <c r="J77" s="1">
        <v>14093.5</v>
      </c>
      <c r="K77" s="1">
        <v>415.5</v>
      </c>
      <c r="N77" s="2">
        <v>48579</v>
      </c>
      <c r="O77" s="2">
        <f t="shared" si="4"/>
        <v>1.2295422230212301</v>
      </c>
      <c r="P77" s="2">
        <f t="shared" si="2"/>
        <v>0.72495190675568633</v>
      </c>
      <c r="Q77" s="2">
        <f t="shared" si="3"/>
        <v>1.1826401446654611</v>
      </c>
      <c r="S77" s="2">
        <v>48579</v>
      </c>
      <c r="T77" s="2">
        <v>1.2175232838909968</v>
      </c>
      <c r="U77" s="2">
        <v>0.55808061992399971</v>
      </c>
      <c r="V77" s="2">
        <v>1.0316055625790139</v>
      </c>
      <c r="X77" s="2">
        <v>48579</v>
      </c>
      <c r="Y77" s="2">
        <v>1.2175232838909968</v>
      </c>
      <c r="Z77" s="2">
        <v>0.55808061992399971</v>
      </c>
      <c r="AA77" s="2">
        <v>1.0316055625790139</v>
      </c>
    </row>
    <row r="78" spans="1:27" x14ac:dyDescent="0.25">
      <c r="A78" s="1" t="s">
        <v>517</v>
      </c>
      <c r="B78" s="1">
        <v>48580</v>
      </c>
      <c r="C78" s="1">
        <v>61628</v>
      </c>
      <c r="D78" s="1">
        <v>52000</v>
      </c>
      <c r="E78" s="1">
        <v>49071.5</v>
      </c>
      <c r="F78" s="1">
        <v>6234</v>
      </c>
      <c r="G78" s="1">
        <v>4993</v>
      </c>
      <c r="H78" s="1">
        <v>16032</v>
      </c>
      <c r="I78" s="1">
        <v>44275</v>
      </c>
      <c r="J78" s="1">
        <v>14089.5</v>
      </c>
      <c r="K78" s="1">
        <v>509.5</v>
      </c>
      <c r="N78" s="2">
        <v>48580</v>
      </c>
      <c r="O78" s="2">
        <f t="shared" si="4"/>
        <v>16.115318613430958</v>
      </c>
      <c r="P78" s="2">
        <f t="shared" si="2"/>
        <v>18.829919655991851</v>
      </c>
      <c r="Q78" s="2">
        <f t="shared" si="3"/>
        <v>88.736889692585891</v>
      </c>
      <c r="S78" s="2">
        <v>48580</v>
      </c>
      <c r="T78" s="2">
        <v>7.6775439806829944</v>
      </c>
      <c r="U78" s="2">
        <v>7.2920050666865359</v>
      </c>
      <c r="V78" s="2">
        <v>13.156837956421507</v>
      </c>
      <c r="X78" s="2">
        <v>48580</v>
      </c>
      <c r="Y78" s="2">
        <v>7.6775439806829944</v>
      </c>
      <c r="Z78" s="2">
        <v>7.2920050666865359</v>
      </c>
      <c r="AA78" s="2">
        <v>13.156837956421507</v>
      </c>
    </row>
    <row r="79" spans="1:27" x14ac:dyDescent="0.25">
      <c r="A79" s="1" t="s">
        <v>320</v>
      </c>
      <c r="B79" s="1">
        <v>48581</v>
      </c>
      <c r="C79" s="1">
        <v>27418</v>
      </c>
      <c r="D79" s="1">
        <v>13809</v>
      </c>
      <c r="E79" s="1">
        <v>8831.5</v>
      </c>
      <c r="F79" s="1">
        <v>18748</v>
      </c>
      <c r="G79" s="1">
        <v>9037</v>
      </c>
      <c r="H79" s="1">
        <v>25550</v>
      </c>
      <c r="I79" s="1">
        <v>55482</v>
      </c>
      <c r="J79" s="1">
        <v>13259.5</v>
      </c>
      <c r="K79" s="1">
        <v>345.5</v>
      </c>
      <c r="N79" s="2">
        <v>48581</v>
      </c>
      <c r="O79" s="2">
        <f t="shared" si="4"/>
        <v>7.1696275352607577</v>
      </c>
      <c r="P79" s="2">
        <f t="shared" si="2"/>
        <v>5.0004300101844521</v>
      </c>
      <c r="Q79" s="2">
        <f t="shared" si="3"/>
        <v>15.970162748643761</v>
      </c>
      <c r="S79" s="2">
        <v>48581</v>
      </c>
      <c r="T79" s="2">
        <v>15.788064849948258</v>
      </c>
      <c r="U79" s="2">
        <v>12.216377319126742</v>
      </c>
      <c r="V79" s="2">
        <v>22.087900646984458</v>
      </c>
      <c r="X79" s="2">
        <v>48581</v>
      </c>
      <c r="Y79" s="2">
        <v>15.788064849948258</v>
      </c>
      <c r="Z79" s="2">
        <v>12.216377319126742</v>
      </c>
      <c r="AA79" s="2">
        <v>22.087900646984458</v>
      </c>
    </row>
    <row r="80" spans="1:27" x14ac:dyDescent="0.25">
      <c r="A80" s="1" t="s">
        <v>485</v>
      </c>
      <c r="B80" s="1">
        <v>48582</v>
      </c>
      <c r="C80" s="1">
        <v>2175</v>
      </c>
      <c r="D80" s="1">
        <v>771.5</v>
      </c>
      <c r="E80" s="1">
        <v>297.5</v>
      </c>
      <c r="F80" s="1">
        <v>20500</v>
      </c>
      <c r="G80" s="1">
        <v>5922</v>
      </c>
      <c r="H80" s="1">
        <v>8667.5</v>
      </c>
      <c r="I80" s="1">
        <v>35351</v>
      </c>
      <c r="J80" s="1">
        <v>14181</v>
      </c>
      <c r="K80" s="1">
        <v>154</v>
      </c>
      <c r="N80" s="2">
        <v>48582</v>
      </c>
      <c r="O80" s="2">
        <f t="shared" si="4"/>
        <v>0.56874826352002872</v>
      </c>
      <c r="P80" s="2">
        <f t="shared" si="2"/>
        <v>0.27937082720380219</v>
      </c>
      <c r="Q80" s="2">
        <f t="shared" si="3"/>
        <v>0.53797468354430378</v>
      </c>
      <c r="S80" s="2">
        <v>48582</v>
      </c>
      <c r="T80" s="2">
        <v>1.5161090031045188</v>
      </c>
      <c r="U80" s="2">
        <v>0.97339989568586538</v>
      </c>
      <c r="V80" s="2">
        <v>1.3650628392950099</v>
      </c>
      <c r="X80" s="2">
        <v>48582</v>
      </c>
      <c r="Y80" s="2">
        <v>1.5161090031045188</v>
      </c>
      <c r="Z80" s="2">
        <v>0.97339989568586538</v>
      </c>
      <c r="AA80" s="2">
        <v>1.3650628392950099</v>
      </c>
    </row>
    <row r="81" spans="1:27" x14ac:dyDescent="0.25">
      <c r="A81" s="1" t="s">
        <v>519</v>
      </c>
      <c r="B81" s="1">
        <v>48583</v>
      </c>
      <c r="C81" s="1">
        <v>3342</v>
      </c>
      <c r="D81" s="1">
        <v>801</v>
      </c>
      <c r="E81" s="1">
        <v>611</v>
      </c>
      <c r="F81" s="1">
        <v>27557</v>
      </c>
      <c r="G81" s="1">
        <v>8132</v>
      </c>
      <c r="H81" s="1">
        <v>19255</v>
      </c>
      <c r="I81" s="1">
        <v>20800</v>
      </c>
      <c r="J81" s="1">
        <v>13323.5</v>
      </c>
      <c r="K81" s="1">
        <v>221</v>
      </c>
      <c r="N81" s="2">
        <v>48583</v>
      </c>
      <c r="O81" s="2">
        <f t="shared" si="4"/>
        <v>0.8739111249121545</v>
      </c>
      <c r="P81" s="2">
        <f t="shared" si="2"/>
        <v>0.29005318547018216</v>
      </c>
      <c r="Q81" s="2">
        <f t="shared" si="3"/>
        <v>1.104882459312839</v>
      </c>
      <c r="S81" s="2">
        <v>48583</v>
      </c>
      <c r="T81" s="2">
        <v>14.006347016212487</v>
      </c>
      <c r="U81" s="2">
        <v>18.075404217271441</v>
      </c>
      <c r="V81" s="2">
        <v>33.515877147319102</v>
      </c>
      <c r="X81" s="2">
        <v>48583</v>
      </c>
      <c r="Y81" s="2">
        <v>14.006347016212487</v>
      </c>
      <c r="Z81" s="2">
        <v>18.075404217271441</v>
      </c>
      <c r="AA81" s="2">
        <v>33.515877147319102</v>
      </c>
    </row>
    <row r="82" spans="1:27" x14ac:dyDescent="0.25">
      <c r="A82" s="1" t="s">
        <v>328</v>
      </c>
      <c r="B82" s="1">
        <v>48584</v>
      </c>
      <c r="C82" s="1">
        <v>52865</v>
      </c>
      <c r="D82" s="1">
        <v>43745</v>
      </c>
      <c r="E82" s="1">
        <v>43906</v>
      </c>
      <c r="F82" s="1">
        <v>18690</v>
      </c>
      <c r="G82" s="1">
        <v>21192</v>
      </c>
      <c r="H82" s="1">
        <v>39548</v>
      </c>
      <c r="I82" s="1">
        <v>57834</v>
      </c>
      <c r="J82" s="1">
        <v>14390</v>
      </c>
      <c r="K82" s="1">
        <v>388</v>
      </c>
      <c r="N82" s="2">
        <v>48584</v>
      </c>
      <c r="O82" s="2">
        <f t="shared" si="4"/>
        <v>13.823851471717848</v>
      </c>
      <c r="P82" s="2">
        <f t="shared" si="2"/>
        <v>15.840669910603145</v>
      </c>
      <c r="Q82" s="2">
        <f t="shared" si="3"/>
        <v>79.396021699819173</v>
      </c>
      <c r="S82" s="2">
        <v>48584</v>
      </c>
      <c r="T82" s="2">
        <v>17.076647119696446</v>
      </c>
      <c r="U82" s="2">
        <v>19.360703375307356</v>
      </c>
      <c r="V82" s="2">
        <v>37.795790882724773</v>
      </c>
      <c r="X82" s="2">
        <v>48584</v>
      </c>
      <c r="Y82" s="2">
        <v>17.076647119696446</v>
      </c>
      <c r="Z82" s="2">
        <v>19.360703375307356</v>
      </c>
      <c r="AA82" s="2">
        <v>37.795790882724773</v>
      </c>
    </row>
    <row r="83" spans="1:27" x14ac:dyDescent="0.25">
      <c r="A83" s="1" t="s">
        <v>349</v>
      </c>
      <c r="B83" s="1">
        <v>48585</v>
      </c>
      <c r="C83" s="1">
        <v>39894</v>
      </c>
      <c r="D83" s="1">
        <v>58987</v>
      </c>
      <c r="E83" s="1">
        <v>59218</v>
      </c>
      <c r="F83" s="1">
        <v>41001</v>
      </c>
      <c r="G83" s="1">
        <v>18932</v>
      </c>
      <c r="H83" s="1">
        <v>53430</v>
      </c>
      <c r="I83" s="1">
        <v>48034</v>
      </c>
      <c r="J83" s="1">
        <v>13888</v>
      </c>
      <c r="K83" s="1">
        <v>527</v>
      </c>
      <c r="N83" s="2">
        <v>48585</v>
      </c>
      <c r="O83" s="2">
        <f t="shared" si="4"/>
        <v>10.432019873502542</v>
      </c>
      <c r="P83" s="2">
        <f t="shared" si="2"/>
        <v>21.360009052845989</v>
      </c>
      <c r="Q83" s="2">
        <f t="shared" si="3"/>
        <v>107.08499095840868</v>
      </c>
      <c r="S83" s="2">
        <v>48585</v>
      </c>
      <c r="T83" s="2">
        <v>16.40841669541221</v>
      </c>
      <c r="U83" s="2">
        <v>9.6837791520751058</v>
      </c>
      <c r="V83" s="2">
        <v>18.013237153268388</v>
      </c>
      <c r="X83" s="2">
        <v>48585</v>
      </c>
      <c r="Y83" s="2">
        <v>16.40841669541221</v>
      </c>
      <c r="Z83" s="2">
        <v>9.6837791520751058</v>
      </c>
      <c r="AA83" s="2">
        <v>18.013237153268388</v>
      </c>
    </row>
    <row r="84" spans="1:27" x14ac:dyDescent="0.25">
      <c r="A84" s="1" t="s">
        <v>387</v>
      </c>
      <c r="B84" s="1">
        <v>48586</v>
      </c>
      <c r="C84" s="1">
        <v>63507</v>
      </c>
      <c r="D84" s="1">
        <v>50663</v>
      </c>
      <c r="E84" s="1">
        <v>52485</v>
      </c>
      <c r="F84" s="1">
        <v>16620</v>
      </c>
      <c r="G84" s="1">
        <v>5830</v>
      </c>
      <c r="H84" s="1">
        <v>12846</v>
      </c>
      <c r="I84" s="1">
        <v>32123</v>
      </c>
      <c r="J84" s="1">
        <v>12510</v>
      </c>
      <c r="K84" s="1">
        <v>940</v>
      </c>
      <c r="N84" s="2">
        <v>48586</v>
      </c>
      <c r="O84" s="2">
        <f t="shared" si="4"/>
        <v>16.606664814421364</v>
      </c>
      <c r="P84" s="2">
        <f t="shared" si="2"/>
        <v>18.345773452529137</v>
      </c>
      <c r="Q84" s="2">
        <f t="shared" si="3"/>
        <v>94.909584086799271</v>
      </c>
      <c r="S84" s="2">
        <v>48586</v>
      </c>
      <c r="T84" s="2">
        <v>16.825250086236633</v>
      </c>
      <c r="U84" s="2">
        <v>19.25758140228001</v>
      </c>
      <c r="V84" s="2">
        <v>36.986688480702014</v>
      </c>
      <c r="X84" s="2">
        <v>48586</v>
      </c>
      <c r="Y84" s="2">
        <v>16.825250086236633</v>
      </c>
      <c r="Z84" s="2">
        <v>19.25758140228001</v>
      </c>
      <c r="AA84" s="2">
        <v>36.986688480702014</v>
      </c>
    </row>
    <row r="85" spans="1:27" x14ac:dyDescent="0.25">
      <c r="A85" s="1" t="s">
        <v>511</v>
      </c>
      <c r="B85" s="1">
        <v>48587</v>
      </c>
      <c r="C85" s="1">
        <v>4744</v>
      </c>
      <c r="D85" s="1">
        <v>1205.5</v>
      </c>
      <c r="E85" s="1">
        <v>521</v>
      </c>
      <c r="F85" s="1">
        <v>4735</v>
      </c>
      <c r="G85" s="1">
        <v>4175.5</v>
      </c>
      <c r="H85" s="1">
        <v>6774.5</v>
      </c>
      <c r="I85" s="1">
        <v>15979</v>
      </c>
      <c r="J85" s="1">
        <v>14192</v>
      </c>
      <c r="K85" s="1">
        <v>519</v>
      </c>
      <c r="N85" s="2">
        <v>48587</v>
      </c>
      <c r="O85" s="2">
        <f t="shared" si="4"/>
        <v>1.2405249481098926</v>
      </c>
      <c r="P85" s="2">
        <f t="shared" ref="P85:P148" si="5">D85/AVERAGE(D$178:D$181,D$190:D$193)</f>
        <v>0.43652823356342652</v>
      </c>
      <c r="Q85" s="2">
        <f t="shared" ref="Q85:Q148" si="6">E85/AVERAGE(E$178:E$181,E$190:E$193)</f>
        <v>0.94213381555153708</v>
      </c>
      <c r="S85" s="2">
        <v>48587</v>
      </c>
      <c r="T85" s="2">
        <v>12.103483959986201</v>
      </c>
      <c r="U85" s="2">
        <v>9.2440205647865294</v>
      </c>
      <c r="V85" s="2">
        <v>15.584740090726557</v>
      </c>
      <c r="X85" s="2">
        <v>48587</v>
      </c>
      <c r="Y85" s="2">
        <v>12.103483959986201</v>
      </c>
      <c r="Z85" s="2">
        <v>9.2440205647865294</v>
      </c>
      <c r="AA85" s="2">
        <v>15.584740090726557</v>
      </c>
    </row>
    <row r="86" spans="1:27" x14ac:dyDescent="0.25">
      <c r="A86" s="1" t="s">
        <v>457</v>
      </c>
      <c r="B86" s="1">
        <v>48588</v>
      </c>
      <c r="C86" s="1">
        <v>55090</v>
      </c>
      <c r="D86" s="1">
        <v>65237</v>
      </c>
      <c r="E86" s="1">
        <v>65479</v>
      </c>
      <c r="F86" s="1">
        <v>17618</v>
      </c>
      <c r="G86" s="1">
        <v>10102</v>
      </c>
      <c r="H86" s="1">
        <v>26899.5</v>
      </c>
      <c r="I86" s="1">
        <v>60106</v>
      </c>
      <c r="J86" s="1">
        <v>14567</v>
      </c>
      <c r="K86" s="1">
        <v>386</v>
      </c>
      <c r="N86" s="2">
        <v>48588</v>
      </c>
      <c r="O86" s="2">
        <f t="shared" si="4"/>
        <v>14.405674407962476</v>
      </c>
      <c r="P86" s="2">
        <f t="shared" si="5"/>
        <v>23.623220549960394</v>
      </c>
      <c r="Q86" s="2">
        <f t="shared" si="6"/>
        <v>118.40687160940325</v>
      </c>
      <c r="S86" s="2">
        <v>48588</v>
      </c>
      <c r="T86" s="2">
        <v>1.6374232359944856</v>
      </c>
      <c r="U86" s="2">
        <v>1.2452161833651676</v>
      </c>
      <c r="V86" s="2">
        <v>1.448218724109362</v>
      </c>
      <c r="X86" s="2">
        <v>48588</v>
      </c>
      <c r="Y86" s="2">
        <v>1.6374232359944856</v>
      </c>
      <c r="Z86" s="2">
        <v>1.2452161833651676</v>
      </c>
      <c r="AA86" s="2">
        <v>1.448218724109362</v>
      </c>
    </row>
    <row r="87" spans="1:27" x14ac:dyDescent="0.25">
      <c r="A87" s="1" t="s">
        <v>293</v>
      </c>
      <c r="B87" s="1">
        <v>48590</v>
      </c>
      <c r="C87" s="1">
        <v>65260</v>
      </c>
      <c r="D87" s="1">
        <v>62354</v>
      </c>
      <c r="E87" s="1">
        <v>59794.5</v>
      </c>
      <c r="F87" s="1">
        <v>19785</v>
      </c>
      <c r="G87" s="1">
        <v>6572</v>
      </c>
      <c r="H87" s="1">
        <v>10257</v>
      </c>
      <c r="I87" s="1">
        <v>47388</v>
      </c>
      <c r="J87" s="1">
        <v>14567.5</v>
      </c>
      <c r="K87" s="1">
        <v>1310.5</v>
      </c>
      <c r="N87" s="2">
        <v>48590</v>
      </c>
      <c r="O87" s="2">
        <f t="shared" si="4"/>
        <v>17.065062840145782</v>
      </c>
      <c r="P87" s="2">
        <f t="shared" si="5"/>
        <v>22.579246350571459</v>
      </c>
      <c r="Q87" s="2">
        <f t="shared" si="6"/>
        <v>108.12748643761302</v>
      </c>
      <c r="S87" s="2">
        <v>48590</v>
      </c>
      <c r="T87" s="2">
        <v>15.138237874420353</v>
      </c>
      <c r="U87" s="2">
        <v>16.31783295711061</v>
      </c>
      <c r="V87" s="2">
        <v>30.867716100524717</v>
      </c>
      <c r="X87" s="2">
        <v>48590</v>
      </c>
      <c r="Y87" s="2">
        <v>15.138237874420353</v>
      </c>
      <c r="Z87" s="2">
        <v>16.31783295711061</v>
      </c>
      <c r="AA87" s="2">
        <v>30.867716100524717</v>
      </c>
    </row>
    <row r="88" spans="1:27" x14ac:dyDescent="0.25">
      <c r="A88" s="1" t="s">
        <v>10</v>
      </c>
      <c r="B88" s="1">
        <v>48592</v>
      </c>
      <c r="C88" s="1">
        <v>64015</v>
      </c>
      <c r="D88" s="1">
        <v>61017</v>
      </c>
      <c r="E88" s="1">
        <v>58619</v>
      </c>
      <c r="F88" s="1">
        <v>41139</v>
      </c>
      <c r="G88" s="1">
        <v>12458</v>
      </c>
      <c r="H88" s="1">
        <v>18702</v>
      </c>
      <c r="I88" s="1">
        <v>41462</v>
      </c>
      <c r="J88" s="1">
        <v>13958</v>
      </c>
      <c r="K88" s="1">
        <v>1032</v>
      </c>
      <c r="N88" s="2">
        <v>48592</v>
      </c>
      <c r="O88" s="2">
        <f t="shared" si="4"/>
        <v>16.739503489303285</v>
      </c>
      <c r="P88" s="2">
        <f t="shared" si="5"/>
        <v>22.095100147108749</v>
      </c>
      <c r="Q88" s="2">
        <f t="shared" si="6"/>
        <v>106.00180831826401</v>
      </c>
      <c r="S88" s="2">
        <v>48592</v>
      </c>
      <c r="T88" s="2">
        <v>7.5344028073693448</v>
      </c>
      <c r="U88" s="2">
        <v>5.4233026567112343</v>
      </c>
      <c r="V88" s="2">
        <v>9.5084230875448768</v>
      </c>
      <c r="X88" s="2">
        <v>48592</v>
      </c>
      <c r="Y88" s="2">
        <v>7.5344028073693448</v>
      </c>
      <c r="Z88" s="2">
        <v>5.4233026567112343</v>
      </c>
      <c r="AA88" s="2">
        <v>9.5084230875448768</v>
      </c>
    </row>
    <row r="89" spans="1:27" x14ac:dyDescent="0.25">
      <c r="A89" s="1" t="s">
        <v>447</v>
      </c>
      <c r="B89" s="1">
        <v>48594</v>
      </c>
      <c r="C89" s="1">
        <v>52450</v>
      </c>
      <c r="D89" s="1">
        <v>38175.5</v>
      </c>
      <c r="E89" s="1">
        <v>41300</v>
      </c>
      <c r="F89" s="1">
        <v>6221.5</v>
      </c>
      <c r="G89" s="1">
        <v>7482</v>
      </c>
      <c r="H89" s="1">
        <v>7618</v>
      </c>
      <c r="I89" s="1">
        <v>34601.5</v>
      </c>
      <c r="J89" s="1">
        <v>13693</v>
      </c>
      <c r="K89" s="1">
        <v>222</v>
      </c>
      <c r="N89" s="2">
        <v>48594</v>
      </c>
      <c r="O89" s="2">
        <f t="shared" si="4"/>
        <v>13.715331688103682</v>
      </c>
      <c r="P89" s="2">
        <f t="shared" si="5"/>
        <v>13.823876881294558</v>
      </c>
      <c r="Q89" s="2">
        <f t="shared" si="6"/>
        <v>74.683544303797461</v>
      </c>
      <c r="S89" s="2">
        <v>48594</v>
      </c>
      <c r="T89" s="2">
        <v>12.358064920416092</v>
      </c>
      <c r="U89" s="2">
        <v>12.68845285639868</v>
      </c>
      <c r="V89" s="2">
        <v>25.307925987296326</v>
      </c>
      <c r="X89" s="2">
        <v>48594</v>
      </c>
      <c r="Y89" s="2">
        <v>12.358064920416092</v>
      </c>
      <c r="Z89" s="2">
        <v>12.68845285639868</v>
      </c>
      <c r="AA89" s="2">
        <v>25.307925987296326</v>
      </c>
    </row>
    <row r="90" spans="1:27" x14ac:dyDescent="0.25">
      <c r="A90" s="1" t="s">
        <v>423</v>
      </c>
      <c r="B90" s="1">
        <v>48595</v>
      </c>
      <c r="C90" s="1">
        <v>7862</v>
      </c>
      <c r="D90" s="1">
        <v>36250.5</v>
      </c>
      <c r="E90" s="1">
        <v>36066</v>
      </c>
      <c r="F90" s="1">
        <v>14030</v>
      </c>
      <c r="G90" s="1">
        <v>9755</v>
      </c>
      <c r="H90" s="1">
        <v>7024.5</v>
      </c>
      <c r="I90" s="1">
        <v>32549.5</v>
      </c>
      <c r="J90" s="1">
        <v>14593.5</v>
      </c>
      <c r="K90" s="1">
        <v>200</v>
      </c>
      <c r="N90" s="2">
        <v>48595</v>
      </c>
      <c r="O90" s="2">
        <f t="shared" si="4"/>
        <v>2.0558615392158464</v>
      </c>
      <c r="P90" s="2">
        <f t="shared" si="5"/>
        <v>13.12680774018332</v>
      </c>
      <c r="Q90" s="2">
        <f t="shared" si="6"/>
        <v>65.21880650994575</v>
      </c>
      <c r="S90" s="2">
        <v>48595</v>
      </c>
      <c r="T90" s="2">
        <v>12.086226344153403</v>
      </c>
      <c r="U90" s="2">
        <v>10.180100711929155</v>
      </c>
      <c r="V90" s="2">
        <v>17.933167633250484</v>
      </c>
      <c r="X90" s="2">
        <v>48595</v>
      </c>
      <c r="Y90" s="2">
        <v>12.086226344153403</v>
      </c>
      <c r="Z90" s="2">
        <v>10.180100711929155</v>
      </c>
      <c r="AA90" s="2">
        <v>17.933167633250484</v>
      </c>
    </row>
    <row r="91" spans="1:27" x14ac:dyDescent="0.25">
      <c r="A91" s="1" t="s">
        <v>427</v>
      </c>
      <c r="B91" s="1">
        <v>48596</v>
      </c>
      <c r="C91" s="1">
        <v>56566</v>
      </c>
      <c r="D91" s="1">
        <v>51665.5</v>
      </c>
      <c r="E91" s="1">
        <v>45117</v>
      </c>
      <c r="F91" s="1">
        <v>8298</v>
      </c>
      <c r="G91" s="1">
        <v>11685</v>
      </c>
      <c r="H91" s="1">
        <v>20154</v>
      </c>
      <c r="I91" s="1">
        <v>58895</v>
      </c>
      <c r="J91" s="1">
        <v>13822</v>
      </c>
      <c r="K91" s="1">
        <v>538</v>
      </c>
      <c r="N91" s="2">
        <v>48596</v>
      </c>
      <c r="O91" s="2">
        <f t="shared" si="4"/>
        <v>14.79163874679262</v>
      </c>
      <c r="P91" s="2">
        <f t="shared" si="5"/>
        <v>18.708792576666291</v>
      </c>
      <c r="Q91" s="2">
        <f t="shared" si="6"/>
        <v>81.585895117540687</v>
      </c>
      <c r="S91" s="2">
        <v>48596</v>
      </c>
      <c r="T91" s="2">
        <v>12.606592304800101</v>
      </c>
      <c r="U91" s="2">
        <v>15.619517277305087</v>
      </c>
      <c r="V91" s="2">
        <v>32.166804750069041</v>
      </c>
      <c r="X91" s="2">
        <v>48596</v>
      </c>
      <c r="Y91" s="2">
        <v>12.606592304800101</v>
      </c>
      <c r="Z91" s="2">
        <v>15.619517277305087</v>
      </c>
      <c r="AA91" s="2">
        <v>32.166804750069041</v>
      </c>
    </row>
    <row r="92" spans="1:27" x14ac:dyDescent="0.25">
      <c r="A92" s="1" t="s">
        <v>521</v>
      </c>
      <c r="B92" s="1">
        <v>48597</v>
      </c>
      <c r="C92" s="1">
        <v>65248.5</v>
      </c>
      <c r="D92" s="1">
        <v>66805</v>
      </c>
      <c r="E92" s="1">
        <v>65767</v>
      </c>
      <c r="F92" s="1">
        <v>23694.5</v>
      </c>
      <c r="G92" s="1">
        <v>3554</v>
      </c>
      <c r="H92" s="1">
        <v>7879.5</v>
      </c>
      <c r="I92" s="1">
        <v>57973</v>
      </c>
      <c r="J92" s="1">
        <v>13969</v>
      </c>
      <c r="K92" s="1">
        <v>574</v>
      </c>
      <c r="N92" s="2">
        <v>48597</v>
      </c>
      <c r="O92" s="2">
        <f t="shared" si="4"/>
        <v>17.062055665419123</v>
      </c>
      <c r="P92" s="2">
        <f t="shared" si="5"/>
        <v>24.191015050356455</v>
      </c>
      <c r="Q92" s="2">
        <f t="shared" si="6"/>
        <v>118.92766726943943</v>
      </c>
      <c r="S92" s="2">
        <v>48597</v>
      </c>
      <c r="T92" s="2">
        <v>2.9206667502193255</v>
      </c>
      <c r="U92" s="2">
        <v>0.93891300573016145</v>
      </c>
      <c r="V92" s="2">
        <v>6.7202430267881796</v>
      </c>
      <c r="X92" s="2">
        <v>48597</v>
      </c>
      <c r="Y92" s="2">
        <v>2.9206667502193255</v>
      </c>
      <c r="Z92" s="2">
        <v>0.93891300573016145</v>
      </c>
      <c r="AA92" s="2">
        <v>6.7202430267881796</v>
      </c>
    </row>
    <row r="93" spans="1:27" x14ac:dyDescent="0.25">
      <c r="A93" s="1" t="s">
        <v>291</v>
      </c>
      <c r="B93" s="1">
        <v>48651</v>
      </c>
      <c r="C93" s="1">
        <v>62550</v>
      </c>
      <c r="D93" s="1">
        <v>42592</v>
      </c>
      <c r="E93" s="1">
        <v>42303.5</v>
      </c>
      <c r="F93" s="1">
        <v>56566</v>
      </c>
      <c r="G93" s="1">
        <v>20500</v>
      </c>
      <c r="H93" s="1">
        <v>20823</v>
      </c>
      <c r="I93" s="1">
        <v>65606</v>
      </c>
      <c r="J93" s="1">
        <v>11002.5</v>
      </c>
      <c r="K93" s="1">
        <v>451</v>
      </c>
      <c r="N93" s="2">
        <v>48651</v>
      </c>
      <c r="O93" s="2">
        <f t="shared" si="4"/>
        <v>16.35641557847255</v>
      </c>
      <c r="P93" s="2">
        <f t="shared" si="5"/>
        <v>15.42315265361548</v>
      </c>
      <c r="Q93" s="2">
        <f t="shared" si="6"/>
        <v>76.498191681735989</v>
      </c>
      <c r="S93" s="2">
        <v>48651</v>
      </c>
      <c r="T93" s="2">
        <v>1.0800852237122447</v>
      </c>
      <c r="U93" s="2">
        <v>0.60454940093766274</v>
      </c>
      <c r="V93" s="2">
        <v>0.84783209058271192</v>
      </c>
      <c r="X93" s="2">
        <v>48651</v>
      </c>
      <c r="Y93" s="2">
        <v>1.0800852237122447</v>
      </c>
      <c r="Z93" s="2">
        <v>0.60454940093766274</v>
      </c>
      <c r="AA93" s="2">
        <v>0.84783209058271192</v>
      </c>
    </row>
    <row r="94" spans="1:27" x14ac:dyDescent="0.25">
      <c r="A94" s="1" t="s">
        <v>265</v>
      </c>
      <c r="B94" s="1">
        <v>48652</v>
      </c>
      <c r="C94" s="1">
        <v>55482</v>
      </c>
      <c r="D94" s="1">
        <v>44022</v>
      </c>
      <c r="E94" s="1">
        <v>43076</v>
      </c>
      <c r="F94" s="1">
        <v>14282.5</v>
      </c>
      <c r="G94" s="1">
        <v>15738.5</v>
      </c>
      <c r="H94" s="1">
        <v>18159.5</v>
      </c>
      <c r="I94" s="1">
        <v>57327.5</v>
      </c>
      <c r="J94" s="1">
        <v>14186</v>
      </c>
      <c r="K94" s="1">
        <v>499</v>
      </c>
      <c r="N94" s="2">
        <v>48652</v>
      </c>
      <c r="O94" s="2">
        <f t="shared" si="4"/>
        <v>14.508179842123328</v>
      </c>
      <c r="P94" s="2">
        <f t="shared" si="5"/>
        <v>15.940975444155256</v>
      </c>
      <c r="Q94" s="2">
        <f t="shared" si="6"/>
        <v>77.895117540687167</v>
      </c>
      <c r="S94" s="2">
        <v>48652</v>
      </c>
      <c r="T94" s="2">
        <v>2.0842210803358818</v>
      </c>
      <c r="U94" s="2">
        <v>1.8919951380447995</v>
      </c>
      <c r="V94" s="2">
        <v>5.8088925711129527</v>
      </c>
      <c r="X94" s="2">
        <v>48652</v>
      </c>
      <c r="Y94" s="2">
        <v>2.0842210803358818</v>
      </c>
      <c r="Z94" s="2">
        <v>1.8919951380447995</v>
      </c>
      <c r="AA94" s="2">
        <v>5.8088925711129527</v>
      </c>
    </row>
    <row r="95" spans="1:27" x14ac:dyDescent="0.25">
      <c r="A95" s="1" t="s">
        <v>443</v>
      </c>
      <c r="B95" s="1">
        <v>48654</v>
      </c>
      <c r="C95" s="1">
        <v>63784</v>
      </c>
      <c r="D95" s="1">
        <v>41300</v>
      </c>
      <c r="E95" s="1">
        <v>43341.5</v>
      </c>
      <c r="F95" s="1">
        <v>17252</v>
      </c>
      <c r="G95" s="1">
        <v>21446</v>
      </c>
      <c r="H95" s="1">
        <v>39410</v>
      </c>
      <c r="I95" s="1">
        <v>57973</v>
      </c>
      <c r="J95" s="1">
        <v>14013</v>
      </c>
      <c r="K95" s="1">
        <v>386</v>
      </c>
      <c r="N95" s="2">
        <v>48654</v>
      </c>
      <c r="O95" s="2">
        <f t="shared" si="4"/>
        <v>16.679098501315639</v>
      </c>
      <c r="P95" s="2">
        <f t="shared" si="5"/>
        <v>14.95530157293199</v>
      </c>
      <c r="Q95" s="2">
        <f t="shared" si="6"/>
        <v>78.375226039783001</v>
      </c>
      <c r="S95" s="2">
        <v>48654</v>
      </c>
      <c r="T95" s="2">
        <v>0.8442160671763379</v>
      </c>
      <c r="U95" s="2">
        <v>0.71401284945303001</v>
      </c>
      <c r="V95" s="2">
        <v>0.75918254625793979</v>
      </c>
      <c r="X95" s="2">
        <v>48654</v>
      </c>
      <c r="Y95" s="2">
        <v>0.8442160671763379</v>
      </c>
      <c r="Z95" s="2">
        <v>0.71401284945303001</v>
      </c>
      <c r="AA95" s="2">
        <v>0.75918254625793979</v>
      </c>
    </row>
    <row r="96" spans="1:27" x14ac:dyDescent="0.25">
      <c r="A96" s="1" t="s">
        <v>355</v>
      </c>
      <c r="B96" s="1">
        <v>48655</v>
      </c>
      <c r="C96" s="1">
        <v>62470</v>
      </c>
      <c r="D96" s="1">
        <v>50086</v>
      </c>
      <c r="E96" s="1">
        <v>51735.5</v>
      </c>
      <c r="F96" s="1">
        <v>8004</v>
      </c>
      <c r="G96" s="1">
        <v>15372</v>
      </c>
      <c r="H96" s="1">
        <v>20558</v>
      </c>
      <c r="I96" s="1">
        <v>26980</v>
      </c>
      <c r="J96" s="1">
        <v>14311</v>
      </c>
      <c r="K96" s="1">
        <v>898</v>
      </c>
      <c r="N96" s="2">
        <v>48655</v>
      </c>
      <c r="O96" s="2">
        <f t="shared" si="4"/>
        <v>16.335496102113193</v>
      </c>
      <c r="P96" s="2">
        <f t="shared" si="5"/>
        <v>18.136833767115537</v>
      </c>
      <c r="Q96" s="2">
        <f t="shared" si="6"/>
        <v>93.554249547920435</v>
      </c>
      <c r="S96" s="2">
        <v>48655</v>
      </c>
      <c r="T96" s="2">
        <v>16.147010903622007</v>
      </c>
      <c r="U96" s="2">
        <v>14.363882618510157</v>
      </c>
      <c r="V96" s="2">
        <v>23.257663628831814</v>
      </c>
      <c r="X96" s="2">
        <v>48655</v>
      </c>
      <c r="Y96" s="2">
        <v>16.147010903622007</v>
      </c>
      <c r="Z96" s="2">
        <v>14.363882618510157</v>
      </c>
      <c r="AA96" s="2">
        <v>23.257663628831814</v>
      </c>
    </row>
    <row r="97" spans="1:27" x14ac:dyDescent="0.25">
      <c r="A97" s="1" t="s">
        <v>351</v>
      </c>
      <c r="B97" s="1">
        <v>48657</v>
      </c>
      <c r="C97" s="1">
        <v>4161</v>
      </c>
      <c r="D97" s="1">
        <v>1223</v>
      </c>
      <c r="E97" s="1">
        <v>508</v>
      </c>
      <c r="F97" s="1">
        <v>28963</v>
      </c>
      <c r="G97" s="1">
        <v>11959</v>
      </c>
      <c r="H97" s="1">
        <v>11418</v>
      </c>
      <c r="I97" s="1">
        <v>34440</v>
      </c>
      <c r="J97" s="1">
        <v>15116.5</v>
      </c>
      <c r="K97" s="1">
        <v>540</v>
      </c>
      <c r="N97" s="2">
        <v>48657</v>
      </c>
      <c r="O97" s="2">
        <f t="shared" si="4"/>
        <v>1.0880742641410757</v>
      </c>
      <c r="P97" s="2">
        <f t="shared" si="5"/>
        <v>0.44286522575534681</v>
      </c>
      <c r="Q97" s="2">
        <f t="shared" si="6"/>
        <v>0.91862567811934903</v>
      </c>
      <c r="S97" s="2">
        <v>48657</v>
      </c>
      <c r="T97" s="2">
        <v>16.06316581025191</v>
      </c>
      <c r="U97" s="2">
        <v>18.726584476471611</v>
      </c>
      <c r="V97" s="2">
        <v>35.56752278376139</v>
      </c>
      <c r="X97" s="2">
        <v>48657</v>
      </c>
      <c r="Y97" s="2">
        <v>16.06316581025191</v>
      </c>
      <c r="Z97" s="2">
        <v>18.726584476471611</v>
      </c>
      <c r="AA97" s="2">
        <v>35.56752278376139</v>
      </c>
    </row>
    <row r="98" spans="1:27" x14ac:dyDescent="0.25">
      <c r="A98" s="1" t="s">
        <v>475</v>
      </c>
      <c r="B98" s="1">
        <v>48658</v>
      </c>
      <c r="C98" s="1">
        <v>65444</v>
      </c>
      <c r="D98" s="1">
        <v>49348</v>
      </c>
      <c r="E98" s="1">
        <v>45889</v>
      </c>
      <c r="F98" s="1">
        <v>22737</v>
      </c>
      <c r="G98" s="1">
        <v>5633</v>
      </c>
      <c r="H98" s="1">
        <v>22518.5</v>
      </c>
      <c r="I98" s="1">
        <v>55044</v>
      </c>
      <c r="J98" s="1">
        <v>14378</v>
      </c>
      <c r="K98" s="1">
        <v>867</v>
      </c>
      <c r="N98" s="2">
        <v>48658</v>
      </c>
      <c r="O98" s="2">
        <f t="shared" si="4"/>
        <v>17.113177635772306</v>
      </c>
      <c r="P98" s="2">
        <f t="shared" si="5"/>
        <v>17.869593753536268</v>
      </c>
      <c r="Q98" s="2">
        <f t="shared" si="6"/>
        <v>82.98191681735986</v>
      </c>
      <c r="S98" s="2">
        <v>48658</v>
      </c>
      <c r="T98" s="2">
        <v>15.430254417846848</v>
      </c>
      <c r="U98" s="2">
        <v>15.606598367772182</v>
      </c>
      <c r="V98" s="2">
        <v>27.880972107152719</v>
      </c>
      <c r="X98" s="2">
        <v>48658</v>
      </c>
      <c r="Y98" s="2">
        <v>15.430254417846848</v>
      </c>
      <c r="Z98" s="2">
        <v>15.606598367772182</v>
      </c>
      <c r="AA98" s="2">
        <v>27.880972107152719</v>
      </c>
    </row>
    <row r="99" spans="1:27" x14ac:dyDescent="0.25">
      <c r="A99" s="1" t="s">
        <v>297</v>
      </c>
      <c r="B99" s="1">
        <v>48659</v>
      </c>
      <c r="C99" s="1">
        <v>59690.5</v>
      </c>
      <c r="D99" s="1">
        <v>50225</v>
      </c>
      <c r="E99" s="1">
        <v>59241</v>
      </c>
      <c r="F99" s="1">
        <v>15586</v>
      </c>
      <c r="G99" s="1">
        <v>6646</v>
      </c>
      <c r="H99" s="1">
        <v>2715.5</v>
      </c>
      <c r="I99" s="1">
        <v>20154</v>
      </c>
      <c r="J99" s="1">
        <v>15090</v>
      </c>
      <c r="K99" s="1">
        <v>555.5</v>
      </c>
      <c r="N99" s="2">
        <v>48659</v>
      </c>
      <c r="O99" s="2">
        <f t="shared" si="4"/>
        <v>15.60867504535277</v>
      </c>
      <c r="P99" s="2">
        <f t="shared" si="5"/>
        <v>18.187167590811363</v>
      </c>
      <c r="Q99" s="2">
        <f t="shared" si="6"/>
        <v>107.12658227848101</v>
      </c>
      <c r="S99" s="2">
        <v>48659</v>
      </c>
      <c r="T99" s="2">
        <v>2.7864394034340143</v>
      </c>
      <c r="U99" s="2">
        <v>3.4497655843028303</v>
      </c>
      <c r="V99" s="2">
        <v>7.3117923225628276</v>
      </c>
      <c r="X99" s="2">
        <v>48659</v>
      </c>
      <c r="Y99" s="2">
        <v>2.7864394034340143</v>
      </c>
      <c r="Z99" s="2">
        <v>3.4497655843028303</v>
      </c>
      <c r="AA99" s="2">
        <v>7.3117923225628276</v>
      </c>
    </row>
    <row r="100" spans="1:27" x14ac:dyDescent="0.25">
      <c r="A100" s="1" t="s">
        <v>399</v>
      </c>
      <c r="B100" s="1">
        <v>48661</v>
      </c>
      <c r="C100" s="1">
        <v>65237</v>
      </c>
      <c r="D100" s="1">
        <v>53672.5</v>
      </c>
      <c r="E100" s="1">
        <v>46789</v>
      </c>
      <c r="F100" s="1">
        <v>11621.5</v>
      </c>
      <c r="G100" s="1">
        <v>4825</v>
      </c>
      <c r="H100" s="1">
        <v>5220</v>
      </c>
      <c r="I100" s="1">
        <v>39917</v>
      </c>
      <c r="J100" s="1">
        <v>14650</v>
      </c>
      <c r="K100" s="1">
        <v>478</v>
      </c>
      <c r="N100" s="2">
        <v>48661</v>
      </c>
      <c r="O100" s="2">
        <f t="shared" si="4"/>
        <v>17.059048490692469</v>
      </c>
      <c r="P100" s="2">
        <f t="shared" si="5"/>
        <v>19.435555052619666</v>
      </c>
      <c r="Q100" s="2">
        <f t="shared" si="6"/>
        <v>84.609403254972875</v>
      </c>
      <c r="S100" s="2">
        <v>48661</v>
      </c>
      <c r="T100" s="2">
        <v>16.542925178593809</v>
      </c>
      <c r="U100" s="2">
        <v>17.067407536030561</v>
      </c>
      <c r="V100" s="2">
        <v>32.988124827395744</v>
      </c>
      <c r="X100" s="2">
        <v>48661</v>
      </c>
      <c r="Y100" s="2">
        <v>16.542925178593809</v>
      </c>
      <c r="Z100" s="2">
        <v>17.067407536030561</v>
      </c>
      <c r="AA100" s="2">
        <v>32.988124827395744</v>
      </c>
    </row>
    <row r="101" spans="1:27" x14ac:dyDescent="0.25">
      <c r="A101" s="1" t="s">
        <v>455</v>
      </c>
      <c r="B101" s="1">
        <v>48662</v>
      </c>
      <c r="C101" s="1">
        <v>3094.5</v>
      </c>
      <c r="D101" s="1">
        <v>1649</v>
      </c>
      <c r="E101" s="1">
        <v>564.5</v>
      </c>
      <c r="F101" s="1">
        <v>22991</v>
      </c>
      <c r="G101" s="1">
        <v>15251</v>
      </c>
      <c r="H101" s="1">
        <v>14511</v>
      </c>
      <c r="I101" s="1">
        <v>36769.5</v>
      </c>
      <c r="J101" s="1">
        <v>13855</v>
      </c>
      <c r="K101" s="1">
        <v>449</v>
      </c>
      <c r="N101" s="2">
        <v>48662</v>
      </c>
      <c r="O101" s="2">
        <f t="shared" si="4"/>
        <v>0.80919149492539266</v>
      </c>
      <c r="P101" s="2">
        <f t="shared" si="5"/>
        <v>0.59712572139866471</v>
      </c>
      <c r="Q101" s="2">
        <f t="shared" si="6"/>
        <v>1.0207956600361663</v>
      </c>
      <c r="S101" s="2">
        <v>48662</v>
      </c>
      <c r="T101" s="2">
        <v>11.282867527259056</v>
      </c>
      <c r="U101" s="2">
        <v>11.54478208022226</v>
      </c>
      <c r="V101" s="2">
        <v>21.958022645677989</v>
      </c>
      <c r="X101" s="2">
        <v>48662</v>
      </c>
      <c r="Y101" s="2">
        <v>11.282867527259056</v>
      </c>
      <c r="Z101" s="2">
        <v>11.54478208022226</v>
      </c>
      <c r="AA101" s="2">
        <v>21.958022645677989</v>
      </c>
    </row>
    <row r="102" spans="1:27" x14ac:dyDescent="0.25">
      <c r="A102" s="1" t="s">
        <v>415</v>
      </c>
      <c r="B102" s="1">
        <v>48664</v>
      </c>
      <c r="C102" s="1">
        <v>54375</v>
      </c>
      <c r="D102" s="1">
        <v>37080</v>
      </c>
      <c r="E102" s="1">
        <v>29989.5</v>
      </c>
      <c r="F102" s="1">
        <v>2701.5</v>
      </c>
      <c r="G102" s="1">
        <v>8049</v>
      </c>
      <c r="H102" s="1">
        <v>15381</v>
      </c>
      <c r="I102" s="1">
        <v>44298</v>
      </c>
      <c r="J102" s="1">
        <v>13807</v>
      </c>
      <c r="K102" s="1">
        <v>240</v>
      </c>
      <c r="N102" s="2">
        <v>48664</v>
      </c>
      <c r="O102" s="2">
        <f t="shared" si="4"/>
        <v>14.218706588000719</v>
      </c>
      <c r="P102" s="2">
        <f t="shared" si="5"/>
        <v>13.427181170080344</v>
      </c>
      <c r="Q102" s="2">
        <f t="shared" si="6"/>
        <v>54.230560578661844</v>
      </c>
      <c r="S102" s="2">
        <v>48664</v>
      </c>
      <c r="T102" s="2">
        <v>14.82616869281865</v>
      </c>
      <c r="U102" s="2">
        <v>11.262788678590033</v>
      </c>
      <c r="V102" s="2">
        <v>19.130626898646781</v>
      </c>
      <c r="X102" s="2">
        <v>48664</v>
      </c>
      <c r="Y102" s="2">
        <v>14.82616869281865</v>
      </c>
      <c r="Z102" s="2">
        <v>11.262788678590033</v>
      </c>
      <c r="AA102" s="2">
        <v>19.130626898646781</v>
      </c>
    </row>
    <row r="103" spans="1:27" x14ac:dyDescent="0.25">
      <c r="A103" s="1" t="s">
        <v>481</v>
      </c>
      <c r="B103" s="1">
        <v>48666</v>
      </c>
      <c r="C103" s="1">
        <v>66436</v>
      </c>
      <c r="D103" s="1">
        <v>48057</v>
      </c>
      <c r="E103" s="1">
        <v>49118</v>
      </c>
      <c r="F103" s="1">
        <v>12487</v>
      </c>
      <c r="G103" s="1">
        <v>9092</v>
      </c>
      <c r="H103" s="1">
        <v>19486</v>
      </c>
      <c r="I103" s="1">
        <v>65536.5</v>
      </c>
      <c r="J103" s="1">
        <v>14170</v>
      </c>
      <c r="K103" s="1">
        <v>497.5</v>
      </c>
      <c r="N103" s="2">
        <v>48666</v>
      </c>
      <c r="O103" s="2">
        <f t="shared" si="4"/>
        <v>17.372579142628336</v>
      </c>
      <c r="P103" s="2">
        <f t="shared" si="5"/>
        <v>17.402104786692316</v>
      </c>
      <c r="Q103" s="2">
        <f t="shared" si="6"/>
        <v>88.820976491862567</v>
      </c>
      <c r="S103" s="2">
        <v>48666</v>
      </c>
      <c r="T103" s="2">
        <v>14.860759493670885</v>
      </c>
      <c r="U103" s="2">
        <v>14.591144295884702</v>
      </c>
      <c r="V103" s="2">
        <v>30.103562551781277</v>
      </c>
      <c r="X103" s="2">
        <v>48666</v>
      </c>
      <c r="Y103" s="2">
        <v>14.860759493670885</v>
      </c>
      <c r="Z103" s="2">
        <v>14.591144295884702</v>
      </c>
      <c r="AA103" s="2">
        <v>30.103562551781277</v>
      </c>
    </row>
    <row r="104" spans="1:27" x14ac:dyDescent="0.25">
      <c r="A104" s="1" t="s">
        <v>332</v>
      </c>
      <c r="B104" s="1">
        <v>48667</v>
      </c>
      <c r="C104" s="1">
        <v>58814.5</v>
      </c>
      <c r="D104" s="1">
        <v>40228.5</v>
      </c>
      <c r="E104" s="1">
        <v>38764</v>
      </c>
      <c r="F104" s="1">
        <v>15962</v>
      </c>
      <c r="G104" s="1">
        <v>10951.5</v>
      </c>
      <c r="H104" s="1">
        <v>13428.5</v>
      </c>
      <c r="I104" s="1">
        <v>48575.5</v>
      </c>
      <c r="J104" s="1">
        <v>13628</v>
      </c>
      <c r="K104" s="1">
        <v>472.5</v>
      </c>
      <c r="N104" s="2">
        <v>48667</v>
      </c>
      <c r="O104" s="2">
        <f t="shared" si="4"/>
        <v>15.379606779217807</v>
      </c>
      <c r="P104" s="2">
        <f t="shared" si="5"/>
        <v>14.567296593866697</v>
      </c>
      <c r="Q104" s="2">
        <f t="shared" si="6"/>
        <v>70.097649186256774</v>
      </c>
      <c r="S104" s="2">
        <v>48667</v>
      </c>
      <c r="T104" s="2">
        <v>17.236495801478881</v>
      </c>
      <c r="U104" s="2">
        <v>18.17565549574579</v>
      </c>
      <c r="V104" s="2">
        <v>32.154101077050541</v>
      </c>
      <c r="X104" s="2">
        <v>48667</v>
      </c>
      <c r="Y104" s="2">
        <v>17.236495801478881</v>
      </c>
      <c r="Z104" s="2">
        <v>18.17565549574579</v>
      </c>
      <c r="AA104" s="2">
        <v>32.154101077050541</v>
      </c>
    </row>
    <row r="105" spans="1:27" x14ac:dyDescent="0.25">
      <c r="A105" s="1" t="s">
        <v>318</v>
      </c>
      <c r="B105" s="1">
        <v>48668</v>
      </c>
      <c r="C105" s="1">
        <v>65767</v>
      </c>
      <c r="D105" s="1">
        <v>60925</v>
      </c>
      <c r="E105" s="1">
        <v>54571.5</v>
      </c>
      <c r="F105" s="1">
        <v>18747.5</v>
      </c>
      <c r="G105" s="1">
        <v>12027</v>
      </c>
      <c r="H105" s="1">
        <v>36354.5</v>
      </c>
      <c r="I105" s="1">
        <v>35316.5</v>
      </c>
      <c r="J105" s="1">
        <v>13970</v>
      </c>
      <c r="K105" s="1">
        <v>559</v>
      </c>
      <c r="N105" s="2">
        <v>48668</v>
      </c>
      <c r="O105" s="2">
        <f t="shared" si="4"/>
        <v>17.197640021573211</v>
      </c>
      <c r="P105" s="2">
        <f t="shared" si="5"/>
        <v>22.061785673871224</v>
      </c>
      <c r="Q105" s="2">
        <f t="shared" si="6"/>
        <v>98.682640144665456</v>
      </c>
      <c r="S105" s="2">
        <v>48668</v>
      </c>
      <c r="T105" s="2">
        <v>13.976438150144128</v>
      </c>
      <c r="U105" s="2">
        <v>12.470498350408057</v>
      </c>
      <c r="V105" s="2">
        <v>22.958022645677989</v>
      </c>
      <c r="X105" s="2">
        <v>48668</v>
      </c>
      <c r="Y105" s="2">
        <v>13.976438150144128</v>
      </c>
      <c r="Z105" s="2">
        <v>12.470498350408057</v>
      </c>
      <c r="AA105" s="2">
        <v>22.958022645677989</v>
      </c>
    </row>
    <row r="106" spans="1:27" x14ac:dyDescent="0.25">
      <c r="A106" s="1" t="s">
        <v>267</v>
      </c>
      <c r="B106" s="1">
        <v>48670</v>
      </c>
      <c r="C106" s="1">
        <v>61824</v>
      </c>
      <c r="D106" s="1">
        <v>7324</v>
      </c>
      <c r="E106" s="1">
        <v>9375</v>
      </c>
      <c r="F106" s="1">
        <v>14727</v>
      </c>
      <c r="G106" s="1">
        <v>26138.5</v>
      </c>
      <c r="H106" s="1">
        <v>13971</v>
      </c>
      <c r="I106" s="1">
        <v>51378</v>
      </c>
      <c r="J106" s="1">
        <v>14270.5</v>
      </c>
      <c r="K106" s="1">
        <v>337</v>
      </c>
      <c r="N106" s="2">
        <v>48670</v>
      </c>
      <c r="O106" s="2">
        <f t="shared" si="4"/>
        <v>16.166571330511385</v>
      </c>
      <c r="P106" s="2">
        <f t="shared" si="5"/>
        <v>2.6521217607785448</v>
      </c>
      <c r="Q106" s="2">
        <f t="shared" si="6"/>
        <v>16.952983725135624</v>
      </c>
      <c r="S106" s="2">
        <v>48670</v>
      </c>
      <c r="T106" s="2">
        <v>15.184609600200526</v>
      </c>
      <c r="U106" s="2">
        <v>10.539051918735892</v>
      </c>
      <c r="V106" s="2">
        <v>21.295774647887324</v>
      </c>
      <c r="X106" s="2">
        <v>48670</v>
      </c>
      <c r="Y106" s="2">
        <v>15.184609600200526</v>
      </c>
      <c r="Z106" s="2">
        <v>10.539051918735892</v>
      </c>
      <c r="AA106" s="2">
        <v>21.295774647887324</v>
      </c>
    </row>
    <row r="107" spans="1:27" x14ac:dyDescent="0.25">
      <c r="A107" s="1" t="s">
        <v>301</v>
      </c>
      <c r="B107" s="1">
        <v>48673</v>
      </c>
      <c r="C107" s="1">
        <v>2204</v>
      </c>
      <c r="D107" s="1">
        <v>1010</v>
      </c>
      <c r="E107" s="1">
        <v>641.5</v>
      </c>
      <c r="F107" s="1">
        <v>4877</v>
      </c>
      <c r="G107" s="1">
        <v>7781</v>
      </c>
      <c r="H107" s="1">
        <v>15869</v>
      </c>
      <c r="I107" s="1">
        <v>19301</v>
      </c>
      <c r="J107" s="1">
        <v>13964.5</v>
      </c>
      <c r="K107" s="1">
        <v>451</v>
      </c>
      <c r="N107" s="2">
        <v>48673</v>
      </c>
      <c r="O107" s="2">
        <f t="shared" si="4"/>
        <v>0.57633157370029586</v>
      </c>
      <c r="P107" s="2">
        <f t="shared" si="5"/>
        <v>0.36573497793368792</v>
      </c>
      <c r="Q107" s="2">
        <f t="shared" si="6"/>
        <v>1.1600361663652803</v>
      </c>
      <c r="S107" s="2">
        <v>48673</v>
      </c>
      <c r="T107" s="2">
        <v>15.144003007895726</v>
      </c>
      <c r="U107" s="2">
        <v>15.215974995658968</v>
      </c>
      <c r="V107" s="2">
        <v>25.785694559513946</v>
      </c>
      <c r="X107" s="2">
        <v>48673</v>
      </c>
      <c r="Y107" s="2">
        <v>15.144003007895726</v>
      </c>
      <c r="Z107" s="2">
        <v>15.215974995658968</v>
      </c>
      <c r="AA107" s="2">
        <v>25.785694559513946</v>
      </c>
    </row>
    <row r="108" spans="1:27" x14ac:dyDescent="0.25">
      <c r="A108" s="1" t="s">
        <v>449</v>
      </c>
      <c r="B108" s="1">
        <v>48675</v>
      </c>
      <c r="C108" s="1">
        <v>25054.5</v>
      </c>
      <c r="D108" s="1">
        <v>32895</v>
      </c>
      <c r="E108" s="1">
        <v>31592</v>
      </c>
      <c r="F108" s="1">
        <v>7807</v>
      </c>
      <c r="G108" s="1">
        <v>10281</v>
      </c>
      <c r="H108" s="1">
        <v>15551</v>
      </c>
      <c r="I108" s="1">
        <v>52623</v>
      </c>
      <c r="J108" s="1">
        <v>14142.5</v>
      </c>
      <c r="K108" s="1">
        <v>457</v>
      </c>
      <c r="N108" s="2">
        <v>48675</v>
      </c>
      <c r="O108" s="2">
        <f t="shared" si="4"/>
        <v>6.5515877555689936</v>
      </c>
      <c r="P108" s="2">
        <f t="shared" si="5"/>
        <v>11.911734751612538</v>
      </c>
      <c r="Q108" s="2">
        <f t="shared" si="6"/>
        <v>57.128390596745028</v>
      </c>
      <c r="S108" s="2">
        <v>48675</v>
      </c>
      <c r="T108" s="2">
        <v>10.225090863516732</v>
      </c>
      <c r="U108" s="2">
        <v>14.620038201076575</v>
      </c>
      <c r="V108" s="2">
        <v>27.575255454294393</v>
      </c>
      <c r="X108" s="2">
        <v>48675</v>
      </c>
      <c r="Y108" s="2">
        <v>10.225090863516732</v>
      </c>
      <c r="Z108" s="2">
        <v>14.620038201076575</v>
      </c>
      <c r="AA108" s="2">
        <v>27.575255454294393</v>
      </c>
    </row>
    <row r="109" spans="1:27" x14ac:dyDescent="0.25">
      <c r="A109" s="1" t="s">
        <v>487</v>
      </c>
      <c r="B109" s="1">
        <v>48676</v>
      </c>
      <c r="C109" s="1">
        <v>45935.5</v>
      </c>
      <c r="D109" s="1">
        <v>20546</v>
      </c>
      <c r="E109" s="1">
        <v>19601</v>
      </c>
      <c r="F109" s="1">
        <v>8719</v>
      </c>
      <c r="G109" s="1">
        <v>4274</v>
      </c>
      <c r="H109" s="1">
        <v>12026</v>
      </c>
      <c r="I109" s="1">
        <v>13545</v>
      </c>
      <c r="J109" s="1">
        <v>13169.5</v>
      </c>
      <c r="K109" s="1">
        <v>1259</v>
      </c>
      <c r="N109" s="2">
        <v>48676</v>
      </c>
      <c r="O109" s="2">
        <f t="shared" si="4"/>
        <v>12.011832578815762</v>
      </c>
      <c r="P109" s="2">
        <f t="shared" si="5"/>
        <v>7.4399909471540111</v>
      </c>
      <c r="Q109" s="2">
        <f t="shared" si="6"/>
        <v>35.44484629294756</v>
      </c>
      <c r="S109" s="2">
        <v>48676</v>
      </c>
      <c r="T109" s="2">
        <v>1.2215816518360696</v>
      </c>
      <c r="U109" s="2">
        <v>1.1415870810904671</v>
      </c>
      <c r="V109" s="2">
        <v>2.2294946147473076</v>
      </c>
      <c r="X109" s="2">
        <v>48676</v>
      </c>
      <c r="Y109" s="2">
        <v>1.2215816518360696</v>
      </c>
      <c r="Z109" s="2">
        <v>1.1415870810904671</v>
      </c>
      <c r="AA109" s="2">
        <v>2.2294946147473076</v>
      </c>
    </row>
    <row r="110" spans="1:27" x14ac:dyDescent="0.25">
      <c r="A110" s="1" t="s">
        <v>385</v>
      </c>
      <c r="B110" s="1">
        <v>48678</v>
      </c>
      <c r="C110" s="1">
        <v>65444</v>
      </c>
      <c r="D110" s="1">
        <v>67704</v>
      </c>
      <c r="E110" s="1">
        <v>64279.5</v>
      </c>
      <c r="F110" s="1">
        <v>43214</v>
      </c>
      <c r="G110" s="1">
        <v>17433</v>
      </c>
      <c r="H110" s="1">
        <v>18955</v>
      </c>
      <c r="I110" s="1">
        <v>73054</v>
      </c>
      <c r="J110" s="1">
        <v>14360</v>
      </c>
      <c r="K110" s="1">
        <v>1116</v>
      </c>
      <c r="N110" s="2">
        <v>48678</v>
      </c>
      <c r="O110" s="2">
        <f t="shared" si="4"/>
        <v>17.113177635772306</v>
      </c>
      <c r="P110" s="2">
        <f t="shared" si="5"/>
        <v>24.516555392101392</v>
      </c>
      <c r="Q110" s="2">
        <f t="shared" si="6"/>
        <v>116.2377938517179</v>
      </c>
      <c r="S110" s="2">
        <v>48678</v>
      </c>
      <c r="T110" s="2">
        <v>1.2422609349542548</v>
      </c>
      <c r="U110" s="2">
        <v>0.73179371418649075</v>
      </c>
      <c r="V110" s="2">
        <v>0.98646782656724663</v>
      </c>
      <c r="X110" s="2">
        <v>48678</v>
      </c>
      <c r="Y110" s="2">
        <v>1.2422609349542548</v>
      </c>
      <c r="Z110" s="2">
        <v>0.73179371418649075</v>
      </c>
      <c r="AA110" s="2">
        <v>0.98646782656724663</v>
      </c>
    </row>
    <row r="111" spans="1:27" x14ac:dyDescent="0.25">
      <c r="A111" s="1" t="s">
        <v>353</v>
      </c>
      <c r="B111" s="1">
        <v>48679</v>
      </c>
      <c r="C111" s="1">
        <v>57926.5</v>
      </c>
      <c r="D111" s="1">
        <v>41911.5</v>
      </c>
      <c r="E111" s="1">
        <v>42177</v>
      </c>
      <c r="F111" s="1">
        <v>8671</v>
      </c>
      <c r="G111" s="1">
        <v>3019</v>
      </c>
      <c r="H111" s="1">
        <v>9539</v>
      </c>
      <c r="I111" s="1">
        <v>60405.5</v>
      </c>
      <c r="J111" s="1">
        <v>14032</v>
      </c>
      <c r="K111" s="1">
        <v>394</v>
      </c>
      <c r="N111" s="2">
        <v>48679</v>
      </c>
      <c r="O111" s="2">
        <f t="shared" si="4"/>
        <v>15.147400591628941</v>
      </c>
      <c r="P111" s="2">
        <f t="shared" si="5"/>
        <v>15.176734185809664</v>
      </c>
      <c r="Q111" s="2">
        <f t="shared" si="6"/>
        <v>76.269439421338149</v>
      </c>
      <c r="S111" s="2">
        <v>48679</v>
      </c>
      <c r="T111" s="2">
        <v>15.054518110038853</v>
      </c>
      <c r="U111" s="2">
        <v>14.568640388956416</v>
      </c>
      <c r="V111" s="2">
        <v>28.989229494614747</v>
      </c>
      <c r="X111" s="2">
        <v>48679</v>
      </c>
      <c r="Y111" s="2">
        <v>15.054518110038853</v>
      </c>
      <c r="Z111" s="2">
        <v>14.568640388956416</v>
      </c>
      <c r="AA111" s="2">
        <v>28.989229494614747</v>
      </c>
    </row>
    <row r="112" spans="1:27" x14ac:dyDescent="0.25">
      <c r="A112" s="1" t="s">
        <v>326</v>
      </c>
      <c r="B112" s="1">
        <v>48680</v>
      </c>
      <c r="C112" s="1">
        <v>36712</v>
      </c>
      <c r="D112" s="1">
        <v>28341</v>
      </c>
      <c r="E112" s="1">
        <v>27234</v>
      </c>
      <c r="F112" s="1">
        <v>1489</v>
      </c>
      <c r="G112" s="1">
        <v>5696.5</v>
      </c>
      <c r="H112" s="1">
        <v>16349</v>
      </c>
      <c r="I112" s="1">
        <v>38672</v>
      </c>
      <c r="J112" s="1">
        <v>14456</v>
      </c>
      <c r="K112" s="1">
        <v>308</v>
      </c>
      <c r="N112" s="2">
        <v>48680</v>
      </c>
      <c r="O112" s="2">
        <f t="shared" si="4"/>
        <v>9.5999477013091017</v>
      </c>
      <c r="P112" s="2">
        <f t="shared" si="5"/>
        <v>10.262668326355097</v>
      </c>
      <c r="Q112" s="2">
        <f t="shared" si="6"/>
        <v>49.247739602169979</v>
      </c>
      <c r="S112" s="2">
        <v>48680</v>
      </c>
      <c r="T112" s="2">
        <v>11.242511592931445</v>
      </c>
      <c r="U112" s="2">
        <v>9.5010939399201249</v>
      </c>
      <c r="V112" s="2">
        <v>16.914664457332229</v>
      </c>
      <c r="X112" s="2">
        <v>48680</v>
      </c>
      <c r="Y112" s="2">
        <v>11.242511592931445</v>
      </c>
      <c r="Z112" s="2">
        <v>9.5010939399201249</v>
      </c>
      <c r="AA112" s="2">
        <v>16.914664457332229</v>
      </c>
    </row>
    <row r="113" spans="1:27" x14ac:dyDescent="0.25">
      <c r="A113" s="1" t="s">
        <v>324</v>
      </c>
      <c r="B113" s="1">
        <v>48681</v>
      </c>
      <c r="C113" s="1">
        <v>62977</v>
      </c>
      <c r="D113" s="1">
        <v>60002</v>
      </c>
      <c r="E113" s="1">
        <v>59483.5</v>
      </c>
      <c r="F113" s="1">
        <v>35997</v>
      </c>
      <c r="G113" s="1">
        <v>10856</v>
      </c>
      <c r="H113" s="1">
        <v>35904.5</v>
      </c>
      <c r="I113" s="1">
        <v>66862.5</v>
      </c>
      <c r="J113" s="1">
        <v>13540</v>
      </c>
      <c r="K113" s="1">
        <v>588</v>
      </c>
      <c r="N113" s="2">
        <v>48681</v>
      </c>
      <c r="O113" s="2">
        <f t="shared" si="4"/>
        <v>16.468073283540622</v>
      </c>
      <c r="P113" s="2">
        <f t="shared" si="5"/>
        <v>21.727554599977367</v>
      </c>
      <c r="Q113" s="2">
        <f t="shared" si="6"/>
        <v>107.56509945750452</v>
      </c>
      <c r="S113" s="2">
        <v>48681</v>
      </c>
      <c r="T113" s="2">
        <v>15.904123323724777</v>
      </c>
      <c r="U113" s="2">
        <v>16.554818544886263</v>
      </c>
      <c r="V113" s="2">
        <v>31.523888428610881</v>
      </c>
      <c r="X113" s="2">
        <v>48681</v>
      </c>
      <c r="Y113" s="2">
        <v>15.904123323724777</v>
      </c>
      <c r="Z113" s="2">
        <v>16.554818544886263</v>
      </c>
      <c r="AA113" s="2">
        <v>31.523888428610881</v>
      </c>
    </row>
    <row r="114" spans="1:27" x14ac:dyDescent="0.25">
      <c r="A114" s="1" t="s">
        <v>289</v>
      </c>
      <c r="B114" s="1">
        <v>48682</v>
      </c>
      <c r="C114" s="1">
        <v>2610</v>
      </c>
      <c r="D114" s="1">
        <v>3355</v>
      </c>
      <c r="E114" s="1">
        <v>800.5</v>
      </c>
      <c r="F114" s="1">
        <v>3394</v>
      </c>
      <c r="G114" s="1">
        <v>5410</v>
      </c>
      <c r="H114" s="1">
        <v>12937.5</v>
      </c>
      <c r="I114" s="1">
        <v>20247</v>
      </c>
      <c r="J114" s="1">
        <v>13907</v>
      </c>
      <c r="K114" s="1">
        <v>834.5</v>
      </c>
      <c r="N114" s="2">
        <v>48682</v>
      </c>
      <c r="O114" s="2">
        <f t="shared" si="4"/>
        <v>0.68249791622403455</v>
      </c>
      <c r="P114" s="2">
        <f t="shared" si="5"/>
        <v>1.2148919316510127</v>
      </c>
      <c r="Q114" s="2">
        <f t="shared" si="6"/>
        <v>1.4475587703435804</v>
      </c>
      <c r="S114" s="2">
        <v>48682</v>
      </c>
      <c r="T114" s="2">
        <v>14.028575009399674</v>
      </c>
      <c r="U114" s="2">
        <v>13.972981420385484</v>
      </c>
      <c r="V114" s="2">
        <v>27.085059375863022</v>
      </c>
      <c r="X114" s="2">
        <v>48682</v>
      </c>
      <c r="Y114" s="2">
        <v>14.028575009399674</v>
      </c>
      <c r="Z114" s="2">
        <v>13.972981420385484</v>
      </c>
      <c r="AA114" s="2">
        <v>27.085059375863022</v>
      </c>
    </row>
    <row r="115" spans="1:27" x14ac:dyDescent="0.25">
      <c r="A115" s="1" t="s">
        <v>363</v>
      </c>
      <c r="B115" s="1">
        <v>48683</v>
      </c>
      <c r="C115" s="1">
        <v>48160.5</v>
      </c>
      <c r="D115" s="1">
        <v>26392.5</v>
      </c>
      <c r="E115" s="1">
        <v>25815.5</v>
      </c>
      <c r="F115" s="1">
        <v>12922</v>
      </c>
      <c r="G115" s="1">
        <v>7293</v>
      </c>
      <c r="H115" s="1">
        <v>16420.5</v>
      </c>
      <c r="I115" s="1">
        <v>52680.5</v>
      </c>
      <c r="J115" s="1">
        <v>12854</v>
      </c>
      <c r="K115" s="1">
        <v>667.5</v>
      </c>
      <c r="N115" s="2">
        <v>48683</v>
      </c>
      <c r="O115" s="2">
        <f t="shared" si="4"/>
        <v>12.593655515060389</v>
      </c>
      <c r="P115" s="2">
        <f t="shared" si="5"/>
        <v>9.5570895100147109</v>
      </c>
      <c r="Q115" s="2">
        <f t="shared" si="6"/>
        <v>46.682640144665463</v>
      </c>
      <c r="S115" s="2">
        <v>48683</v>
      </c>
      <c r="T115" s="2">
        <v>1.0369720516355434</v>
      </c>
      <c r="U115" s="2">
        <v>1.2511894426115646</v>
      </c>
      <c r="V115" s="2">
        <v>2.8334714167357085</v>
      </c>
      <c r="X115" s="2">
        <v>48683</v>
      </c>
      <c r="Y115" s="2">
        <v>1.0369720516355434</v>
      </c>
      <c r="Z115" s="2">
        <v>1.2511894426115646</v>
      </c>
      <c r="AA115" s="2">
        <v>2.8334714167357085</v>
      </c>
    </row>
    <row r="116" spans="1:27" x14ac:dyDescent="0.25">
      <c r="A116" s="1" t="s">
        <v>299</v>
      </c>
      <c r="B116" s="1">
        <v>48684</v>
      </c>
      <c r="C116" s="1">
        <v>62631</v>
      </c>
      <c r="D116" s="1">
        <v>63392</v>
      </c>
      <c r="E116" s="1">
        <v>62516</v>
      </c>
      <c r="F116" s="1">
        <v>14819</v>
      </c>
      <c r="G116" s="1">
        <v>8554.5</v>
      </c>
      <c r="H116" s="1">
        <v>26588</v>
      </c>
      <c r="I116" s="1">
        <v>55967</v>
      </c>
      <c r="J116" s="1">
        <v>14227</v>
      </c>
      <c r="K116" s="1">
        <v>595</v>
      </c>
      <c r="N116" s="2">
        <v>48684</v>
      </c>
      <c r="O116" s="2">
        <f t="shared" si="4"/>
        <v>16.377596548286402</v>
      </c>
      <c r="P116" s="2">
        <f t="shared" si="5"/>
        <v>22.955120516012222</v>
      </c>
      <c r="Q116" s="2">
        <f t="shared" si="6"/>
        <v>113.04882459312839</v>
      </c>
      <c r="S116" s="2">
        <v>48684</v>
      </c>
      <c r="T116" s="2">
        <v>2.4457952124326359</v>
      </c>
      <c r="U116" s="2">
        <v>2.0270185796145164</v>
      </c>
      <c r="V116" s="2">
        <v>2.8561170947252141</v>
      </c>
      <c r="X116" s="2">
        <v>48684</v>
      </c>
      <c r="Y116" s="2">
        <v>2.4457952124326359</v>
      </c>
      <c r="Z116" s="2">
        <v>2.0270185796145164</v>
      </c>
      <c r="AA116" s="2">
        <v>2.8561170947252141</v>
      </c>
    </row>
    <row r="117" spans="1:27" x14ac:dyDescent="0.25">
      <c r="A117" s="1" t="s">
        <v>269</v>
      </c>
      <c r="B117" s="1">
        <v>48685</v>
      </c>
      <c r="C117" s="1">
        <v>8582.5</v>
      </c>
      <c r="D117" s="1">
        <v>4501</v>
      </c>
      <c r="E117" s="1">
        <v>1456.5</v>
      </c>
      <c r="F117" s="1">
        <v>11851</v>
      </c>
      <c r="G117" s="1">
        <v>1976</v>
      </c>
      <c r="H117" s="1">
        <v>8582</v>
      </c>
      <c r="I117" s="1">
        <v>21653</v>
      </c>
      <c r="J117" s="1">
        <v>10993</v>
      </c>
      <c r="K117" s="1">
        <v>520</v>
      </c>
      <c r="N117" s="2">
        <v>48685</v>
      </c>
      <c r="O117" s="2">
        <f t="shared" si="4"/>
        <v>2.244267573177309</v>
      </c>
      <c r="P117" s="2">
        <f t="shared" si="5"/>
        <v>1.6298743917619101</v>
      </c>
      <c r="Q117" s="2">
        <f t="shared" si="6"/>
        <v>2.6338155515370705</v>
      </c>
      <c r="S117" s="2">
        <v>48685</v>
      </c>
      <c r="T117" s="2">
        <v>13.358064920416092</v>
      </c>
      <c r="U117" s="2">
        <v>9.3024483417259933</v>
      </c>
      <c r="V117" s="2">
        <v>14.787627727147196</v>
      </c>
      <c r="X117" s="2">
        <v>48685</v>
      </c>
      <c r="Y117" s="2">
        <v>13.358064920416092</v>
      </c>
      <c r="Z117" s="2">
        <v>9.3024483417259933</v>
      </c>
      <c r="AA117" s="2">
        <v>14.787627727147196</v>
      </c>
    </row>
    <row r="118" spans="1:27" x14ac:dyDescent="0.25">
      <c r="A118" s="1" t="s">
        <v>359</v>
      </c>
      <c r="B118" s="1">
        <v>48686</v>
      </c>
      <c r="C118" s="1">
        <v>65006</v>
      </c>
      <c r="D118" s="1">
        <v>38787</v>
      </c>
      <c r="E118" s="1">
        <v>32307</v>
      </c>
      <c r="F118" s="1">
        <v>8493</v>
      </c>
      <c r="G118" s="1">
        <v>17526</v>
      </c>
      <c r="H118" s="1">
        <v>21757.5</v>
      </c>
      <c r="I118" s="1">
        <v>45198</v>
      </c>
      <c r="J118" s="1">
        <v>14137</v>
      </c>
      <c r="K118" s="1">
        <v>460</v>
      </c>
      <c r="N118" s="2">
        <v>48686</v>
      </c>
      <c r="O118" s="2">
        <f t="shared" si="4"/>
        <v>16.998643502704823</v>
      </c>
      <c r="P118" s="2">
        <f t="shared" si="5"/>
        <v>14.04530949417223</v>
      </c>
      <c r="Q118" s="2">
        <f t="shared" si="6"/>
        <v>58.421338155515372</v>
      </c>
      <c r="S118" s="2">
        <v>48686</v>
      </c>
      <c r="T118" s="2">
        <v>15.328988595062038</v>
      </c>
      <c r="U118" s="2">
        <v>11.977218267060254</v>
      </c>
      <c r="V118" s="2">
        <v>25.957470312068491</v>
      </c>
      <c r="X118" s="2">
        <v>48686</v>
      </c>
      <c r="Y118" s="2">
        <v>15.328988595062038</v>
      </c>
      <c r="Z118" s="2">
        <v>11.977218267060254</v>
      </c>
      <c r="AA118" s="2">
        <v>25.957470312068491</v>
      </c>
    </row>
    <row r="119" spans="1:27" x14ac:dyDescent="0.25">
      <c r="A119" s="1" t="s">
        <v>361</v>
      </c>
      <c r="B119" s="1">
        <v>48687</v>
      </c>
      <c r="C119" s="1">
        <v>1841.5</v>
      </c>
      <c r="D119" s="1">
        <v>4415</v>
      </c>
      <c r="E119" s="1">
        <v>1014</v>
      </c>
      <c r="F119" s="1">
        <v>12918</v>
      </c>
      <c r="G119" s="1">
        <v>15073</v>
      </c>
      <c r="H119" s="1">
        <v>16393</v>
      </c>
      <c r="I119" s="1">
        <v>41888.5</v>
      </c>
      <c r="J119" s="1">
        <v>13094.5</v>
      </c>
      <c r="K119" s="1">
        <v>237.5</v>
      </c>
      <c r="N119" s="2">
        <v>48687</v>
      </c>
      <c r="O119" s="2">
        <f t="shared" si="4"/>
        <v>0.48154019644695767</v>
      </c>
      <c r="P119" s="2">
        <f t="shared" si="5"/>
        <v>1.5987326015616159</v>
      </c>
      <c r="Q119" s="2">
        <f t="shared" si="6"/>
        <v>1.833634719710669</v>
      </c>
      <c r="S119" s="2">
        <v>48687</v>
      </c>
      <c r="T119" s="2">
        <v>13.207670134102019</v>
      </c>
      <c r="U119" s="2">
        <v>19.255287376280606</v>
      </c>
      <c r="V119" s="2">
        <v>35.91770229218448</v>
      </c>
      <c r="X119" s="2">
        <v>48687</v>
      </c>
      <c r="Y119" s="2">
        <v>13.207670134102019</v>
      </c>
      <c r="Z119" s="2">
        <v>19.255287376280606</v>
      </c>
      <c r="AA119" s="2">
        <v>35.91770229218448</v>
      </c>
    </row>
    <row r="120" spans="1:27" x14ac:dyDescent="0.25">
      <c r="A120" s="1" t="s">
        <v>395</v>
      </c>
      <c r="B120" s="1">
        <v>48689</v>
      </c>
      <c r="C120" s="1">
        <v>59610</v>
      </c>
      <c r="D120" s="1">
        <v>44598</v>
      </c>
      <c r="E120" s="1">
        <v>36942</v>
      </c>
      <c r="F120" s="1">
        <v>12451</v>
      </c>
      <c r="G120" s="1">
        <v>4211</v>
      </c>
      <c r="H120" s="1">
        <v>10732</v>
      </c>
      <c r="I120" s="1">
        <v>65698</v>
      </c>
      <c r="J120" s="1">
        <v>12694</v>
      </c>
      <c r="K120" s="1">
        <v>670</v>
      </c>
      <c r="N120" s="2">
        <v>48689</v>
      </c>
      <c r="O120" s="2">
        <f t="shared" si="4"/>
        <v>15.587624822266168</v>
      </c>
      <c r="P120" s="2">
        <f t="shared" si="5"/>
        <v>16.149553015729321</v>
      </c>
      <c r="Q120" s="2">
        <f t="shared" si="6"/>
        <v>66.802893309222426</v>
      </c>
      <c r="S120" s="2">
        <v>48689</v>
      </c>
      <c r="T120" s="2">
        <v>15.774157162551699</v>
      </c>
      <c r="U120" s="2">
        <v>16.18003125542629</v>
      </c>
      <c r="V120" s="2">
        <v>34.191935929301295</v>
      </c>
      <c r="X120" s="2">
        <v>48689</v>
      </c>
      <c r="Y120" s="2">
        <v>15.774157162551699</v>
      </c>
      <c r="Z120" s="2">
        <v>16.18003125542629</v>
      </c>
      <c r="AA120" s="2">
        <v>34.191935929301295</v>
      </c>
    </row>
    <row r="121" spans="1:27" x14ac:dyDescent="0.25">
      <c r="A121" s="1" t="s">
        <v>413</v>
      </c>
      <c r="B121" s="1">
        <v>48690</v>
      </c>
      <c r="C121" s="1">
        <v>65583</v>
      </c>
      <c r="D121" s="1">
        <v>67889</v>
      </c>
      <c r="E121" s="1">
        <v>65340.5</v>
      </c>
      <c r="F121" s="1">
        <v>28110</v>
      </c>
      <c r="G121" s="1">
        <v>11572</v>
      </c>
      <c r="H121" s="1">
        <v>11563</v>
      </c>
      <c r="I121" s="1">
        <v>18679</v>
      </c>
      <c r="J121" s="1">
        <v>13060.5</v>
      </c>
      <c r="K121" s="1">
        <v>707</v>
      </c>
      <c r="N121" s="2">
        <v>48690</v>
      </c>
      <c r="O121" s="2">
        <f t="shared" si="4"/>
        <v>17.149525225946689</v>
      </c>
      <c r="P121" s="2">
        <f t="shared" si="5"/>
        <v>24.583546452415977</v>
      </c>
      <c r="Q121" s="2">
        <f t="shared" si="6"/>
        <v>118.15641952983725</v>
      </c>
      <c r="S121" s="2">
        <v>48690</v>
      </c>
      <c r="T121" s="2">
        <v>3.226469482391277</v>
      </c>
      <c r="U121" s="2">
        <v>10.474874110088557</v>
      </c>
      <c r="V121" s="2">
        <v>29.014636840651754</v>
      </c>
      <c r="X121" s="2">
        <v>48690</v>
      </c>
      <c r="Y121" s="2">
        <v>3.226469482391277</v>
      </c>
      <c r="Z121" s="2">
        <v>10.474874110088557</v>
      </c>
      <c r="AA121" s="2">
        <v>29.014636840651754</v>
      </c>
    </row>
    <row r="122" spans="1:27" x14ac:dyDescent="0.25">
      <c r="A122" s="1" t="s">
        <v>417</v>
      </c>
      <c r="B122" s="1">
        <v>48691</v>
      </c>
      <c r="C122" s="1">
        <v>64672</v>
      </c>
      <c r="D122" s="1">
        <v>66713</v>
      </c>
      <c r="E122" s="1">
        <v>63000</v>
      </c>
      <c r="F122" s="1">
        <v>27626</v>
      </c>
      <c r="G122" s="1">
        <v>4780.5</v>
      </c>
      <c r="H122" s="1">
        <v>17779</v>
      </c>
      <c r="I122" s="1">
        <v>64522</v>
      </c>
      <c r="J122" s="1">
        <v>14046</v>
      </c>
      <c r="K122" s="1">
        <v>1096</v>
      </c>
      <c r="N122" s="2">
        <v>48691</v>
      </c>
      <c r="O122" s="2">
        <f t="shared" si="4"/>
        <v>16.911304688904504</v>
      </c>
      <c r="P122" s="2">
        <f t="shared" si="5"/>
        <v>24.157700577118931</v>
      </c>
      <c r="Q122" s="2">
        <f t="shared" si="6"/>
        <v>113.92405063291139</v>
      </c>
      <c r="S122" s="2">
        <v>48691</v>
      </c>
      <c r="T122" s="2">
        <v>13.941847349291891</v>
      </c>
      <c r="U122" s="2">
        <v>15.174162180934189</v>
      </c>
      <c r="V122" s="2">
        <v>31.211543772438553</v>
      </c>
      <c r="X122" s="2">
        <v>48691</v>
      </c>
      <c r="Y122" s="2">
        <v>13.941847349291891</v>
      </c>
      <c r="Z122" s="2">
        <v>15.174162180934189</v>
      </c>
      <c r="AA122" s="2">
        <v>31.211543772438553</v>
      </c>
    </row>
    <row r="123" spans="1:27" x14ac:dyDescent="0.25">
      <c r="A123" s="1" t="s">
        <v>543</v>
      </c>
      <c r="B123" s="1">
        <v>48692</v>
      </c>
      <c r="C123" s="1">
        <v>63161</v>
      </c>
      <c r="D123" s="1">
        <v>38060.5</v>
      </c>
      <c r="E123" s="1">
        <v>35477.5</v>
      </c>
      <c r="F123" s="1">
        <v>39179</v>
      </c>
      <c r="G123" s="1">
        <v>11851</v>
      </c>
      <c r="H123" s="1">
        <v>7005.5</v>
      </c>
      <c r="I123" s="1">
        <v>54813.5</v>
      </c>
      <c r="J123" s="1">
        <v>15174.5</v>
      </c>
      <c r="K123" s="1">
        <v>983.5</v>
      </c>
      <c r="N123" s="2">
        <v>48692</v>
      </c>
      <c r="O123" s="2">
        <f t="shared" si="4"/>
        <v>16.516188079167144</v>
      </c>
      <c r="P123" s="2">
        <f t="shared" si="5"/>
        <v>13.782233789747652</v>
      </c>
      <c r="Q123" s="2">
        <f t="shared" si="6"/>
        <v>64.15461121157324</v>
      </c>
      <c r="S123" s="2">
        <v>48692</v>
      </c>
      <c r="T123" s="2">
        <v>14.956134853991728</v>
      </c>
      <c r="U123" s="2">
        <v>9.9656190310817845</v>
      </c>
      <c r="V123" s="2">
        <v>21.104667219000277</v>
      </c>
      <c r="X123" s="2">
        <v>48692</v>
      </c>
      <c r="Y123" s="2">
        <v>14.956134853991728</v>
      </c>
      <c r="Z123" s="2">
        <v>9.9656190310817845</v>
      </c>
      <c r="AA123" s="2">
        <v>21.104667219000277</v>
      </c>
    </row>
    <row r="124" spans="1:27" x14ac:dyDescent="0.25">
      <c r="A124" s="1" t="s">
        <v>425</v>
      </c>
      <c r="B124" s="1">
        <v>48693</v>
      </c>
      <c r="C124" s="1">
        <v>60140</v>
      </c>
      <c r="D124" s="1">
        <v>60809.5</v>
      </c>
      <c r="E124" s="1">
        <v>63161</v>
      </c>
      <c r="F124" s="1">
        <v>41577</v>
      </c>
      <c r="G124" s="1">
        <v>10300</v>
      </c>
      <c r="H124" s="1">
        <v>14759</v>
      </c>
      <c r="I124" s="1">
        <v>50571</v>
      </c>
      <c r="J124" s="1">
        <v>13580.5</v>
      </c>
      <c r="K124" s="1">
        <v>724</v>
      </c>
      <c r="N124" s="2">
        <v>48693</v>
      </c>
      <c r="O124" s="2">
        <f t="shared" si="4"/>
        <v>15.72621635314691</v>
      </c>
      <c r="P124" s="2">
        <f t="shared" si="5"/>
        <v>22.01996152540455</v>
      </c>
      <c r="Q124" s="2">
        <f t="shared" si="6"/>
        <v>114.21518987341773</v>
      </c>
      <c r="S124" s="2">
        <v>48693</v>
      </c>
      <c r="T124" s="2">
        <v>13.701842336132348</v>
      </c>
      <c r="U124" s="2">
        <v>15.63854835909012</v>
      </c>
      <c r="V124" s="2">
        <v>28.0082850041425</v>
      </c>
      <c r="X124" s="2">
        <v>48693</v>
      </c>
      <c r="Y124" s="2">
        <v>13.701842336132348</v>
      </c>
      <c r="Z124" s="2">
        <v>15.63854835909012</v>
      </c>
      <c r="AA124" s="2">
        <v>28.0082850041425</v>
      </c>
    </row>
    <row r="125" spans="1:27" x14ac:dyDescent="0.25">
      <c r="A125" s="1" t="s">
        <v>445</v>
      </c>
      <c r="B125" s="1">
        <v>48694</v>
      </c>
      <c r="C125" s="1">
        <v>3076</v>
      </c>
      <c r="D125" s="1">
        <v>687</v>
      </c>
      <c r="E125" s="1">
        <v>410</v>
      </c>
      <c r="F125" s="1">
        <v>13356</v>
      </c>
      <c r="G125" s="1">
        <v>7970</v>
      </c>
      <c r="H125" s="1">
        <v>14049</v>
      </c>
      <c r="I125" s="1">
        <v>22876</v>
      </c>
      <c r="J125" s="1">
        <v>14104</v>
      </c>
      <c r="K125" s="1">
        <v>341</v>
      </c>
      <c r="N125" s="2">
        <v>48694</v>
      </c>
      <c r="O125" s="2">
        <f t="shared" si="4"/>
        <v>0.80435386601729131</v>
      </c>
      <c r="P125" s="2">
        <f t="shared" si="5"/>
        <v>0.24877220776281544</v>
      </c>
      <c r="Q125" s="2">
        <f t="shared" si="6"/>
        <v>0.74141048824593125</v>
      </c>
      <c r="S125" s="2">
        <v>48694</v>
      </c>
      <c r="T125" s="2">
        <v>6.7685173580649201</v>
      </c>
      <c r="U125" s="2">
        <v>3.4750477513457199</v>
      </c>
      <c r="V125" s="2">
        <v>5.7544877105771883</v>
      </c>
      <c r="X125" s="2">
        <v>48694</v>
      </c>
      <c r="Y125" s="2">
        <v>6.7685173580649201</v>
      </c>
      <c r="Z125" s="2">
        <v>3.4750477513457199</v>
      </c>
      <c r="AA125" s="2">
        <v>5.7544877105771883</v>
      </c>
    </row>
    <row r="126" spans="1:27" x14ac:dyDescent="0.25">
      <c r="A126" s="1" t="s">
        <v>539</v>
      </c>
      <c r="B126" s="1">
        <v>48695</v>
      </c>
      <c r="C126" s="1">
        <v>4366</v>
      </c>
      <c r="D126" s="1">
        <v>699</v>
      </c>
      <c r="E126" s="1">
        <v>304</v>
      </c>
      <c r="F126" s="1">
        <v>1820</v>
      </c>
      <c r="G126" s="1">
        <v>11082</v>
      </c>
      <c r="H126" s="1">
        <v>14809</v>
      </c>
      <c r="I126" s="1">
        <v>39617</v>
      </c>
      <c r="J126" s="1">
        <v>13835.5</v>
      </c>
      <c r="K126" s="1">
        <v>252.5</v>
      </c>
      <c r="N126" s="2">
        <v>48695</v>
      </c>
      <c r="O126" s="2">
        <f t="shared" si="4"/>
        <v>1.141680422311929</v>
      </c>
      <c r="P126" s="2">
        <f t="shared" si="5"/>
        <v>0.25311757383727507</v>
      </c>
      <c r="Q126" s="2">
        <f t="shared" si="6"/>
        <v>0.54972875226039786</v>
      </c>
      <c r="S126" s="2">
        <v>48695</v>
      </c>
      <c r="T126" s="2">
        <v>14.941722020303295</v>
      </c>
      <c r="U126" s="2">
        <v>12.342420559124848</v>
      </c>
      <c r="V126" s="2">
        <v>22.588787627727147</v>
      </c>
      <c r="X126" s="2">
        <v>48695</v>
      </c>
      <c r="Y126" s="2">
        <v>14.941722020303295</v>
      </c>
      <c r="Z126" s="2">
        <v>12.342420559124848</v>
      </c>
      <c r="AA126" s="2">
        <v>22.588787627727147</v>
      </c>
    </row>
    <row r="127" spans="1:27" x14ac:dyDescent="0.25">
      <c r="A127" s="1" t="s">
        <v>479</v>
      </c>
      <c r="B127" s="1">
        <v>48696</v>
      </c>
      <c r="C127" s="1">
        <v>53545</v>
      </c>
      <c r="D127" s="1">
        <v>24858.5</v>
      </c>
      <c r="E127" s="1">
        <v>22783</v>
      </c>
      <c r="F127" s="1">
        <v>15656.5</v>
      </c>
      <c r="G127" s="1">
        <v>6729</v>
      </c>
      <c r="H127" s="1">
        <v>10260</v>
      </c>
      <c r="I127" s="1">
        <v>42915</v>
      </c>
      <c r="J127" s="1">
        <v>14535.5</v>
      </c>
      <c r="K127" s="1">
        <v>400</v>
      </c>
      <c r="N127" s="2">
        <v>48696</v>
      </c>
      <c r="O127" s="2">
        <f t="shared" si="4"/>
        <v>14.001667020772386</v>
      </c>
      <c r="P127" s="2">
        <f t="shared" si="5"/>
        <v>9.0016068801629512</v>
      </c>
      <c r="Q127" s="2">
        <f t="shared" si="6"/>
        <v>41.198915009041592</v>
      </c>
      <c r="S127" s="2">
        <v>48696</v>
      </c>
      <c r="T127" s="2">
        <v>15.117934578267953</v>
      </c>
      <c r="U127" s="2">
        <v>16.519673554436533</v>
      </c>
      <c r="V127" s="2">
        <v>30.43441038387186</v>
      </c>
      <c r="X127" s="2">
        <v>48696</v>
      </c>
      <c r="Y127" s="2">
        <v>15.117934578267953</v>
      </c>
      <c r="Z127" s="2">
        <v>16.519673554436533</v>
      </c>
      <c r="AA127" s="2">
        <v>30.43441038387186</v>
      </c>
    </row>
    <row r="128" spans="1:27" x14ac:dyDescent="0.25">
      <c r="A128" s="1" t="s">
        <v>383</v>
      </c>
      <c r="B128" s="1">
        <v>48697</v>
      </c>
      <c r="C128" s="1">
        <v>64787</v>
      </c>
      <c r="D128" s="1">
        <v>37956.5</v>
      </c>
      <c r="E128" s="1">
        <v>38141</v>
      </c>
      <c r="F128" s="1">
        <v>27914</v>
      </c>
      <c r="G128" s="1">
        <v>11874</v>
      </c>
      <c r="H128" s="1">
        <v>17549</v>
      </c>
      <c r="I128" s="1">
        <v>64130</v>
      </c>
      <c r="J128" s="1">
        <v>13960</v>
      </c>
      <c r="K128" s="1">
        <v>428.5</v>
      </c>
      <c r="N128" s="2">
        <v>48697</v>
      </c>
      <c r="O128" s="2">
        <f t="shared" si="4"/>
        <v>16.941376436171083</v>
      </c>
      <c r="P128" s="2">
        <f t="shared" si="5"/>
        <v>13.744573950435669</v>
      </c>
      <c r="Q128" s="2">
        <f t="shared" si="6"/>
        <v>68.971066907775764</v>
      </c>
      <c r="S128" s="2">
        <v>48697</v>
      </c>
      <c r="T128" s="2">
        <v>11.352299786940719</v>
      </c>
      <c r="U128" s="2">
        <v>10.759923597846848</v>
      </c>
      <c r="V128" s="2">
        <v>19.71665285832643</v>
      </c>
      <c r="X128" s="2">
        <v>48697</v>
      </c>
      <c r="Y128" s="2">
        <v>11.352299786940719</v>
      </c>
      <c r="Z128" s="2">
        <v>10.759923597846848</v>
      </c>
      <c r="AA128" s="2">
        <v>19.71665285832643</v>
      </c>
    </row>
    <row r="129" spans="1:27" x14ac:dyDescent="0.25">
      <c r="A129" s="1" t="s">
        <v>547</v>
      </c>
      <c r="B129" s="1">
        <v>48698</v>
      </c>
      <c r="C129" s="1">
        <v>61212.5</v>
      </c>
      <c r="D129" s="1">
        <v>59426</v>
      </c>
      <c r="E129" s="1">
        <v>52934.5</v>
      </c>
      <c r="F129" s="1">
        <v>7818.5</v>
      </c>
      <c r="G129" s="1">
        <v>6435.5</v>
      </c>
      <c r="H129" s="1">
        <v>11714.5</v>
      </c>
      <c r="I129" s="1">
        <v>60082.5</v>
      </c>
      <c r="J129" s="1">
        <v>13386</v>
      </c>
      <c r="K129" s="1">
        <v>859.5</v>
      </c>
      <c r="N129" s="2">
        <v>48698</v>
      </c>
      <c r="O129" s="2">
        <f t="shared" si="4"/>
        <v>16.006668083089544</v>
      </c>
      <c r="P129" s="2">
        <f t="shared" si="5"/>
        <v>21.518977028403306</v>
      </c>
      <c r="Q129" s="2">
        <f t="shared" si="6"/>
        <v>95.722423146473773</v>
      </c>
      <c r="S129" s="2">
        <v>48698</v>
      </c>
      <c r="T129" s="2">
        <v>10.176087228976062</v>
      </c>
      <c r="U129" s="2">
        <v>7.5982635874283728</v>
      </c>
      <c r="V129" s="2">
        <v>13.870201601767468</v>
      </c>
      <c r="X129" s="2">
        <v>48698</v>
      </c>
      <c r="Y129" s="2">
        <v>10.176087228976062</v>
      </c>
      <c r="Z129" s="2">
        <v>7.5982635874283728</v>
      </c>
      <c r="AA129" s="2">
        <v>13.870201601767468</v>
      </c>
    </row>
    <row r="130" spans="1:27" x14ac:dyDescent="0.25">
      <c r="A130" s="1" t="s">
        <v>549</v>
      </c>
      <c r="B130" s="1">
        <v>48699</v>
      </c>
      <c r="C130" s="1">
        <v>65536.5</v>
      </c>
      <c r="D130" s="1">
        <v>68615</v>
      </c>
      <c r="E130" s="1">
        <v>66666</v>
      </c>
      <c r="F130" s="1">
        <v>5358</v>
      </c>
      <c r="G130" s="1">
        <v>3859</v>
      </c>
      <c r="H130" s="1">
        <v>6416</v>
      </c>
      <c r="I130" s="1">
        <v>61281.5</v>
      </c>
      <c r="J130" s="1">
        <v>14157</v>
      </c>
      <c r="K130" s="1">
        <v>611</v>
      </c>
      <c r="N130" s="2">
        <v>48699</v>
      </c>
      <c r="O130" s="2">
        <f t="shared" si="4"/>
        <v>17.137365780312813</v>
      </c>
      <c r="P130" s="2">
        <f t="shared" si="5"/>
        <v>24.846441099920789</v>
      </c>
      <c r="Q130" s="2">
        <f t="shared" si="6"/>
        <v>120.55334538878843</v>
      </c>
      <c r="S130" s="2">
        <v>48699</v>
      </c>
      <c r="T130" s="2">
        <v>14.222208296779044</v>
      </c>
      <c r="U130" s="2">
        <v>11.128320889043236</v>
      </c>
      <c r="V130" s="2">
        <v>21.563656448494889</v>
      </c>
      <c r="X130" s="2">
        <v>48699</v>
      </c>
      <c r="Y130" s="2">
        <v>14.222208296779044</v>
      </c>
      <c r="Z130" s="2">
        <v>11.128320889043236</v>
      </c>
      <c r="AA130" s="2">
        <v>21.563656448494889</v>
      </c>
    </row>
    <row r="131" spans="1:27" x14ac:dyDescent="0.25">
      <c r="A131" s="1" t="s">
        <v>551</v>
      </c>
      <c r="B131" s="1">
        <v>48700</v>
      </c>
      <c r="C131" s="1">
        <v>63692</v>
      </c>
      <c r="D131" s="1">
        <v>32930</v>
      </c>
      <c r="E131" s="1">
        <v>32895</v>
      </c>
      <c r="F131" s="1">
        <v>15261.5</v>
      </c>
      <c r="G131" s="1">
        <v>5915</v>
      </c>
      <c r="H131" s="1">
        <v>6833</v>
      </c>
      <c r="I131" s="1">
        <v>48818</v>
      </c>
      <c r="J131" s="1">
        <v>14128.5</v>
      </c>
      <c r="K131" s="1">
        <v>650</v>
      </c>
      <c r="N131" s="2">
        <v>48700</v>
      </c>
      <c r="O131" s="2">
        <f t="shared" si="4"/>
        <v>16.655041103502377</v>
      </c>
      <c r="P131" s="2">
        <f t="shared" si="5"/>
        <v>11.924408735996378</v>
      </c>
      <c r="Q131" s="2">
        <f t="shared" si="6"/>
        <v>59.484629294755877</v>
      </c>
      <c r="S131" s="2">
        <v>48700</v>
      </c>
      <c r="T131" s="2">
        <v>16.545682416342899</v>
      </c>
      <c r="U131" s="2">
        <v>17.02239972217399</v>
      </c>
      <c r="V131" s="2">
        <v>31.033140016570009</v>
      </c>
      <c r="X131" s="2">
        <v>48700</v>
      </c>
      <c r="Y131" s="2">
        <v>16.545682416342899</v>
      </c>
      <c r="Z131" s="2">
        <v>17.02239972217399</v>
      </c>
      <c r="AA131" s="2">
        <v>31.033140016570009</v>
      </c>
    </row>
    <row r="132" spans="1:27" x14ac:dyDescent="0.25">
      <c r="A132" s="1" t="s">
        <v>553</v>
      </c>
      <c r="B132" s="1">
        <v>48701</v>
      </c>
      <c r="C132" s="1">
        <v>64729.5</v>
      </c>
      <c r="D132" s="1">
        <v>66401.5</v>
      </c>
      <c r="E132" s="1">
        <v>63196</v>
      </c>
      <c r="F132" s="1">
        <v>27626</v>
      </c>
      <c r="G132" s="1">
        <v>11914.5</v>
      </c>
      <c r="H132" s="1">
        <v>27142</v>
      </c>
      <c r="I132" s="1">
        <v>65098</v>
      </c>
      <c r="J132" s="1">
        <v>13551</v>
      </c>
      <c r="K132" s="1">
        <v>798.5</v>
      </c>
      <c r="N132" s="2">
        <v>48701</v>
      </c>
      <c r="O132" s="2">
        <f t="shared" si="4"/>
        <v>16.926340562537796</v>
      </c>
      <c r="P132" s="2">
        <f t="shared" si="5"/>
        <v>24.044902116102751</v>
      </c>
      <c r="Q132" s="2">
        <f t="shared" si="6"/>
        <v>114.27848101265823</v>
      </c>
      <c r="S132" s="2">
        <v>48701</v>
      </c>
      <c r="T132" s="2">
        <v>15.548564983080587</v>
      </c>
      <c r="U132" s="2">
        <v>14.744920993227991</v>
      </c>
      <c r="V132" s="2">
        <v>26.20602043634355</v>
      </c>
      <c r="X132" s="2">
        <v>48701</v>
      </c>
      <c r="Y132" s="2">
        <v>15.548564983080587</v>
      </c>
      <c r="Z132" s="2">
        <v>14.744920993227991</v>
      </c>
      <c r="AA132" s="2">
        <v>26.20602043634355</v>
      </c>
    </row>
    <row r="133" spans="1:27" x14ac:dyDescent="0.25">
      <c r="A133" s="1" t="s">
        <v>489</v>
      </c>
      <c r="B133" s="1">
        <v>48702</v>
      </c>
      <c r="C133" s="1">
        <v>2499.5</v>
      </c>
      <c r="D133" s="1">
        <v>2304.5</v>
      </c>
      <c r="E133" s="1">
        <v>507</v>
      </c>
      <c r="F133" s="1">
        <v>5136</v>
      </c>
      <c r="G133" s="1">
        <v>5181.5</v>
      </c>
      <c r="H133" s="1">
        <v>2428</v>
      </c>
      <c r="I133" s="1">
        <v>14012</v>
      </c>
      <c r="J133" s="1">
        <v>13076</v>
      </c>
      <c r="K133" s="1">
        <v>285</v>
      </c>
      <c r="N133" s="2">
        <v>48702</v>
      </c>
      <c r="O133" s="2">
        <f t="shared" si="4"/>
        <v>0.65360288950267209</v>
      </c>
      <c r="P133" s="2">
        <f t="shared" si="5"/>
        <v>0.83449134321602358</v>
      </c>
      <c r="Q133" s="2">
        <f t="shared" si="6"/>
        <v>0.91681735985533452</v>
      </c>
      <c r="S133" s="2">
        <v>48702</v>
      </c>
      <c r="T133" s="2">
        <v>12.207795463090612</v>
      </c>
      <c r="U133" s="2">
        <v>11.842750477513457</v>
      </c>
      <c r="V133" s="2">
        <v>20.939519469759734</v>
      </c>
      <c r="X133" s="2">
        <v>48702</v>
      </c>
      <c r="Y133" s="2">
        <v>12.207795463090612</v>
      </c>
      <c r="Z133" s="2">
        <v>11.842750477513457</v>
      </c>
      <c r="AA133" s="2">
        <v>20.939519469759734</v>
      </c>
    </row>
    <row r="134" spans="1:27" x14ac:dyDescent="0.25">
      <c r="A134" s="1" t="s">
        <v>570</v>
      </c>
      <c r="B134" s="1">
        <v>48703</v>
      </c>
      <c r="C134" s="1">
        <v>59875.5</v>
      </c>
      <c r="D134" s="1">
        <v>37127</v>
      </c>
      <c r="E134" s="1">
        <v>31915</v>
      </c>
      <c r="F134" s="1">
        <v>9346.5</v>
      </c>
      <c r="G134" s="1">
        <v>6972</v>
      </c>
      <c r="H134" s="1">
        <v>14492</v>
      </c>
      <c r="I134" s="1">
        <v>35374</v>
      </c>
      <c r="J134" s="1">
        <v>13725</v>
      </c>
      <c r="K134" s="1">
        <v>303</v>
      </c>
      <c r="N134" s="2">
        <v>48703</v>
      </c>
      <c r="O134" s="2">
        <f t="shared" ref="O134:O193" si="7">C134/AVERAGE(C$178:C$181,C$190:C$193)</f>
        <v>15.657051334433785</v>
      </c>
      <c r="P134" s="2">
        <f t="shared" si="5"/>
        <v>13.444200520538644</v>
      </c>
      <c r="Q134" s="2">
        <f t="shared" si="6"/>
        <v>57.712477396021697</v>
      </c>
      <c r="S134" s="2">
        <v>48703</v>
      </c>
      <c r="T134" s="2">
        <v>15.167063541797217</v>
      </c>
      <c r="U134" s="2">
        <v>8.7770793540545231</v>
      </c>
      <c r="V134" s="2">
        <v>15.704501518917427</v>
      </c>
      <c r="X134" s="2">
        <v>48703</v>
      </c>
      <c r="Y134" s="2">
        <v>15.167063541797217</v>
      </c>
      <c r="Z134" s="2">
        <v>8.7770793540545231</v>
      </c>
      <c r="AA134" s="2">
        <v>15.704501518917427</v>
      </c>
    </row>
    <row r="135" spans="1:27" x14ac:dyDescent="0.25">
      <c r="A135" s="1" t="s">
        <v>509</v>
      </c>
      <c r="B135" s="1">
        <v>48704</v>
      </c>
      <c r="C135" s="1">
        <v>57131</v>
      </c>
      <c r="D135" s="1">
        <v>45347.5</v>
      </c>
      <c r="E135" s="1">
        <v>41854</v>
      </c>
      <c r="F135" s="1">
        <v>4014</v>
      </c>
      <c r="G135" s="1">
        <v>6014.5</v>
      </c>
      <c r="H135" s="1">
        <v>12992</v>
      </c>
      <c r="I135" s="1">
        <v>20811.5</v>
      </c>
      <c r="J135" s="1">
        <v>13646</v>
      </c>
      <c r="K135" s="1">
        <v>212</v>
      </c>
      <c r="N135" s="2">
        <v>48704</v>
      </c>
      <c r="O135" s="2">
        <f t="shared" si="7"/>
        <v>14.93938254858058</v>
      </c>
      <c r="P135" s="2">
        <f t="shared" si="5"/>
        <v>16.420957338463278</v>
      </c>
      <c r="Q135" s="2">
        <f t="shared" si="6"/>
        <v>75.685352622061487</v>
      </c>
      <c r="S135" s="2">
        <v>48704</v>
      </c>
      <c r="T135" s="2">
        <v>15.652588043614488</v>
      </c>
      <c r="U135" s="2">
        <v>14.754505990623372</v>
      </c>
      <c r="V135" s="2">
        <v>29.065451532725767</v>
      </c>
      <c r="X135" s="2">
        <v>48704</v>
      </c>
      <c r="Y135" s="2">
        <v>15.652588043614488</v>
      </c>
      <c r="Z135" s="2">
        <v>14.754505990623372</v>
      </c>
      <c r="AA135" s="2">
        <v>29.065451532725767</v>
      </c>
    </row>
    <row r="136" spans="1:27" x14ac:dyDescent="0.25">
      <c r="A136" s="1" t="s">
        <v>507</v>
      </c>
      <c r="B136" s="1">
        <v>48705</v>
      </c>
      <c r="C136" s="1">
        <v>16015.5</v>
      </c>
      <c r="D136" s="1">
        <v>17234</v>
      </c>
      <c r="E136" s="1">
        <v>17964</v>
      </c>
      <c r="F136" s="1">
        <v>21630</v>
      </c>
      <c r="G136" s="1">
        <v>6028</v>
      </c>
      <c r="H136" s="1">
        <v>23671</v>
      </c>
      <c r="I136" s="1">
        <v>51908</v>
      </c>
      <c r="J136" s="1">
        <v>14456</v>
      </c>
      <c r="K136" s="1">
        <v>374</v>
      </c>
      <c r="N136" s="2">
        <v>48705</v>
      </c>
      <c r="O136" s="2">
        <f t="shared" si="7"/>
        <v>4.1879484204161015</v>
      </c>
      <c r="P136" s="2">
        <f t="shared" si="5"/>
        <v>6.2406699106031462</v>
      </c>
      <c r="Q136" s="2">
        <f t="shared" si="6"/>
        <v>32.484629294755877</v>
      </c>
      <c r="S136" s="2">
        <v>48705</v>
      </c>
      <c r="T136" s="2">
        <v>8.4852738438400799</v>
      </c>
      <c r="U136" s="2">
        <v>12.095711060948082</v>
      </c>
      <c r="V136" s="2">
        <v>24.008837337752002</v>
      </c>
      <c r="X136" s="2">
        <v>48705</v>
      </c>
      <c r="Y136" s="2">
        <v>8.4852738438400799</v>
      </c>
      <c r="Z136" s="2">
        <v>12.095711060948082</v>
      </c>
      <c r="AA136" s="2">
        <v>24.008837337752002</v>
      </c>
    </row>
    <row r="137" spans="1:27" x14ac:dyDescent="0.25">
      <c r="A137" s="1" t="s">
        <v>545</v>
      </c>
      <c r="B137" s="1">
        <v>48706</v>
      </c>
      <c r="C137" s="1">
        <v>3881</v>
      </c>
      <c r="D137" s="1">
        <v>1458</v>
      </c>
      <c r="E137" s="1">
        <v>1037</v>
      </c>
      <c r="F137" s="1">
        <v>34463</v>
      </c>
      <c r="G137" s="1">
        <v>7551.5</v>
      </c>
      <c r="H137" s="1">
        <v>10038.5</v>
      </c>
      <c r="I137" s="1">
        <v>30404.5</v>
      </c>
      <c r="J137" s="1">
        <v>14245</v>
      </c>
      <c r="K137" s="1">
        <v>595</v>
      </c>
      <c r="N137" s="2">
        <v>48706</v>
      </c>
      <c r="O137" s="2">
        <f t="shared" si="7"/>
        <v>1.0148560968833249</v>
      </c>
      <c r="P137" s="2">
        <f t="shared" si="5"/>
        <v>0.52796197804684852</v>
      </c>
      <c r="Q137" s="2">
        <f t="shared" si="6"/>
        <v>1.8752260397830018</v>
      </c>
      <c r="S137" s="2">
        <v>48706</v>
      </c>
      <c r="T137" s="2">
        <v>15.727785436771525</v>
      </c>
      <c r="U137" s="2">
        <v>9.3857961451640914</v>
      </c>
      <c r="V137" s="2">
        <v>15.08036454018227</v>
      </c>
      <c r="X137" s="2">
        <v>48706</v>
      </c>
      <c r="Y137" s="2">
        <v>15.727785436771525</v>
      </c>
      <c r="Z137" s="2">
        <v>9.3857961451640914</v>
      </c>
      <c r="AA137" s="2">
        <v>15.08036454018227</v>
      </c>
    </row>
    <row r="138" spans="1:27" x14ac:dyDescent="0.25">
      <c r="A138" s="1" t="s">
        <v>271</v>
      </c>
      <c r="B138" s="1">
        <v>48707</v>
      </c>
      <c r="C138" s="1">
        <v>64349</v>
      </c>
      <c r="D138" s="1">
        <v>25943</v>
      </c>
      <c r="E138" s="1">
        <v>20985</v>
      </c>
      <c r="F138" s="1">
        <v>17883</v>
      </c>
      <c r="G138" s="1">
        <v>8538</v>
      </c>
      <c r="H138" s="1">
        <v>17860</v>
      </c>
      <c r="I138" s="1">
        <v>42615</v>
      </c>
      <c r="J138" s="1">
        <v>11732</v>
      </c>
      <c r="K138" s="1">
        <v>631</v>
      </c>
      <c r="N138" s="2">
        <v>48707</v>
      </c>
      <c r="O138" s="2">
        <f t="shared" si="7"/>
        <v>16.8268423031036</v>
      </c>
      <c r="P138" s="2">
        <f t="shared" si="5"/>
        <v>9.3943193391422426</v>
      </c>
      <c r="Q138" s="2">
        <f t="shared" si="6"/>
        <v>37.947558770343583</v>
      </c>
      <c r="S138" s="2">
        <v>48707</v>
      </c>
      <c r="T138" s="2">
        <v>10.190374733675899</v>
      </c>
      <c r="U138" s="2">
        <v>7.3165480118076056</v>
      </c>
      <c r="V138" s="2">
        <v>15.04225352112676</v>
      </c>
      <c r="X138" s="2">
        <v>48707</v>
      </c>
      <c r="Y138" s="2">
        <v>10.190374733675899</v>
      </c>
      <c r="Z138" s="2">
        <v>7.3165480118076056</v>
      </c>
      <c r="AA138" s="2">
        <v>15.04225352112676</v>
      </c>
    </row>
    <row r="139" spans="1:27" x14ac:dyDescent="0.25">
      <c r="A139" s="1" t="s">
        <v>391</v>
      </c>
      <c r="B139" s="1">
        <v>48708</v>
      </c>
      <c r="C139" s="1">
        <v>57281.5</v>
      </c>
      <c r="D139" s="1">
        <v>60256</v>
      </c>
      <c r="E139" s="1">
        <v>51793</v>
      </c>
      <c r="F139" s="1">
        <v>27626</v>
      </c>
      <c r="G139" s="1">
        <v>7600</v>
      </c>
      <c r="H139" s="1">
        <v>16941</v>
      </c>
      <c r="I139" s="1">
        <v>72062.5</v>
      </c>
      <c r="J139" s="1">
        <v>12629</v>
      </c>
      <c r="K139" s="1">
        <v>591</v>
      </c>
      <c r="N139" s="2">
        <v>48708</v>
      </c>
      <c r="O139" s="2">
        <f t="shared" si="7"/>
        <v>14.978737313481622</v>
      </c>
      <c r="P139" s="2">
        <f t="shared" si="5"/>
        <v>21.819531515220099</v>
      </c>
      <c r="Q139" s="2">
        <f t="shared" si="6"/>
        <v>93.658227848101262</v>
      </c>
      <c r="S139" s="2">
        <v>48708</v>
      </c>
      <c r="T139" s="2">
        <v>7.8928437147512218</v>
      </c>
      <c r="U139" s="2">
        <v>7.3804479944434798</v>
      </c>
      <c r="V139" s="2">
        <v>14.341894504280585</v>
      </c>
      <c r="X139" s="2">
        <v>48708</v>
      </c>
      <c r="Y139" s="2">
        <v>7.8928437147512218</v>
      </c>
      <c r="Z139" s="2">
        <v>7.3804479944434798</v>
      </c>
      <c r="AA139" s="2">
        <v>14.341894504280585</v>
      </c>
    </row>
    <row r="140" spans="1:27" x14ac:dyDescent="0.25">
      <c r="A140" s="1" t="s">
        <v>357</v>
      </c>
      <c r="B140" s="1">
        <v>48709</v>
      </c>
      <c r="C140" s="1">
        <v>4841.5</v>
      </c>
      <c r="D140" s="1">
        <v>1239</v>
      </c>
      <c r="E140" s="1">
        <v>563</v>
      </c>
      <c r="F140" s="1">
        <v>34728</v>
      </c>
      <c r="G140" s="1">
        <v>8586</v>
      </c>
      <c r="H140" s="1">
        <v>24951</v>
      </c>
      <c r="I140" s="1">
        <v>21054</v>
      </c>
      <c r="J140" s="1">
        <v>13879</v>
      </c>
      <c r="K140" s="1">
        <v>344.5</v>
      </c>
      <c r="N140" s="2">
        <v>48709</v>
      </c>
      <c r="O140" s="2">
        <f t="shared" si="7"/>
        <v>1.2660205599228593</v>
      </c>
      <c r="P140" s="2">
        <f t="shared" si="5"/>
        <v>0.44865904718795974</v>
      </c>
      <c r="Q140" s="2">
        <f t="shared" si="6"/>
        <v>1.0180831826401446</v>
      </c>
      <c r="S140" s="2">
        <v>48709</v>
      </c>
      <c r="T140" s="2">
        <v>15.467853114425367</v>
      </c>
      <c r="U140" s="2">
        <v>16.253655148463274</v>
      </c>
      <c r="V140" s="2">
        <v>29.179784589892297</v>
      </c>
      <c r="X140" s="2">
        <v>48709</v>
      </c>
      <c r="Y140" s="2">
        <v>15.467853114425367</v>
      </c>
      <c r="Z140" s="2">
        <v>16.253655148463274</v>
      </c>
      <c r="AA140" s="2">
        <v>29.179784589892297</v>
      </c>
    </row>
    <row r="141" spans="1:27" x14ac:dyDescent="0.25">
      <c r="A141" s="1" t="s">
        <v>379</v>
      </c>
      <c r="B141" s="1">
        <v>48712</v>
      </c>
      <c r="C141" s="1">
        <v>2762.5</v>
      </c>
      <c r="D141" s="1">
        <v>1559</v>
      </c>
      <c r="E141" s="1">
        <v>631</v>
      </c>
      <c r="F141" s="1">
        <v>17261</v>
      </c>
      <c r="G141" s="1">
        <v>7988</v>
      </c>
      <c r="H141" s="1">
        <v>12543</v>
      </c>
      <c r="I141" s="1">
        <v>33979</v>
      </c>
      <c r="J141" s="1">
        <v>14170.5</v>
      </c>
      <c r="K141" s="1">
        <v>519</v>
      </c>
      <c r="N141" s="2">
        <v>48712</v>
      </c>
      <c r="O141" s="2">
        <f t="shared" si="7"/>
        <v>0.7223756680340595</v>
      </c>
      <c r="P141" s="2">
        <f t="shared" si="5"/>
        <v>0.56453547584021724</v>
      </c>
      <c r="Q141" s="2">
        <f t="shared" si="6"/>
        <v>1.1410488245931283</v>
      </c>
      <c r="S141" s="2">
        <v>48712</v>
      </c>
      <c r="T141" s="2">
        <v>0.72164431633036719</v>
      </c>
      <c r="U141" s="2">
        <v>0.76457718353880877</v>
      </c>
      <c r="V141" s="2">
        <v>0.97680198840099419</v>
      </c>
      <c r="X141" s="2">
        <v>48712</v>
      </c>
      <c r="Y141" s="2">
        <v>0.72164431633036719</v>
      </c>
      <c r="Z141" s="2">
        <v>0.76457718353880877</v>
      </c>
      <c r="AA141" s="2">
        <v>0.97680198840099419</v>
      </c>
    </row>
    <row r="142" spans="1:27" x14ac:dyDescent="0.25">
      <c r="A142" s="1" t="s">
        <v>541</v>
      </c>
      <c r="B142" s="1">
        <v>48713</v>
      </c>
      <c r="C142" s="1">
        <v>31684.5</v>
      </c>
      <c r="D142" s="1">
        <v>22852</v>
      </c>
      <c r="E142" s="1">
        <v>17526</v>
      </c>
      <c r="F142" s="1">
        <v>7465</v>
      </c>
      <c r="G142" s="1">
        <v>5582</v>
      </c>
      <c r="H142" s="1">
        <v>14610</v>
      </c>
      <c r="I142" s="1">
        <v>27833</v>
      </c>
      <c r="J142" s="1">
        <v>14412</v>
      </c>
      <c r="K142" s="1">
        <v>579</v>
      </c>
      <c r="N142" s="2">
        <v>48713</v>
      </c>
      <c r="O142" s="2">
        <f t="shared" si="7"/>
        <v>8.2852893588507364</v>
      </c>
      <c r="P142" s="2">
        <f t="shared" si="5"/>
        <v>8.2750254611293421</v>
      </c>
      <c r="Q142" s="2">
        <f t="shared" si="6"/>
        <v>31.692585895117542</v>
      </c>
      <c r="S142" s="2">
        <v>48713</v>
      </c>
      <c r="T142" s="2">
        <v>1.1130467477127459</v>
      </c>
      <c r="U142" s="2">
        <v>0.42507379753429414</v>
      </c>
      <c r="V142" s="2">
        <v>1.0820215410107705</v>
      </c>
      <c r="X142" s="2">
        <v>48713</v>
      </c>
      <c r="Y142" s="2">
        <v>1.1130467477127459</v>
      </c>
      <c r="Z142" s="2">
        <v>0.42507379753429414</v>
      </c>
      <c r="AA142" s="2">
        <v>1.0820215410107705</v>
      </c>
    </row>
    <row r="143" spans="1:27" x14ac:dyDescent="0.25">
      <c r="A143" s="1" t="s">
        <v>397</v>
      </c>
      <c r="B143" s="1">
        <v>48714</v>
      </c>
      <c r="C143" s="1">
        <v>2800</v>
      </c>
      <c r="D143" s="1">
        <v>1395.5</v>
      </c>
      <c r="E143" s="1">
        <v>452</v>
      </c>
      <c r="F143" s="1">
        <v>10424.5</v>
      </c>
      <c r="G143" s="1">
        <v>2093</v>
      </c>
      <c r="H143" s="1">
        <v>28110</v>
      </c>
      <c r="I143" s="1">
        <v>27188</v>
      </c>
      <c r="J143" s="1">
        <v>14520</v>
      </c>
      <c r="K143" s="1">
        <v>375</v>
      </c>
      <c r="N143" s="2">
        <v>48714</v>
      </c>
      <c r="O143" s="2">
        <f t="shared" si="7"/>
        <v>0.73218167257750832</v>
      </c>
      <c r="P143" s="2">
        <f t="shared" si="5"/>
        <v>0.50532986307570438</v>
      </c>
      <c r="Q143" s="2">
        <f t="shared" si="6"/>
        <v>0.81735985533453892</v>
      </c>
      <c r="S143" s="2">
        <v>48714</v>
      </c>
      <c r="T143" s="2">
        <v>11.141371099135229</v>
      </c>
      <c r="U143" s="2">
        <v>9.8278173293974653</v>
      </c>
      <c r="V143" s="2">
        <v>18.964926815796741</v>
      </c>
      <c r="X143" s="2">
        <v>48714</v>
      </c>
      <c r="Y143" s="2">
        <v>11.141371099135229</v>
      </c>
      <c r="Z143" s="2">
        <v>9.8278173293974653</v>
      </c>
      <c r="AA143" s="2">
        <v>18.964926815796741</v>
      </c>
    </row>
    <row r="144" spans="1:27" x14ac:dyDescent="0.25">
      <c r="A144" s="1" t="s">
        <v>316</v>
      </c>
      <c r="B144" s="1" t="s">
        <v>238</v>
      </c>
      <c r="C144" s="1">
        <v>27418</v>
      </c>
      <c r="D144" s="1">
        <v>35559</v>
      </c>
      <c r="E144" s="1">
        <v>31523</v>
      </c>
      <c r="F144" s="1">
        <v>14447.5</v>
      </c>
      <c r="G144" s="1">
        <v>9519</v>
      </c>
      <c r="H144" s="1">
        <v>22022</v>
      </c>
      <c r="I144" s="1">
        <v>72224</v>
      </c>
      <c r="J144" s="1">
        <v>14853.5</v>
      </c>
      <c r="K144" s="1">
        <v>1525</v>
      </c>
      <c r="N144" s="2" t="s">
        <v>238</v>
      </c>
      <c r="O144" s="2">
        <f t="shared" si="7"/>
        <v>7.1696275352607577</v>
      </c>
      <c r="P144" s="2">
        <f t="shared" si="5"/>
        <v>12.876406020142582</v>
      </c>
      <c r="Q144" s="2">
        <f t="shared" si="6"/>
        <v>57.003616636528029</v>
      </c>
      <c r="S144" s="2" t="s">
        <v>238</v>
      </c>
      <c r="T144" s="2">
        <v>3.3324978067426998</v>
      </c>
      <c r="U144" s="2">
        <v>1.5865254384441743</v>
      </c>
      <c r="V144" s="2">
        <v>3.6075669704501521</v>
      </c>
      <c r="X144" s="2" t="s">
        <v>238</v>
      </c>
      <c r="Y144" s="2">
        <v>3.3324978067426998</v>
      </c>
      <c r="Z144" s="2">
        <v>1.5865254384441743</v>
      </c>
      <c r="AA144" s="2">
        <v>3.6075669704501521</v>
      </c>
    </row>
    <row r="145" spans="1:27" x14ac:dyDescent="0.25">
      <c r="A145" s="1" t="s">
        <v>337</v>
      </c>
      <c r="B145" s="1" t="s">
        <v>241</v>
      </c>
      <c r="C145" s="1">
        <v>3349</v>
      </c>
      <c r="D145" s="1">
        <v>910</v>
      </c>
      <c r="E145" s="1">
        <v>419</v>
      </c>
      <c r="F145" s="1">
        <v>14492.5</v>
      </c>
      <c r="G145" s="1">
        <v>14674.5</v>
      </c>
      <c r="H145" s="1">
        <v>24040.5</v>
      </c>
      <c r="I145" s="1">
        <v>22956.5</v>
      </c>
      <c r="J145" s="1">
        <v>14512</v>
      </c>
      <c r="K145" s="1">
        <v>389</v>
      </c>
      <c r="N145" s="2" t="s">
        <v>241</v>
      </c>
      <c r="O145" s="2">
        <f t="shared" si="7"/>
        <v>0.87574157909359829</v>
      </c>
      <c r="P145" s="2">
        <f t="shared" si="5"/>
        <v>0.32952359397985742</v>
      </c>
      <c r="Q145" s="2">
        <f t="shared" si="6"/>
        <v>0.75768535262206149</v>
      </c>
      <c r="S145" s="2" t="s">
        <v>241</v>
      </c>
      <c r="T145" s="2">
        <v>14.852111793457826</v>
      </c>
      <c r="U145" s="2">
        <v>16.862371939572842</v>
      </c>
      <c r="V145" s="2">
        <v>32.415354874344104</v>
      </c>
      <c r="X145" s="2" t="s">
        <v>241</v>
      </c>
      <c r="Y145" s="2">
        <v>14.852111793457826</v>
      </c>
      <c r="Z145" s="2">
        <v>16.862371939572842</v>
      </c>
      <c r="AA145" s="2">
        <v>32.415354874344104</v>
      </c>
    </row>
    <row r="146" spans="1:27" x14ac:dyDescent="0.25">
      <c r="A146" s="1" t="s">
        <v>315</v>
      </c>
      <c r="B146" s="1" t="s">
        <v>237</v>
      </c>
      <c r="C146" s="1">
        <v>5931</v>
      </c>
      <c r="D146" s="1">
        <v>2646</v>
      </c>
      <c r="E146" s="1">
        <v>716</v>
      </c>
      <c r="F146" s="1">
        <v>56958</v>
      </c>
      <c r="G146" s="1">
        <v>20131</v>
      </c>
      <c r="H146" s="1">
        <v>22345</v>
      </c>
      <c r="I146" s="1">
        <v>57938.5</v>
      </c>
      <c r="J146" s="1">
        <v>14547.5</v>
      </c>
      <c r="K146" s="1">
        <v>309</v>
      </c>
      <c r="N146" s="2" t="s">
        <v>237</v>
      </c>
      <c r="O146" s="2">
        <f t="shared" si="7"/>
        <v>1.5509176785918577</v>
      </c>
      <c r="P146" s="2">
        <f t="shared" si="5"/>
        <v>0.95815321941835463</v>
      </c>
      <c r="Q146" s="2">
        <f t="shared" si="6"/>
        <v>1.2947558770343581</v>
      </c>
      <c r="S146" s="2" t="s">
        <v>237</v>
      </c>
      <c r="T146" s="2">
        <v>15.886827923298659</v>
      </c>
      <c r="U146" s="2">
        <v>15.135822191352666</v>
      </c>
      <c r="V146" s="2">
        <v>29.027064346865508</v>
      </c>
      <c r="X146" s="2" t="s">
        <v>237</v>
      </c>
      <c r="Y146" s="2">
        <v>15.886827923298659</v>
      </c>
      <c r="Z146" s="2">
        <v>15.135822191352666</v>
      </c>
      <c r="AA146" s="2">
        <v>29.027064346865508</v>
      </c>
    </row>
    <row r="147" spans="1:27" x14ac:dyDescent="0.25">
      <c r="A147" s="1" t="s">
        <v>273</v>
      </c>
      <c r="B147" s="1" t="s">
        <v>223</v>
      </c>
      <c r="C147" s="1">
        <v>17295</v>
      </c>
      <c r="D147" s="1">
        <v>2346</v>
      </c>
      <c r="E147" s="1">
        <v>815</v>
      </c>
      <c r="F147" s="1">
        <v>33713.5</v>
      </c>
      <c r="G147" s="1">
        <v>14331.5</v>
      </c>
      <c r="H147" s="1">
        <v>48841</v>
      </c>
      <c r="I147" s="1">
        <v>61201.5</v>
      </c>
      <c r="J147" s="1">
        <v>13813.5</v>
      </c>
      <c r="K147" s="1">
        <v>691</v>
      </c>
      <c r="N147" s="2" t="s">
        <v>223</v>
      </c>
      <c r="O147" s="2">
        <f t="shared" si="7"/>
        <v>4.5225292954385736</v>
      </c>
      <c r="P147" s="2">
        <f t="shared" si="5"/>
        <v>0.84951906755686324</v>
      </c>
      <c r="Q147" s="2">
        <f t="shared" si="6"/>
        <v>1.4737793851717902</v>
      </c>
      <c r="S147" s="2" t="s">
        <v>223</v>
      </c>
      <c r="T147" s="2">
        <v>15.924426619877178</v>
      </c>
      <c r="U147" s="2">
        <v>18.095641604445216</v>
      </c>
      <c r="V147" s="2">
        <v>34.376691521679092</v>
      </c>
      <c r="X147" s="2" t="s">
        <v>223</v>
      </c>
      <c r="Y147" s="2">
        <v>15.924426619877178</v>
      </c>
      <c r="Z147" s="2">
        <v>18.095641604445216</v>
      </c>
      <c r="AA147" s="2">
        <v>34.376691521679092</v>
      </c>
    </row>
    <row r="148" spans="1:27" x14ac:dyDescent="0.25">
      <c r="A148" s="1" t="s">
        <v>336</v>
      </c>
      <c r="B148" s="1" t="s">
        <v>240</v>
      </c>
      <c r="C148" s="1">
        <v>62112</v>
      </c>
      <c r="D148" s="1">
        <v>65952</v>
      </c>
      <c r="E148" s="1">
        <v>64914</v>
      </c>
      <c r="F148" s="1">
        <v>5437</v>
      </c>
      <c r="G148" s="1">
        <v>6971</v>
      </c>
      <c r="H148" s="1">
        <v>10615</v>
      </c>
      <c r="I148" s="1">
        <v>57546</v>
      </c>
      <c r="J148" s="1">
        <v>14135</v>
      </c>
      <c r="K148" s="1">
        <v>620</v>
      </c>
      <c r="N148" s="2" t="s">
        <v>240</v>
      </c>
      <c r="O148" s="2">
        <f t="shared" si="7"/>
        <v>16.24188144540507</v>
      </c>
      <c r="P148" s="2">
        <f t="shared" si="5"/>
        <v>23.882131945230281</v>
      </c>
      <c r="Q148" s="2">
        <f t="shared" si="6"/>
        <v>117.38517179023508</v>
      </c>
      <c r="S148" s="2" t="s">
        <v>240</v>
      </c>
      <c r="T148" s="2">
        <v>15.253791201905001</v>
      </c>
      <c r="U148" s="2">
        <v>14.83785379406147</v>
      </c>
      <c r="V148" s="2">
        <v>28.192764429715549</v>
      </c>
      <c r="X148" s="2" t="s">
        <v>240</v>
      </c>
      <c r="Y148" s="2">
        <v>15.253791201905001</v>
      </c>
      <c r="Z148" s="2">
        <v>14.83785379406147</v>
      </c>
      <c r="AA148" s="2">
        <v>28.192764429715549</v>
      </c>
    </row>
    <row r="149" spans="1:27" x14ac:dyDescent="0.25">
      <c r="A149" s="1" t="s">
        <v>285</v>
      </c>
      <c r="B149" s="1" t="s">
        <v>229</v>
      </c>
      <c r="C149" s="1">
        <v>65952</v>
      </c>
      <c r="D149" s="1">
        <v>65398</v>
      </c>
      <c r="E149" s="1">
        <v>62078</v>
      </c>
      <c r="F149" s="1">
        <v>27406.5</v>
      </c>
      <c r="G149" s="1">
        <v>9679</v>
      </c>
      <c r="H149" s="1">
        <v>15081</v>
      </c>
      <c r="I149" s="1">
        <v>66516.5</v>
      </c>
      <c r="J149" s="1">
        <v>14926</v>
      </c>
      <c r="K149" s="1">
        <v>1290</v>
      </c>
      <c r="N149" s="2" t="s">
        <v>229</v>
      </c>
      <c r="O149" s="2">
        <f t="shared" si="7"/>
        <v>17.246016310654223</v>
      </c>
      <c r="P149" s="2">
        <f t="shared" ref="P149:P193" si="8">D149/AVERAGE(D$178:D$181,D$190:D$193)</f>
        <v>23.681520878126062</v>
      </c>
      <c r="Q149" s="2">
        <f t="shared" ref="Q149:Q193" si="9">E149/AVERAGE(E$178:E$181,E$190:E$193)</f>
        <v>112.25678119349006</v>
      </c>
      <c r="S149" s="2" t="s">
        <v>229</v>
      </c>
      <c r="T149" s="2">
        <v>12.967915778919664</v>
      </c>
      <c r="U149" s="2">
        <v>14.203577009897552</v>
      </c>
      <c r="V149" s="2">
        <v>25.066003866335265</v>
      </c>
      <c r="X149" s="2" t="s">
        <v>229</v>
      </c>
      <c r="Y149" s="2">
        <v>12.967915778919664</v>
      </c>
      <c r="Z149" s="2">
        <v>14.203577009897552</v>
      </c>
      <c r="AA149" s="2">
        <v>25.066003866335265</v>
      </c>
    </row>
    <row r="150" spans="1:27" x14ac:dyDescent="0.25">
      <c r="A150" s="1" t="s">
        <v>283</v>
      </c>
      <c r="B150" s="1" t="s">
        <v>228</v>
      </c>
      <c r="C150" s="1">
        <v>59887</v>
      </c>
      <c r="D150" s="1">
        <v>57154.5</v>
      </c>
      <c r="E150" s="1">
        <v>54791</v>
      </c>
      <c r="F150" s="1">
        <v>20223.5</v>
      </c>
      <c r="G150" s="1">
        <v>18298.5</v>
      </c>
      <c r="H150" s="1">
        <v>16299.5</v>
      </c>
      <c r="I150" s="1">
        <v>66989</v>
      </c>
      <c r="J150" s="1">
        <v>14467</v>
      </c>
      <c r="K150" s="1">
        <v>695</v>
      </c>
      <c r="N150" s="2" t="s">
        <v>228</v>
      </c>
      <c r="O150" s="2">
        <f t="shared" si="7"/>
        <v>15.660058509160443</v>
      </c>
      <c r="P150" s="2">
        <f t="shared" si="8"/>
        <v>20.696435441892046</v>
      </c>
      <c r="Q150" s="2">
        <f t="shared" si="9"/>
        <v>99.079566003616634</v>
      </c>
      <c r="S150" s="2" t="s">
        <v>228</v>
      </c>
      <c r="T150" s="2">
        <v>10.028575009399674</v>
      </c>
      <c r="U150" s="2">
        <v>12.428963361694739</v>
      </c>
      <c r="V150" s="2">
        <v>22.862745098039216</v>
      </c>
      <c r="X150" s="2" t="s">
        <v>228</v>
      </c>
      <c r="Y150" s="2">
        <v>10.028575009399674</v>
      </c>
      <c r="Z150" s="2">
        <v>12.428963361694739</v>
      </c>
      <c r="AA150" s="2">
        <v>22.862745098039216</v>
      </c>
    </row>
    <row r="151" spans="1:27" x14ac:dyDescent="0.25">
      <c r="A151" s="1" t="s">
        <v>313</v>
      </c>
      <c r="B151" s="1" t="s">
        <v>235</v>
      </c>
      <c r="C151" s="1">
        <v>59172</v>
      </c>
      <c r="D151" s="1">
        <v>50271</v>
      </c>
      <c r="E151" s="1">
        <v>42822</v>
      </c>
      <c r="F151" s="1">
        <v>46812</v>
      </c>
      <c r="G151" s="1">
        <v>11504</v>
      </c>
      <c r="H151" s="1">
        <v>14138</v>
      </c>
      <c r="I151" s="1">
        <v>58111</v>
      </c>
      <c r="J151" s="1">
        <v>13812</v>
      </c>
      <c r="K151" s="1">
        <v>337</v>
      </c>
      <c r="N151" s="2" t="s">
        <v>235</v>
      </c>
      <c r="O151" s="2">
        <f t="shared" si="7"/>
        <v>15.473090689198687</v>
      </c>
      <c r="P151" s="2">
        <f t="shared" si="8"/>
        <v>18.203824827430122</v>
      </c>
      <c r="Q151" s="2">
        <f t="shared" si="9"/>
        <v>77.43580470162749</v>
      </c>
      <c r="S151" s="2" t="s">
        <v>235</v>
      </c>
      <c r="T151" s="2">
        <v>11.092116806617371</v>
      </c>
      <c r="U151" s="2">
        <v>14.024101406494182</v>
      </c>
      <c r="V151" s="2">
        <v>25.944766639049988</v>
      </c>
      <c r="X151" s="2" t="s">
        <v>235</v>
      </c>
      <c r="Y151" s="2">
        <v>11.092116806617371</v>
      </c>
      <c r="Z151" s="2">
        <v>14.024101406494182</v>
      </c>
      <c r="AA151" s="2">
        <v>25.944766639049988</v>
      </c>
    </row>
    <row r="152" spans="1:27" x14ac:dyDescent="0.25">
      <c r="A152" s="1" t="s">
        <v>307</v>
      </c>
      <c r="B152" s="1" t="s">
        <v>232</v>
      </c>
      <c r="C152" s="1">
        <v>63507</v>
      </c>
      <c r="D152" s="1">
        <v>61489.5</v>
      </c>
      <c r="E152" s="1">
        <v>50028.5</v>
      </c>
      <c r="F152" s="1">
        <v>3729</v>
      </c>
      <c r="G152" s="1">
        <v>3723</v>
      </c>
      <c r="H152" s="1">
        <v>12129.5</v>
      </c>
      <c r="I152" s="1">
        <v>56912</v>
      </c>
      <c r="J152" s="1">
        <v>13776.5</v>
      </c>
      <c r="K152" s="1">
        <v>1031</v>
      </c>
      <c r="N152" s="2" t="s">
        <v>232</v>
      </c>
      <c r="O152" s="2">
        <f t="shared" si="7"/>
        <v>16.606664814421364</v>
      </c>
      <c r="P152" s="2">
        <f t="shared" si="8"/>
        <v>22.266198936290596</v>
      </c>
      <c r="Q152" s="2">
        <f t="shared" si="9"/>
        <v>90.467450271247742</v>
      </c>
      <c r="S152" s="2" t="s">
        <v>232</v>
      </c>
      <c r="T152" s="2">
        <v>15.626644942975311</v>
      </c>
      <c r="U152" s="2">
        <v>12.560375065115471</v>
      </c>
      <c r="V152" s="2">
        <v>26.619718309859156</v>
      </c>
      <c r="X152" s="2" t="s">
        <v>232</v>
      </c>
      <c r="Y152" s="2">
        <v>15.626644942975311</v>
      </c>
      <c r="Z152" s="2">
        <v>12.560375065115471</v>
      </c>
      <c r="AA152" s="2">
        <v>26.619718309859156</v>
      </c>
    </row>
    <row r="153" spans="1:27" x14ac:dyDescent="0.25">
      <c r="A153" s="1" t="s">
        <v>339</v>
      </c>
      <c r="B153" s="1" t="s">
        <v>242</v>
      </c>
      <c r="C153" s="1">
        <v>64960</v>
      </c>
      <c r="D153" s="1">
        <v>22979.5</v>
      </c>
      <c r="E153" s="1">
        <v>18632</v>
      </c>
      <c r="F153" s="1">
        <v>7622.5</v>
      </c>
      <c r="G153" s="1">
        <v>5532.5</v>
      </c>
      <c r="H153" s="1">
        <v>6192.5</v>
      </c>
      <c r="I153" s="1">
        <v>12431</v>
      </c>
      <c r="J153" s="1">
        <v>14070.5</v>
      </c>
      <c r="K153" s="1">
        <v>742</v>
      </c>
      <c r="N153" s="2" t="s">
        <v>242</v>
      </c>
      <c r="O153" s="2">
        <f t="shared" si="7"/>
        <v>16.986614803798194</v>
      </c>
      <c r="P153" s="2">
        <f t="shared" si="8"/>
        <v>8.3211949756704762</v>
      </c>
      <c r="Q153" s="2">
        <f t="shared" si="9"/>
        <v>33.692585895117539</v>
      </c>
      <c r="S153" s="2" t="s">
        <v>242</v>
      </c>
      <c r="T153" s="2">
        <v>15.164306304048127</v>
      </c>
      <c r="U153" s="2">
        <v>16.522868553568326</v>
      </c>
      <c r="V153" s="2">
        <v>29.498481082573875</v>
      </c>
      <c r="X153" s="2" t="s">
        <v>242</v>
      </c>
      <c r="Y153" s="2">
        <v>15.164306304048127</v>
      </c>
      <c r="Z153" s="2">
        <v>16.522868553568326</v>
      </c>
      <c r="AA153" s="2">
        <v>29.498481082573875</v>
      </c>
    </row>
    <row r="154" spans="1:27" x14ac:dyDescent="0.25">
      <c r="A154" s="1" t="s">
        <v>275</v>
      </c>
      <c r="B154" s="1" t="s">
        <v>224</v>
      </c>
      <c r="C154" s="1">
        <v>63184</v>
      </c>
      <c r="D154" s="1">
        <v>68857</v>
      </c>
      <c r="E154" s="1">
        <v>64337.5</v>
      </c>
      <c r="F154" s="1">
        <v>27211</v>
      </c>
      <c r="G154" s="1">
        <v>20085</v>
      </c>
      <c r="H154" s="1">
        <v>25943</v>
      </c>
      <c r="I154" s="1">
        <v>44621</v>
      </c>
      <c r="J154" s="1">
        <v>14209.5</v>
      </c>
      <c r="K154" s="1">
        <v>831</v>
      </c>
      <c r="N154" s="2" t="s">
        <v>224</v>
      </c>
      <c r="O154" s="2">
        <f t="shared" si="7"/>
        <v>16.52220242862046</v>
      </c>
      <c r="P154" s="2">
        <f t="shared" si="8"/>
        <v>24.934072649089057</v>
      </c>
      <c r="Q154" s="2">
        <f t="shared" si="9"/>
        <v>116.34267631103074</v>
      </c>
      <c r="S154" s="2" t="s">
        <v>224</v>
      </c>
      <c r="T154" s="2">
        <v>13.858002255921795</v>
      </c>
      <c r="U154" s="2">
        <v>9.936725125889911</v>
      </c>
      <c r="V154" s="2">
        <v>17.736260701463685</v>
      </c>
      <c r="X154" s="2" t="s">
        <v>224</v>
      </c>
      <c r="Y154" s="2">
        <v>13.858002255921795</v>
      </c>
      <c r="Z154" s="2">
        <v>9.936725125889911</v>
      </c>
      <c r="AA154" s="2">
        <v>17.736260701463685</v>
      </c>
    </row>
    <row r="155" spans="1:27" x14ac:dyDescent="0.25">
      <c r="A155" s="1" t="s">
        <v>341</v>
      </c>
      <c r="B155" s="1" t="s">
        <v>243</v>
      </c>
      <c r="C155" s="1">
        <v>3979</v>
      </c>
      <c r="D155" s="1">
        <v>3441</v>
      </c>
      <c r="E155" s="1">
        <v>475</v>
      </c>
      <c r="F155" s="1">
        <v>2335</v>
      </c>
      <c r="G155" s="1">
        <v>6405</v>
      </c>
      <c r="H155" s="1">
        <v>13157</v>
      </c>
      <c r="I155" s="1">
        <v>29102</v>
      </c>
      <c r="J155" s="1">
        <v>14561</v>
      </c>
      <c r="K155" s="1">
        <v>492.5</v>
      </c>
      <c r="N155" s="2" t="s">
        <v>243</v>
      </c>
      <c r="O155" s="2">
        <f t="shared" si="7"/>
        <v>1.0404824554235377</v>
      </c>
      <c r="P155" s="2">
        <f t="shared" si="8"/>
        <v>1.2460337218513069</v>
      </c>
      <c r="Q155" s="2">
        <f t="shared" si="9"/>
        <v>0.8589511754068716</v>
      </c>
      <c r="S155" s="2" t="s">
        <v>243</v>
      </c>
      <c r="T155" s="2">
        <v>9.629778167690187</v>
      </c>
      <c r="U155" s="2">
        <v>7.0505296058343463</v>
      </c>
      <c r="V155" s="2">
        <v>12.507594587130628</v>
      </c>
      <c r="X155" s="2" t="s">
        <v>243</v>
      </c>
      <c r="Y155" s="2">
        <v>9.629778167690187</v>
      </c>
      <c r="Z155" s="2">
        <v>7.0505296058343463</v>
      </c>
      <c r="AA155" s="2">
        <v>12.507594587130628</v>
      </c>
    </row>
    <row r="156" spans="1:27" x14ac:dyDescent="0.25">
      <c r="A156" s="1" t="s">
        <v>314</v>
      </c>
      <c r="B156" s="1" t="s">
        <v>236</v>
      </c>
      <c r="C156" s="1">
        <v>64372</v>
      </c>
      <c r="D156" s="1">
        <v>52715</v>
      </c>
      <c r="E156" s="1">
        <v>52772.5</v>
      </c>
      <c r="F156" s="1">
        <v>13131</v>
      </c>
      <c r="G156" s="1">
        <v>5636</v>
      </c>
      <c r="H156" s="1">
        <v>6544</v>
      </c>
      <c r="I156" s="1">
        <v>41519.5</v>
      </c>
      <c r="J156" s="1">
        <v>14721</v>
      </c>
      <c r="K156" s="1">
        <v>713.5</v>
      </c>
      <c r="N156" s="2" t="s">
        <v>236</v>
      </c>
      <c r="O156" s="2">
        <f t="shared" si="7"/>
        <v>16.832856652556917</v>
      </c>
      <c r="P156" s="2">
        <f t="shared" si="8"/>
        <v>19.088831051261739</v>
      </c>
      <c r="Q156" s="2">
        <f t="shared" si="9"/>
        <v>95.429475587703436</v>
      </c>
      <c r="S156" s="2" t="s">
        <v>236</v>
      </c>
      <c r="T156" s="2">
        <v>13.560345908008522</v>
      </c>
      <c r="U156" s="2">
        <v>13.89282861607918</v>
      </c>
      <c r="V156" s="2">
        <v>24.391052195526097</v>
      </c>
      <c r="X156" s="2" t="s">
        <v>236</v>
      </c>
      <c r="Y156" s="2">
        <v>13.560345908008522</v>
      </c>
      <c r="Z156" s="2">
        <v>13.89282861607918</v>
      </c>
      <c r="AA156" s="2">
        <v>24.391052195526097</v>
      </c>
    </row>
    <row r="157" spans="1:27" x14ac:dyDescent="0.25">
      <c r="A157" s="1" t="s">
        <v>281</v>
      </c>
      <c r="B157" s="1" t="s">
        <v>227</v>
      </c>
      <c r="C157" s="1">
        <v>63415</v>
      </c>
      <c r="D157" s="1">
        <v>50271</v>
      </c>
      <c r="E157" s="1">
        <v>50259.5</v>
      </c>
      <c r="F157" s="1">
        <v>14889.5</v>
      </c>
      <c r="G157" s="1">
        <v>15512.5</v>
      </c>
      <c r="H157" s="1">
        <v>37345.5</v>
      </c>
      <c r="I157" s="1">
        <v>70275</v>
      </c>
      <c r="J157" s="1">
        <v>14508</v>
      </c>
      <c r="K157" s="1">
        <v>1136.5</v>
      </c>
      <c r="N157" s="2" t="s">
        <v>227</v>
      </c>
      <c r="O157" s="2">
        <f t="shared" si="7"/>
        <v>16.582607416608102</v>
      </c>
      <c r="P157" s="2">
        <f t="shared" si="8"/>
        <v>18.203824827430122</v>
      </c>
      <c r="Q157" s="2">
        <f t="shared" si="9"/>
        <v>90.885171790235077</v>
      </c>
      <c r="S157" s="2" t="s">
        <v>227</v>
      </c>
      <c r="T157" s="2">
        <v>15.097881940092744</v>
      </c>
      <c r="U157" s="2">
        <v>14.914811599235978</v>
      </c>
      <c r="V157" s="2">
        <v>28.466721900027618</v>
      </c>
      <c r="X157" s="2" t="s">
        <v>227</v>
      </c>
      <c r="Y157" s="2">
        <v>15.097881940092744</v>
      </c>
      <c r="Z157" s="2">
        <v>14.914811599235978</v>
      </c>
      <c r="AA157" s="2">
        <v>28.466721900027618</v>
      </c>
    </row>
    <row r="158" spans="1:27" x14ac:dyDescent="0.25">
      <c r="A158" s="1" t="s">
        <v>279</v>
      </c>
      <c r="B158" s="1" t="s">
        <v>226</v>
      </c>
      <c r="C158" s="1">
        <v>64360</v>
      </c>
      <c r="D158" s="1">
        <v>67727.5</v>
      </c>
      <c r="E158" s="1">
        <v>65375</v>
      </c>
      <c r="F158" s="1">
        <v>21584</v>
      </c>
      <c r="G158" s="1">
        <v>12395.5</v>
      </c>
      <c r="H158" s="1">
        <v>23394.5</v>
      </c>
      <c r="I158" s="1">
        <v>63449.5</v>
      </c>
      <c r="J158" s="1">
        <v>14526</v>
      </c>
      <c r="K158" s="1">
        <v>873</v>
      </c>
      <c r="N158" s="2" t="s">
        <v>226</v>
      </c>
      <c r="O158" s="2">
        <f t="shared" si="7"/>
        <v>16.829718731103011</v>
      </c>
      <c r="P158" s="2">
        <f t="shared" si="8"/>
        <v>24.525065067330541</v>
      </c>
      <c r="Q158" s="2">
        <f t="shared" si="9"/>
        <v>118.21880650994575</v>
      </c>
      <c r="S158" s="2" t="s">
        <v>226</v>
      </c>
      <c r="T158" s="2">
        <v>1.3566863015415465</v>
      </c>
      <c r="U158" s="2">
        <v>1.5915263066504601</v>
      </c>
      <c r="V158" s="2">
        <v>2.1955260977630489</v>
      </c>
      <c r="X158" s="2" t="s">
        <v>226</v>
      </c>
      <c r="Y158" s="2">
        <v>1.3566863015415465</v>
      </c>
      <c r="Z158" s="2">
        <v>1.5915263066504601</v>
      </c>
      <c r="AA158" s="2">
        <v>2.1955260977630489</v>
      </c>
    </row>
    <row r="159" spans="1:27" x14ac:dyDescent="0.25">
      <c r="A159" s="1" t="s">
        <v>305</v>
      </c>
      <c r="B159" s="1" t="s">
        <v>231</v>
      </c>
      <c r="C159" s="1">
        <v>64545</v>
      </c>
      <c r="D159" s="1">
        <v>32515</v>
      </c>
      <c r="E159" s="1">
        <v>24674</v>
      </c>
      <c r="F159" s="1">
        <v>18990</v>
      </c>
      <c r="G159" s="1">
        <v>6186</v>
      </c>
      <c r="H159" s="1">
        <v>14686</v>
      </c>
      <c r="I159" s="1">
        <v>40793</v>
      </c>
      <c r="J159" s="1">
        <v>14545</v>
      </c>
      <c r="K159" s="1">
        <v>724</v>
      </c>
      <c r="N159" s="2" t="s">
        <v>231</v>
      </c>
      <c r="O159" s="2">
        <f t="shared" si="7"/>
        <v>16.878095020184027</v>
      </c>
      <c r="P159" s="2">
        <f t="shared" si="8"/>
        <v>11.774131492587982</v>
      </c>
      <c r="Q159" s="2">
        <f t="shared" si="9"/>
        <v>44.618444846292945</v>
      </c>
      <c r="S159" s="2" t="s">
        <v>231</v>
      </c>
      <c r="T159" s="2">
        <v>13.837824288757989</v>
      </c>
      <c r="U159" s="2">
        <v>15.645216183365168</v>
      </c>
      <c r="V159" s="2">
        <v>30.301021817177574</v>
      </c>
      <c r="X159" s="2" t="s">
        <v>231</v>
      </c>
      <c r="Y159" s="2">
        <v>13.837824288757989</v>
      </c>
      <c r="Z159" s="2">
        <v>15.645216183365168</v>
      </c>
      <c r="AA159" s="2">
        <v>30.301021817177574</v>
      </c>
    </row>
    <row r="160" spans="1:27" x14ac:dyDescent="0.25">
      <c r="A160" s="1" t="s">
        <v>311</v>
      </c>
      <c r="B160" s="1" t="s">
        <v>234</v>
      </c>
      <c r="C160" s="1">
        <v>42499.5</v>
      </c>
      <c r="D160" s="1">
        <v>26404</v>
      </c>
      <c r="E160" s="1">
        <v>24616.5</v>
      </c>
      <c r="F160" s="1">
        <v>34613</v>
      </c>
      <c r="G160" s="1">
        <v>28225</v>
      </c>
      <c r="H160" s="1">
        <v>38775.5</v>
      </c>
      <c r="I160" s="1">
        <v>59333</v>
      </c>
      <c r="J160" s="1">
        <v>13733.5</v>
      </c>
      <c r="K160" s="1">
        <v>499</v>
      </c>
      <c r="N160" s="2" t="s">
        <v>234</v>
      </c>
      <c r="O160" s="2">
        <f t="shared" si="7"/>
        <v>11.113341069181361</v>
      </c>
      <c r="P160" s="2">
        <f t="shared" si="8"/>
        <v>9.5612538191694014</v>
      </c>
      <c r="Q160" s="2">
        <f t="shared" si="9"/>
        <v>44.514466546112118</v>
      </c>
      <c r="S160" s="2" t="s">
        <v>234</v>
      </c>
      <c r="T160" s="2">
        <v>16.236621130467476</v>
      </c>
      <c r="U160" s="2">
        <v>16.977669734328877</v>
      </c>
      <c r="V160" s="2">
        <v>31.612814139740404</v>
      </c>
      <c r="X160" s="2" t="s">
        <v>234</v>
      </c>
      <c r="Y160" s="2">
        <v>16.236621130467476</v>
      </c>
      <c r="Z160" s="2">
        <v>16.977669734328877</v>
      </c>
      <c r="AA160" s="2">
        <v>31.612814139740404</v>
      </c>
    </row>
    <row r="161" spans="1:27" x14ac:dyDescent="0.25">
      <c r="A161" s="1" t="s">
        <v>334</v>
      </c>
      <c r="B161" s="1" t="s">
        <v>239</v>
      </c>
      <c r="C161" s="1">
        <v>66713</v>
      </c>
      <c r="D161" s="1">
        <v>66021</v>
      </c>
      <c r="E161" s="1">
        <v>60636.5</v>
      </c>
      <c r="F161" s="1">
        <v>32976</v>
      </c>
      <c r="G161" s="1">
        <v>11685</v>
      </c>
      <c r="H161" s="1">
        <v>19901</v>
      </c>
      <c r="I161" s="1">
        <v>60959.5</v>
      </c>
      <c r="J161" s="1">
        <v>13822</v>
      </c>
      <c r="K161" s="1">
        <v>771</v>
      </c>
      <c r="N161" s="2" t="s">
        <v>239</v>
      </c>
      <c r="O161" s="2">
        <f t="shared" si="7"/>
        <v>17.445012829522611</v>
      </c>
      <c r="P161" s="2">
        <f t="shared" si="8"/>
        <v>23.907117800158424</v>
      </c>
      <c r="Q161" s="2">
        <f t="shared" si="9"/>
        <v>109.6500904159132</v>
      </c>
      <c r="S161" s="2" t="s">
        <v>239</v>
      </c>
      <c r="T161" s="2">
        <v>15.860884822659481</v>
      </c>
      <c r="U161" s="2">
        <v>18.316652196561904</v>
      </c>
      <c r="V161" s="2">
        <v>35.051643192488264</v>
      </c>
      <c r="X161" s="2" t="s">
        <v>239</v>
      </c>
      <c r="Y161" s="2">
        <v>15.860884822659481</v>
      </c>
      <c r="Z161" s="2">
        <v>18.316652196561904</v>
      </c>
      <c r="AA161" s="2">
        <v>35.051643192488264</v>
      </c>
    </row>
    <row r="162" spans="1:27" x14ac:dyDescent="0.25">
      <c r="A162" s="1" t="s">
        <v>343</v>
      </c>
      <c r="B162" s="1" t="s">
        <v>244</v>
      </c>
      <c r="C162" s="1">
        <v>63334.5</v>
      </c>
      <c r="D162" s="1">
        <v>58757</v>
      </c>
      <c r="E162" s="1">
        <v>61870</v>
      </c>
      <c r="F162" s="1">
        <v>17479</v>
      </c>
      <c r="G162" s="1">
        <v>5826.5</v>
      </c>
      <c r="H162" s="1">
        <v>28167.5</v>
      </c>
      <c r="I162" s="1">
        <v>58618.5</v>
      </c>
      <c r="J162" s="1">
        <v>14275</v>
      </c>
      <c r="K162" s="1">
        <v>652.5</v>
      </c>
      <c r="N162" s="2" t="s">
        <v>244</v>
      </c>
      <c r="O162" s="2">
        <f t="shared" si="7"/>
        <v>16.561557193521498</v>
      </c>
      <c r="P162" s="2">
        <f t="shared" si="8"/>
        <v>21.276722869752177</v>
      </c>
      <c r="Q162" s="2">
        <f t="shared" si="9"/>
        <v>111.88065099457505</v>
      </c>
      <c r="S162" s="2" t="s">
        <v>244</v>
      </c>
      <c r="T162" s="2">
        <v>1.9479884697330492</v>
      </c>
      <c r="U162" s="2">
        <v>1.9068588296579267</v>
      </c>
      <c r="V162" s="2">
        <v>2.7865230599281965</v>
      </c>
      <c r="X162" s="2" t="s">
        <v>244</v>
      </c>
      <c r="Y162" s="2">
        <v>1.9479884697330492</v>
      </c>
      <c r="Z162" s="2">
        <v>1.9068588296579267</v>
      </c>
      <c r="AA162" s="2">
        <v>2.7865230599281965</v>
      </c>
    </row>
    <row r="163" spans="1:27" x14ac:dyDescent="0.25">
      <c r="A163" s="1" t="s">
        <v>277</v>
      </c>
      <c r="B163" s="1" t="s">
        <v>225</v>
      </c>
      <c r="C163" s="1">
        <v>61478</v>
      </c>
      <c r="D163" s="1">
        <v>49833</v>
      </c>
      <c r="E163" s="1">
        <v>50074.5</v>
      </c>
      <c r="F163" s="1">
        <v>34509.5</v>
      </c>
      <c r="G163" s="1">
        <v>13633</v>
      </c>
      <c r="H163" s="1">
        <v>10653</v>
      </c>
      <c r="I163" s="1">
        <v>64130</v>
      </c>
      <c r="J163" s="1">
        <v>14532</v>
      </c>
      <c r="K163" s="1">
        <v>751</v>
      </c>
      <c r="N163" s="2" t="s">
        <v>225</v>
      </c>
      <c r="O163" s="2">
        <f t="shared" si="7"/>
        <v>16.076094595257164</v>
      </c>
      <c r="P163" s="2">
        <f t="shared" si="8"/>
        <v>18.045218965712344</v>
      </c>
      <c r="Q163" s="2">
        <f t="shared" si="9"/>
        <v>90.550632911392398</v>
      </c>
      <c r="S163" s="2" t="s">
        <v>225</v>
      </c>
      <c r="T163" s="2">
        <v>14.898483519237999</v>
      </c>
      <c r="U163" s="2">
        <v>6.3970828268796662</v>
      </c>
      <c r="V163" s="2">
        <v>11.157691245512289</v>
      </c>
      <c r="X163" s="2" t="s">
        <v>225</v>
      </c>
      <c r="Y163" s="2">
        <v>14.898483519237999</v>
      </c>
      <c r="Z163" s="2">
        <v>6.3970828268796662</v>
      </c>
      <c r="AA163" s="2">
        <v>11.157691245512289</v>
      </c>
    </row>
    <row r="164" spans="1:27" x14ac:dyDescent="0.25">
      <c r="A164" s="1" t="s">
        <v>345</v>
      </c>
      <c r="B164" s="1" t="s">
        <v>245</v>
      </c>
      <c r="C164" s="1">
        <v>63876</v>
      </c>
      <c r="D164" s="1">
        <v>49325.5</v>
      </c>
      <c r="E164" s="1">
        <v>46027.5</v>
      </c>
      <c r="F164" s="1">
        <v>11319</v>
      </c>
      <c r="G164" s="1">
        <v>17606.5</v>
      </c>
      <c r="H164" s="1">
        <v>39225</v>
      </c>
      <c r="I164" s="1">
        <v>67843</v>
      </c>
      <c r="J164" s="1">
        <v>12765.5</v>
      </c>
      <c r="K164" s="1">
        <v>709</v>
      </c>
      <c r="N164" s="2" t="s">
        <v>245</v>
      </c>
      <c r="O164" s="2">
        <f t="shared" si="7"/>
        <v>16.703155899128898</v>
      </c>
      <c r="P164" s="2">
        <f t="shared" si="8"/>
        <v>17.861446192146655</v>
      </c>
      <c r="Q164" s="2">
        <f t="shared" si="9"/>
        <v>83.232368896925863</v>
      </c>
      <c r="S164" s="2" t="s">
        <v>245</v>
      </c>
      <c r="T164" s="2">
        <v>1.2070434891590425</v>
      </c>
      <c r="U164" s="2">
        <v>1.3792672338947733</v>
      </c>
      <c r="V164" s="2">
        <v>1.3302954984810826</v>
      </c>
      <c r="X164" s="2" t="s">
        <v>245</v>
      </c>
      <c r="Y164" s="2">
        <v>1.2070434891590425</v>
      </c>
      <c r="Z164" s="2">
        <v>1.3792672338947733</v>
      </c>
      <c r="AA164" s="2">
        <v>1.3302954984810826</v>
      </c>
    </row>
    <row r="165" spans="1:27" x14ac:dyDescent="0.25">
      <c r="A165" s="1" t="s">
        <v>287</v>
      </c>
      <c r="B165" s="1" t="s">
        <v>230</v>
      </c>
      <c r="C165" s="1">
        <v>53199</v>
      </c>
      <c r="D165" s="1">
        <v>53591</v>
      </c>
      <c r="E165" s="1">
        <v>53107</v>
      </c>
      <c r="F165" s="1">
        <v>9683</v>
      </c>
      <c r="G165" s="1">
        <v>18990</v>
      </c>
      <c r="H165" s="1">
        <v>28548</v>
      </c>
      <c r="I165" s="1">
        <v>58791.5</v>
      </c>
      <c r="J165" s="1">
        <v>14606</v>
      </c>
      <c r="K165" s="1">
        <v>1190.5</v>
      </c>
      <c r="N165" s="2" t="s">
        <v>230</v>
      </c>
      <c r="O165" s="2">
        <f t="shared" si="7"/>
        <v>13.911190285518165</v>
      </c>
      <c r="P165" s="2">
        <f t="shared" si="8"/>
        <v>19.406042774697294</v>
      </c>
      <c r="Q165" s="2">
        <f t="shared" si="9"/>
        <v>96.034358047016269</v>
      </c>
      <c r="S165" s="2" t="s">
        <v>230</v>
      </c>
      <c r="T165" s="2">
        <v>13.826294021807245</v>
      </c>
      <c r="U165" s="2">
        <v>15.754123979857614</v>
      </c>
      <c r="V165" s="2">
        <v>32.76525821596244</v>
      </c>
      <c r="X165" s="2" t="s">
        <v>230</v>
      </c>
      <c r="Y165" s="2">
        <v>13.826294021807245</v>
      </c>
      <c r="Z165" s="2">
        <v>15.754123979857614</v>
      </c>
      <c r="AA165" s="2">
        <v>32.76525821596244</v>
      </c>
    </row>
    <row r="166" spans="1:27" x14ac:dyDescent="0.25">
      <c r="A166" s="1" t="s">
        <v>309</v>
      </c>
      <c r="B166" s="1" t="s">
        <v>233</v>
      </c>
      <c r="C166" s="1">
        <v>61651</v>
      </c>
      <c r="D166" s="1">
        <v>36285</v>
      </c>
      <c r="E166" s="1">
        <v>33875</v>
      </c>
      <c r="F166" s="1">
        <v>6617</v>
      </c>
      <c r="G166" s="1">
        <v>5253</v>
      </c>
      <c r="H166" s="1">
        <v>17068</v>
      </c>
      <c r="I166" s="1">
        <v>46120</v>
      </c>
      <c r="J166" s="1">
        <v>13630</v>
      </c>
      <c r="K166" s="1">
        <v>502</v>
      </c>
      <c r="N166" s="2" t="s">
        <v>233</v>
      </c>
      <c r="O166" s="2">
        <f t="shared" si="7"/>
        <v>16.121332962884274</v>
      </c>
      <c r="P166" s="2">
        <f t="shared" si="8"/>
        <v>13.139300667647392</v>
      </c>
      <c r="Q166" s="2">
        <f t="shared" si="9"/>
        <v>61.256781193490056</v>
      </c>
      <c r="S166" s="2" t="s">
        <v>233</v>
      </c>
      <c r="T166" s="2">
        <v>16.022559217947112</v>
      </c>
      <c r="U166" s="2">
        <v>14.040215315158882</v>
      </c>
      <c r="V166" s="2">
        <v>25.957470312068491</v>
      </c>
      <c r="X166" s="2" t="s">
        <v>233</v>
      </c>
      <c r="Y166" s="2">
        <v>16.022559217947112</v>
      </c>
      <c r="Z166" s="2">
        <v>14.040215315158882</v>
      </c>
      <c r="AA166" s="2">
        <v>25.957470312068491</v>
      </c>
    </row>
    <row r="167" spans="1:27" x14ac:dyDescent="0.25">
      <c r="A167" s="1" t="s">
        <v>572</v>
      </c>
      <c r="B167" s="1" t="s">
        <v>222</v>
      </c>
      <c r="C167" s="1">
        <v>3780.5</v>
      </c>
      <c r="D167" s="1">
        <v>2653.5</v>
      </c>
      <c r="E167" s="1">
        <v>568</v>
      </c>
      <c r="F167" s="1">
        <v>15584</v>
      </c>
      <c r="G167" s="1">
        <v>8335</v>
      </c>
      <c r="H167" s="1">
        <v>22507</v>
      </c>
      <c r="I167" s="1">
        <v>28779</v>
      </c>
      <c r="J167" s="1">
        <v>13487.5</v>
      </c>
      <c r="K167" s="1">
        <v>537.5</v>
      </c>
      <c r="N167" s="2" t="s">
        <v>222</v>
      </c>
      <c r="O167" s="2">
        <f t="shared" si="7"/>
        <v>0.98857600470688223</v>
      </c>
      <c r="P167" s="2">
        <f t="shared" si="8"/>
        <v>0.9608690732148919</v>
      </c>
      <c r="Q167" s="2">
        <f t="shared" si="9"/>
        <v>1.027124773960217</v>
      </c>
      <c r="S167" s="2" t="s">
        <v>222</v>
      </c>
      <c r="T167" s="2">
        <v>1.1700586409106588</v>
      </c>
      <c r="U167" s="2">
        <v>1.112137694657626</v>
      </c>
      <c r="V167" s="2">
        <v>1.068491113259463</v>
      </c>
      <c r="X167" s="2" t="s">
        <v>222</v>
      </c>
      <c r="Y167" s="2">
        <v>1.1700586409106588</v>
      </c>
      <c r="Z167" s="2">
        <v>1.112137694657626</v>
      </c>
      <c r="AA167" s="2">
        <v>1.068491113259463</v>
      </c>
    </row>
    <row r="168" spans="1:27" x14ac:dyDescent="0.25">
      <c r="A168" s="1" t="s">
        <v>573</v>
      </c>
      <c r="B168" s="1" t="s">
        <v>222</v>
      </c>
      <c r="C168" s="1">
        <v>3793.5</v>
      </c>
      <c r="D168" s="1">
        <v>2645</v>
      </c>
      <c r="E168" s="1">
        <v>598</v>
      </c>
      <c r="F168" s="1">
        <v>15780</v>
      </c>
      <c r="G168" s="1">
        <v>8647</v>
      </c>
      <c r="H168" s="1">
        <v>22483.5</v>
      </c>
      <c r="I168" s="1">
        <v>29563</v>
      </c>
      <c r="J168" s="1">
        <v>14533.5</v>
      </c>
      <c r="K168" s="1">
        <v>524</v>
      </c>
      <c r="N168" s="2" t="s">
        <v>222</v>
      </c>
      <c r="O168" s="2">
        <f t="shared" si="7"/>
        <v>0.9919754196152778</v>
      </c>
      <c r="P168" s="2">
        <f t="shared" si="8"/>
        <v>0.9577911055788163</v>
      </c>
      <c r="Q168" s="2">
        <f t="shared" si="9"/>
        <v>1.0813743218806511</v>
      </c>
      <c r="S168" s="2" t="s">
        <v>222</v>
      </c>
      <c r="T168" s="2">
        <v>1.1318385650224214</v>
      </c>
      <c r="U168" s="2">
        <v>1.1596751359809254</v>
      </c>
      <c r="V168" s="2">
        <v>1.0482635532088942</v>
      </c>
      <c r="X168" s="2" t="s">
        <v>222</v>
      </c>
      <c r="Y168" s="2">
        <v>1.1318385650224214</v>
      </c>
      <c r="Z168" s="2">
        <v>1.1596751359809254</v>
      </c>
      <c r="AA168" s="2">
        <v>1.0482635532088942</v>
      </c>
    </row>
    <row r="169" spans="1:27" x14ac:dyDescent="0.25">
      <c r="A169" s="1" t="s">
        <v>575</v>
      </c>
      <c r="B169" s="1" t="s">
        <v>222</v>
      </c>
      <c r="C169" s="1">
        <v>3737</v>
      </c>
      <c r="D169" s="1">
        <v>2613</v>
      </c>
      <c r="E169" s="1">
        <v>575</v>
      </c>
      <c r="F169" s="1">
        <v>15881</v>
      </c>
      <c r="G169" s="1">
        <v>8623.5</v>
      </c>
      <c r="H169" s="1">
        <v>22530</v>
      </c>
      <c r="I169" s="1">
        <v>28110</v>
      </c>
      <c r="J169" s="1">
        <v>14816.5</v>
      </c>
      <c r="K169" s="1">
        <v>533</v>
      </c>
      <c r="N169" s="2" t="s">
        <v>222</v>
      </c>
      <c r="O169" s="2">
        <f t="shared" si="7"/>
        <v>0.97720103943648162</v>
      </c>
      <c r="P169" s="2">
        <f t="shared" si="8"/>
        <v>0.94620346271359057</v>
      </c>
      <c r="Q169" s="2">
        <f t="shared" si="9"/>
        <v>1.0397830018083183</v>
      </c>
      <c r="S169" s="2" t="s">
        <v>222</v>
      </c>
      <c r="T169" s="2">
        <v>1.1123835805450155</v>
      </c>
      <c r="U169" s="2">
        <v>1.0517845168020268</v>
      </c>
      <c r="V169" s="2">
        <v>1.0268461366847623</v>
      </c>
      <c r="X169" s="2" t="s">
        <v>222</v>
      </c>
      <c r="Y169" s="2">
        <v>1.1123835805450155</v>
      </c>
      <c r="Z169" s="2">
        <v>1.0517845168020268</v>
      </c>
      <c r="AA169" s="2">
        <v>1.0268461366847623</v>
      </c>
    </row>
    <row r="170" spans="1:27" x14ac:dyDescent="0.25">
      <c r="A170" s="1" t="s">
        <v>578</v>
      </c>
      <c r="B170" s="1" t="s">
        <v>579</v>
      </c>
      <c r="C170" s="1">
        <v>109</v>
      </c>
      <c r="D170" s="1">
        <v>216</v>
      </c>
      <c r="E170" s="1">
        <v>71</v>
      </c>
      <c r="F170" s="1">
        <v>51</v>
      </c>
      <c r="G170" s="1">
        <v>38</v>
      </c>
      <c r="H170" s="1">
        <v>53</v>
      </c>
      <c r="I170" s="1">
        <v>117</v>
      </c>
      <c r="J170" s="1">
        <v>14079</v>
      </c>
      <c r="K170" s="1">
        <v>33</v>
      </c>
      <c r="N170" s="2" t="s">
        <v>215</v>
      </c>
      <c r="O170" s="2">
        <f t="shared" si="7"/>
        <v>2.8502786539624431E-2</v>
      </c>
      <c r="P170" s="2">
        <f t="shared" si="8"/>
        <v>7.8216589340273854E-2</v>
      </c>
      <c r="Q170" s="2">
        <f t="shared" si="9"/>
        <v>0.12839059674502712</v>
      </c>
      <c r="S170" s="2" t="s">
        <v>215</v>
      </c>
      <c r="T170" s="2">
        <v>2.9389444636081407E-2</v>
      </c>
      <c r="U170" s="2">
        <v>0.14633782877579912</v>
      </c>
      <c r="V170" s="2">
        <v>6.1872536625269578E-2</v>
      </c>
      <c r="X170" s="2" t="s">
        <v>215</v>
      </c>
      <c r="Y170" s="2">
        <v>2.9389444636081407E-2</v>
      </c>
      <c r="Z170" s="2">
        <v>0.14633782877579912</v>
      </c>
      <c r="AA170" s="2">
        <v>6.1872536625269578E-2</v>
      </c>
    </row>
    <row r="171" spans="1:27" x14ac:dyDescent="0.25">
      <c r="A171" s="1" t="s">
        <v>581</v>
      </c>
      <c r="B171" s="1" t="s">
        <v>579</v>
      </c>
      <c r="C171" s="1">
        <v>140</v>
      </c>
      <c r="D171" s="1">
        <v>310</v>
      </c>
      <c r="E171" s="1">
        <v>126</v>
      </c>
      <c r="F171" s="1">
        <v>46</v>
      </c>
      <c r="G171" s="1">
        <v>36</v>
      </c>
      <c r="H171" s="1">
        <v>50</v>
      </c>
      <c r="I171" s="1">
        <v>150</v>
      </c>
      <c r="J171" s="1">
        <v>13804</v>
      </c>
      <c r="K171" s="1">
        <v>35</v>
      </c>
      <c r="N171" s="2" t="s">
        <v>215</v>
      </c>
      <c r="O171" s="2">
        <f t="shared" si="7"/>
        <v>3.6609083628875418E-2</v>
      </c>
      <c r="P171" s="2">
        <f t="shared" si="8"/>
        <v>0.1122552902568745</v>
      </c>
      <c r="Q171" s="2">
        <f t="shared" si="9"/>
        <v>0.22784810126582278</v>
      </c>
      <c r="S171" s="2" t="s">
        <v>215</v>
      </c>
      <c r="T171" s="2">
        <v>2.5250086236633322E-2</v>
      </c>
      <c r="U171" s="2">
        <v>0.12815736532300126</v>
      </c>
      <c r="V171" s="2">
        <v>6.1277608388488142E-2</v>
      </c>
      <c r="X171" s="2" t="s">
        <v>215</v>
      </c>
      <c r="Y171" s="2">
        <v>2.5250086236633322E-2</v>
      </c>
      <c r="Z171" s="2">
        <v>0.12815736532300126</v>
      </c>
      <c r="AA171" s="2">
        <v>6.1277608388488142E-2</v>
      </c>
    </row>
    <row r="172" spans="1:27" x14ac:dyDescent="0.25">
      <c r="A172" s="1" t="s">
        <v>583</v>
      </c>
      <c r="B172" s="1" t="s">
        <v>579</v>
      </c>
      <c r="C172" s="1">
        <v>141.5</v>
      </c>
      <c r="D172" s="1">
        <v>265</v>
      </c>
      <c r="E172" s="1">
        <v>107.5</v>
      </c>
      <c r="F172" s="1">
        <v>51</v>
      </c>
      <c r="G172" s="1">
        <v>51.5</v>
      </c>
      <c r="H172" s="1">
        <v>73</v>
      </c>
      <c r="I172" s="1">
        <v>177.5</v>
      </c>
      <c r="J172" s="1">
        <v>13431</v>
      </c>
      <c r="K172" s="1">
        <v>39</v>
      </c>
      <c r="N172" s="2" t="s">
        <v>215</v>
      </c>
      <c r="O172" s="2">
        <f t="shared" si="7"/>
        <v>3.7001323810613364E-2</v>
      </c>
      <c r="P172" s="2">
        <f t="shared" si="8"/>
        <v>9.5960167477650793E-2</v>
      </c>
      <c r="Q172" s="2">
        <f t="shared" si="9"/>
        <v>0.19439421338155516</v>
      </c>
      <c r="S172" s="2" t="s">
        <v>215</v>
      </c>
      <c r="T172" s="2">
        <v>2.2076578130389789E-2</v>
      </c>
      <c r="U172" s="2">
        <v>9.000819611057298E-2</v>
      </c>
      <c r="V172" s="2">
        <v>4.3429761285044992E-2</v>
      </c>
      <c r="X172" s="2" t="s">
        <v>215</v>
      </c>
      <c r="Y172" s="2">
        <v>2.2076578130389789E-2</v>
      </c>
      <c r="Z172" s="2">
        <v>9.000819611057298E-2</v>
      </c>
      <c r="AA172" s="2">
        <v>4.3429761285044992E-2</v>
      </c>
    </row>
    <row r="173" spans="1:27" x14ac:dyDescent="0.25">
      <c r="A173" s="1" t="s">
        <v>585</v>
      </c>
      <c r="B173" s="1" t="s">
        <v>579</v>
      </c>
      <c r="C173" s="1">
        <v>135</v>
      </c>
      <c r="D173" s="1">
        <v>333.5</v>
      </c>
      <c r="E173" s="1">
        <v>134.5</v>
      </c>
      <c r="F173" s="1">
        <v>57.5</v>
      </c>
      <c r="G173" s="1">
        <v>46</v>
      </c>
      <c r="H173" s="1">
        <v>64</v>
      </c>
      <c r="I173" s="1">
        <v>162</v>
      </c>
      <c r="J173" s="1">
        <v>14489</v>
      </c>
      <c r="K173" s="1">
        <v>45</v>
      </c>
      <c r="N173" s="2" t="s">
        <v>215</v>
      </c>
      <c r="O173" s="2">
        <f t="shared" si="7"/>
        <v>3.5301616356415579E-2</v>
      </c>
      <c r="P173" s="2">
        <f t="shared" si="8"/>
        <v>0.12076496548602467</v>
      </c>
      <c r="Q173" s="2">
        <f t="shared" si="9"/>
        <v>0.24321880650994576</v>
      </c>
      <c r="S173" s="2" t="s">
        <v>215</v>
      </c>
      <c r="T173" s="2">
        <v>2.1800620903759917E-2</v>
      </c>
      <c r="U173" s="2">
        <v>0.10491021533417778</v>
      </c>
      <c r="V173" s="2">
        <v>5.9195359559753108E-2</v>
      </c>
      <c r="X173" s="2" t="s">
        <v>215</v>
      </c>
      <c r="Y173" s="2">
        <v>2.1800620903759917E-2</v>
      </c>
      <c r="Z173" s="2">
        <v>0.10491021533417778</v>
      </c>
      <c r="AA173" s="2">
        <v>5.9195359559753108E-2</v>
      </c>
    </row>
    <row r="174" spans="1:27" x14ac:dyDescent="0.25">
      <c r="A174" s="1" t="s">
        <v>602</v>
      </c>
      <c r="B174" s="1" t="s">
        <v>603</v>
      </c>
      <c r="C174" s="1">
        <v>65179.5</v>
      </c>
      <c r="D174" s="1">
        <v>58803</v>
      </c>
      <c r="E174" s="1">
        <v>56266.5</v>
      </c>
      <c r="F174" s="1">
        <v>22794.5</v>
      </c>
      <c r="G174" s="1">
        <v>11355</v>
      </c>
      <c r="H174" s="1">
        <v>20408</v>
      </c>
      <c r="I174" s="1">
        <v>65306</v>
      </c>
      <c r="J174" s="1">
        <v>14001</v>
      </c>
      <c r="K174" s="1">
        <v>906</v>
      </c>
      <c r="N174" s="2" t="s">
        <v>216</v>
      </c>
      <c r="O174" s="2">
        <f t="shared" si="7"/>
        <v>17.044012617059177</v>
      </c>
      <c r="P174" s="2">
        <f t="shared" si="8"/>
        <v>21.29338010637094</v>
      </c>
      <c r="Q174" s="2">
        <f t="shared" si="9"/>
        <v>101.74773960216999</v>
      </c>
      <c r="S174" s="2" t="s">
        <v>216</v>
      </c>
      <c r="T174" s="2">
        <v>16.863470162124869</v>
      </c>
      <c r="U174" s="2">
        <v>16.432754638253485</v>
      </c>
      <c r="V174" s="2">
        <v>32.431917899903326</v>
      </c>
      <c r="X174" s="2" t="s">
        <v>216</v>
      </c>
      <c r="Y174" s="2">
        <v>16.863470162124869</v>
      </c>
      <c r="Z174" s="2">
        <v>16.432754638253485</v>
      </c>
      <c r="AA174" s="2">
        <v>32.431917899903326</v>
      </c>
    </row>
    <row r="175" spans="1:27" x14ac:dyDescent="0.25">
      <c r="A175" s="1" t="s">
        <v>605</v>
      </c>
      <c r="B175" s="1" t="s">
        <v>603</v>
      </c>
      <c r="C175" s="1">
        <v>64937</v>
      </c>
      <c r="D175" s="1">
        <v>58826</v>
      </c>
      <c r="E175" s="1">
        <v>56359</v>
      </c>
      <c r="F175" s="1">
        <v>23106</v>
      </c>
      <c r="G175" s="1">
        <v>11925</v>
      </c>
      <c r="H175" s="1">
        <v>20131</v>
      </c>
      <c r="I175" s="1">
        <v>63692</v>
      </c>
      <c r="J175" s="1">
        <v>14385.5</v>
      </c>
      <c r="K175" s="1">
        <v>864</v>
      </c>
      <c r="N175" s="2" t="s">
        <v>216</v>
      </c>
      <c r="O175" s="2">
        <f t="shared" si="7"/>
        <v>16.980600454344877</v>
      </c>
      <c r="P175" s="2">
        <f t="shared" si="8"/>
        <v>21.301708724680321</v>
      </c>
      <c r="Q175" s="2">
        <f t="shared" si="9"/>
        <v>101.91500904159132</v>
      </c>
      <c r="S175" s="2" t="s">
        <v>216</v>
      </c>
      <c r="T175" s="2">
        <v>10.805381165919282</v>
      </c>
      <c r="U175" s="2">
        <v>11.168467327322853</v>
      </c>
      <c r="V175" s="2">
        <v>21.044991447906597</v>
      </c>
      <c r="X175" s="2" t="s">
        <v>216</v>
      </c>
      <c r="Y175" s="2">
        <v>10.805381165919282</v>
      </c>
      <c r="Z175" s="2">
        <v>11.168467327322853</v>
      </c>
      <c r="AA175" s="2">
        <v>21.044991447906597</v>
      </c>
    </row>
    <row r="176" spans="1:27" x14ac:dyDescent="0.25">
      <c r="A176" s="1" t="s">
        <v>607</v>
      </c>
      <c r="B176" s="1" t="s">
        <v>603</v>
      </c>
      <c r="C176" s="1">
        <v>65721</v>
      </c>
      <c r="D176" s="1">
        <v>57627</v>
      </c>
      <c r="E176" s="1">
        <v>55044</v>
      </c>
      <c r="F176" s="1">
        <v>21953</v>
      </c>
      <c r="G176" s="1">
        <v>11008</v>
      </c>
      <c r="H176" s="1">
        <v>18932</v>
      </c>
      <c r="I176" s="1">
        <v>63992</v>
      </c>
      <c r="J176" s="1">
        <v>13466.5</v>
      </c>
      <c r="K176" s="1">
        <v>851</v>
      </c>
      <c r="N176" s="2" t="s">
        <v>216</v>
      </c>
      <c r="O176" s="2">
        <f t="shared" si="7"/>
        <v>17.185611322666581</v>
      </c>
      <c r="P176" s="2">
        <f t="shared" si="8"/>
        <v>20.867534231073893</v>
      </c>
      <c r="Q176" s="2">
        <f t="shared" si="9"/>
        <v>99.5370705244123</v>
      </c>
      <c r="S176" s="2" t="s">
        <v>216</v>
      </c>
      <c r="T176" s="2">
        <v>16.472024836150396</v>
      </c>
      <c r="U176" s="2">
        <v>16.680426197749796</v>
      </c>
      <c r="V176" s="2">
        <v>31.553803822413922</v>
      </c>
      <c r="X176" s="2" t="s">
        <v>216</v>
      </c>
      <c r="Y176" s="2">
        <v>16.472024836150396</v>
      </c>
      <c r="Z176" s="2">
        <v>16.680426197749796</v>
      </c>
      <c r="AA176" s="2">
        <v>31.553803822413922</v>
      </c>
    </row>
    <row r="177" spans="1:27" x14ac:dyDescent="0.25">
      <c r="A177" s="1" t="s">
        <v>609</v>
      </c>
      <c r="B177" s="1" t="s">
        <v>603</v>
      </c>
      <c r="C177" s="1">
        <v>66413</v>
      </c>
      <c r="D177" s="1">
        <v>58330</v>
      </c>
      <c r="E177" s="1">
        <v>55863</v>
      </c>
      <c r="F177" s="1">
        <v>21953</v>
      </c>
      <c r="G177" s="1">
        <v>11174</v>
      </c>
      <c r="H177" s="1">
        <v>19670</v>
      </c>
      <c r="I177" s="1">
        <v>64061</v>
      </c>
      <c r="J177" s="1">
        <v>13584</v>
      </c>
      <c r="K177" s="1">
        <v>836</v>
      </c>
      <c r="N177" s="2" t="s">
        <v>216</v>
      </c>
      <c r="O177" s="2">
        <f t="shared" si="7"/>
        <v>17.366564793175019</v>
      </c>
      <c r="P177" s="2">
        <f t="shared" si="8"/>
        <v>21.12210026026932</v>
      </c>
      <c r="Q177" s="2">
        <f t="shared" si="9"/>
        <v>101.01808318264014</v>
      </c>
      <c r="S177" s="2" t="s">
        <v>216</v>
      </c>
      <c r="T177" s="2">
        <v>17.082994135908933</v>
      </c>
      <c r="U177" s="2">
        <v>17.034200134118173</v>
      </c>
      <c r="V177" s="2">
        <v>33.351082025730648</v>
      </c>
      <c r="X177" s="2" t="s">
        <v>216</v>
      </c>
      <c r="Y177" s="2">
        <v>17.082994135908933</v>
      </c>
      <c r="Z177" s="2">
        <v>17.034200134118173</v>
      </c>
      <c r="AA177" s="2">
        <v>33.351082025730648</v>
      </c>
    </row>
    <row r="178" spans="1:27" x14ac:dyDescent="0.25">
      <c r="A178" s="1" t="s">
        <v>612</v>
      </c>
      <c r="B178" s="1" t="s">
        <v>613</v>
      </c>
      <c r="C178" s="1">
        <v>4006</v>
      </c>
      <c r="D178" s="1">
        <v>2866</v>
      </c>
      <c r="E178" s="1">
        <v>587</v>
      </c>
      <c r="F178" s="1">
        <v>16404.5</v>
      </c>
      <c r="G178" s="1">
        <v>8915</v>
      </c>
      <c r="H178" s="1">
        <v>22783</v>
      </c>
      <c r="I178" s="1">
        <v>30601</v>
      </c>
      <c r="J178" s="1">
        <v>14201</v>
      </c>
      <c r="K178" s="1">
        <v>543.5</v>
      </c>
      <c r="N178" s="2" t="s">
        <v>217</v>
      </c>
      <c r="O178" s="2">
        <f t="shared" si="7"/>
        <v>1.0475427786948208</v>
      </c>
      <c r="P178" s="2">
        <f t="shared" si="8"/>
        <v>1.0378182641167817</v>
      </c>
      <c r="Q178" s="2">
        <f t="shared" si="9"/>
        <v>1.0614828209764919</v>
      </c>
      <c r="S178" s="2" t="s">
        <v>217</v>
      </c>
      <c r="T178" s="2">
        <v>1.0727837185236289</v>
      </c>
      <c r="U178" s="2">
        <v>1.0416511437299754</v>
      </c>
      <c r="V178" s="2">
        <v>1.0357700602364839</v>
      </c>
      <c r="X178" s="2" t="s">
        <v>217</v>
      </c>
      <c r="Y178" s="2">
        <v>1.0727837185236289</v>
      </c>
      <c r="Z178" s="2">
        <v>1.0416511437299754</v>
      </c>
      <c r="AA178" s="2">
        <v>1.0357700602364839</v>
      </c>
    </row>
    <row r="179" spans="1:27" x14ac:dyDescent="0.25">
      <c r="A179" s="1" t="s">
        <v>615</v>
      </c>
      <c r="B179" s="1" t="s">
        <v>613</v>
      </c>
      <c r="C179" s="1">
        <v>3922</v>
      </c>
      <c r="D179" s="1">
        <v>2741</v>
      </c>
      <c r="E179" s="1">
        <v>602.5</v>
      </c>
      <c r="F179" s="1">
        <v>16692</v>
      </c>
      <c r="G179" s="1">
        <v>9416</v>
      </c>
      <c r="H179" s="1">
        <v>23521</v>
      </c>
      <c r="I179" s="1">
        <v>30624</v>
      </c>
      <c r="J179" s="1">
        <v>13966</v>
      </c>
      <c r="K179" s="1">
        <v>497</v>
      </c>
      <c r="N179" s="2" t="s">
        <v>217</v>
      </c>
      <c r="O179" s="2">
        <f t="shared" si="7"/>
        <v>1.0255773285174956</v>
      </c>
      <c r="P179" s="2">
        <f t="shared" si="8"/>
        <v>0.99255403417449362</v>
      </c>
      <c r="Q179" s="2">
        <f t="shared" si="9"/>
        <v>1.089511754068716</v>
      </c>
      <c r="S179" s="2" t="s">
        <v>217</v>
      </c>
      <c r="T179" s="2">
        <v>1.0861676440151777</v>
      </c>
      <c r="U179" s="2">
        <v>0.96743908799642353</v>
      </c>
      <c r="V179" s="2">
        <v>0.97330259537443298</v>
      </c>
      <c r="X179" s="2" t="s">
        <v>217</v>
      </c>
      <c r="Y179" s="2">
        <v>1.0861676440151777</v>
      </c>
      <c r="Z179" s="2">
        <v>0.96743908799642353</v>
      </c>
      <c r="AA179" s="2">
        <v>0.97330259537443298</v>
      </c>
    </row>
    <row r="180" spans="1:27" x14ac:dyDescent="0.25">
      <c r="A180" s="1" t="s">
        <v>617</v>
      </c>
      <c r="B180" s="1" t="s">
        <v>613</v>
      </c>
      <c r="C180" s="1">
        <v>3819</v>
      </c>
      <c r="D180" s="1">
        <v>2780.5</v>
      </c>
      <c r="E180" s="1">
        <v>575.5</v>
      </c>
      <c r="F180" s="1">
        <v>16005</v>
      </c>
      <c r="G180" s="1">
        <v>8721</v>
      </c>
      <c r="H180" s="1">
        <v>22322</v>
      </c>
      <c r="I180" s="1">
        <v>29609</v>
      </c>
      <c r="J180" s="1">
        <v>12776</v>
      </c>
      <c r="K180" s="1">
        <v>566</v>
      </c>
      <c r="N180" s="2" t="s">
        <v>217</v>
      </c>
      <c r="O180" s="2">
        <f t="shared" si="7"/>
        <v>0.99864350270482294</v>
      </c>
      <c r="P180" s="2">
        <f t="shared" si="8"/>
        <v>1.0068575308362566</v>
      </c>
      <c r="Q180" s="2">
        <f t="shared" si="9"/>
        <v>1.0406871609403254</v>
      </c>
      <c r="S180" s="2" t="s">
        <v>217</v>
      </c>
      <c r="T180" s="2">
        <v>1.1535012073128665</v>
      </c>
      <c r="U180" s="2">
        <v>1.0052902168243798</v>
      </c>
      <c r="V180" s="2">
        <v>0.97925187774224731</v>
      </c>
      <c r="X180" s="2" t="s">
        <v>217</v>
      </c>
      <c r="Y180" s="2">
        <v>1.1535012073128665</v>
      </c>
      <c r="Z180" s="2">
        <v>1.0052902168243798</v>
      </c>
      <c r="AA180" s="2">
        <v>0.97925187774224731</v>
      </c>
    </row>
    <row r="181" spans="1:27" x14ac:dyDescent="0.25">
      <c r="A181" s="1" t="s">
        <v>619</v>
      </c>
      <c r="B181" s="1" t="s">
        <v>613</v>
      </c>
      <c r="C181" s="1">
        <v>3537</v>
      </c>
      <c r="D181" s="1">
        <v>2863</v>
      </c>
      <c r="E181" s="1">
        <v>528</v>
      </c>
      <c r="F181" s="1">
        <v>16216.5</v>
      </c>
      <c r="G181" s="1">
        <v>9015</v>
      </c>
      <c r="H181" s="1">
        <v>22322</v>
      </c>
      <c r="I181" s="1">
        <v>29286</v>
      </c>
      <c r="J181" s="1">
        <v>13621.5</v>
      </c>
      <c r="K181" s="1">
        <v>496</v>
      </c>
      <c r="N181" s="2" t="s">
        <v>217</v>
      </c>
      <c r="O181" s="2">
        <f t="shared" si="7"/>
        <v>0.92490234853808817</v>
      </c>
      <c r="P181" s="2">
        <f t="shared" si="8"/>
        <v>1.0367319225981668</v>
      </c>
      <c r="Q181" s="2">
        <f t="shared" si="9"/>
        <v>0.9547920433996383</v>
      </c>
      <c r="S181" s="2" t="s">
        <v>217</v>
      </c>
      <c r="T181" s="2">
        <v>0.68754743014832698</v>
      </c>
      <c r="U181" s="2">
        <v>0.98561955144922142</v>
      </c>
      <c r="V181" s="2">
        <v>1.0116754666468357</v>
      </c>
      <c r="X181" s="2" t="s">
        <v>217</v>
      </c>
      <c r="Y181" s="2">
        <v>0.68754743014832698</v>
      </c>
      <c r="Z181" s="2">
        <v>0.98561955144922142</v>
      </c>
      <c r="AA181" s="2">
        <v>1.0116754666468357</v>
      </c>
    </row>
    <row r="182" spans="1:27" x14ac:dyDescent="0.25">
      <c r="A182" s="1" t="s">
        <v>592</v>
      </c>
      <c r="B182" s="1" t="s">
        <v>593</v>
      </c>
      <c r="C182" s="1">
        <v>84</v>
      </c>
      <c r="D182" s="1">
        <v>159</v>
      </c>
      <c r="E182" s="1">
        <v>60</v>
      </c>
      <c r="F182" s="1">
        <v>47.5</v>
      </c>
      <c r="G182" s="1">
        <v>44</v>
      </c>
      <c r="H182" s="1">
        <v>52</v>
      </c>
      <c r="I182" s="1">
        <v>98.5</v>
      </c>
      <c r="J182" s="1">
        <v>13418</v>
      </c>
      <c r="K182" s="1">
        <v>38.5</v>
      </c>
      <c r="N182" s="2" t="s">
        <v>215</v>
      </c>
      <c r="O182" s="2">
        <f t="shared" si="7"/>
        <v>2.1965450177325249E-2</v>
      </c>
      <c r="P182" s="2">
        <f t="shared" si="8"/>
        <v>5.7576100486590474E-2</v>
      </c>
      <c r="Q182" s="2">
        <f t="shared" si="9"/>
        <v>0.10849909584086799</v>
      </c>
      <c r="S182" s="2" t="s">
        <v>215</v>
      </c>
      <c r="T182" s="2">
        <v>4.1107908259180349E-2</v>
      </c>
      <c r="U182" s="2">
        <v>9.696127799965272E-2</v>
      </c>
      <c r="V182" s="2">
        <v>9.9143882905274788E-2</v>
      </c>
      <c r="X182" s="2" t="s">
        <v>215</v>
      </c>
      <c r="Y182" s="2">
        <v>4.1107908259180349E-2</v>
      </c>
      <c r="Z182" s="2">
        <v>9.696127799965272E-2</v>
      </c>
      <c r="AA182" s="2">
        <v>9.9143882905274788E-2</v>
      </c>
    </row>
    <row r="183" spans="1:27" x14ac:dyDescent="0.25">
      <c r="A183" s="1" t="s">
        <v>595</v>
      </c>
      <c r="B183" s="1" t="s">
        <v>593</v>
      </c>
      <c r="C183" s="1">
        <v>151</v>
      </c>
      <c r="D183" s="1">
        <v>251</v>
      </c>
      <c r="E183" s="1">
        <v>101</v>
      </c>
      <c r="F183" s="1">
        <v>57</v>
      </c>
      <c r="G183" s="1">
        <v>38</v>
      </c>
      <c r="H183" s="1">
        <v>61</v>
      </c>
      <c r="I183" s="1">
        <v>123</v>
      </c>
      <c r="J183" s="1">
        <v>13707</v>
      </c>
      <c r="K183" s="1">
        <v>30</v>
      </c>
      <c r="N183" s="2" t="s">
        <v>215</v>
      </c>
      <c r="O183" s="2">
        <f t="shared" si="7"/>
        <v>3.9485511628287055E-2</v>
      </c>
      <c r="P183" s="2">
        <f t="shared" si="8"/>
        <v>9.0890573724114521E-2</v>
      </c>
      <c r="Q183" s="2">
        <f t="shared" si="9"/>
        <v>0.18264014466546113</v>
      </c>
      <c r="S183" s="2" t="s">
        <v>215</v>
      </c>
      <c r="T183" s="2">
        <v>3.6846722646948236E-2</v>
      </c>
      <c r="U183" s="2">
        <v>0.18447647160965444</v>
      </c>
      <c r="V183" s="2">
        <v>7.2908036454018221E-2</v>
      </c>
      <c r="X183" s="2" t="s">
        <v>215</v>
      </c>
      <c r="Y183" s="2">
        <v>3.6846722646948236E-2</v>
      </c>
      <c r="Z183" s="2">
        <v>0.18447647160965444</v>
      </c>
      <c r="AA183" s="2">
        <v>7.2908036454018221E-2</v>
      </c>
    </row>
    <row r="184" spans="1:27" x14ac:dyDescent="0.25">
      <c r="A184" s="1" t="s">
        <v>597</v>
      </c>
      <c r="B184" s="1" t="s">
        <v>593</v>
      </c>
      <c r="C184" s="1">
        <v>90</v>
      </c>
      <c r="D184" s="1">
        <v>147.5</v>
      </c>
      <c r="E184" s="1">
        <v>63</v>
      </c>
      <c r="F184" s="1">
        <v>51</v>
      </c>
      <c r="G184" s="1">
        <v>45.5</v>
      </c>
      <c r="H184" s="1">
        <v>53</v>
      </c>
      <c r="I184" s="1">
        <v>91</v>
      </c>
      <c r="J184" s="1">
        <v>13158</v>
      </c>
      <c r="K184" s="1">
        <v>33.5</v>
      </c>
      <c r="N184" s="2" t="s">
        <v>215</v>
      </c>
      <c r="O184" s="2">
        <f t="shared" si="7"/>
        <v>2.3534410904277051E-2</v>
      </c>
      <c r="P184" s="2">
        <f t="shared" si="8"/>
        <v>5.3411791331899966E-2</v>
      </c>
      <c r="Q184" s="2">
        <f t="shared" si="9"/>
        <v>0.11392405063291139</v>
      </c>
      <c r="S184" s="2" t="s">
        <v>215</v>
      </c>
      <c r="T184" s="2">
        <v>4.2862514099511216E-2</v>
      </c>
      <c r="U184" s="2">
        <v>0.24129189095329051</v>
      </c>
      <c r="V184" s="2">
        <v>8.5611709472521405E-2</v>
      </c>
      <c r="X184" s="2" t="s">
        <v>215</v>
      </c>
      <c r="Y184" s="2">
        <v>4.2862514099511216E-2</v>
      </c>
      <c r="Z184" s="2">
        <v>0.24129189095329051</v>
      </c>
      <c r="AA184" s="2">
        <v>8.5611709472521405E-2</v>
      </c>
    </row>
    <row r="185" spans="1:27" x14ac:dyDescent="0.25">
      <c r="A185" s="1" t="s">
        <v>599</v>
      </c>
      <c r="B185" s="1" t="s">
        <v>593</v>
      </c>
      <c r="C185" s="1">
        <v>221.5</v>
      </c>
      <c r="D185" s="1">
        <v>400</v>
      </c>
      <c r="E185" s="1">
        <v>120</v>
      </c>
      <c r="F185" s="1">
        <v>59</v>
      </c>
      <c r="G185" s="1">
        <v>45</v>
      </c>
      <c r="H185" s="1">
        <v>61.5</v>
      </c>
      <c r="I185" s="1">
        <v>148.5</v>
      </c>
      <c r="J185" s="1">
        <v>14110.5</v>
      </c>
      <c r="K185" s="1">
        <v>50</v>
      </c>
      <c r="N185" s="2" t="s">
        <v>215</v>
      </c>
      <c r="O185" s="2">
        <f t="shared" si="7"/>
        <v>5.7920800169970747E-2</v>
      </c>
      <c r="P185" s="2">
        <f t="shared" si="8"/>
        <v>0.14484553581532195</v>
      </c>
      <c r="Q185" s="2">
        <f t="shared" si="9"/>
        <v>0.21699819168173598</v>
      </c>
      <c r="S185" s="2" t="s">
        <v>215</v>
      </c>
      <c r="T185" s="2">
        <v>2.1180599072565483E-2</v>
      </c>
      <c r="U185" s="2">
        <v>7.584650112866817E-2</v>
      </c>
      <c r="V185" s="2">
        <v>4.2253521126760563E-2</v>
      </c>
      <c r="X185" s="2" t="s">
        <v>215</v>
      </c>
      <c r="Y185" s="2">
        <v>2.1180599072565483E-2</v>
      </c>
      <c r="Z185" s="2">
        <v>7.584650112866817E-2</v>
      </c>
      <c r="AA185" s="2">
        <v>4.2253521126760563E-2</v>
      </c>
    </row>
    <row r="186" spans="1:27" x14ac:dyDescent="0.25">
      <c r="A186" s="1" t="s">
        <v>622</v>
      </c>
      <c r="B186" s="1" t="s">
        <v>623</v>
      </c>
      <c r="C186" s="1">
        <v>64614.5</v>
      </c>
      <c r="D186" s="1">
        <v>58157</v>
      </c>
      <c r="E186" s="1">
        <v>56992.5</v>
      </c>
      <c r="F186" s="1">
        <v>22760</v>
      </c>
      <c r="G186" s="1">
        <v>11660</v>
      </c>
      <c r="H186" s="1">
        <v>19912.5</v>
      </c>
      <c r="I186" s="1">
        <v>64015</v>
      </c>
      <c r="J186" s="1">
        <v>14120.5</v>
      </c>
      <c r="K186" s="1">
        <v>890</v>
      </c>
      <c r="N186" s="2" t="s">
        <v>216</v>
      </c>
      <c r="O186" s="2">
        <f t="shared" si="7"/>
        <v>16.896268815271217</v>
      </c>
      <c r="P186" s="2">
        <f t="shared" si="8"/>
        <v>21.059454566029196</v>
      </c>
      <c r="Q186" s="2">
        <f t="shared" si="9"/>
        <v>103.06057866184449</v>
      </c>
      <c r="S186" s="2" t="s">
        <v>216</v>
      </c>
      <c r="T186" s="2">
        <v>14.820403559343276</v>
      </c>
      <c r="U186" s="2">
        <v>15.19986108699427</v>
      </c>
      <c r="V186" s="2">
        <v>28.988953327809998</v>
      </c>
      <c r="X186" s="2" t="s">
        <v>216</v>
      </c>
      <c r="Y186" s="2">
        <v>14.820403559343276</v>
      </c>
      <c r="Z186" s="2">
        <v>15.19986108699427</v>
      </c>
      <c r="AA186" s="2">
        <v>28.988953327809998</v>
      </c>
    </row>
    <row r="187" spans="1:27" x14ac:dyDescent="0.25">
      <c r="A187" s="1" t="s">
        <v>625</v>
      </c>
      <c r="B187" s="1" t="s">
        <v>623</v>
      </c>
      <c r="C187" s="1">
        <v>64822</v>
      </c>
      <c r="D187" s="1">
        <v>57776.5</v>
      </c>
      <c r="E187" s="1">
        <v>55621</v>
      </c>
      <c r="F187" s="1">
        <v>22829</v>
      </c>
      <c r="G187" s="1">
        <v>11447</v>
      </c>
      <c r="H187" s="1">
        <v>19855</v>
      </c>
      <c r="I187" s="1">
        <v>64868</v>
      </c>
      <c r="J187" s="1">
        <v>13702</v>
      </c>
      <c r="K187" s="1">
        <v>858.5</v>
      </c>
      <c r="N187" s="2" t="s">
        <v>216</v>
      </c>
      <c r="O187" s="2">
        <f t="shared" si="7"/>
        <v>16.950528707078302</v>
      </c>
      <c r="P187" s="2">
        <f t="shared" si="8"/>
        <v>20.921670250084869</v>
      </c>
      <c r="Q187" s="2">
        <f t="shared" si="9"/>
        <v>100.58047016274864</v>
      </c>
      <c r="S187" s="2" t="s">
        <v>216</v>
      </c>
      <c r="T187" s="2">
        <v>15.089234239879683</v>
      </c>
      <c r="U187" s="2">
        <v>15.465601666956069</v>
      </c>
      <c r="V187" s="2">
        <v>29.797569732118198</v>
      </c>
      <c r="X187" s="2" t="s">
        <v>216</v>
      </c>
      <c r="Y187" s="2">
        <v>15.089234239879683</v>
      </c>
      <c r="Z187" s="2">
        <v>15.465601666956069</v>
      </c>
      <c r="AA187" s="2">
        <v>29.797569732118198</v>
      </c>
    </row>
    <row r="188" spans="1:27" x14ac:dyDescent="0.25">
      <c r="A188" s="1" t="s">
        <v>627</v>
      </c>
      <c r="B188" s="1" t="s">
        <v>623</v>
      </c>
      <c r="C188" s="1">
        <v>63438</v>
      </c>
      <c r="D188" s="1">
        <v>57004.5</v>
      </c>
      <c r="E188" s="1">
        <v>56105</v>
      </c>
      <c r="F188" s="1">
        <v>22979.5</v>
      </c>
      <c r="G188" s="1">
        <v>11977</v>
      </c>
      <c r="H188" s="1">
        <v>20004.5</v>
      </c>
      <c r="I188" s="1">
        <v>65329</v>
      </c>
      <c r="J188" s="1">
        <v>13825.5</v>
      </c>
      <c r="K188" s="1">
        <v>849.5</v>
      </c>
      <c r="N188" s="2" t="s">
        <v>216</v>
      </c>
      <c r="O188" s="2">
        <f t="shared" si="7"/>
        <v>16.588621766061419</v>
      </c>
      <c r="P188" s="2">
        <f t="shared" si="8"/>
        <v>20.642118365961299</v>
      </c>
      <c r="Q188" s="2">
        <f t="shared" si="9"/>
        <v>101.45569620253164</v>
      </c>
      <c r="S188" s="2" t="s">
        <v>216</v>
      </c>
      <c r="T188" s="2">
        <v>15.79721769645319</v>
      </c>
      <c r="U188" s="2">
        <v>16.497308560513979</v>
      </c>
      <c r="V188" s="2">
        <v>30.842308754487711</v>
      </c>
      <c r="X188" s="2" t="s">
        <v>216</v>
      </c>
      <c r="Y188" s="2">
        <v>15.79721769645319</v>
      </c>
      <c r="Z188" s="2">
        <v>16.497308560513979</v>
      </c>
      <c r="AA188" s="2">
        <v>30.842308754487711</v>
      </c>
    </row>
    <row r="189" spans="1:27" x14ac:dyDescent="0.25">
      <c r="A189" s="1" t="s">
        <v>629</v>
      </c>
      <c r="B189" s="1" t="s">
        <v>623</v>
      </c>
      <c r="C189" s="1">
        <v>64199</v>
      </c>
      <c r="D189" s="1">
        <v>58042</v>
      </c>
      <c r="E189" s="1">
        <v>56243</v>
      </c>
      <c r="F189" s="1">
        <v>22518.5</v>
      </c>
      <c r="G189" s="1">
        <v>11669</v>
      </c>
      <c r="H189" s="1">
        <v>19324.5</v>
      </c>
      <c r="I189" s="1">
        <v>64591</v>
      </c>
      <c r="J189" s="1">
        <v>14027</v>
      </c>
      <c r="K189" s="1">
        <v>839</v>
      </c>
      <c r="N189" s="2" t="s">
        <v>216</v>
      </c>
      <c r="O189" s="2">
        <f t="shared" si="7"/>
        <v>16.787618284929806</v>
      </c>
      <c r="P189" s="2">
        <f t="shared" si="8"/>
        <v>21.01781147448229</v>
      </c>
      <c r="Q189" s="2">
        <f t="shared" si="9"/>
        <v>101.70524412296564</v>
      </c>
      <c r="S189" s="2" t="s">
        <v>216</v>
      </c>
      <c r="T189" s="2">
        <v>15.427246522120566</v>
      </c>
      <c r="U189" s="2">
        <v>15.600208369508595</v>
      </c>
      <c r="V189" s="2">
        <v>29.867992267329466</v>
      </c>
      <c r="X189" s="2" t="s">
        <v>216</v>
      </c>
      <c r="Y189" s="2">
        <v>15.427246522120566</v>
      </c>
      <c r="Z189" s="2">
        <v>15.600208369508595</v>
      </c>
      <c r="AA189" s="2">
        <v>29.867992267329466</v>
      </c>
    </row>
    <row r="190" spans="1:27" x14ac:dyDescent="0.25">
      <c r="A190" s="1" t="s">
        <v>632</v>
      </c>
      <c r="B190" s="1" t="s">
        <v>633</v>
      </c>
      <c r="C190" s="1">
        <v>3979</v>
      </c>
      <c r="D190" s="1">
        <v>2706</v>
      </c>
      <c r="E190" s="1">
        <v>549</v>
      </c>
      <c r="F190" s="1">
        <v>16814.5</v>
      </c>
      <c r="G190" s="1">
        <v>9481</v>
      </c>
      <c r="H190" s="1">
        <v>23717.5</v>
      </c>
      <c r="I190" s="1">
        <v>29655</v>
      </c>
      <c r="J190" s="1">
        <v>14240.5</v>
      </c>
      <c r="K190" s="1">
        <v>611.5</v>
      </c>
      <c r="N190" s="2" t="s">
        <v>217</v>
      </c>
      <c r="O190" s="2">
        <f t="shared" si="7"/>
        <v>1.0404824554235377</v>
      </c>
      <c r="P190" s="2">
        <f t="shared" si="8"/>
        <v>0.97988004979065291</v>
      </c>
      <c r="Q190" s="2">
        <f t="shared" si="9"/>
        <v>0.99276672694394208</v>
      </c>
      <c r="S190" s="2" t="s">
        <v>217</v>
      </c>
      <c r="T190" s="2">
        <v>1.1017671387391903</v>
      </c>
      <c r="U190" s="2">
        <v>1.1628407709671817</v>
      </c>
      <c r="V190" s="2">
        <v>1.1140568903617785</v>
      </c>
      <c r="X190" s="2" t="s">
        <v>217</v>
      </c>
      <c r="Y190" s="2">
        <v>1.1017671387391903</v>
      </c>
      <c r="Z190" s="2">
        <v>1.1628407709671817</v>
      </c>
      <c r="AA190" s="2">
        <v>1.1140568903617785</v>
      </c>
    </row>
    <row r="191" spans="1:27" x14ac:dyDescent="0.25">
      <c r="A191" s="1" t="s">
        <v>635</v>
      </c>
      <c r="B191" s="1" t="s">
        <v>633</v>
      </c>
      <c r="C191" s="1">
        <v>3754</v>
      </c>
      <c r="D191" s="1">
        <v>2728.5</v>
      </c>
      <c r="E191" s="1">
        <v>523</v>
      </c>
      <c r="F191" s="1">
        <v>15209</v>
      </c>
      <c r="G191" s="1">
        <v>8296.5</v>
      </c>
      <c r="H191" s="1">
        <v>21941.5</v>
      </c>
      <c r="I191" s="1">
        <v>28571</v>
      </c>
      <c r="J191" s="1">
        <v>13572</v>
      </c>
      <c r="K191" s="1">
        <v>524</v>
      </c>
      <c r="N191" s="2" t="s">
        <v>217</v>
      </c>
      <c r="O191" s="2">
        <f t="shared" si="7"/>
        <v>0.98164642816284509</v>
      </c>
      <c r="P191" s="2">
        <f t="shared" si="8"/>
        <v>0.98802761118026483</v>
      </c>
      <c r="Q191" s="2">
        <f t="shared" si="9"/>
        <v>0.94575045207956598</v>
      </c>
      <c r="S191" s="2" t="s">
        <v>217</v>
      </c>
      <c r="T191" s="2">
        <v>1.0790825918034841</v>
      </c>
      <c r="U191" s="2">
        <v>1.0687966660878625</v>
      </c>
      <c r="V191" s="2">
        <v>1.0176746755040045</v>
      </c>
      <c r="X191" s="2" t="s">
        <v>217</v>
      </c>
      <c r="Y191" s="2">
        <v>1.0790825918034841</v>
      </c>
      <c r="Z191" s="2">
        <v>1.0687966660878625</v>
      </c>
      <c r="AA191" s="2">
        <v>1.0176746755040045</v>
      </c>
    </row>
    <row r="192" spans="1:27" x14ac:dyDescent="0.25">
      <c r="A192" s="1" t="s">
        <v>637</v>
      </c>
      <c r="B192" s="1" t="s">
        <v>633</v>
      </c>
      <c r="C192" s="1">
        <v>3911.5</v>
      </c>
      <c r="D192" s="1">
        <v>2779.5</v>
      </c>
      <c r="E192" s="1">
        <v>554</v>
      </c>
      <c r="F192" s="1">
        <v>16273</v>
      </c>
      <c r="G192" s="1">
        <v>8891.5</v>
      </c>
      <c r="H192" s="1">
        <v>22771.5</v>
      </c>
      <c r="I192" s="1">
        <v>29932</v>
      </c>
      <c r="J192" s="1">
        <v>13826</v>
      </c>
      <c r="K192" s="1">
        <v>511</v>
      </c>
      <c r="N192" s="2" t="s">
        <v>217</v>
      </c>
      <c r="O192" s="2">
        <f t="shared" si="7"/>
        <v>1.0228316472453298</v>
      </c>
      <c r="P192" s="2">
        <f t="shared" si="8"/>
        <v>1.0064954169967184</v>
      </c>
      <c r="Q192" s="2">
        <f t="shared" si="9"/>
        <v>1.0018083182640145</v>
      </c>
      <c r="S192" s="2" t="s">
        <v>217</v>
      </c>
      <c r="T192" s="2">
        <v>1.0665496929439779</v>
      </c>
      <c r="U192" s="2">
        <v>1.0826879666608786</v>
      </c>
      <c r="V192" s="2">
        <v>1.0334161833747584</v>
      </c>
      <c r="X192" s="2" t="s">
        <v>217</v>
      </c>
      <c r="Y192" s="2">
        <v>1.0665496929439779</v>
      </c>
      <c r="Z192" s="2">
        <v>1.0826879666608786</v>
      </c>
      <c r="AA192" s="2">
        <v>1.0334161833747584</v>
      </c>
    </row>
    <row r="193" spans="1:27" x14ac:dyDescent="0.25">
      <c r="A193" s="1" t="s">
        <v>639</v>
      </c>
      <c r="B193" s="1" t="s">
        <v>633</v>
      </c>
      <c r="C193" s="1">
        <v>3665</v>
      </c>
      <c r="D193" s="1">
        <v>2628</v>
      </c>
      <c r="E193" s="1">
        <v>505</v>
      </c>
      <c r="F193" s="1">
        <v>15202</v>
      </c>
      <c r="G193" s="1">
        <v>8343</v>
      </c>
      <c r="H193" s="1">
        <v>22115</v>
      </c>
      <c r="I193" s="1">
        <v>28364</v>
      </c>
      <c r="J193" s="1">
        <v>13833.5</v>
      </c>
      <c r="K193" s="1">
        <v>494</v>
      </c>
      <c r="N193" s="2" t="s">
        <v>217</v>
      </c>
      <c r="O193" s="2">
        <f t="shared" si="7"/>
        <v>0.95837351071305998</v>
      </c>
      <c r="P193" s="2">
        <f t="shared" si="8"/>
        <v>0.95163517030666511</v>
      </c>
      <c r="Q193" s="2">
        <f t="shared" si="9"/>
        <v>0.91320072332730562</v>
      </c>
      <c r="S193" s="2" t="s">
        <v>217</v>
      </c>
      <c r="T193" s="2">
        <v>0.75260057651334755</v>
      </c>
      <c r="U193" s="2">
        <v>0.68567459628407712</v>
      </c>
      <c r="V193" s="2">
        <v>0.83485225075945868</v>
      </c>
      <c r="X193" s="2" t="s">
        <v>217</v>
      </c>
      <c r="Y193" s="2">
        <v>0.75260057651334755</v>
      </c>
      <c r="Z193" s="2">
        <v>0.68567459628407712</v>
      </c>
      <c r="AA193" s="2">
        <v>0.83485225075945868</v>
      </c>
    </row>
    <row r="195" spans="1:27" x14ac:dyDescent="0.25">
      <c r="A195" s="24" t="s">
        <v>199</v>
      </c>
      <c r="B195" s="24"/>
      <c r="C195" s="2">
        <f>IgG!C192</f>
        <v>8490.5999794709096</v>
      </c>
      <c r="D195" s="2">
        <f>IgG!D192</f>
        <v>9492.4429902696284</v>
      </c>
      <c r="E195" s="2">
        <f>IgG!E192</f>
        <v>2464.7787018405743</v>
      </c>
      <c r="F195" s="1">
        <v>35</v>
      </c>
      <c r="N195" s="13" t="s">
        <v>220</v>
      </c>
      <c r="O195" s="2">
        <f>IgG!C193</f>
        <v>2.2684322085182855</v>
      </c>
      <c r="P195" s="2">
        <f>IgG!D193</f>
        <v>3.4874647036581874</v>
      </c>
      <c r="Q195" s="2">
        <f>IgG!E193</f>
        <v>4.2670914552531043</v>
      </c>
      <c r="R195" s="1">
        <v>35</v>
      </c>
      <c r="S195" s="13" t="s">
        <v>258</v>
      </c>
      <c r="T195" s="2">
        <f>IgG!C194</f>
        <v>1.8147457668146285</v>
      </c>
      <c r="U195" s="2">
        <f>IgG!D194</f>
        <v>2.7899717629265499</v>
      </c>
      <c r="V195" s="2">
        <f>IgG!E194</f>
        <v>3.4136731642024833</v>
      </c>
      <c r="X195" s="13" t="s">
        <v>257</v>
      </c>
      <c r="Y195" s="2">
        <f>IgG!C195</f>
        <v>2.7221186502219425</v>
      </c>
      <c r="Z195" s="2">
        <f>IgG!D195</f>
        <v>4.1849576443898249</v>
      </c>
      <c r="AA195" s="2">
        <f>IgG!E195</f>
        <v>5.1205097463037248</v>
      </c>
    </row>
    <row r="196" spans="1:27" x14ac:dyDescent="0.25">
      <c r="F196" s="1">
        <v>34</v>
      </c>
      <c r="R196" s="1">
        <v>34</v>
      </c>
    </row>
  </sheetData>
  <sortState xmlns:xlrd2="http://schemas.microsoft.com/office/spreadsheetml/2017/richdata2" ref="B5:B143">
    <sortCondition ref="B5:B143"/>
  </sortState>
  <mergeCells count="4">
    <mergeCell ref="N2:Q2"/>
    <mergeCell ref="S2:V2"/>
    <mergeCell ref="X2:AA2"/>
    <mergeCell ref="A195:B195"/>
  </mergeCells>
  <conditionalFormatting sqref="C5:E193 Y5:AA193 T5:V193 O5:Q193">
    <cfRule type="cellIs" dxfId="10" priority="4" operator="greaterThanOrEqual">
      <formula>C$195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9142-CBFF-4F5E-BBE4-306322077F4F}">
  <dimension ref="A2:AJ42"/>
  <sheetViews>
    <sheetView topLeftCell="A10" zoomScale="80" zoomScaleNormal="80" workbookViewId="0">
      <selection activeCell="N37" sqref="N37:R42"/>
    </sheetView>
  </sheetViews>
  <sheetFormatPr defaultColWidth="9.140625" defaultRowHeight="15" x14ac:dyDescent="0.25"/>
  <cols>
    <col min="1" max="1" width="10.85546875" style="1" bestFit="1" customWidth="1"/>
    <col min="2" max="2" width="31.140625" style="1" customWidth="1"/>
    <col min="3" max="3" width="15.42578125" style="1" bestFit="1" customWidth="1"/>
    <col min="4" max="4" width="10" style="1" bestFit="1" customWidth="1"/>
    <col min="5" max="9" width="12.140625" style="1" bestFit="1" customWidth="1"/>
    <col min="10" max="10" width="19.85546875" style="1" bestFit="1" customWidth="1"/>
    <col min="11" max="11" width="6.42578125" style="1" bestFit="1" customWidth="1"/>
    <col min="12" max="12" width="20.85546875" style="1" customWidth="1"/>
    <col min="13" max="13" width="9.140625" style="1"/>
    <col min="14" max="14" width="10.85546875" style="1" bestFit="1" customWidth="1"/>
    <col min="15" max="15" width="25.85546875" style="1" bestFit="1" customWidth="1"/>
    <col min="16" max="16" width="15.42578125" style="1" bestFit="1" customWidth="1"/>
    <col min="17" max="17" width="16.42578125" style="1" bestFit="1" customWidth="1"/>
    <col min="18" max="22" width="12.140625" style="1" bestFit="1" customWidth="1"/>
    <col min="23" max="23" width="19.85546875" style="1" bestFit="1" customWidth="1"/>
    <col min="24" max="24" width="8.85546875" style="1" customWidth="1"/>
    <col min="25" max="25" width="9.140625" style="1"/>
    <col min="26" max="26" width="10.85546875" style="1" bestFit="1" customWidth="1"/>
    <col min="27" max="27" width="25.42578125" style="1" bestFit="1" customWidth="1"/>
    <col min="28" max="28" width="15.42578125" style="1" bestFit="1" customWidth="1"/>
    <col min="29" max="29" width="10" style="1" bestFit="1" customWidth="1"/>
    <col min="30" max="34" width="12.140625" style="1" bestFit="1" customWidth="1"/>
    <col min="35" max="35" width="19.85546875" style="1" bestFit="1" customWidth="1"/>
    <col min="36" max="16384" width="9.140625" style="1"/>
  </cols>
  <sheetData>
    <row r="2" spans="1:36" x14ac:dyDescent="0.25">
      <c r="A2" s="4" t="s">
        <v>0</v>
      </c>
      <c r="B2" s="4" t="s">
        <v>1</v>
      </c>
      <c r="C2" s="5" t="s">
        <v>194</v>
      </c>
      <c r="D2" s="4" t="s">
        <v>202</v>
      </c>
      <c r="E2" s="5" t="s">
        <v>193</v>
      </c>
      <c r="F2" s="6" t="s">
        <v>195</v>
      </c>
      <c r="G2" s="5" t="s">
        <v>196</v>
      </c>
      <c r="H2" s="6" t="s">
        <v>197</v>
      </c>
      <c r="I2" s="5" t="s">
        <v>203</v>
      </c>
      <c r="N2" s="4" t="s">
        <v>0</v>
      </c>
      <c r="O2" s="8" t="s">
        <v>256</v>
      </c>
      <c r="P2" s="5" t="s">
        <v>194</v>
      </c>
      <c r="Q2" s="4" t="s">
        <v>202</v>
      </c>
      <c r="R2" s="5" t="s">
        <v>193</v>
      </c>
      <c r="S2" s="6" t="s">
        <v>195</v>
      </c>
      <c r="T2" s="5" t="s">
        <v>196</v>
      </c>
      <c r="U2" s="6" t="s">
        <v>197</v>
      </c>
      <c r="V2" s="5" t="s">
        <v>203</v>
      </c>
      <c r="Z2" s="4" t="s">
        <v>0</v>
      </c>
      <c r="AA2" s="8" t="s">
        <v>252</v>
      </c>
      <c r="AB2" s="5" t="s">
        <v>194</v>
      </c>
      <c r="AC2" s="4" t="s">
        <v>202</v>
      </c>
      <c r="AD2" s="5" t="s">
        <v>193</v>
      </c>
      <c r="AE2" s="6" t="s">
        <v>195</v>
      </c>
      <c r="AF2" s="5" t="s">
        <v>196</v>
      </c>
      <c r="AG2" s="6" t="s">
        <v>197</v>
      </c>
      <c r="AH2" s="5" t="s">
        <v>203</v>
      </c>
    </row>
    <row r="3" spans="1:36" ht="45" x14ac:dyDescent="0.25">
      <c r="A3" s="2" t="s">
        <v>2</v>
      </c>
      <c r="B3" s="2" t="s">
        <v>3</v>
      </c>
      <c r="C3" s="2" t="s">
        <v>211</v>
      </c>
      <c r="D3" s="2" t="s">
        <v>204</v>
      </c>
      <c r="E3" s="9" t="s">
        <v>209</v>
      </c>
      <c r="F3" s="7" t="s">
        <v>212</v>
      </c>
      <c r="G3" s="9" t="s">
        <v>206</v>
      </c>
      <c r="H3" s="7" t="s">
        <v>205</v>
      </c>
      <c r="I3" s="9" t="s">
        <v>207</v>
      </c>
      <c r="J3" s="2" t="s">
        <v>208</v>
      </c>
      <c r="K3" s="2" t="s">
        <v>210</v>
      </c>
      <c r="L3" s="18" t="s">
        <v>262</v>
      </c>
      <c r="N3" s="2"/>
      <c r="O3" s="2" t="s">
        <v>3</v>
      </c>
      <c r="P3" s="2" t="s">
        <v>211</v>
      </c>
      <c r="Q3" s="2" t="s">
        <v>204</v>
      </c>
      <c r="R3" s="9" t="s">
        <v>209</v>
      </c>
      <c r="S3" s="7" t="s">
        <v>212</v>
      </c>
      <c r="T3" s="9" t="s">
        <v>206</v>
      </c>
      <c r="U3" s="7" t="s">
        <v>205</v>
      </c>
      <c r="V3" s="9" t="s">
        <v>207</v>
      </c>
      <c r="W3" s="2" t="s">
        <v>208</v>
      </c>
      <c r="X3" s="2" t="s">
        <v>210</v>
      </c>
      <c r="Z3" s="2"/>
      <c r="AA3" s="2" t="s">
        <v>3</v>
      </c>
      <c r="AB3" s="2" t="s">
        <v>211</v>
      </c>
      <c r="AC3" s="2" t="s">
        <v>204</v>
      </c>
      <c r="AD3" s="9" t="s">
        <v>209</v>
      </c>
      <c r="AE3" s="7" t="s">
        <v>212</v>
      </c>
      <c r="AF3" s="9" t="s">
        <v>206</v>
      </c>
      <c r="AG3" s="7" t="s">
        <v>205</v>
      </c>
      <c r="AH3" s="9" t="s">
        <v>207</v>
      </c>
      <c r="AI3" s="2" t="s">
        <v>208</v>
      </c>
      <c r="AJ3" s="2" t="s">
        <v>210</v>
      </c>
    </row>
    <row r="4" spans="1:36" x14ac:dyDescent="0.25">
      <c r="A4" s="27" t="s">
        <v>247</v>
      </c>
      <c r="B4" s="7" t="s">
        <v>601</v>
      </c>
      <c r="C4" s="7">
        <v>65237</v>
      </c>
      <c r="D4" s="7">
        <v>57627</v>
      </c>
      <c r="E4" s="7">
        <v>55990</v>
      </c>
      <c r="F4" s="7">
        <v>20719.5</v>
      </c>
      <c r="G4" s="7">
        <v>10163</v>
      </c>
      <c r="H4" s="7">
        <v>18771</v>
      </c>
      <c r="I4" s="7">
        <v>63138</v>
      </c>
      <c r="J4" s="7">
        <v>13615.5</v>
      </c>
      <c r="K4" s="7">
        <v>824</v>
      </c>
      <c r="L4" s="10">
        <f>J4/K4</f>
        <v>16.523665048543688</v>
      </c>
      <c r="O4" s="7" t="s">
        <v>216</v>
      </c>
      <c r="P4" s="1">
        <f>AVERAGE(C4:C7)</f>
        <v>64637.25</v>
      </c>
      <c r="Q4" s="1">
        <f t="shared" ref="Q4:X4" si="0">AVERAGE(D4:D7)</f>
        <v>57145.625</v>
      </c>
      <c r="R4" s="1">
        <f t="shared" si="0"/>
        <v>55531.5</v>
      </c>
      <c r="S4" s="1">
        <f t="shared" si="0"/>
        <v>21615.875</v>
      </c>
      <c r="T4" s="1">
        <f t="shared" si="0"/>
        <v>10933.5</v>
      </c>
      <c r="U4" s="1">
        <f t="shared" si="0"/>
        <v>19237.75</v>
      </c>
      <c r="V4" s="1">
        <f t="shared" si="0"/>
        <v>63564.75</v>
      </c>
      <c r="W4" s="1">
        <f t="shared" si="0"/>
        <v>13404.5</v>
      </c>
      <c r="X4" s="1">
        <f t="shared" si="0"/>
        <v>853</v>
      </c>
      <c r="AA4" s="7" t="s">
        <v>216</v>
      </c>
      <c r="AB4" s="1">
        <f>STDEV(P4:P7)/AVERAGE(P4:P7)*100</f>
        <v>1.0030957248919286</v>
      </c>
      <c r="AC4" s="1">
        <f t="shared" ref="AC4:AJ4" si="1">STDEV(Q4:Q7)/AVERAGE(Q4:Q7)*100</f>
        <v>1.3517030591257968</v>
      </c>
      <c r="AD4" s="1">
        <f t="shared" si="1"/>
        <v>1.3038470641651585</v>
      </c>
      <c r="AE4" s="1">
        <f t="shared" si="1"/>
        <v>3.1904760330389443</v>
      </c>
      <c r="AF4" s="1">
        <f t="shared" si="1"/>
        <v>3.5556561038741052</v>
      </c>
      <c r="AG4" s="1">
        <f t="shared" si="1"/>
        <v>2.4902357920777058</v>
      </c>
      <c r="AH4" s="1">
        <f t="shared" si="1"/>
        <v>1.2194747238290038</v>
      </c>
      <c r="AI4" s="1">
        <f t="shared" si="1"/>
        <v>2.8611199161549488</v>
      </c>
      <c r="AJ4" s="1">
        <f t="shared" si="1"/>
        <v>0.85281707410731211</v>
      </c>
    </row>
    <row r="5" spans="1:36" x14ac:dyDescent="0.25">
      <c r="A5" s="28"/>
      <c r="B5" s="7" t="s">
        <v>601</v>
      </c>
      <c r="C5" s="7">
        <v>63922</v>
      </c>
      <c r="D5" s="7">
        <v>56912</v>
      </c>
      <c r="E5" s="7">
        <v>54791</v>
      </c>
      <c r="F5" s="7">
        <v>22138</v>
      </c>
      <c r="G5" s="7">
        <v>11195</v>
      </c>
      <c r="H5" s="7">
        <v>19048</v>
      </c>
      <c r="I5" s="7">
        <v>63876</v>
      </c>
      <c r="J5" s="7">
        <v>13570</v>
      </c>
      <c r="K5" s="7">
        <v>860</v>
      </c>
      <c r="L5" s="10">
        <f t="shared" ref="L5:L41" si="2">J5/K5</f>
        <v>15.779069767441861</v>
      </c>
      <c r="O5" s="7" t="s">
        <v>216</v>
      </c>
      <c r="P5" s="1">
        <f>AVERAGE(C8:C11)</f>
        <v>64118.125</v>
      </c>
      <c r="Q5" s="1">
        <f t="shared" ref="Q5:X5" si="3">AVERAGE(D8:D11)</f>
        <v>56591.875</v>
      </c>
      <c r="R5" s="1">
        <f t="shared" si="3"/>
        <v>54557</v>
      </c>
      <c r="S5" s="1">
        <f t="shared" si="3"/>
        <v>21267</v>
      </c>
      <c r="T5" s="1">
        <f t="shared" si="3"/>
        <v>10826.75</v>
      </c>
      <c r="U5" s="1">
        <f t="shared" si="3"/>
        <v>18779.375</v>
      </c>
      <c r="V5" s="1">
        <f t="shared" si="3"/>
        <v>62930.75</v>
      </c>
      <c r="W5" s="1">
        <f t="shared" si="3"/>
        <v>13101.375</v>
      </c>
      <c r="X5" s="1">
        <f t="shared" si="3"/>
        <v>847.5</v>
      </c>
      <c r="AA5" s="7" t="s">
        <v>217</v>
      </c>
      <c r="AB5" s="1">
        <f>STDEV(P8:P11)/AVERAGE(P8:P11)*100</f>
        <v>1.5755424608936845</v>
      </c>
      <c r="AC5" s="1">
        <f t="shared" ref="AC5:AJ5" si="4">STDEV(Q8:Q11)/AVERAGE(Q8:Q11)*100</f>
        <v>2.5148528268310342</v>
      </c>
      <c r="AD5" s="1">
        <f t="shared" si="4"/>
        <v>3.9786455997733041</v>
      </c>
      <c r="AE5" s="1">
        <f t="shared" si="4"/>
        <v>3.1937396824666751</v>
      </c>
      <c r="AF5" s="1">
        <f t="shared" si="4"/>
        <v>3.6980722883678743</v>
      </c>
      <c r="AG5" s="1">
        <f t="shared" si="4"/>
        <v>2.4747680888256194</v>
      </c>
      <c r="AH5" s="1">
        <f t="shared" si="4"/>
        <v>2.6633698247971593</v>
      </c>
      <c r="AI5" s="1">
        <f t="shared" si="4"/>
        <v>1.3775400450662141</v>
      </c>
      <c r="AJ5" s="1">
        <f t="shared" si="4"/>
        <v>1.7723896703508164</v>
      </c>
    </row>
    <row r="6" spans="1:36" x14ac:dyDescent="0.25">
      <c r="A6" s="28"/>
      <c r="B6" s="7" t="s">
        <v>601</v>
      </c>
      <c r="C6" s="7">
        <v>64499</v>
      </c>
      <c r="D6" s="7">
        <v>57292.5</v>
      </c>
      <c r="E6" s="7">
        <v>55620.5</v>
      </c>
      <c r="F6" s="7">
        <v>21653</v>
      </c>
      <c r="G6" s="7">
        <v>10991</v>
      </c>
      <c r="H6" s="7">
        <v>19370</v>
      </c>
      <c r="I6" s="7">
        <v>63922</v>
      </c>
      <c r="J6" s="7">
        <v>13151.5</v>
      </c>
      <c r="K6" s="7">
        <v>890</v>
      </c>
      <c r="L6" s="10">
        <f t="shared" si="2"/>
        <v>14.776966292134832</v>
      </c>
      <c r="O6" s="7" t="s">
        <v>216</v>
      </c>
      <c r="P6" s="1">
        <f>AVERAGE(C12:C15)</f>
        <v>65562.625</v>
      </c>
      <c r="Q6" s="1">
        <f t="shared" ref="Q6:X6" si="5">AVERAGE(D12:D15)</f>
        <v>58396.5</v>
      </c>
      <c r="R6" s="1">
        <f t="shared" si="5"/>
        <v>55883.125</v>
      </c>
      <c r="S6" s="1">
        <f t="shared" si="5"/>
        <v>22451.625</v>
      </c>
      <c r="T6" s="1">
        <f t="shared" si="5"/>
        <v>11365.5</v>
      </c>
      <c r="U6" s="1">
        <f t="shared" si="5"/>
        <v>19785.25</v>
      </c>
      <c r="V6" s="1">
        <f t="shared" si="5"/>
        <v>64262.75</v>
      </c>
      <c r="W6" s="1">
        <f t="shared" si="5"/>
        <v>13859.25</v>
      </c>
      <c r="X6" s="1">
        <f t="shared" si="5"/>
        <v>864.25</v>
      </c>
    </row>
    <row r="7" spans="1:36" x14ac:dyDescent="0.25">
      <c r="A7" s="29"/>
      <c r="B7" s="7" t="s">
        <v>601</v>
      </c>
      <c r="C7" s="7">
        <v>64891</v>
      </c>
      <c r="D7" s="7">
        <v>56751</v>
      </c>
      <c r="E7" s="7">
        <v>55724.5</v>
      </c>
      <c r="F7" s="7">
        <v>21953</v>
      </c>
      <c r="G7" s="7">
        <v>11385</v>
      </c>
      <c r="H7" s="7">
        <v>19762</v>
      </c>
      <c r="I7" s="7">
        <v>63323</v>
      </c>
      <c r="J7" s="7">
        <v>13281</v>
      </c>
      <c r="K7" s="7">
        <v>838</v>
      </c>
      <c r="L7" s="10">
        <f t="shared" si="2"/>
        <v>15.848448687350835</v>
      </c>
      <c r="O7" s="7" t="s">
        <v>216</v>
      </c>
      <c r="P7" s="1">
        <f>AVERAGE(C16:C19)</f>
        <v>64268.375</v>
      </c>
      <c r="Q7" s="1">
        <f t="shared" ref="Q7:X7" si="6">AVERAGE(D16:D19)</f>
        <v>57745</v>
      </c>
      <c r="R7" s="1">
        <f t="shared" si="6"/>
        <v>56240.375</v>
      </c>
      <c r="S7" s="1">
        <f t="shared" si="6"/>
        <v>22771.75</v>
      </c>
      <c r="T7" s="1">
        <f t="shared" si="6"/>
        <v>11688.25</v>
      </c>
      <c r="U7" s="1">
        <f t="shared" si="6"/>
        <v>19774.125</v>
      </c>
      <c r="V7" s="1">
        <f t="shared" si="6"/>
        <v>64700.75</v>
      </c>
      <c r="W7" s="1">
        <f t="shared" si="6"/>
        <v>13918.75</v>
      </c>
      <c r="X7" s="1">
        <f t="shared" si="6"/>
        <v>859.25</v>
      </c>
    </row>
    <row r="8" spans="1:36" x14ac:dyDescent="0.25">
      <c r="A8" s="27" t="s">
        <v>248</v>
      </c>
      <c r="B8" s="7" t="s">
        <v>621</v>
      </c>
      <c r="C8" s="7">
        <v>63714.5</v>
      </c>
      <c r="D8" s="7">
        <v>56843</v>
      </c>
      <c r="E8" s="7">
        <v>55424.5</v>
      </c>
      <c r="F8" s="7">
        <v>22287.5</v>
      </c>
      <c r="G8" s="7">
        <v>11425</v>
      </c>
      <c r="H8" s="7">
        <v>19474.5</v>
      </c>
      <c r="I8" s="7">
        <v>63761</v>
      </c>
      <c r="J8" s="7">
        <v>13399.5</v>
      </c>
      <c r="K8" s="7">
        <v>865</v>
      </c>
      <c r="L8" s="10">
        <f t="shared" si="2"/>
        <v>15.490751445086705</v>
      </c>
      <c r="O8" s="7" t="s">
        <v>217</v>
      </c>
      <c r="P8" s="1">
        <f>AVERAGE(C20:C23)</f>
        <v>3698</v>
      </c>
      <c r="Q8" s="1">
        <f t="shared" ref="Q8:X8" si="7">AVERAGE(D20:D23)</f>
        <v>2660.75</v>
      </c>
      <c r="R8" s="1">
        <f t="shared" si="7"/>
        <v>570.875</v>
      </c>
      <c r="S8" s="1">
        <f t="shared" si="7"/>
        <v>15140.375</v>
      </c>
      <c r="T8" s="1">
        <f t="shared" si="7"/>
        <v>8305.625</v>
      </c>
      <c r="U8" s="1">
        <f t="shared" si="7"/>
        <v>21561</v>
      </c>
      <c r="V8" s="1">
        <f t="shared" si="7"/>
        <v>28219.75</v>
      </c>
      <c r="W8" s="1">
        <f t="shared" si="7"/>
        <v>13481.75</v>
      </c>
      <c r="X8" s="1">
        <f t="shared" si="7"/>
        <v>534.625</v>
      </c>
      <c r="Y8" s="1">
        <f>W8/X8</f>
        <v>25.217208323591301</v>
      </c>
    </row>
    <row r="9" spans="1:36" x14ac:dyDescent="0.25">
      <c r="A9" s="28"/>
      <c r="B9" s="7" t="s">
        <v>621</v>
      </c>
      <c r="C9" s="7">
        <v>63876</v>
      </c>
      <c r="D9" s="7">
        <v>56577.5</v>
      </c>
      <c r="E9" s="7">
        <v>53695</v>
      </c>
      <c r="F9" s="7">
        <v>21042.5</v>
      </c>
      <c r="G9" s="7">
        <v>10529</v>
      </c>
      <c r="H9" s="7">
        <v>18932</v>
      </c>
      <c r="I9" s="7">
        <v>63253.5</v>
      </c>
      <c r="J9" s="7">
        <v>12937</v>
      </c>
      <c r="K9" s="7">
        <v>882.5</v>
      </c>
      <c r="L9" s="10">
        <f t="shared" si="2"/>
        <v>14.659490084985835</v>
      </c>
      <c r="O9" s="7" t="s">
        <v>217</v>
      </c>
      <c r="P9" s="1">
        <f>AVERAGE(C24:C27)</f>
        <v>3787.875</v>
      </c>
      <c r="Q9" s="1">
        <f t="shared" ref="Q9:X9" si="8">AVERAGE(D24:D27)</f>
        <v>2783</v>
      </c>
      <c r="R9" s="1">
        <f t="shared" si="8"/>
        <v>584.375</v>
      </c>
      <c r="S9" s="1">
        <f t="shared" si="8"/>
        <v>15560.125</v>
      </c>
      <c r="T9" s="1">
        <f t="shared" si="8"/>
        <v>8441.375</v>
      </c>
      <c r="U9" s="1">
        <f t="shared" si="8"/>
        <v>22030.875</v>
      </c>
      <c r="V9" s="1">
        <f t="shared" si="8"/>
        <v>28675.25</v>
      </c>
      <c r="W9" s="1">
        <f t="shared" si="8"/>
        <v>13463.125</v>
      </c>
      <c r="X9" s="1">
        <f t="shared" si="8"/>
        <v>515.25</v>
      </c>
      <c r="Y9" s="1">
        <f t="shared" ref="Y9:Y13" si="9">W9/X9</f>
        <v>26.129306162057254</v>
      </c>
    </row>
    <row r="10" spans="1:36" x14ac:dyDescent="0.25">
      <c r="A10" s="28"/>
      <c r="B10" s="7" t="s">
        <v>621</v>
      </c>
      <c r="C10" s="7">
        <v>64222</v>
      </c>
      <c r="D10" s="7">
        <v>56658</v>
      </c>
      <c r="E10" s="7">
        <v>54122</v>
      </c>
      <c r="F10" s="7">
        <v>21215</v>
      </c>
      <c r="G10" s="7">
        <v>10869</v>
      </c>
      <c r="H10" s="7">
        <v>18171</v>
      </c>
      <c r="I10" s="7">
        <v>62815</v>
      </c>
      <c r="J10" s="7">
        <v>13070</v>
      </c>
      <c r="K10" s="7">
        <v>782.5</v>
      </c>
      <c r="L10" s="10">
        <f t="shared" si="2"/>
        <v>16.702875399361023</v>
      </c>
      <c r="O10" s="2" t="s">
        <v>217</v>
      </c>
      <c r="P10" s="1">
        <f>AVERAGE(C28:C31)</f>
        <v>3821</v>
      </c>
      <c r="Q10" s="1">
        <f t="shared" ref="Q10:X10" si="10">AVERAGE(D28:D31)</f>
        <v>2812.625</v>
      </c>
      <c r="R10" s="1">
        <f t="shared" si="10"/>
        <v>573.25</v>
      </c>
      <c r="S10" s="1">
        <f t="shared" si="10"/>
        <v>16329.5</v>
      </c>
      <c r="T10" s="1">
        <f t="shared" si="10"/>
        <v>9016.75</v>
      </c>
      <c r="U10" s="1">
        <f t="shared" si="10"/>
        <v>22737</v>
      </c>
      <c r="V10" s="1">
        <f t="shared" si="10"/>
        <v>30030</v>
      </c>
      <c r="W10" s="1">
        <f t="shared" si="10"/>
        <v>13641.125</v>
      </c>
      <c r="X10" s="1">
        <f t="shared" si="10"/>
        <v>525.625</v>
      </c>
      <c r="Y10" s="1">
        <f t="shared" si="9"/>
        <v>25.95219976218787</v>
      </c>
    </row>
    <row r="11" spans="1:36" x14ac:dyDescent="0.25">
      <c r="A11" s="29"/>
      <c r="B11" s="7" t="s">
        <v>621</v>
      </c>
      <c r="C11" s="7">
        <v>64660</v>
      </c>
      <c r="D11" s="7">
        <v>56289</v>
      </c>
      <c r="E11" s="7">
        <v>54986.5</v>
      </c>
      <c r="F11" s="7">
        <v>20523</v>
      </c>
      <c r="G11" s="7">
        <v>10484</v>
      </c>
      <c r="H11" s="7">
        <v>18540</v>
      </c>
      <c r="I11" s="7">
        <v>61893.5</v>
      </c>
      <c r="J11" s="7">
        <v>12999</v>
      </c>
      <c r="K11" s="7">
        <v>860</v>
      </c>
      <c r="L11" s="10">
        <f t="shared" si="2"/>
        <v>15.115116279069767</v>
      </c>
      <c r="O11" s="2" t="s">
        <v>217</v>
      </c>
      <c r="P11" s="1">
        <f>AVERAGE(C32:C35)</f>
        <v>3827.375</v>
      </c>
      <c r="Q11" s="1">
        <f t="shared" ref="Q11:X11" si="11">AVERAGE(D32:D35)</f>
        <v>2710.5</v>
      </c>
      <c r="R11" s="1">
        <f t="shared" si="11"/>
        <v>532.75</v>
      </c>
      <c r="S11" s="1">
        <f t="shared" si="11"/>
        <v>15874.625</v>
      </c>
      <c r="T11" s="1">
        <f t="shared" si="11"/>
        <v>8753</v>
      </c>
      <c r="U11" s="1">
        <f t="shared" si="11"/>
        <v>22636.375</v>
      </c>
      <c r="V11" s="1">
        <f t="shared" si="11"/>
        <v>29130.5</v>
      </c>
      <c r="W11" s="1">
        <f t="shared" si="11"/>
        <v>13868</v>
      </c>
      <c r="X11" s="1">
        <f t="shared" si="11"/>
        <v>535.125</v>
      </c>
      <c r="Y11" s="1">
        <f t="shared" si="9"/>
        <v>25.915440317682783</v>
      </c>
    </row>
    <row r="12" spans="1:36" x14ac:dyDescent="0.25">
      <c r="A12" s="27" t="s">
        <v>249</v>
      </c>
      <c r="B12" s="7" t="s">
        <v>603</v>
      </c>
      <c r="C12" s="7">
        <v>65179.5</v>
      </c>
      <c r="D12" s="7">
        <v>58803</v>
      </c>
      <c r="E12" s="7">
        <v>56266.5</v>
      </c>
      <c r="F12" s="7">
        <v>22794.5</v>
      </c>
      <c r="G12" s="7">
        <v>11355</v>
      </c>
      <c r="H12" s="7">
        <v>20408</v>
      </c>
      <c r="I12" s="7">
        <v>65306</v>
      </c>
      <c r="J12" s="7">
        <v>14001</v>
      </c>
      <c r="K12" s="7">
        <v>906</v>
      </c>
      <c r="L12" s="10">
        <f t="shared" si="2"/>
        <v>15.45364238410596</v>
      </c>
      <c r="O12" s="7" t="s">
        <v>219</v>
      </c>
      <c r="P12" s="1">
        <f>AVERAGE(C36:C38)</f>
        <v>3647.3333333333335</v>
      </c>
      <c r="Q12" s="1">
        <f t="shared" ref="Q12:X12" si="12">AVERAGE(D36:D38)</f>
        <v>2481</v>
      </c>
      <c r="R12" s="1">
        <f t="shared" si="12"/>
        <v>556.83333333333337</v>
      </c>
      <c r="S12" s="1">
        <f t="shared" si="12"/>
        <v>14414.833333333334</v>
      </c>
      <c r="T12" s="1">
        <f t="shared" si="12"/>
        <v>7983</v>
      </c>
      <c r="U12" s="1">
        <f t="shared" si="12"/>
        <v>20615.666666666668</v>
      </c>
      <c r="V12" s="1">
        <f t="shared" si="12"/>
        <v>27706.5</v>
      </c>
      <c r="W12" s="1">
        <f t="shared" si="12"/>
        <v>14359.333333333334</v>
      </c>
      <c r="X12" s="1">
        <f t="shared" si="12"/>
        <v>493.83333333333331</v>
      </c>
      <c r="Y12" s="1">
        <f t="shared" si="9"/>
        <v>29.077286533918329</v>
      </c>
    </row>
    <row r="13" spans="1:36" x14ac:dyDescent="0.25">
      <c r="A13" s="28"/>
      <c r="B13" s="7" t="s">
        <v>603</v>
      </c>
      <c r="C13" s="7">
        <v>64937</v>
      </c>
      <c r="D13" s="7">
        <v>58826</v>
      </c>
      <c r="E13" s="7">
        <v>56359</v>
      </c>
      <c r="F13" s="7">
        <v>23106</v>
      </c>
      <c r="G13" s="7">
        <v>11925</v>
      </c>
      <c r="H13" s="7">
        <v>20131</v>
      </c>
      <c r="I13" s="7">
        <v>63692</v>
      </c>
      <c r="J13" s="7">
        <v>14385.5</v>
      </c>
      <c r="K13" s="7">
        <v>864</v>
      </c>
      <c r="L13" s="10">
        <f t="shared" si="2"/>
        <v>16.64988425925926</v>
      </c>
      <c r="O13" s="2" t="s">
        <v>222</v>
      </c>
      <c r="P13" s="1">
        <f>AVERAGE(C39:C41)</f>
        <v>3770.3333333333335</v>
      </c>
      <c r="Q13" s="1">
        <f t="shared" ref="Q13:X13" si="13">AVERAGE(D39:D41)</f>
        <v>2637.1666666666665</v>
      </c>
      <c r="R13" s="1">
        <f t="shared" si="13"/>
        <v>580.33333333333337</v>
      </c>
      <c r="S13" s="1">
        <f t="shared" si="13"/>
        <v>15748.333333333334</v>
      </c>
      <c r="T13" s="1">
        <f t="shared" si="13"/>
        <v>8535.1666666666661</v>
      </c>
      <c r="U13" s="1">
        <f t="shared" si="13"/>
        <v>22506.833333333332</v>
      </c>
      <c r="V13" s="1">
        <f t="shared" si="13"/>
        <v>28817.333333333332</v>
      </c>
      <c r="W13" s="1">
        <f t="shared" si="13"/>
        <v>14279.166666666666</v>
      </c>
      <c r="X13" s="1">
        <f t="shared" si="13"/>
        <v>531.5</v>
      </c>
      <c r="Y13" s="1">
        <f t="shared" si="9"/>
        <v>26.865788648479146</v>
      </c>
    </row>
    <row r="14" spans="1:36" x14ac:dyDescent="0.25">
      <c r="A14" s="28"/>
      <c r="B14" s="7" t="s">
        <v>603</v>
      </c>
      <c r="C14" s="7">
        <v>65721</v>
      </c>
      <c r="D14" s="7">
        <v>57627</v>
      </c>
      <c r="E14" s="7">
        <v>55044</v>
      </c>
      <c r="F14" s="7">
        <v>21953</v>
      </c>
      <c r="G14" s="7">
        <v>11008</v>
      </c>
      <c r="H14" s="7">
        <v>18932</v>
      </c>
      <c r="I14" s="7">
        <v>63992</v>
      </c>
      <c r="J14" s="7">
        <v>13466.5</v>
      </c>
      <c r="K14" s="7">
        <v>851</v>
      </c>
      <c r="L14" s="10">
        <f t="shared" si="2"/>
        <v>15.824324324324325</v>
      </c>
    </row>
    <row r="15" spans="1:36" x14ac:dyDescent="0.25">
      <c r="A15" s="29"/>
      <c r="B15" s="7" t="s">
        <v>603</v>
      </c>
      <c r="C15" s="7">
        <v>66413</v>
      </c>
      <c r="D15" s="7">
        <v>58330</v>
      </c>
      <c r="E15" s="7">
        <v>55863</v>
      </c>
      <c r="F15" s="7">
        <v>21953</v>
      </c>
      <c r="G15" s="7">
        <v>11174</v>
      </c>
      <c r="H15" s="7">
        <v>19670</v>
      </c>
      <c r="I15" s="7">
        <v>64061</v>
      </c>
      <c r="J15" s="7">
        <v>13584</v>
      </c>
      <c r="K15" s="7">
        <v>836</v>
      </c>
      <c r="L15" s="10">
        <f t="shared" si="2"/>
        <v>16.248803827751196</v>
      </c>
    </row>
    <row r="16" spans="1:36" x14ac:dyDescent="0.25">
      <c r="A16" s="27" t="s">
        <v>250</v>
      </c>
      <c r="B16" s="7" t="s">
        <v>623</v>
      </c>
      <c r="C16" s="7">
        <v>64614.5</v>
      </c>
      <c r="D16" s="7">
        <v>58157</v>
      </c>
      <c r="E16" s="7">
        <v>56992.5</v>
      </c>
      <c r="F16" s="7">
        <v>22760</v>
      </c>
      <c r="G16" s="7">
        <v>11660</v>
      </c>
      <c r="H16" s="7">
        <v>19912.5</v>
      </c>
      <c r="I16" s="7">
        <v>64015</v>
      </c>
      <c r="J16" s="7">
        <v>14120.5</v>
      </c>
      <c r="K16" s="7">
        <v>890</v>
      </c>
      <c r="L16" s="10">
        <f t="shared" si="2"/>
        <v>15.865730337078652</v>
      </c>
      <c r="N16" s="4" t="s">
        <v>0</v>
      </c>
      <c r="O16" s="8" t="s">
        <v>251</v>
      </c>
      <c r="P16" s="5" t="s">
        <v>194</v>
      </c>
      <c r="Q16" s="4" t="s">
        <v>202</v>
      </c>
      <c r="R16" s="5" t="s">
        <v>193</v>
      </c>
      <c r="S16" s="6" t="s">
        <v>195</v>
      </c>
      <c r="T16" s="5" t="s">
        <v>196</v>
      </c>
      <c r="U16" s="6" t="s">
        <v>197</v>
      </c>
      <c r="V16" s="5" t="s">
        <v>203</v>
      </c>
    </row>
    <row r="17" spans="1:24" x14ac:dyDescent="0.25">
      <c r="A17" s="28"/>
      <c r="B17" s="7" t="s">
        <v>623</v>
      </c>
      <c r="C17" s="7">
        <v>64822</v>
      </c>
      <c r="D17" s="7">
        <v>57776.5</v>
      </c>
      <c r="E17" s="7">
        <v>55621</v>
      </c>
      <c r="F17" s="7">
        <v>22829</v>
      </c>
      <c r="G17" s="7">
        <v>11447</v>
      </c>
      <c r="H17" s="7">
        <v>19855</v>
      </c>
      <c r="I17" s="7">
        <v>64868</v>
      </c>
      <c r="J17" s="7">
        <v>13702</v>
      </c>
      <c r="K17" s="7">
        <v>858.5</v>
      </c>
      <c r="L17" s="10">
        <f t="shared" si="2"/>
        <v>15.96039603960396</v>
      </c>
      <c r="N17" s="2"/>
      <c r="O17" s="2" t="s">
        <v>3</v>
      </c>
      <c r="P17" s="2" t="s">
        <v>211</v>
      </c>
      <c r="Q17" s="2" t="s">
        <v>204</v>
      </c>
      <c r="R17" s="9" t="s">
        <v>209</v>
      </c>
      <c r="S17" s="7" t="s">
        <v>212</v>
      </c>
      <c r="T17" s="9" t="s">
        <v>206</v>
      </c>
      <c r="U17" s="7" t="s">
        <v>205</v>
      </c>
      <c r="V17" s="9" t="s">
        <v>207</v>
      </c>
      <c r="W17" s="2" t="s">
        <v>208</v>
      </c>
      <c r="X17" s="2" t="s">
        <v>210</v>
      </c>
    </row>
    <row r="18" spans="1:24" x14ac:dyDescent="0.25">
      <c r="A18" s="28"/>
      <c r="B18" s="7" t="s">
        <v>623</v>
      </c>
      <c r="C18" s="7">
        <v>63438</v>
      </c>
      <c r="D18" s="7">
        <v>57004.5</v>
      </c>
      <c r="E18" s="7">
        <v>56105</v>
      </c>
      <c r="F18" s="7">
        <v>22979.5</v>
      </c>
      <c r="G18" s="7">
        <v>11977</v>
      </c>
      <c r="H18" s="7">
        <v>20004.5</v>
      </c>
      <c r="I18" s="7">
        <v>65329</v>
      </c>
      <c r="J18" s="7">
        <v>13825.5</v>
      </c>
      <c r="K18" s="7">
        <v>849.5</v>
      </c>
      <c r="L18" s="10">
        <f t="shared" si="2"/>
        <v>16.274867569158328</v>
      </c>
      <c r="O18" s="7" t="s">
        <v>216</v>
      </c>
      <c r="P18" s="1">
        <f t="shared" ref="P18:X18" si="14">STDEV(C4:C7)/AVERAGE(C4:C7)*100</f>
        <v>0.87278894853509836</v>
      </c>
      <c r="Q18" s="1">
        <f t="shared" si="14"/>
        <v>0.68790715487005571</v>
      </c>
      <c r="R18" s="1">
        <f t="shared" si="14"/>
        <v>0.93208545930803888</v>
      </c>
      <c r="S18" s="1">
        <f t="shared" si="14"/>
        <v>2.9150559667309373</v>
      </c>
      <c r="T18" s="1">
        <f t="shared" si="14"/>
        <v>4.9231466223533591</v>
      </c>
      <c r="U18" s="1">
        <f t="shared" si="14"/>
        <v>2.2179741043155898</v>
      </c>
      <c r="V18" s="1">
        <f t="shared" si="14"/>
        <v>0.61941084798995893</v>
      </c>
      <c r="W18" s="1">
        <f t="shared" si="14"/>
        <v>1.6746542317038458</v>
      </c>
      <c r="X18" s="1">
        <f t="shared" si="14"/>
        <v>3.3733867690359105</v>
      </c>
    </row>
    <row r="19" spans="1:24" x14ac:dyDescent="0.25">
      <c r="A19" s="29"/>
      <c r="B19" s="7" t="s">
        <v>623</v>
      </c>
      <c r="C19" s="7">
        <v>64199</v>
      </c>
      <c r="D19" s="7">
        <v>58042</v>
      </c>
      <c r="E19" s="7">
        <v>56243</v>
      </c>
      <c r="F19" s="7">
        <v>22518.5</v>
      </c>
      <c r="G19" s="7">
        <v>11669</v>
      </c>
      <c r="H19" s="7">
        <v>19324.5</v>
      </c>
      <c r="I19" s="7">
        <v>64591</v>
      </c>
      <c r="J19" s="7">
        <v>14027</v>
      </c>
      <c r="K19" s="7">
        <v>839</v>
      </c>
      <c r="L19" s="10">
        <f t="shared" si="2"/>
        <v>16.71871275327771</v>
      </c>
      <c r="O19" s="7" t="s">
        <v>216</v>
      </c>
      <c r="P19" s="1">
        <f t="shared" ref="P19:X19" si="15">STDEV(C8:C11)/AVERAGE(C8:C11)*100</f>
        <v>0.65303031581875171</v>
      </c>
      <c r="Q19" s="1">
        <f t="shared" si="15"/>
        <v>0.40728367829089396</v>
      </c>
      <c r="R19" s="1">
        <f t="shared" si="15"/>
        <v>1.4468645357066388</v>
      </c>
      <c r="S19" s="1">
        <f t="shared" si="15"/>
        <v>3.4851358928703786</v>
      </c>
      <c r="T19" s="1">
        <f t="shared" si="15"/>
        <v>4.0112589492956987</v>
      </c>
      <c r="U19" s="1">
        <f t="shared" si="15"/>
        <v>2.9710612736016544</v>
      </c>
      <c r="V19" s="1">
        <f t="shared" si="15"/>
        <v>1.2588526486285743</v>
      </c>
      <c r="W19" s="1">
        <f t="shared" si="15"/>
        <v>1.5726917273916594</v>
      </c>
      <c r="X19" s="1">
        <f t="shared" si="15"/>
        <v>5.2382381914915257</v>
      </c>
    </row>
    <row r="20" spans="1:24" x14ac:dyDescent="0.25">
      <c r="A20" s="27" t="s">
        <v>247</v>
      </c>
      <c r="B20" s="7" t="s">
        <v>611</v>
      </c>
      <c r="C20" s="7">
        <v>3722</v>
      </c>
      <c r="D20" s="7">
        <v>2608</v>
      </c>
      <c r="E20" s="7">
        <v>588.5</v>
      </c>
      <c r="F20" s="7">
        <v>14662.5</v>
      </c>
      <c r="G20" s="7">
        <v>8030</v>
      </c>
      <c r="H20" s="7">
        <v>20777</v>
      </c>
      <c r="I20" s="7">
        <v>27880</v>
      </c>
      <c r="J20" s="7">
        <v>13746</v>
      </c>
      <c r="K20" s="7">
        <v>547</v>
      </c>
      <c r="L20" s="10">
        <f t="shared" si="2"/>
        <v>25.129798903107861</v>
      </c>
      <c r="O20" s="7" t="s">
        <v>216</v>
      </c>
      <c r="P20" s="1">
        <f t="shared" ref="P20:X20" si="16">STDEV(C12:C15)/AVERAGE(C12:C15)*100</f>
        <v>0.99878733720888935</v>
      </c>
      <c r="Q20" s="1">
        <f t="shared" si="16"/>
        <v>0.96174279778716865</v>
      </c>
      <c r="R20" s="1">
        <f t="shared" si="16"/>
        <v>1.0726594476943208</v>
      </c>
      <c r="S20" s="1">
        <f t="shared" si="16"/>
        <v>2.6262658026668064</v>
      </c>
      <c r="T20" s="1">
        <f t="shared" si="16"/>
        <v>3.5107198129140071</v>
      </c>
      <c r="U20" s="1">
        <f t="shared" si="16"/>
        <v>3.2607927061296103</v>
      </c>
      <c r="V20" s="1">
        <f t="shared" si="16"/>
        <v>1.110608241987888</v>
      </c>
      <c r="W20" s="1">
        <f t="shared" si="16"/>
        <v>3.0242968673008677</v>
      </c>
      <c r="X20" s="1">
        <f t="shared" si="16"/>
        <v>3.4819683748012689</v>
      </c>
    </row>
    <row r="21" spans="1:24" x14ac:dyDescent="0.25">
      <c r="A21" s="28"/>
      <c r="B21" s="7" t="s">
        <v>611</v>
      </c>
      <c r="C21" s="7">
        <v>3598</v>
      </c>
      <c r="D21" s="7">
        <v>2693</v>
      </c>
      <c r="E21" s="7">
        <v>561</v>
      </c>
      <c r="F21" s="7">
        <v>15485</v>
      </c>
      <c r="G21" s="7">
        <v>8391.5</v>
      </c>
      <c r="H21" s="7">
        <v>21930</v>
      </c>
      <c r="I21" s="7">
        <v>27949</v>
      </c>
      <c r="J21" s="7">
        <v>13056</v>
      </c>
      <c r="K21" s="7">
        <v>492</v>
      </c>
      <c r="L21" s="10">
        <f t="shared" si="2"/>
        <v>26.536585365853657</v>
      </c>
      <c r="O21" s="7" t="s">
        <v>216</v>
      </c>
      <c r="P21" s="1">
        <f t="shared" ref="P21:X21" si="17">STDEV(C16:C19)/AVERAGE(C16:C19)*100</f>
        <v>0.95098761113738728</v>
      </c>
      <c r="Q21" s="1">
        <f t="shared" si="17"/>
        <v>0.89833550143689611</v>
      </c>
      <c r="R21" s="1">
        <f t="shared" si="17"/>
        <v>1.0098351178730582</v>
      </c>
      <c r="S21" s="1">
        <f t="shared" si="17"/>
        <v>0.84360441219988258</v>
      </c>
      <c r="T21" s="1">
        <f t="shared" si="17"/>
        <v>1.8662636408697384</v>
      </c>
      <c r="U21" s="1">
        <f t="shared" si="17"/>
        <v>1.5475200256430546</v>
      </c>
      <c r="V21" s="1">
        <f t="shared" si="17"/>
        <v>0.8488810700442152</v>
      </c>
      <c r="W21" s="1">
        <f t="shared" si="17"/>
        <v>1.3637867323250836</v>
      </c>
      <c r="X21" s="1">
        <f t="shared" si="17"/>
        <v>2.5597110791879865</v>
      </c>
    </row>
    <row r="22" spans="1:24" x14ac:dyDescent="0.25">
      <c r="A22" s="28"/>
      <c r="B22" s="7" t="s">
        <v>611</v>
      </c>
      <c r="C22" s="7">
        <v>3728</v>
      </c>
      <c r="D22" s="7">
        <v>2633</v>
      </c>
      <c r="E22" s="7">
        <v>519</v>
      </c>
      <c r="F22" s="7">
        <v>14857.5</v>
      </c>
      <c r="G22" s="7">
        <v>8220</v>
      </c>
      <c r="H22" s="7">
        <v>21469</v>
      </c>
      <c r="I22" s="7">
        <v>27856</v>
      </c>
      <c r="J22" s="7">
        <v>13650</v>
      </c>
      <c r="K22" s="7">
        <v>537</v>
      </c>
      <c r="L22" s="10">
        <f t="shared" si="2"/>
        <v>25.41899441340782</v>
      </c>
      <c r="O22" s="7" t="s">
        <v>217</v>
      </c>
      <c r="P22" s="1">
        <f t="shared" ref="P22:X22" si="18">STDEV(C20:C23)/AVERAGE(C20:C23)*100</f>
        <v>1.8201792065575668</v>
      </c>
      <c r="Q22" s="1">
        <f t="shared" si="18"/>
        <v>1.8051441261031957</v>
      </c>
      <c r="R22" s="1">
        <f t="shared" si="18"/>
        <v>7.1842268920964774</v>
      </c>
      <c r="S22" s="1">
        <f t="shared" si="18"/>
        <v>2.9545424603896535</v>
      </c>
      <c r="T22" s="1">
        <f t="shared" si="18"/>
        <v>2.8365006954088505</v>
      </c>
      <c r="U22" s="1">
        <f t="shared" si="18"/>
        <v>2.699528057690074</v>
      </c>
      <c r="V22" s="1">
        <f t="shared" si="18"/>
        <v>2.305814917375256</v>
      </c>
      <c r="W22" s="1">
        <f t="shared" si="18"/>
        <v>2.2638157679844717</v>
      </c>
      <c r="X22" s="1">
        <f t="shared" si="18"/>
        <v>5.6658955583524353</v>
      </c>
    </row>
    <row r="23" spans="1:24" x14ac:dyDescent="0.25">
      <c r="A23" s="29"/>
      <c r="B23" s="7" t="s">
        <v>611</v>
      </c>
      <c r="C23" s="7">
        <v>3744</v>
      </c>
      <c r="D23" s="7">
        <v>2709</v>
      </c>
      <c r="E23" s="7">
        <v>615</v>
      </c>
      <c r="F23" s="7">
        <v>15556.5</v>
      </c>
      <c r="G23" s="7">
        <v>8581</v>
      </c>
      <c r="H23" s="7">
        <v>22068</v>
      </c>
      <c r="I23" s="7">
        <v>29194</v>
      </c>
      <c r="J23" s="7">
        <v>13475</v>
      </c>
      <c r="K23" s="7">
        <v>562.5</v>
      </c>
      <c r="L23" s="10">
        <f t="shared" si="2"/>
        <v>23.955555555555556</v>
      </c>
      <c r="O23" s="7" t="s">
        <v>217</v>
      </c>
      <c r="P23" s="1">
        <f t="shared" ref="P23:X23" si="19">STDEV(C24:C27)/AVERAGE(C24:C27)*100</f>
        <v>5.309998247846659</v>
      </c>
      <c r="Q23" s="1">
        <f t="shared" si="19"/>
        <v>6.3426112790044318</v>
      </c>
      <c r="R23" s="1">
        <f t="shared" si="19"/>
        <v>6.4462795252350045</v>
      </c>
      <c r="S23" s="1">
        <f t="shared" si="19"/>
        <v>6.174287422051532</v>
      </c>
      <c r="T23" s="1">
        <f t="shared" si="19"/>
        <v>7.8336633939551952</v>
      </c>
      <c r="U23" s="1">
        <f t="shared" si="19"/>
        <v>3.9996126496051776</v>
      </c>
      <c r="V23" s="1">
        <f t="shared" si="19"/>
        <v>5.15131603411354</v>
      </c>
      <c r="W23" s="1">
        <f t="shared" si="19"/>
        <v>7.7350211236796209</v>
      </c>
      <c r="X23" s="1">
        <f t="shared" si="19"/>
        <v>7.9223145315422903</v>
      </c>
    </row>
    <row r="24" spans="1:24" x14ac:dyDescent="0.25">
      <c r="A24" s="27" t="s">
        <v>248</v>
      </c>
      <c r="B24" s="7" t="s">
        <v>631</v>
      </c>
      <c r="C24" s="7">
        <v>3742.5</v>
      </c>
      <c r="D24" s="7">
        <v>2762</v>
      </c>
      <c r="E24" s="7">
        <v>569</v>
      </c>
      <c r="F24" s="7">
        <v>16018</v>
      </c>
      <c r="G24" s="7">
        <v>8568.5</v>
      </c>
      <c r="H24" s="7">
        <v>22668</v>
      </c>
      <c r="I24" s="7">
        <v>28963</v>
      </c>
      <c r="J24" s="7">
        <v>14481</v>
      </c>
      <c r="K24" s="7">
        <v>530</v>
      </c>
      <c r="L24" s="10">
        <f t="shared" si="2"/>
        <v>27.322641509433961</v>
      </c>
      <c r="O24" s="2" t="s">
        <v>217</v>
      </c>
      <c r="P24" s="1">
        <f t="shared" ref="P24:X24" si="20">STDEV(C28:C31)/AVERAGE(C28:C31)*100</f>
        <v>5.3440029276217427</v>
      </c>
      <c r="Q24" s="1">
        <f t="shared" si="20"/>
        <v>2.2059408081178766</v>
      </c>
      <c r="R24" s="1">
        <f t="shared" si="20"/>
        <v>5.6051009659593287</v>
      </c>
      <c r="S24" s="1">
        <f t="shared" si="20"/>
        <v>1.7857560924014126</v>
      </c>
      <c r="T24" s="1">
        <f t="shared" si="20"/>
        <v>3.2474742865569852</v>
      </c>
      <c r="U24" s="1">
        <f t="shared" si="20"/>
        <v>2.4895340003129394</v>
      </c>
      <c r="V24" s="1">
        <f t="shared" si="20"/>
        <v>2.28265514285969</v>
      </c>
      <c r="W24" s="1">
        <f t="shared" si="20"/>
        <v>4.5738196152625648</v>
      </c>
      <c r="X24" s="1">
        <f t="shared" si="20"/>
        <v>6.633040265875553</v>
      </c>
    </row>
    <row r="25" spans="1:24" x14ac:dyDescent="0.25">
      <c r="A25" s="28"/>
      <c r="B25" s="7" t="s">
        <v>631</v>
      </c>
      <c r="C25" s="7">
        <v>4068</v>
      </c>
      <c r="D25" s="7">
        <v>2992.5</v>
      </c>
      <c r="E25" s="7">
        <v>640.5</v>
      </c>
      <c r="F25" s="7">
        <v>16505</v>
      </c>
      <c r="G25" s="7">
        <v>9154</v>
      </c>
      <c r="H25" s="7">
        <v>22760</v>
      </c>
      <c r="I25" s="7">
        <v>29794</v>
      </c>
      <c r="J25" s="7">
        <v>13606.5</v>
      </c>
      <c r="K25" s="7">
        <v>558</v>
      </c>
      <c r="L25" s="10">
        <f t="shared" si="2"/>
        <v>24.384408602150536</v>
      </c>
      <c r="O25" s="2" t="s">
        <v>217</v>
      </c>
      <c r="P25" s="1">
        <f t="shared" ref="P25:X25" si="21">STDEV(C32:C35)/AVERAGE(C32:C35)*100</f>
        <v>3.7505177183600997</v>
      </c>
      <c r="Q25" s="1">
        <f t="shared" si="21"/>
        <v>2.3247335782080323</v>
      </c>
      <c r="R25" s="1">
        <f t="shared" si="21"/>
        <v>4.3087124291380441</v>
      </c>
      <c r="S25" s="1">
        <f t="shared" si="21"/>
        <v>5.062467054621913</v>
      </c>
      <c r="T25" s="1">
        <f t="shared" si="21"/>
        <v>6.3461135837323717</v>
      </c>
      <c r="U25" s="1">
        <f t="shared" si="21"/>
        <v>3.5541171813785635</v>
      </c>
      <c r="V25" s="1">
        <f t="shared" si="21"/>
        <v>2.672367225008899</v>
      </c>
      <c r="W25" s="1">
        <f t="shared" si="21"/>
        <v>1.9936671872145393</v>
      </c>
      <c r="X25" s="1">
        <f t="shared" si="21"/>
        <v>9.7878881195496614</v>
      </c>
    </row>
    <row r="26" spans="1:24" x14ac:dyDescent="0.25">
      <c r="A26" s="28"/>
      <c r="B26" s="7" t="s">
        <v>631</v>
      </c>
      <c r="C26" s="7">
        <v>3752</v>
      </c>
      <c r="D26" s="7">
        <v>2814</v>
      </c>
      <c r="E26" s="7">
        <v>568.5</v>
      </c>
      <c r="F26" s="7">
        <v>15443</v>
      </c>
      <c r="G26" s="7">
        <v>8488</v>
      </c>
      <c r="H26" s="7">
        <v>21826.5</v>
      </c>
      <c r="I26" s="7">
        <v>29425</v>
      </c>
      <c r="J26" s="7">
        <v>13755</v>
      </c>
      <c r="K26" s="7">
        <v>512</v>
      </c>
      <c r="L26" s="10">
        <f t="shared" si="2"/>
        <v>26.865234375</v>
      </c>
      <c r="O26" s="7" t="s">
        <v>219</v>
      </c>
      <c r="P26" s="1">
        <f t="shared" ref="P26:X26" si="22">STDEV(C36:C38)/AVERAGE(C36:C38)*100</f>
        <v>3.0988008505683178</v>
      </c>
      <c r="Q26" s="1">
        <f t="shared" si="22"/>
        <v>5.2859717036020291</v>
      </c>
      <c r="R26" s="1">
        <f t="shared" si="22"/>
        <v>6.3622547697646903</v>
      </c>
      <c r="S26" s="1">
        <f t="shared" si="22"/>
        <v>2.7844511626295012</v>
      </c>
      <c r="T26" s="1">
        <f t="shared" si="22"/>
        <v>3.0496336470730245</v>
      </c>
      <c r="U26" s="1">
        <f t="shared" si="22"/>
        <v>0.97538878996593237</v>
      </c>
      <c r="V26" s="1">
        <f t="shared" si="22"/>
        <v>1.4715842060476636</v>
      </c>
      <c r="W26" s="1">
        <f t="shared" si="22"/>
        <v>1.9194256883809218</v>
      </c>
      <c r="X26" s="1">
        <f t="shared" si="22"/>
        <v>0.78644483278643573</v>
      </c>
    </row>
    <row r="27" spans="1:24" x14ac:dyDescent="0.25">
      <c r="A27" s="29"/>
      <c r="B27" s="7" t="s">
        <v>631</v>
      </c>
      <c r="C27" s="7">
        <v>3589</v>
      </c>
      <c r="D27" s="7">
        <v>2563.5</v>
      </c>
      <c r="E27" s="7">
        <v>559.5</v>
      </c>
      <c r="F27" s="7">
        <v>14274.5</v>
      </c>
      <c r="G27" s="7">
        <v>7555</v>
      </c>
      <c r="H27" s="7">
        <v>20869</v>
      </c>
      <c r="I27" s="7">
        <v>26519</v>
      </c>
      <c r="J27" s="7">
        <v>12010</v>
      </c>
      <c r="K27" s="7">
        <v>461</v>
      </c>
      <c r="L27" s="10">
        <f t="shared" si="2"/>
        <v>26.052060737527114</v>
      </c>
      <c r="O27" s="2" t="s">
        <v>222</v>
      </c>
      <c r="P27" s="1">
        <f t="shared" ref="P27:X27" si="23">STDEV(C39:C41)/AVERAGE(C39:C41)*100</f>
        <v>0.78481807282279137</v>
      </c>
      <c r="Q27" s="1">
        <f t="shared" si="23"/>
        <v>0.80981258808187684</v>
      </c>
      <c r="R27" s="1">
        <f t="shared" si="23"/>
        <v>2.7044818763913967</v>
      </c>
      <c r="S27" s="1">
        <f t="shared" si="23"/>
        <v>0.95890170678943343</v>
      </c>
      <c r="T27" s="1">
        <f t="shared" si="23"/>
        <v>2.0356624424207483</v>
      </c>
      <c r="U27" s="1">
        <f t="shared" si="23"/>
        <v>0.10330395076024533</v>
      </c>
      <c r="V27" s="1">
        <f t="shared" si="23"/>
        <v>2.5236828274271983</v>
      </c>
      <c r="W27" s="1">
        <f t="shared" si="23"/>
        <v>4.9026186861366945</v>
      </c>
      <c r="X27" s="1">
        <f t="shared" si="23"/>
        <v>1.2932951161681581</v>
      </c>
    </row>
    <row r="28" spans="1:24" x14ac:dyDescent="0.25">
      <c r="A28" s="27" t="s">
        <v>249</v>
      </c>
      <c r="B28" s="2" t="s">
        <v>613</v>
      </c>
      <c r="C28" s="2">
        <v>4006</v>
      </c>
      <c r="D28" s="2">
        <v>2866</v>
      </c>
      <c r="E28" s="2">
        <v>587</v>
      </c>
      <c r="F28" s="2">
        <v>16404.5</v>
      </c>
      <c r="G28" s="2">
        <v>8915</v>
      </c>
      <c r="H28" s="2">
        <v>22783</v>
      </c>
      <c r="I28" s="2">
        <v>30601</v>
      </c>
      <c r="J28" s="2">
        <v>14201</v>
      </c>
      <c r="K28" s="2">
        <v>543.5</v>
      </c>
      <c r="L28" s="10">
        <f t="shared" si="2"/>
        <v>26.128794848206073</v>
      </c>
    </row>
    <row r="29" spans="1:24" x14ac:dyDescent="0.25">
      <c r="A29" s="28"/>
      <c r="B29" s="2" t="s">
        <v>613</v>
      </c>
      <c r="C29" s="2">
        <v>3922</v>
      </c>
      <c r="D29" s="2">
        <v>2741</v>
      </c>
      <c r="E29" s="2">
        <v>602.5</v>
      </c>
      <c r="F29" s="2">
        <v>16692</v>
      </c>
      <c r="G29" s="2">
        <v>9416</v>
      </c>
      <c r="H29" s="2">
        <v>23521</v>
      </c>
      <c r="I29" s="2">
        <v>30624</v>
      </c>
      <c r="J29" s="2">
        <v>13966</v>
      </c>
      <c r="K29" s="2">
        <v>497</v>
      </c>
      <c r="L29" s="10">
        <f t="shared" si="2"/>
        <v>28.100603621730382</v>
      </c>
    </row>
    <row r="30" spans="1:24" x14ac:dyDescent="0.25">
      <c r="A30" s="28"/>
      <c r="B30" s="2" t="s">
        <v>613</v>
      </c>
      <c r="C30" s="2">
        <v>3819</v>
      </c>
      <c r="D30" s="2">
        <v>2780.5</v>
      </c>
      <c r="E30" s="2">
        <v>575.5</v>
      </c>
      <c r="F30" s="2">
        <v>16005</v>
      </c>
      <c r="G30" s="2">
        <v>8721</v>
      </c>
      <c r="H30" s="2">
        <v>22322</v>
      </c>
      <c r="I30" s="2">
        <v>29609</v>
      </c>
      <c r="J30" s="2">
        <v>12776</v>
      </c>
      <c r="K30" s="2">
        <v>566</v>
      </c>
      <c r="L30" s="10">
        <f t="shared" si="2"/>
        <v>22.57243816254417</v>
      </c>
    </row>
    <row r="31" spans="1:24" x14ac:dyDescent="0.25">
      <c r="A31" s="29"/>
      <c r="B31" s="2" t="s">
        <v>613</v>
      </c>
      <c r="C31" s="2">
        <v>3537</v>
      </c>
      <c r="D31" s="2">
        <v>2863</v>
      </c>
      <c r="E31" s="2">
        <v>528</v>
      </c>
      <c r="F31" s="2">
        <v>16216.5</v>
      </c>
      <c r="G31" s="2">
        <v>9015</v>
      </c>
      <c r="H31" s="2">
        <v>22322</v>
      </c>
      <c r="I31" s="2">
        <v>29286</v>
      </c>
      <c r="J31" s="2">
        <v>13621.5</v>
      </c>
      <c r="K31" s="2">
        <v>496</v>
      </c>
      <c r="L31" s="10">
        <f t="shared" si="2"/>
        <v>27.462701612903224</v>
      </c>
      <c r="N31" s="4" t="s">
        <v>0</v>
      </c>
      <c r="O31" s="8" t="s">
        <v>253</v>
      </c>
      <c r="P31" s="5" t="s">
        <v>194</v>
      </c>
      <c r="Q31" s="4" t="s">
        <v>202</v>
      </c>
      <c r="R31" s="5" t="s">
        <v>193</v>
      </c>
      <c r="S31" s="6" t="s">
        <v>195</v>
      </c>
      <c r="T31" s="5" t="s">
        <v>196</v>
      </c>
      <c r="U31" s="6" t="s">
        <v>197</v>
      </c>
      <c r="V31" s="5" t="s">
        <v>203</v>
      </c>
    </row>
    <row r="32" spans="1:24" x14ac:dyDescent="0.25">
      <c r="A32" s="27" t="s">
        <v>250</v>
      </c>
      <c r="B32" s="2" t="s">
        <v>633</v>
      </c>
      <c r="C32" s="2">
        <v>3979</v>
      </c>
      <c r="D32" s="2">
        <v>2706</v>
      </c>
      <c r="E32" s="2">
        <v>549</v>
      </c>
      <c r="F32" s="2">
        <v>16814.5</v>
      </c>
      <c r="G32" s="2">
        <v>9481</v>
      </c>
      <c r="H32" s="2">
        <v>23717.5</v>
      </c>
      <c r="I32" s="2">
        <v>29655</v>
      </c>
      <c r="J32" s="2">
        <v>14240.5</v>
      </c>
      <c r="K32" s="2">
        <v>611.5</v>
      </c>
      <c r="L32" s="10">
        <f t="shared" si="2"/>
        <v>23.287816843826654</v>
      </c>
      <c r="N32" s="2"/>
      <c r="O32" s="2" t="s">
        <v>3</v>
      </c>
      <c r="P32" s="2" t="s">
        <v>211</v>
      </c>
      <c r="Q32" s="2" t="s">
        <v>204</v>
      </c>
      <c r="R32" s="9" t="s">
        <v>209</v>
      </c>
      <c r="S32" s="7" t="s">
        <v>212</v>
      </c>
      <c r="T32" s="9" t="s">
        <v>206</v>
      </c>
      <c r="U32" s="7" t="s">
        <v>205</v>
      </c>
      <c r="V32" s="9" t="s">
        <v>207</v>
      </c>
      <c r="W32" s="2" t="s">
        <v>208</v>
      </c>
      <c r="X32" s="2" t="s">
        <v>210</v>
      </c>
    </row>
    <row r="33" spans="1:24" x14ac:dyDescent="0.25">
      <c r="A33" s="28"/>
      <c r="B33" s="2" t="s">
        <v>633</v>
      </c>
      <c r="C33" s="2">
        <v>3754</v>
      </c>
      <c r="D33" s="2">
        <v>2728.5</v>
      </c>
      <c r="E33" s="2">
        <v>523</v>
      </c>
      <c r="F33" s="2">
        <v>15209</v>
      </c>
      <c r="G33" s="2">
        <v>8296.5</v>
      </c>
      <c r="H33" s="2">
        <v>21941.5</v>
      </c>
      <c r="I33" s="2">
        <v>28571</v>
      </c>
      <c r="J33" s="2">
        <v>13572</v>
      </c>
      <c r="K33" s="2">
        <v>524</v>
      </c>
      <c r="L33" s="10">
        <f t="shared" si="2"/>
        <v>25.900763358778626</v>
      </c>
      <c r="O33" s="2" t="s">
        <v>254</v>
      </c>
      <c r="P33" s="2">
        <f t="shared" ref="P33:X33" si="24">_xlfn.T.TEST(C20:C35,C36:C38,2,2)</f>
        <v>0.17098776649414593</v>
      </c>
      <c r="Q33" s="2">
        <f t="shared" si="24"/>
        <v>1.8475461958046334E-3</v>
      </c>
      <c r="R33" s="2">
        <f t="shared" si="24"/>
        <v>0.7159953570197477</v>
      </c>
      <c r="S33" s="2">
        <f t="shared" si="24"/>
        <v>1.0420438597115111E-2</v>
      </c>
      <c r="T33" s="2">
        <f t="shared" si="24"/>
        <v>4.9317048881009302E-2</v>
      </c>
      <c r="U33" s="2">
        <f t="shared" si="24"/>
        <v>3.5983204120104205E-3</v>
      </c>
      <c r="V33" s="2">
        <f t="shared" si="24"/>
        <v>6.295703861596981E-2</v>
      </c>
      <c r="W33" s="2">
        <f t="shared" si="24"/>
        <v>5.2621094020955404E-2</v>
      </c>
      <c r="X33" s="2">
        <f t="shared" si="24"/>
        <v>0.14189004748148137</v>
      </c>
    </row>
    <row r="34" spans="1:24" x14ac:dyDescent="0.25">
      <c r="A34" s="28"/>
      <c r="B34" s="2" t="s">
        <v>633</v>
      </c>
      <c r="C34" s="2">
        <v>3911.5</v>
      </c>
      <c r="D34" s="2">
        <v>2779.5</v>
      </c>
      <c r="E34" s="2">
        <v>554</v>
      </c>
      <c r="F34" s="2">
        <v>16273</v>
      </c>
      <c r="G34" s="2">
        <v>8891.5</v>
      </c>
      <c r="H34" s="2">
        <v>22771.5</v>
      </c>
      <c r="I34" s="2">
        <v>29932</v>
      </c>
      <c r="J34" s="2">
        <v>13826</v>
      </c>
      <c r="K34" s="2">
        <v>511</v>
      </c>
      <c r="L34" s="10">
        <f t="shared" si="2"/>
        <v>27.05675146771037</v>
      </c>
      <c r="O34" s="2" t="s">
        <v>255</v>
      </c>
      <c r="P34" s="2">
        <f t="shared" ref="P34:X34" si="25">_xlfn.T.TEST(C20:C35,C39:C41,2,2)</f>
        <v>0.88777342327011133</v>
      </c>
      <c r="Q34" s="2">
        <f t="shared" si="25"/>
        <v>0.12649204900019573</v>
      </c>
      <c r="R34" s="2">
        <f t="shared" si="25"/>
        <v>0.50148712535402695</v>
      </c>
      <c r="S34" s="2">
        <f t="shared" si="25"/>
        <v>0.96112950749273751</v>
      </c>
      <c r="T34" s="7">
        <f t="shared" si="25"/>
        <v>0.76012378495838773</v>
      </c>
      <c r="U34" s="2">
        <f t="shared" si="25"/>
        <v>0.58716551029924946</v>
      </c>
      <c r="V34" s="2">
        <f t="shared" si="25"/>
        <v>0.77274159979783819</v>
      </c>
      <c r="W34" s="2">
        <f t="shared" si="25"/>
        <v>0.10108583959451294</v>
      </c>
      <c r="X34" s="2">
        <f t="shared" si="25"/>
        <v>0.86332069788315902</v>
      </c>
    </row>
    <row r="35" spans="1:24" x14ac:dyDescent="0.25">
      <c r="A35" s="29"/>
      <c r="B35" s="2" t="s">
        <v>633</v>
      </c>
      <c r="C35" s="2">
        <v>3665</v>
      </c>
      <c r="D35" s="2">
        <v>2628</v>
      </c>
      <c r="E35" s="2">
        <v>505</v>
      </c>
      <c r="F35" s="2">
        <v>15202</v>
      </c>
      <c r="G35" s="2">
        <v>8343</v>
      </c>
      <c r="H35" s="2">
        <v>22115</v>
      </c>
      <c r="I35" s="2">
        <v>28364</v>
      </c>
      <c r="J35" s="2">
        <v>13833.5</v>
      </c>
      <c r="K35" s="2">
        <v>494</v>
      </c>
      <c r="L35" s="10">
        <f t="shared" si="2"/>
        <v>28.003036437246962</v>
      </c>
    </row>
    <row r="36" spans="1:24" x14ac:dyDescent="0.25">
      <c r="A36" s="7" t="s">
        <v>164</v>
      </c>
      <c r="B36" s="7" t="s">
        <v>219</v>
      </c>
      <c r="C36" s="7">
        <v>3533</v>
      </c>
      <c r="D36" s="7">
        <v>2376</v>
      </c>
      <c r="E36" s="7">
        <v>525</v>
      </c>
      <c r="F36" s="7">
        <v>14041</v>
      </c>
      <c r="G36" s="7">
        <v>7886</v>
      </c>
      <c r="H36" s="7">
        <v>20385</v>
      </c>
      <c r="I36" s="7">
        <v>27257</v>
      </c>
      <c r="J36" s="7">
        <v>14053.5</v>
      </c>
      <c r="K36" s="7">
        <v>497</v>
      </c>
      <c r="L36" s="10">
        <f t="shared" si="2"/>
        <v>28.27665995975855</v>
      </c>
    </row>
    <row r="37" spans="1:24" x14ac:dyDescent="0.25">
      <c r="A37" s="7" t="s">
        <v>166</v>
      </c>
      <c r="B37" s="7" t="s">
        <v>219</v>
      </c>
      <c r="C37" s="7">
        <v>3650</v>
      </c>
      <c r="D37" s="7">
        <v>2439</v>
      </c>
      <c r="E37" s="7">
        <v>595</v>
      </c>
      <c r="F37" s="7">
        <v>14839</v>
      </c>
      <c r="G37" s="7">
        <v>8260</v>
      </c>
      <c r="H37" s="7">
        <v>20708</v>
      </c>
      <c r="I37" s="7">
        <v>28052.5</v>
      </c>
      <c r="J37" s="7">
        <v>14588.5</v>
      </c>
      <c r="K37" s="7">
        <v>489.5</v>
      </c>
      <c r="L37" s="10">
        <f t="shared" si="2"/>
        <v>29.802860061287028</v>
      </c>
      <c r="N37" s="4" t="s">
        <v>0</v>
      </c>
      <c r="O37" s="8" t="s">
        <v>263</v>
      </c>
      <c r="P37" s="5" t="s">
        <v>194</v>
      </c>
      <c r="Q37" s="4" t="s">
        <v>202</v>
      </c>
      <c r="R37" s="5" t="s">
        <v>193</v>
      </c>
    </row>
    <row r="38" spans="1:24" x14ac:dyDescent="0.25">
      <c r="A38" s="7" t="s">
        <v>168</v>
      </c>
      <c r="B38" s="7" t="s">
        <v>219</v>
      </c>
      <c r="C38" s="7">
        <v>3759</v>
      </c>
      <c r="D38" s="7">
        <v>2628</v>
      </c>
      <c r="E38" s="7">
        <v>550.5</v>
      </c>
      <c r="F38" s="7">
        <v>14364.5</v>
      </c>
      <c r="G38" s="7">
        <v>7803</v>
      </c>
      <c r="H38" s="7">
        <v>20754</v>
      </c>
      <c r="I38" s="7">
        <v>27810</v>
      </c>
      <c r="J38" s="7">
        <v>14436</v>
      </c>
      <c r="K38" s="7">
        <v>495</v>
      </c>
      <c r="L38" s="10">
        <f t="shared" si="2"/>
        <v>29.163636363636364</v>
      </c>
      <c r="N38" s="2"/>
      <c r="O38" s="2" t="s">
        <v>3</v>
      </c>
      <c r="P38" s="2" t="s">
        <v>211</v>
      </c>
      <c r="Q38" s="2" t="s">
        <v>204</v>
      </c>
      <c r="R38" s="9" t="s">
        <v>209</v>
      </c>
    </row>
    <row r="39" spans="1:24" x14ac:dyDescent="0.25">
      <c r="A39" s="2" t="s">
        <v>166</v>
      </c>
      <c r="B39" s="2" t="s">
        <v>222</v>
      </c>
      <c r="C39" s="2">
        <v>3780.5</v>
      </c>
      <c r="D39" s="2">
        <v>2653.5</v>
      </c>
      <c r="E39" s="2">
        <v>568</v>
      </c>
      <c r="F39" s="2">
        <v>15584</v>
      </c>
      <c r="G39" s="2">
        <v>8335</v>
      </c>
      <c r="H39" s="2">
        <v>22507</v>
      </c>
      <c r="I39" s="2">
        <v>28779</v>
      </c>
      <c r="J39" s="2">
        <v>13487.5</v>
      </c>
      <c r="K39" s="2">
        <v>537.5</v>
      </c>
      <c r="L39" s="10">
        <f t="shared" si="2"/>
        <v>25.093023255813954</v>
      </c>
      <c r="O39" s="2" t="s">
        <v>917</v>
      </c>
      <c r="P39" s="2">
        <f>AVERAGE(C4:C7)/AVERAGE(C20:C23)</f>
        <v>17.478975121687398</v>
      </c>
      <c r="Q39" s="2">
        <f t="shared" ref="Q39:R39" si="26">AVERAGE(D4:D7)/AVERAGE(D20:D23)</f>
        <v>21.477262050173824</v>
      </c>
      <c r="R39" s="2">
        <f t="shared" si="26"/>
        <v>97.274359535800301</v>
      </c>
    </row>
    <row r="40" spans="1:24" x14ac:dyDescent="0.25">
      <c r="A40" s="2" t="s">
        <v>168</v>
      </c>
      <c r="B40" s="2" t="s">
        <v>222</v>
      </c>
      <c r="C40" s="2">
        <v>3793.5</v>
      </c>
      <c r="D40" s="2">
        <v>2645</v>
      </c>
      <c r="E40" s="2">
        <v>598</v>
      </c>
      <c r="F40" s="2">
        <v>15780</v>
      </c>
      <c r="G40" s="2">
        <v>8647</v>
      </c>
      <c r="H40" s="2">
        <v>22483.5</v>
      </c>
      <c r="I40" s="2">
        <v>29563</v>
      </c>
      <c r="J40" s="2">
        <v>14533.5</v>
      </c>
      <c r="K40" s="2">
        <v>524</v>
      </c>
      <c r="L40" s="10">
        <f t="shared" si="2"/>
        <v>27.735687022900763</v>
      </c>
      <c r="O40" s="2" t="s">
        <v>918</v>
      </c>
      <c r="P40" s="2">
        <f>AVERAGE(C8:C11)/AVERAGE(C24:C27)</f>
        <v>16.927201927201928</v>
      </c>
      <c r="Q40" s="2">
        <f t="shared" ref="Q40:R40" si="27">AVERAGE(D8:D11)/AVERAGE(D24:D27)</f>
        <v>20.334845490477903</v>
      </c>
      <c r="R40" s="2">
        <f t="shared" si="27"/>
        <v>93.359572192513369</v>
      </c>
    </row>
    <row r="41" spans="1:24" x14ac:dyDescent="0.25">
      <c r="A41" s="2" t="s">
        <v>170</v>
      </c>
      <c r="B41" s="2" t="s">
        <v>222</v>
      </c>
      <c r="C41" s="2">
        <v>3737</v>
      </c>
      <c r="D41" s="2">
        <v>2613</v>
      </c>
      <c r="E41" s="2">
        <v>575</v>
      </c>
      <c r="F41" s="2">
        <v>15881</v>
      </c>
      <c r="G41" s="2">
        <v>8623.5</v>
      </c>
      <c r="H41" s="2">
        <v>22530</v>
      </c>
      <c r="I41" s="2">
        <v>28110</v>
      </c>
      <c r="J41" s="2">
        <v>14816.5</v>
      </c>
      <c r="K41" s="2">
        <v>533</v>
      </c>
      <c r="L41" s="10">
        <f t="shared" si="2"/>
        <v>27.798311444652906</v>
      </c>
      <c r="O41" s="2" t="s">
        <v>919</v>
      </c>
      <c r="P41" s="2">
        <f>AVERAGE(C12:C15)/AVERAGE(C28:C31)</f>
        <v>17.158499084009421</v>
      </c>
      <c r="Q41" s="2">
        <f t="shared" ref="Q41:R41" si="28">AVERAGE(D12:D15)/AVERAGE(D28:D31)</f>
        <v>20.762277232123015</v>
      </c>
      <c r="R41" s="2">
        <f t="shared" si="28"/>
        <v>97.484736153510681</v>
      </c>
    </row>
    <row r="42" spans="1:24" x14ac:dyDescent="0.25">
      <c r="O42" s="2" t="s">
        <v>920</v>
      </c>
      <c r="P42" s="2">
        <f>AVERAGE(C16:C19)/AVERAGE(C32:C35)</f>
        <v>16.79176328423528</v>
      </c>
      <c r="Q42" s="2">
        <f t="shared" ref="Q42:R42" si="29">AVERAGE(D16:D19)/AVERAGE(D32:D35)</f>
        <v>21.304187419295332</v>
      </c>
      <c r="R42" s="2">
        <f t="shared" si="29"/>
        <v>105.56616611919287</v>
      </c>
    </row>
  </sheetData>
  <mergeCells count="8">
    <mergeCell ref="A28:A31"/>
    <mergeCell ref="A32:A35"/>
    <mergeCell ref="A4:A7"/>
    <mergeCell ref="A8:A11"/>
    <mergeCell ref="A12:A15"/>
    <mergeCell ref="A16:A19"/>
    <mergeCell ref="A20:A23"/>
    <mergeCell ref="A24:A27"/>
  </mergeCells>
  <conditionalFormatting sqref="J4:J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X27">
    <cfRule type="cellIs" dxfId="9" priority="1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IgG-IgM-IgA</vt:lpstr>
      <vt:lpstr>Terpos IgG-IgM-IgA</vt:lpstr>
      <vt:lpstr>IgG-IgM-IgA Repeatability</vt:lpstr>
      <vt:lpstr>IgA</vt:lpstr>
      <vt:lpstr>Terpos IgA</vt:lpstr>
      <vt:lpstr>IgA Repeatability</vt:lpstr>
      <vt:lpstr>IgG</vt:lpstr>
      <vt:lpstr>Terpos IgG</vt:lpstr>
      <vt:lpstr>IgG Repeatability</vt:lpstr>
      <vt:lpstr>IgM</vt:lpstr>
      <vt:lpstr>Terpos IgM</vt:lpstr>
      <vt:lpstr>IgM Repeatability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Tsolakos</dc:creator>
  <cp:lastModifiedBy>nikos</cp:lastModifiedBy>
  <dcterms:created xsi:type="dcterms:W3CDTF">2020-05-14T06:52:18Z</dcterms:created>
  <dcterms:modified xsi:type="dcterms:W3CDTF">2020-06-22T10:42:50Z</dcterms:modified>
</cp:coreProperties>
</file>