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ycharm_projects/lab_models/results/"/>
    </mc:Choice>
  </mc:AlternateContent>
  <xr:revisionPtr revIDLastSave="60" documentId="11_4DDB213354701D6D951B74DC6917AC169A7FCD35" xr6:coauthVersionLast="45" xr6:coauthVersionMax="45" xr10:uidLastSave="{4AE81345-D8A2-435B-B251-9D1B098B72C9}"/>
  <bookViews>
    <workbookView xWindow="2160" yWindow="2160" windowWidth="17280" windowHeight="8964" activeTab="3" xr2:uid="{00000000-000D-0000-FFFF-FFFF00000000}"/>
  </bookViews>
  <sheets>
    <sheet name="iCC389" sheetId="1" r:id="rId1"/>
    <sheet name="iCC431" sheetId="2" r:id="rId2"/>
    <sheet name="iCC470" sheetId="3" r:id="rId3"/>
    <sheet name="iCC65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9" i="4" s="1"/>
  <c r="C5" i="4"/>
  <c r="C6" i="3"/>
  <c r="C9" i="3" s="1"/>
  <c r="C5" i="3"/>
  <c r="C8" i="1"/>
  <c r="C6" i="1"/>
  <c r="C5" i="1"/>
  <c r="C9" i="1"/>
  <c r="C8" i="4"/>
  <c r="C8" i="3"/>
  <c r="C8" i="2"/>
  <c r="C5" i="2"/>
  <c r="C6" i="2" s="1"/>
  <c r="C9" i="2" s="1"/>
  <c r="C4" i="4"/>
  <c r="C4" i="3"/>
  <c r="C4" i="2"/>
  <c r="C4" i="1"/>
</calcChain>
</file>

<file path=xl/sharedStrings.xml><?xml version="1.0" encoding="utf-8"?>
<sst xmlns="http://schemas.openxmlformats.org/spreadsheetml/2006/main" count="57" uniqueCount="15">
  <si>
    <t>e reactions</t>
  </si>
  <si>
    <t>c reactions</t>
  </si>
  <si>
    <t>e metabolites</t>
  </si>
  <si>
    <t>c metabolites</t>
  </si>
  <si>
    <t>exchange reactions</t>
  </si>
  <si>
    <t>genes</t>
  </si>
  <si>
    <t>GPRs</t>
  </si>
  <si>
    <t>total</t>
  </si>
  <si>
    <t>Gene coverage</t>
  </si>
  <si>
    <t>Transport reactions</t>
  </si>
  <si>
    <t>Cytoplasmatic reactions</t>
  </si>
  <si>
    <t>Exchange reactions</t>
  </si>
  <si>
    <t>Total reactions</t>
  </si>
  <si>
    <t>Extracellular reactions</t>
  </si>
  <si>
    <t>1 is the biomass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</si>
</sst>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E2" sqref="D2:E2"/>
    </sheetView>
  </sheetViews>
  <sheetFormatPr defaultRowHeight="14.4" x14ac:dyDescent="0.3"/>
  <cols>
    <col min="1" max="1" width="4.88671875" bestFit="1" customWidth="1"/>
    <col min="2" max="2" width="20.77734375" bestFit="1" customWidth="1"/>
    <col min="3" max="3" width="10" bestFit="1" customWidth="1"/>
    <col min="4" max="4" width="12.33203125" bestFit="1" customWidth="1"/>
    <col min="5" max="5" width="12.21875" bestFit="1" customWidth="1"/>
    <col min="6" max="6" width="17.33203125" bestFit="1" customWidth="1"/>
    <col min="7" max="7" width="5.88671875" bestFit="1" customWidth="1"/>
    <col min="8" max="8" width="5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162</v>
      </c>
      <c r="C2">
        <v>542</v>
      </c>
      <c r="D2">
        <v>76</v>
      </c>
      <c r="E2">
        <v>486</v>
      </c>
      <c r="F2">
        <v>76</v>
      </c>
      <c r="G2">
        <v>389</v>
      </c>
      <c r="H2">
        <v>499</v>
      </c>
    </row>
    <row r="4" spans="1:8" x14ac:dyDescent="0.3">
      <c r="B4" t="s">
        <v>8</v>
      </c>
      <c r="C4">
        <f>G2/1854*100</f>
        <v>20.981661272923407</v>
      </c>
    </row>
    <row r="5" spans="1:8" x14ac:dyDescent="0.3">
      <c r="B5" t="s">
        <v>9</v>
      </c>
      <c r="C5">
        <f>B2-F2-C7</f>
        <v>86</v>
      </c>
    </row>
    <row r="6" spans="1:8" x14ac:dyDescent="0.3">
      <c r="B6" t="s">
        <v>10</v>
      </c>
      <c r="C6">
        <f>C2-C5</f>
        <v>456</v>
      </c>
      <c r="D6" t="s">
        <v>14</v>
      </c>
    </row>
    <row r="7" spans="1:8" x14ac:dyDescent="0.3">
      <c r="B7" t="s">
        <v>13</v>
      </c>
      <c r="C7">
        <v>0</v>
      </c>
    </row>
    <row r="8" spans="1:8" x14ac:dyDescent="0.3">
      <c r="B8" t="s">
        <v>11</v>
      </c>
      <c r="C8">
        <f>F2</f>
        <v>76</v>
      </c>
    </row>
    <row r="9" spans="1:8" x14ac:dyDescent="0.3">
      <c r="B9" t="s">
        <v>12</v>
      </c>
      <c r="C9">
        <f>C6+C8+C5+C7</f>
        <v>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D2" sqref="D2:E2"/>
    </sheetView>
  </sheetViews>
  <sheetFormatPr defaultRowHeight="14.4" x14ac:dyDescent="0.3"/>
  <cols>
    <col min="1" max="1" width="4.88671875" bestFit="1" customWidth="1"/>
    <col min="2" max="2" width="20.77734375" bestFit="1" customWidth="1"/>
    <col min="3" max="3" width="10" bestFit="1" customWidth="1"/>
    <col min="4" max="4" width="12.33203125" bestFit="1" customWidth="1"/>
    <col min="5" max="5" width="12.21875" bestFit="1" customWidth="1"/>
    <col min="6" max="6" width="17.33203125" bestFit="1" customWidth="1"/>
    <col min="8" max="8" width="5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356</v>
      </c>
      <c r="C2">
        <v>824</v>
      </c>
      <c r="D2">
        <v>138</v>
      </c>
      <c r="E2">
        <v>656</v>
      </c>
      <c r="F2">
        <v>138</v>
      </c>
      <c r="G2">
        <v>431</v>
      </c>
      <c r="H2">
        <v>756</v>
      </c>
    </row>
    <row r="4" spans="1:8" x14ac:dyDescent="0.3">
      <c r="B4" t="s">
        <v>8</v>
      </c>
      <c r="C4">
        <f>G2/1642*100</f>
        <v>26.248477466504262</v>
      </c>
    </row>
    <row r="5" spans="1:8" x14ac:dyDescent="0.3">
      <c r="B5" t="s">
        <v>9</v>
      </c>
      <c r="C5">
        <f>B2-F2-C7</f>
        <v>218</v>
      </c>
    </row>
    <row r="6" spans="1:8" x14ac:dyDescent="0.3">
      <c r="B6" t="s">
        <v>10</v>
      </c>
      <c r="C6">
        <f>C2-C5-C7</f>
        <v>606</v>
      </c>
    </row>
    <row r="7" spans="1:8" x14ac:dyDescent="0.3">
      <c r="B7" t="s">
        <v>13</v>
      </c>
      <c r="C7">
        <v>0</v>
      </c>
    </row>
    <row r="8" spans="1:8" x14ac:dyDescent="0.3">
      <c r="B8" t="s">
        <v>11</v>
      </c>
      <c r="C8">
        <f>F2</f>
        <v>138</v>
      </c>
    </row>
    <row r="9" spans="1:8" x14ac:dyDescent="0.3">
      <c r="B9" t="s">
        <v>12</v>
      </c>
      <c r="C9">
        <f>C6+C8+C5+C7</f>
        <v>962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E2" sqref="D2:E2"/>
    </sheetView>
  </sheetViews>
  <sheetFormatPr defaultRowHeight="14.4" x14ac:dyDescent="0.3"/>
  <cols>
    <col min="2" max="2" width="20.77734375" bestFit="1" customWidth="1"/>
    <col min="3" max="3" width="10" bestFit="1" customWidth="1"/>
    <col min="4" max="4" width="12.33203125" bestFit="1" customWidth="1"/>
    <col min="5" max="5" width="12.21875" bestFit="1" customWidth="1"/>
    <col min="6" max="6" width="17.33203125" bestFit="1" customWidth="1"/>
    <col min="7" max="7" width="5.88671875" bestFit="1" customWidth="1"/>
    <col min="8" max="8" width="5.21875" bestFit="1" customWidth="1"/>
  </cols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 t="s">
        <v>7</v>
      </c>
      <c r="B2">
        <v>230</v>
      </c>
      <c r="C2">
        <v>567</v>
      </c>
      <c r="D2">
        <v>106</v>
      </c>
      <c r="E2">
        <v>468</v>
      </c>
      <c r="F2">
        <v>106</v>
      </c>
      <c r="G2">
        <v>470</v>
      </c>
      <c r="H2">
        <v>524</v>
      </c>
    </row>
    <row r="4" spans="1:8" x14ac:dyDescent="0.3">
      <c r="B4" t="s">
        <v>8</v>
      </c>
      <c r="C4">
        <f>G2/1779*100</f>
        <v>26.419336706014612</v>
      </c>
    </row>
    <row r="5" spans="1:8" x14ac:dyDescent="0.3">
      <c r="B5" t="s">
        <v>9</v>
      </c>
      <c r="C5">
        <f>B2-F2-C7</f>
        <v>120</v>
      </c>
    </row>
    <row r="6" spans="1:8" x14ac:dyDescent="0.3">
      <c r="B6" t="s">
        <v>10</v>
      </c>
      <c r="C6">
        <f>C2-C5</f>
        <v>447</v>
      </c>
    </row>
    <row r="7" spans="1:8" x14ac:dyDescent="0.3">
      <c r="B7" t="s">
        <v>13</v>
      </c>
      <c r="C7">
        <v>4</v>
      </c>
    </row>
    <row r="8" spans="1:8" x14ac:dyDescent="0.3">
      <c r="B8" t="s">
        <v>11</v>
      </c>
      <c r="C8">
        <f>F2</f>
        <v>106</v>
      </c>
    </row>
    <row r="9" spans="1:8" x14ac:dyDescent="0.3">
      <c r="B9" t="s">
        <v>12</v>
      </c>
      <c r="C9">
        <f>C6+C8+C5+C7</f>
        <v>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workbookViewId="0">
      <selection activeCell="D2" sqref="D2:E2"/>
    </sheetView>
  </sheetViews>
  <sheetFormatPr defaultRowHeight="14.4" x14ac:dyDescent="0.3"/>
  <cols>
    <col min="2" max="2" width="20.77734375" bestFit="1" customWidth="1"/>
    <col min="3" max="3" width="10" bestFit="1" customWidth="1"/>
    <col min="4" max="4" width="12.33203125" bestFit="1" customWidth="1"/>
    <col min="5" max="5" width="12.21875" bestFit="1" customWidth="1"/>
    <col min="6" max="6" width="17.33203125" bestFit="1" customWidth="1"/>
    <col min="7" max="7" width="5.88671875" bestFit="1" customWidth="1"/>
    <col min="8" max="8" width="5.218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269</v>
      </c>
      <c r="C2">
        <v>740</v>
      </c>
      <c r="D2">
        <v>136</v>
      </c>
      <c r="E2">
        <v>604</v>
      </c>
      <c r="F2">
        <v>136</v>
      </c>
      <c r="G2">
        <v>651</v>
      </c>
      <c r="H2">
        <v>681</v>
      </c>
    </row>
    <row r="4" spans="1:8" x14ac:dyDescent="0.3">
      <c r="B4" t="s">
        <v>8</v>
      </c>
      <c r="C4">
        <f>G2/2704*100</f>
        <v>24.075443786982248</v>
      </c>
    </row>
    <row r="5" spans="1:8" x14ac:dyDescent="0.3">
      <c r="B5" t="s">
        <v>9</v>
      </c>
      <c r="C5">
        <f>B2-F2-C7</f>
        <v>133</v>
      </c>
    </row>
    <row r="6" spans="1:8" x14ac:dyDescent="0.3">
      <c r="B6" t="s">
        <v>10</v>
      </c>
      <c r="C6">
        <f>C2-C5</f>
        <v>607</v>
      </c>
    </row>
    <row r="7" spans="1:8" x14ac:dyDescent="0.3">
      <c r="B7" t="s">
        <v>13</v>
      </c>
      <c r="C7">
        <v>0</v>
      </c>
    </row>
    <row r="8" spans="1:8" x14ac:dyDescent="0.3">
      <c r="B8" t="s">
        <v>11</v>
      </c>
      <c r="C8">
        <f>F2</f>
        <v>136</v>
      </c>
    </row>
    <row r="9" spans="1:8" x14ac:dyDescent="0.3">
      <c r="B9" t="s">
        <v>12</v>
      </c>
      <c r="C9">
        <f>C6+C8+C5+C7</f>
        <v>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iCC389</vt:lpstr>
      <vt:lpstr>iCC431</vt:lpstr>
      <vt:lpstr>iCC470</vt:lpstr>
      <vt:lpstr>iCC651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Cruz</cp:lastModifiedBy>
  <dcterms:created xsi:type="dcterms:W3CDTF">2020-12-16T19:10:13Z</dcterms:created>
  <dcterms:modified xsi:type="dcterms:W3CDTF">2020-12-18T17:40:53Z</dcterms:modified>
</cp:coreProperties>
</file>