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750" yWindow="1875" windowWidth="21270" windowHeight="12330"/>
  </bookViews>
  <sheets>
    <sheet name="ColorMatchingFunction4" sheetId="1" r:id="rId1"/>
  </sheets>
  <calcPr calcId="144525"/>
</workbook>
</file>

<file path=xl/calcChain.xml><?xml version="1.0" encoding="utf-8"?>
<calcChain xmlns="http://schemas.openxmlformats.org/spreadsheetml/2006/main">
  <c r="U3" i="1" l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V2" i="1"/>
  <c r="W2" i="1"/>
  <c r="U2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S44" i="1"/>
  <c r="T44" i="1"/>
  <c r="R44" i="1"/>
  <c r="R3" i="1"/>
  <c r="S3" i="1"/>
  <c r="T3" i="1"/>
  <c r="R4" i="1"/>
  <c r="S4" i="1"/>
  <c r="T4" i="1"/>
  <c r="R5" i="1"/>
  <c r="S5" i="1"/>
  <c r="T5" i="1"/>
  <c r="R6" i="1"/>
  <c r="S6" i="1"/>
  <c r="T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S2" i="1"/>
  <c r="T2" i="1"/>
  <c r="R2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S14" i="1"/>
  <c r="T14" i="1"/>
  <c r="R14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  <c r="G3" i="1" s="1"/>
  <c r="H4" i="1" l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76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90" i="1"/>
  <c r="H88" i="1"/>
  <c r="H86" i="1"/>
  <c r="H84" i="1"/>
  <c r="H82" i="1"/>
  <c r="H80" i="1"/>
  <c r="H78" i="1"/>
  <c r="H2" i="1"/>
  <c r="H89" i="1"/>
  <c r="H87" i="1"/>
  <c r="H85" i="1"/>
  <c r="H83" i="1"/>
  <c r="H81" i="1"/>
  <c r="H79" i="1"/>
  <c r="H77" i="1"/>
  <c r="G90" i="1"/>
  <c r="K90" i="1" s="1"/>
  <c r="G88" i="1"/>
  <c r="G86" i="1"/>
  <c r="J86" i="1" s="1"/>
  <c r="G84" i="1"/>
  <c r="G82" i="1"/>
  <c r="J82" i="1" s="1"/>
  <c r="G80" i="1"/>
  <c r="G78" i="1"/>
  <c r="J78" i="1" s="1"/>
  <c r="G76" i="1"/>
  <c r="G74" i="1"/>
  <c r="K74" i="1" s="1"/>
  <c r="G72" i="1"/>
  <c r="G70" i="1"/>
  <c r="G68" i="1"/>
  <c r="G66" i="1"/>
  <c r="J66" i="1" s="1"/>
  <c r="G64" i="1"/>
  <c r="G62" i="1"/>
  <c r="J62" i="1" s="1"/>
  <c r="G60" i="1"/>
  <c r="G58" i="1"/>
  <c r="J58" i="1" s="1"/>
  <c r="G56" i="1"/>
  <c r="G54" i="1"/>
  <c r="J54" i="1" s="1"/>
  <c r="G52" i="1"/>
  <c r="G50" i="1"/>
  <c r="K50" i="1" s="1"/>
  <c r="G48" i="1"/>
  <c r="G46" i="1"/>
  <c r="G44" i="1"/>
  <c r="G42" i="1"/>
  <c r="J42" i="1" s="1"/>
  <c r="G40" i="1"/>
  <c r="G38" i="1"/>
  <c r="J38" i="1" s="1"/>
  <c r="G36" i="1"/>
  <c r="G34" i="1"/>
  <c r="K34" i="1" s="1"/>
  <c r="G32" i="1"/>
  <c r="G30" i="1"/>
  <c r="J30" i="1" s="1"/>
  <c r="G28" i="1"/>
  <c r="G26" i="1"/>
  <c r="J26" i="1" s="1"/>
  <c r="G24" i="1"/>
  <c r="G22" i="1"/>
  <c r="J22" i="1" s="1"/>
  <c r="G20" i="1"/>
  <c r="G18" i="1"/>
  <c r="I18" i="1" s="1"/>
  <c r="G16" i="1"/>
  <c r="G14" i="1"/>
  <c r="K14" i="1" s="1"/>
  <c r="G12" i="1"/>
  <c r="G10" i="1"/>
  <c r="I10" i="1" s="1"/>
  <c r="G8" i="1"/>
  <c r="G6" i="1"/>
  <c r="I6" i="1" s="1"/>
  <c r="G4" i="1"/>
  <c r="G2" i="1"/>
  <c r="J2" i="1" s="1"/>
  <c r="G89" i="1"/>
  <c r="G87" i="1"/>
  <c r="I87" i="1" s="1"/>
  <c r="G85" i="1"/>
  <c r="G83" i="1"/>
  <c r="I83" i="1" s="1"/>
  <c r="G81" i="1"/>
  <c r="G79" i="1"/>
  <c r="I79" i="1" s="1"/>
  <c r="G77" i="1"/>
  <c r="G75" i="1"/>
  <c r="I75" i="1" s="1"/>
  <c r="G73" i="1"/>
  <c r="G71" i="1"/>
  <c r="I71" i="1" s="1"/>
  <c r="G69" i="1"/>
  <c r="G67" i="1"/>
  <c r="I67" i="1" s="1"/>
  <c r="G65" i="1"/>
  <c r="G63" i="1"/>
  <c r="I63" i="1" s="1"/>
  <c r="G61" i="1"/>
  <c r="G59" i="1"/>
  <c r="I59" i="1" s="1"/>
  <c r="G57" i="1"/>
  <c r="G55" i="1"/>
  <c r="I55" i="1" s="1"/>
  <c r="G53" i="1"/>
  <c r="G51" i="1"/>
  <c r="I51" i="1" s="1"/>
  <c r="G49" i="1"/>
  <c r="G47" i="1"/>
  <c r="K47" i="1" s="1"/>
  <c r="G45" i="1"/>
  <c r="G43" i="1"/>
  <c r="I43" i="1" s="1"/>
  <c r="G41" i="1"/>
  <c r="G39" i="1"/>
  <c r="I39" i="1" s="1"/>
  <c r="G37" i="1"/>
  <c r="G35" i="1"/>
  <c r="I35" i="1" s="1"/>
  <c r="G33" i="1"/>
  <c r="G31" i="1"/>
  <c r="K31" i="1" s="1"/>
  <c r="G29" i="1"/>
  <c r="G27" i="1"/>
  <c r="G25" i="1"/>
  <c r="G23" i="1"/>
  <c r="G21" i="1"/>
  <c r="G19" i="1"/>
  <c r="I19" i="1" s="1"/>
  <c r="G17" i="1"/>
  <c r="G15" i="1"/>
  <c r="I15" i="1" s="1"/>
  <c r="G13" i="1"/>
  <c r="G11" i="1"/>
  <c r="I11" i="1" s="1"/>
  <c r="G9" i="1"/>
  <c r="G7" i="1"/>
  <c r="G5" i="1"/>
  <c r="I4" i="1"/>
  <c r="I8" i="1"/>
  <c r="K10" i="1"/>
  <c r="I12" i="1"/>
  <c r="I14" i="1"/>
  <c r="I16" i="1"/>
  <c r="I20" i="1"/>
  <c r="J5" i="1"/>
  <c r="J9" i="1"/>
  <c r="J13" i="1"/>
  <c r="J17" i="1"/>
  <c r="K21" i="1"/>
  <c r="K23" i="1"/>
  <c r="K25" i="1"/>
  <c r="I27" i="1"/>
  <c r="I29" i="1"/>
  <c r="I31" i="1"/>
  <c r="I33" i="1"/>
  <c r="I37" i="1"/>
  <c r="I41" i="1"/>
  <c r="I45" i="1"/>
  <c r="I49" i="1"/>
  <c r="I53" i="1"/>
  <c r="I57" i="1"/>
  <c r="I61" i="1"/>
  <c r="I65" i="1"/>
  <c r="I69" i="1"/>
  <c r="J10" i="1"/>
  <c r="I73" i="1"/>
  <c r="I77" i="1"/>
  <c r="I81" i="1"/>
  <c r="I85" i="1"/>
  <c r="I89" i="1"/>
  <c r="I3" i="1"/>
  <c r="I7" i="1"/>
  <c r="K5" i="1"/>
  <c r="K9" i="1"/>
  <c r="J12" i="1"/>
  <c r="K13" i="1"/>
  <c r="K17" i="1"/>
  <c r="J20" i="1"/>
  <c r="J24" i="1"/>
  <c r="J28" i="1"/>
  <c r="J32" i="1"/>
  <c r="J36" i="1"/>
  <c r="J40" i="1"/>
  <c r="K42" i="1"/>
  <c r="J44" i="1"/>
  <c r="J46" i="1"/>
  <c r="J48" i="1"/>
  <c r="J50" i="1"/>
  <c r="J52" i="1"/>
  <c r="J56" i="1"/>
  <c r="J4" i="1"/>
  <c r="J8" i="1"/>
  <c r="J16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60" i="1"/>
  <c r="J64" i="1"/>
  <c r="K66" i="1"/>
  <c r="J68" i="1"/>
  <c r="J70" i="1"/>
  <c r="J72" i="1"/>
  <c r="J74" i="1"/>
  <c r="J76" i="1"/>
  <c r="J80" i="1"/>
  <c r="J84" i="1"/>
  <c r="J88" i="1"/>
  <c r="K2" i="1"/>
  <c r="J61" i="1"/>
  <c r="J65" i="1"/>
  <c r="J69" i="1"/>
  <c r="J73" i="1"/>
  <c r="J77" i="1"/>
  <c r="J81" i="1"/>
  <c r="J85" i="1"/>
  <c r="J89" i="1"/>
  <c r="J90" i="1" l="1"/>
  <c r="K82" i="1"/>
  <c r="K58" i="1"/>
  <c r="J34" i="1"/>
  <c r="K26" i="1"/>
  <c r="J18" i="1"/>
  <c r="I47" i="1"/>
  <c r="K39" i="1"/>
  <c r="L79" i="1"/>
  <c r="N79" i="1"/>
  <c r="M79" i="1"/>
  <c r="L83" i="1"/>
  <c r="N83" i="1"/>
  <c r="M83" i="1"/>
  <c r="L87" i="1"/>
  <c r="N87" i="1"/>
  <c r="M87" i="1"/>
  <c r="M2" i="1"/>
  <c r="L2" i="1"/>
  <c r="N2" i="1"/>
  <c r="M80" i="1"/>
  <c r="L80" i="1"/>
  <c r="N80" i="1"/>
  <c r="M84" i="1"/>
  <c r="L84" i="1"/>
  <c r="N84" i="1"/>
  <c r="M88" i="1"/>
  <c r="L88" i="1"/>
  <c r="N88" i="1"/>
  <c r="L75" i="1"/>
  <c r="N75" i="1"/>
  <c r="M75" i="1"/>
  <c r="L71" i="1"/>
  <c r="N71" i="1"/>
  <c r="M71" i="1"/>
  <c r="L67" i="1"/>
  <c r="N67" i="1"/>
  <c r="M67" i="1"/>
  <c r="L63" i="1"/>
  <c r="N63" i="1"/>
  <c r="M63" i="1"/>
  <c r="L59" i="1"/>
  <c r="M59" i="1"/>
  <c r="N59" i="1"/>
  <c r="L55" i="1"/>
  <c r="N55" i="1"/>
  <c r="M55" i="1"/>
  <c r="L51" i="1"/>
  <c r="N51" i="1"/>
  <c r="M51" i="1"/>
  <c r="L47" i="1"/>
  <c r="N47" i="1"/>
  <c r="M47" i="1"/>
  <c r="L43" i="1"/>
  <c r="N43" i="1"/>
  <c r="M43" i="1"/>
  <c r="L39" i="1"/>
  <c r="N39" i="1"/>
  <c r="M39" i="1"/>
  <c r="L35" i="1"/>
  <c r="N35" i="1"/>
  <c r="M35" i="1"/>
  <c r="L31" i="1"/>
  <c r="N31" i="1"/>
  <c r="M31" i="1"/>
  <c r="L27" i="1"/>
  <c r="N27" i="1"/>
  <c r="M27" i="1"/>
  <c r="L23" i="1"/>
  <c r="N23" i="1"/>
  <c r="M23" i="1"/>
  <c r="L19" i="1"/>
  <c r="N19" i="1"/>
  <c r="M19" i="1"/>
  <c r="L15" i="1"/>
  <c r="N15" i="1"/>
  <c r="M15" i="1"/>
  <c r="L11" i="1"/>
  <c r="N11" i="1"/>
  <c r="M11" i="1"/>
  <c r="L7" i="1"/>
  <c r="N7" i="1"/>
  <c r="M7" i="1"/>
  <c r="L3" i="1"/>
  <c r="N3" i="1"/>
  <c r="M3" i="1"/>
  <c r="M74" i="1"/>
  <c r="L74" i="1"/>
  <c r="N74" i="1"/>
  <c r="M70" i="1"/>
  <c r="L70" i="1"/>
  <c r="N70" i="1"/>
  <c r="M66" i="1"/>
  <c r="L66" i="1"/>
  <c r="N66" i="1"/>
  <c r="M62" i="1"/>
  <c r="L62" i="1"/>
  <c r="N62" i="1"/>
  <c r="M58" i="1"/>
  <c r="L58" i="1"/>
  <c r="N58" i="1"/>
  <c r="M54" i="1"/>
  <c r="L54" i="1"/>
  <c r="N54" i="1"/>
  <c r="M50" i="1"/>
  <c r="L50" i="1"/>
  <c r="N50" i="1"/>
  <c r="M46" i="1"/>
  <c r="L46" i="1"/>
  <c r="N46" i="1"/>
  <c r="M42" i="1"/>
  <c r="L42" i="1"/>
  <c r="N42" i="1"/>
  <c r="M38" i="1"/>
  <c r="L38" i="1"/>
  <c r="N38" i="1"/>
  <c r="M34" i="1"/>
  <c r="L34" i="1"/>
  <c r="N34" i="1"/>
  <c r="M30" i="1"/>
  <c r="L30" i="1"/>
  <c r="N30" i="1"/>
  <c r="M26" i="1"/>
  <c r="L26" i="1"/>
  <c r="N26" i="1"/>
  <c r="M22" i="1"/>
  <c r="L22" i="1"/>
  <c r="N22" i="1"/>
  <c r="M18" i="1"/>
  <c r="L18" i="1"/>
  <c r="N18" i="1"/>
  <c r="M14" i="1"/>
  <c r="L14" i="1"/>
  <c r="N14" i="1"/>
  <c r="M10" i="1"/>
  <c r="L10" i="1"/>
  <c r="N10" i="1"/>
  <c r="M6" i="1"/>
  <c r="L6" i="1"/>
  <c r="N6" i="1"/>
  <c r="L77" i="1"/>
  <c r="N77" i="1"/>
  <c r="M77" i="1"/>
  <c r="L81" i="1"/>
  <c r="N81" i="1"/>
  <c r="M81" i="1"/>
  <c r="L85" i="1"/>
  <c r="N85" i="1"/>
  <c r="M85" i="1"/>
  <c r="L89" i="1"/>
  <c r="N89" i="1"/>
  <c r="M89" i="1"/>
  <c r="M78" i="1"/>
  <c r="L78" i="1"/>
  <c r="N78" i="1"/>
  <c r="M82" i="1"/>
  <c r="L82" i="1"/>
  <c r="N82" i="1"/>
  <c r="M86" i="1"/>
  <c r="L86" i="1"/>
  <c r="N86" i="1"/>
  <c r="M90" i="1"/>
  <c r="L90" i="1"/>
  <c r="N90" i="1"/>
  <c r="L73" i="1"/>
  <c r="N73" i="1"/>
  <c r="M73" i="1"/>
  <c r="L69" i="1"/>
  <c r="N69" i="1"/>
  <c r="M69" i="1"/>
  <c r="L65" i="1"/>
  <c r="N65" i="1"/>
  <c r="M65" i="1"/>
  <c r="L61" i="1"/>
  <c r="N61" i="1"/>
  <c r="M61" i="1"/>
  <c r="L57" i="1"/>
  <c r="N57" i="1"/>
  <c r="M57" i="1"/>
  <c r="L53" i="1"/>
  <c r="N53" i="1"/>
  <c r="M53" i="1"/>
  <c r="L49" i="1"/>
  <c r="N49" i="1"/>
  <c r="M49" i="1"/>
  <c r="L45" i="1"/>
  <c r="N45" i="1"/>
  <c r="M45" i="1"/>
  <c r="L41" i="1"/>
  <c r="N41" i="1"/>
  <c r="M41" i="1"/>
  <c r="L37" i="1"/>
  <c r="N37" i="1"/>
  <c r="M37" i="1"/>
  <c r="L33" i="1"/>
  <c r="N33" i="1"/>
  <c r="M33" i="1"/>
  <c r="L29" i="1"/>
  <c r="N29" i="1"/>
  <c r="M29" i="1"/>
  <c r="L25" i="1"/>
  <c r="N25" i="1"/>
  <c r="M25" i="1"/>
  <c r="L21" i="1"/>
  <c r="N21" i="1"/>
  <c r="M21" i="1"/>
  <c r="L17" i="1"/>
  <c r="N17" i="1"/>
  <c r="M17" i="1"/>
  <c r="L13" i="1"/>
  <c r="N13" i="1"/>
  <c r="M13" i="1"/>
  <c r="L9" i="1"/>
  <c r="N9" i="1"/>
  <c r="M9" i="1"/>
  <c r="L5" i="1"/>
  <c r="N5" i="1"/>
  <c r="M5" i="1"/>
  <c r="M76" i="1"/>
  <c r="L76" i="1"/>
  <c r="N76" i="1"/>
  <c r="M72" i="1"/>
  <c r="L72" i="1"/>
  <c r="N72" i="1"/>
  <c r="M68" i="1"/>
  <c r="L68" i="1"/>
  <c r="N68" i="1"/>
  <c r="M64" i="1"/>
  <c r="L64" i="1"/>
  <c r="N64" i="1"/>
  <c r="M60" i="1"/>
  <c r="L60" i="1"/>
  <c r="N60" i="1"/>
  <c r="M56" i="1"/>
  <c r="L56" i="1"/>
  <c r="N56" i="1"/>
  <c r="M52" i="1"/>
  <c r="L52" i="1"/>
  <c r="N52" i="1"/>
  <c r="M48" i="1"/>
  <c r="L48" i="1"/>
  <c r="N48" i="1"/>
  <c r="M44" i="1"/>
  <c r="L44" i="1"/>
  <c r="N44" i="1"/>
  <c r="M40" i="1"/>
  <c r="L40" i="1"/>
  <c r="N40" i="1"/>
  <c r="M36" i="1"/>
  <c r="L36" i="1"/>
  <c r="N36" i="1"/>
  <c r="M32" i="1"/>
  <c r="L32" i="1"/>
  <c r="N32" i="1"/>
  <c r="M28" i="1"/>
  <c r="L28" i="1"/>
  <c r="N28" i="1"/>
  <c r="M24" i="1"/>
  <c r="L24" i="1"/>
  <c r="N24" i="1"/>
  <c r="M20" i="1"/>
  <c r="L20" i="1"/>
  <c r="N20" i="1"/>
  <c r="M16" i="1"/>
  <c r="L16" i="1"/>
  <c r="N16" i="1"/>
  <c r="M12" i="1"/>
  <c r="L12" i="1"/>
  <c r="N12" i="1"/>
  <c r="M8" i="1"/>
  <c r="L8" i="1"/>
  <c r="N8" i="1"/>
  <c r="M4" i="1"/>
  <c r="L4" i="1"/>
  <c r="N4" i="1"/>
  <c r="I2" i="1"/>
  <c r="J87" i="1"/>
  <c r="J83" i="1"/>
  <c r="J79" i="1"/>
  <c r="J75" i="1"/>
  <c r="J71" i="1"/>
  <c r="J67" i="1"/>
  <c r="J63" i="1"/>
  <c r="J59" i="1"/>
  <c r="J14" i="1"/>
  <c r="J6" i="1"/>
  <c r="K86" i="1"/>
  <c r="K78" i="1"/>
  <c r="K70" i="1"/>
  <c r="K62" i="1"/>
  <c r="K54" i="1"/>
  <c r="K46" i="1"/>
  <c r="K38" i="1"/>
  <c r="K30" i="1"/>
  <c r="K22" i="1"/>
  <c r="K87" i="1"/>
  <c r="K83" i="1"/>
  <c r="K79" i="1"/>
  <c r="K75" i="1"/>
  <c r="K71" i="1"/>
  <c r="K43" i="1"/>
  <c r="K35" i="1"/>
  <c r="K27" i="1"/>
  <c r="K18" i="1"/>
  <c r="K6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89" i="1"/>
  <c r="K85" i="1"/>
  <c r="K81" i="1"/>
  <c r="K77" i="1"/>
  <c r="K73" i="1"/>
  <c r="K49" i="1"/>
  <c r="K45" i="1"/>
  <c r="K41" i="1"/>
  <c r="K37" i="1"/>
  <c r="K33" i="1"/>
  <c r="K29" i="1"/>
  <c r="K20" i="1"/>
  <c r="K16" i="1"/>
  <c r="K12" i="1"/>
  <c r="K8" i="1"/>
  <c r="K4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K19" i="1"/>
  <c r="J19" i="1"/>
  <c r="K15" i="1"/>
  <c r="J15" i="1"/>
  <c r="J11" i="1"/>
  <c r="K11" i="1"/>
  <c r="K7" i="1"/>
  <c r="J7" i="1"/>
  <c r="K3" i="1"/>
  <c r="J3" i="1"/>
  <c r="K69" i="1"/>
  <c r="K67" i="1"/>
  <c r="K65" i="1"/>
  <c r="K63" i="1"/>
  <c r="K61" i="1"/>
  <c r="K59" i="1"/>
  <c r="K57" i="1"/>
  <c r="K55" i="1"/>
  <c r="K53" i="1"/>
  <c r="K51" i="1"/>
  <c r="I25" i="1"/>
  <c r="I23" i="1"/>
  <c r="I21" i="1"/>
  <c r="I17" i="1"/>
  <c r="I13" i="1"/>
  <c r="I9" i="1"/>
  <c r="I5" i="1"/>
  <c r="O5" i="1" l="1"/>
  <c r="Q6" i="1"/>
  <c r="Q37" i="1"/>
  <c r="O20" i="1"/>
  <c r="O16" i="1"/>
  <c r="O13" i="1"/>
  <c r="O21" i="1"/>
  <c r="O25" i="1"/>
  <c r="O29" i="1"/>
  <c r="O37" i="1"/>
  <c r="O45" i="1"/>
  <c r="Q71" i="1"/>
  <c r="Q75" i="1"/>
  <c r="Q79" i="1"/>
  <c r="Q83" i="1"/>
  <c r="Q87" i="1"/>
  <c r="O7" i="1"/>
  <c r="Q22" i="1"/>
  <c r="Q30" i="1"/>
  <c r="Q38" i="1"/>
  <c r="Q46" i="1"/>
  <c r="Q54" i="1"/>
  <c r="Q60" i="1"/>
  <c r="Q68" i="1"/>
  <c r="Q76" i="1"/>
  <c r="Q84" i="1"/>
  <c r="O10" i="1"/>
  <c r="P13" i="1"/>
  <c r="Q25" i="1"/>
  <c r="O35" i="1"/>
  <c r="Q49" i="1"/>
  <c r="Q53" i="1"/>
  <c r="Q57" i="1"/>
  <c r="Q61" i="1"/>
  <c r="Q65" i="1"/>
  <c r="Q69" i="1"/>
  <c r="P18" i="1"/>
  <c r="Q3" i="1"/>
  <c r="P14" i="1"/>
  <c r="P6" i="1"/>
  <c r="O47" i="1"/>
  <c r="O39" i="1"/>
  <c r="Q33" i="1"/>
  <c r="O27" i="1"/>
  <c r="Q23" i="1"/>
  <c r="P17" i="1"/>
  <c r="P9" i="1"/>
  <c r="O14" i="1"/>
  <c r="O6" i="1"/>
  <c r="Q86" i="1"/>
  <c r="Q82" i="1"/>
  <c r="Q78" i="1"/>
  <c r="Q74" i="1"/>
  <c r="Q70" i="1"/>
  <c r="Q66" i="1"/>
  <c r="Q62" i="1"/>
  <c r="P4" i="1"/>
  <c r="Q56" i="1"/>
  <c r="Q52" i="1"/>
  <c r="Q48" i="1"/>
  <c r="Q44" i="1"/>
  <c r="Q40" i="1"/>
  <c r="Q36" i="1"/>
  <c r="Q32" i="1"/>
  <c r="Q28" i="1"/>
  <c r="Q24" i="1"/>
  <c r="Q17" i="1"/>
  <c r="O15" i="1"/>
  <c r="O3" i="1"/>
  <c r="O89" i="1"/>
  <c r="O87" i="1"/>
  <c r="O85" i="1"/>
  <c r="O83" i="1"/>
  <c r="O81" i="1"/>
  <c r="O79" i="1"/>
  <c r="O77" i="1"/>
  <c r="O75" i="1"/>
  <c r="O73" i="1"/>
  <c r="O71" i="1"/>
  <c r="Q47" i="1"/>
  <c r="Q43" i="1"/>
  <c r="Q39" i="1"/>
  <c r="Q35" i="1"/>
  <c r="Q31" i="1"/>
  <c r="O12" i="1"/>
  <c r="O4" i="1"/>
  <c r="Q14" i="1"/>
  <c r="Q41" i="1"/>
  <c r="Q29" i="1"/>
  <c r="Q20" i="1"/>
  <c r="Q18" i="1"/>
  <c r="Q16" i="1"/>
  <c r="Q12" i="1"/>
  <c r="Q8" i="1"/>
  <c r="Q4" i="1"/>
  <c r="P85" i="1"/>
  <c r="P75" i="1"/>
  <c r="P90" i="1"/>
  <c r="P82" i="1"/>
  <c r="P74" i="1"/>
  <c r="P66" i="1"/>
  <c r="P58" i="1"/>
  <c r="P50" i="1"/>
  <c r="P42" i="1"/>
  <c r="P34" i="1"/>
  <c r="P26" i="1"/>
  <c r="O69" i="1"/>
  <c r="O65" i="1"/>
  <c r="O61" i="1"/>
  <c r="O57" i="1"/>
  <c r="O53" i="1"/>
  <c r="O2" i="1"/>
  <c r="P83" i="1"/>
  <c r="P77" i="1"/>
  <c r="P71" i="1"/>
  <c r="P67" i="1"/>
  <c r="P63" i="1"/>
  <c r="P59" i="1"/>
  <c r="P88" i="1"/>
  <c r="P80" i="1"/>
  <c r="P72" i="1"/>
  <c r="P64" i="1"/>
  <c r="P56" i="1"/>
  <c r="P48" i="1"/>
  <c r="P40" i="1"/>
  <c r="P32" i="1"/>
  <c r="P24" i="1"/>
  <c r="Q7" i="1"/>
  <c r="P11" i="1"/>
  <c r="P12" i="1"/>
  <c r="P16" i="1"/>
  <c r="P27" i="1"/>
  <c r="P35" i="1"/>
  <c r="P43" i="1"/>
  <c r="P51" i="1"/>
  <c r="O60" i="1"/>
  <c r="O64" i="1"/>
  <c r="O68" i="1"/>
  <c r="O72" i="1"/>
  <c r="Q10" i="1"/>
  <c r="O18" i="1"/>
  <c r="Q27" i="1"/>
  <c r="Q45" i="1"/>
  <c r="O8" i="1"/>
  <c r="O33" i="1"/>
  <c r="O41" i="1"/>
  <c r="O49" i="1"/>
  <c r="Q73" i="1"/>
  <c r="Q77" i="1"/>
  <c r="Q81" i="1"/>
  <c r="Q85" i="1"/>
  <c r="Q89" i="1"/>
  <c r="Q9" i="1"/>
  <c r="Q26" i="1"/>
  <c r="Q34" i="1"/>
  <c r="Q42" i="1"/>
  <c r="Q50" i="1"/>
  <c r="Q58" i="1"/>
  <c r="Q64" i="1"/>
  <c r="Q72" i="1"/>
  <c r="Q80" i="1"/>
  <c r="Q88" i="1"/>
  <c r="P5" i="1"/>
  <c r="Q21" i="1"/>
  <c r="O31" i="1"/>
  <c r="O43" i="1"/>
  <c r="P10" i="1"/>
  <c r="P15" i="1"/>
  <c r="P19" i="1"/>
  <c r="O19" i="1"/>
  <c r="P20" i="1"/>
  <c r="O24" i="1"/>
  <c r="O28" i="1"/>
  <c r="O32" i="1"/>
  <c r="O36" i="1"/>
  <c r="O40" i="1"/>
  <c r="O44" i="1"/>
  <c r="O48" i="1"/>
  <c r="O52" i="1"/>
  <c r="O56" i="1"/>
  <c r="P2" i="1"/>
  <c r="P23" i="1"/>
  <c r="P31" i="1"/>
  <c r="P39" i="1"/>
  <c r="P47" i="1"/>
  <c r="P55" i="1"/>
  <c r="O76" i="1"/>
  <c r="O80" i="1"/>
  <c r="O84" i="1"/>
  <c r="O88" i="1"/>
  <c r="O9" i="1"/>
  <c r="O17" i="1"/>
  <c r="O23" i="1"/>
  <c r="Q51" i="1"/>
  <c r="Q55" i="1"/>
  <c r="Q59" i="1"/>
  <c r="Q63" i="1"/>
  <c r="Q67" i="1"/>
  <c r="P3" i="1"/>
  <c r="P7" i="1"/>
  <c r="Q11" i="1"/>
  <c r="O11" i="1"/>
  <c r="Q15" i="1"/>
  <c r="Q19" i="1"/>
  <c r="Q5" i="1"/>
  <c r="Q13" i="1"/>
  <c r="O22" i="1"/>
  <c r="O26" i="1"/>
  <c r="O30" i="1"/>
  <c r="O34" i="1"/>
  <c r="O38" i="1"/>
  <c r="O42" i="1"/>
  <c r="O46" i="1"/>
  <c r="O50" i="1"/>
  <c r="O54" i="1"/>
  <c r="O58" i="1"/>
  <c r="P8" i="1"/>
  <c r="P21" i="1"/>
  <c r="P25" i="1"/>
  <c r="P29" i="1"/>
  <c r="P33" i="1"/>
  <c r="P37" i="1"/>
  <c r="P41" i="1"/>
  <c r="P45" i="1"/>
  <c r="P49" i="1"/>
  <c r="P53" i="1"/>
  <c r="P57" i="1"/>
  <c r="O62" i="1"/>
  <c r="O66" i="1"/>
  <c r="O70" i="1"/>
  <c r="O74" i="1"/>
  <c r="O78" i="1"/>
  <c r="O82" i="1"/>
  <c r="O86" i="1"/>
  <c r="O90" i="1"/>
  <c r="P28" i="1"/>
  <c r="P36" i="1"/>
  <c r="P44" i="1"/>
  <c r="P52" i="1"/>
  <c r="P60" i="1"/>
  <c r="P68" i="1"/>
  <c r="P76" i="1"/>
  <c r="P84" i="1"/>
  <c r="Q90" i="1"/>
  <c r="P61" i="1"/>
  <c r="P65" i="1"/>
  <c r="P69" i="1"/>
  <c r="P73" i="1"/>
  <c r="P79" i="1"/>
  <c r="P87" i="1"/>
  <c r="O51" i="1"/>
  <c r="O55" i="1"/>
  <c r="O59" i="1"/>
  <c r="O63" i="1"/>
  <c r="O67" i="1"/>
  <c r="P22" i="1"/>
  <c r="P30" i="1"/>
  <c r="P38" i="1"/>
  <c r="P46" i="1"/>
  <c r="P54" i="1"/>
  <c r="P62" i="1"/>
  <c r="P70" i="1"/>
  <c r="P78" i="1"/>
  <c r="P86" i="1"/>
  <c r="Q2" i="1"/>
  <c r="P81" i="1"/>
  <c r="P89" i="1"/>
</calcChain>
</file>

<file path=xl/sharedStrings.xml><?xml version="1.0" encoding="utf-8"?>
<sst xmlns="http://schemas.openxmlformats.org/spreadsheetml/2006/main" count="17" uniqueCount="17">
  <si>
    <t>Wavelength</t>
  </si>
  <si>
    <t>r</t>
  </si>
  <si>
    <t>g</t>
  </si>
  <si>
    <t>b</t>
  </si>
  <si>
    <t>P1</t>
  </si>
  <si>
    <t>P2</t>
  </si>
  <si>
    <t>F1</t>
  </si>
  <si>
    <t>F2</t>
  </si>
  <si>
    <t>R1</t>
  </si>
  <si>
    <t>R2</t>
  </si>
  <si>
    <t>G1</t>
  </si>
  <si>
    <t>B1</t>
  </si>
  <si>
    <t>R1N</t>
  </si>
  <si>
    <t>G1N</t>
  </si>
  <si>
    <t>B1N</t>
  </si>
  <si>
    <t>G2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</si>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</sst>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ColorMatchingFunction4!$U$1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ColorMatchingFunction4!$A$2:$A$90</c:f>
              <c:numCache>
                <c:formatCode>General</c:formatCode>
                <c:ptCount val="89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  <c:pt idx="81">
                  <c:v>795</c:v>
                </c:pt>
                <c:pt idx="82">
                  <c:v>800</c:v>
                </c:pt>
                <c:pt idx="83">
                  <c:v>805</c:v>
                </c:pt>
                <c:pt idx="84">
                  <c:v>810</c:v>
                </c:pt>
                <c:pt idx="85">
                  <c:v>815</c:v>
                </c:pt>
                <c:pt idx="86">
                  <c:v>820</c:v>
                </c:pt>
                <c:pt idx="87">
                  <c:v>825</c:v>
                </c:pt>
                <c:pt idx="88">
                  <c:v>830</c:v>
                </c:pt>
              </c:numCache>
            </c:numRef>
          </c:xVal>
          <c:yVal>
            <c:numRef>
              <c:f>ColorMatchingFunction4!$U$2:$U$90</c:f>
              <c:numCache>
                <c:formatCode>General</c:formatCode>
                <c:ptCount val="89"/>
                <c:pt idx="0">
                  <c:v>2.6612903416575692E-3</c:v>
                </c:pt>
                <c:pt idx="1">
                  <c:v>6.7476856150627419E-3</c:v>
                </c:pt>
                <c:pt idx="2">
                  <c:v>1.5724860014795016E-2</c:v>
                </c:pt>
                <c:pt idx="3">
                  <c:v>3.2930319673291929E-2</c:v>
                </c:pt>
                <c:pt idx="4">
                  <c:v>6.0904995090940627E-2</c:v>
                </c:pt>
                <c:pt idx="5">
                  <c:v>9.1557886814033665E-2</c:v>
                </c:pt>
                <c:pt idx="6">
                  <c:v>0.12014688087313145</c:v>
                </c:pt>
                <c:pt idx="7">
                  <c:v>0.12966086196315096</c:v>
                </c:pt>
                <c:pt idx="8">
                  <c:v>0.12576769078823913</c:v>
                </c:pt>
                <c:pt idx="9">
                  <c:v>9.3866988307078639E-2</c:v>
                </c:pt>
                <c:pt idx="10">
                  <c:v>5.3471787664091795E-2</c:v>
                </c:pt>
                <c:pt idx="11">
                  <c:v>-7.1720901751070624E-3</c:v>
                </c:pt>
                <c:pt idx="12">
                  <c:v>-7.7526946400335084E-2</c:v>
                </c:pt>
                <c:pt idx="13">
                  <c:v>-0.16846840734101295</c:v>
                </c:pt>
                <c:pt idx="14">
                  <c:v>-0.28705019248875058</c:v>
                </c:pt>
                <c:pt idx="15">
                  <c:v>-0.40389448282550278</c:v>
                </c:pt>
                <c:pt idx="16">
                  <c:v>-0.50748960519422193</c:v>
                </c:pt>
                <c:pt idx="17">
                  <c:v>-0.5690730592807971</c:v>
                </c:pt>
                <c:pt idx="18">
                  <c:v>-0.58668563962646791</c:v>
                </c:pt>
                <c:pt idx="19">
                  <c:v>-0.57522080939813369</c:v>
                </c:pt>
                <c:pt idx="20">
                  <c:v>-0.54496575564816541</c:v>
                </c:pt>
                <c:pt idx="21">
                  <c:v>-0.50194255492254469</c:v>
                </c:pt>
                <c:pt idx="22">
                  <c:v>-0.44647060255836984</c:v>
                </c:pt>
                <c:pt idx="23">
                  <c:v>-0.3865114808762819</c:v>
                </c:pt>
                <c:pt idx="24">
                  <c:v>-0.31526902854454147</c:v>
                </c:pt>
                <c:pt idx="25">
                  <c:v>-0.22863683389032757</c:v>
                </c:pt>
                <c:pt idx="26">
                  <c:v>-0.13958143387927119</c:v>
                </c:pt>
                <c:pt idx="27">
                  <c:v>-3.1390537830703169E-2</c:v>
                </c:pt>
                <c:pt idx="28">
                  <c:v>8.9092002602055936E-2</c:v>
                </c:pt>
                <c:pt idx="29">
                  <c:v>0.21137760347472609</c:v>
                </c:pt>
                <c:pt idx="30">
                  <c:v>0.34455062897829208</c:v>
                </c:pt>
                <c:pt idx="31">
                  <c:v>0.47120078912842739</c:v>
                </c:pt>
                <c:pt idx="32">
                  <c:v>0.58856831937285936</c:v>
                </c:pt>
                <c:pt idx="33">
                  <c:v>0.68720363981877708</c:v>
                </c:pt>
                <c:pt idx="34">
                  <c:v>0.77727593927738692</c:v>
                </c:pt>
                <c:pt idx="35">
                  <c:v>0.84427540621035424</c:v>
                </c:pt>
                <c:pt idx="36">
                  <c:v>0.89678768420327981</c:v>
                </c:pt>
                <c:pt idx="37">
                  <c:v>0.93430124464563347</c:v>
                </c:pt>
                <c:pt idx="38">
                  <c:v>0.96017375800391769</c:v>
                </c:pt>
                <c:pt idx="39">
                  <c:v>0.97811260863148175</c:v>
                </c:pt>
                <c:pt idx="40">
                  <c:v>0.9886470813431838</c:v>
                </c:pt>
                <c:pt idx="41">
                  <c:v>0.99554342243185456</c:v>
                </c:pt>
                <c:pt idx="42">
                  <c:v>1</c:v>
                </c:pt>
                <c:pt idx="43">
                  <c:v>0.96286846962101547</c:v>
                </c:pt>
                <c:pt idx="44">
                  <c:v>0.90452149098573353</c:v>
                </c:pt>
                <c:pt idx="45">
                  <c:v>0.82535097990865891</c:v>
                </c:pt>
                <c:pt idx="46">
                  <c:v>0.73704202715062905</c:v>
                </c:pt>
                <c:pt idx="47">
                  <c:v>0.64806907958455962</c:v>
                </c:pt>
                <c:pt idx="48">
                  <c:v>0.54670396900990892</c:v>
                </c:pt>
                <c:pt idx="49">
                  <c:v>0.44975875942784033</c:v>
                </c:pt>
                <c:pt idx="50">
                  <c:v>0.36554960840615064</c:v>
                </c:pt>
                <c:pt idx="51">
                  <c:v>0.29673229284241093</c:v>
                </c:pt>
                <c:pt idx="52">
                  <c:v>0.22962751798325626</c:v>
                </c:pt>
                <c:pt idx="53">
                  <c:v>0.17362885161785988</c:v>
                </c:pt>
                <c:pt idx="54">
                  <c:v>0.1298020408177081</c:v>
                </c:pt>
                <c:pt idx="55">
                  <c:v>9.5769912817162933E-2</c:v>
                </c:pt>
                <c:pt idx="56">
                  <c:v>6.9731917635734442E-2</c:v>
                </c:pt>
                <c:pt idx="57">
                  <c:v>5.0157144605214719E-2</c:v>
                </c:pt>
                <c:pt idx="58">
                  <c:v>3.5562941170512806E-2</c:v>
                </c:pt>
                <c:pt idx="59">
                  <c:v>2.4858734626020007E-2</c:v>
                </c:pt>
                <c:pt idx="60">
                  <c:v>1.7075052114693238E-2</c:v>
                </c:pt>
                <c:pt idx="61">
                  <c:v>1.1887190795364428E-2</c:v>
                </c:pt>
                <c:pt idx="62">
                  <c:v>8.27429287608329E-3</c:v>
                </c:pt>
                <c:pt idx="63">
                  <c:v>5.7395608312523034E-3</c:v>
                </c:pt>
                <c:pt idx="64">
                  <c:v>3.9334088760455384E-3</c:v>
                </c:pt>
                <c:pt idx="65">
                  <c:v>2.6925487257865831E-3</c:v>
                </c:pt>
                <c:pt idx="66">
                  <c:v>1.8593909924338944E-3</c:v>
                </c:pt>
                <c:pt idx="67">
                  <c:v>1.2854634788568937E-3</c:v>
                </c:pt>
                <c:pt idx="68">
                  <c:v>8.9503027638396975E-4</c:v>
                </c:pt>
                <c:pt idx="69">
                  <c:v>6.2401817096877305E-4</c:v>
                </c:pt>
                <c:pt idx="70">
                  <c:v>4.3458944694817669E-4</c:v>
                </c:pt>
                <c:pt idx="71">
                  <c:v>3.0634574854820624E-4</c:v>
                </c:pt>
                <c:pt idx="72">
                  <c:v>2.1567346657572702E-4</c:v>
                </c:pt>
                <c:pt idx="73">
                  <c:v>1.5268104892419726E-4</c:v>
                </c:pt>
                <c:pt idx="74">
                  <c:v>1.0863449271228265E-4</c:v>
                </c:pt>
                <c:pt idx="75">
                  <c:v>7.7411414595092234E-5</c:v>
                </c:pt>
                <c:pt idx="76">
                  <c:v>5.551880955350246E-5</c:v>
                </c:pt>
                <c:pt idx="77">
                  <c:v>3.9752131428800692E-5</c:v>
                </c:pt>
                <c:pt idx="78">
                  <c:v>2.877144928360755E-5</c:v>
                </c:pt>
                <c:pt idx="79">
                  <c:v>2.0854915118224681E-5</c:v>
                </c:pt>
                <c:pt idx="80">
                  <c:v>1.5156727658429016E-5</c:v>
                </c:pt>
                <c:pt idx="81">
                  <c:v>1.1035266649488467E-5</c:v>
                </c:pt>
                <c:pt idx="82">
                  <c:v>8.0824726202083044E-6</c:v>
                </c:pt>
                <c:pt idx="83">
                  <c:v>5.9474765503629351E-6</c:v>
                </c:pt>
                <c:pt idx="84">
                  <c:v>4.3674343384039506E-6</c:v>
                </c:pt>
                <c:pt idx="85">
                  <c:v>3.2258016734367972E-6</c:v>
                </c:pt>
                <c:pt idx="86">
                  <c:v>2.3998957957182011E-6</c:v>
                </c:pt>
                <c:pt idx="87">
                  <c:v>1.7874226716529792E-6</c:v>
                </c:pt>
                <c:pt idx="88">
                  <c:v>1.3358627308264451E-6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ColorMatchingFunction4!$V$1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ColorMatchingFunction4!$A$2:$A$90</c:f>
              <c:numCache>
                <c:formatCode>General</c:formatCode>
                <c:ptCount val="89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  <c:pt idx="81">
                  <c:v>795</c:v>
                </c:pt>
                <c:pt idx="82">
                  <c:v>800</c:v>
                </c:pt>
                <c:pt idx="83">
                  <c:v>805</c:v>
                </c:pt>
                <c:pt idx="84">
                  <c:v>810</c:v>
                </c:pt>
                <c:pt idx="85">
                  <c:v>815</c:v>
                </c:pt>
                <c:pt idx="86">
                  <c:v>820</c:v>
                </c:pt>
                <c:pt idx="87">
                  <c:v>825</c:v>
                </c:pt>
                <c:pt idx="88">
                  <c:v>830</c:v>
                </c:pt>
              </c:numCache>
            </c:numRef>
          </c:xVal>
          <c:yVal>
            <c:numRef>
              <c:f>ColorMatchingFunction4!$V$2:$V$90</c:f>
              <c:numCache>
                <c:formatCode>General</c:formatCode>
                <c:ptCount val="89"/>
                <c:pt idx="0">
                  <c:v>-9.8839015192529202E-4</c:v>
                </c:pt>
                <c:pt idx="1">
                  <c:v>-2.4730828329503733E-3</c:v>
                </c:pt>
                <c:pt idx="2">
                  <c:v>-6.1518283541378491E-3</c:v>
                </c:pt>
                <c:pt idx="3">
                  <c:v>-1.4393205579363973E-2</c:v>
                </c:pt>
                <c:pt idx="4">
                  <c:v>-2.8840265160489334E-2</c:v>
                </c:pt>
                <c:pt idx="5">
                  <c:v>-4.8268601520415115E-2</c:v>
                </c:pt>
                <c:pt idx="6">
                  <c:v>-6.8887535948078935E-2</c:v>
                </c:pt>
                <c:pt idx="7">
                  <c:v>-7.9996039498844498E-2</c:v>
                </c:pt>
                <c:pt idx="8">
                  <c:v>-8.205511540035211E-2</c:v>
                </c:pt>
                <c:pt idx="9">
                  <c:v>-6.4317110353111287E-2</c:v>
                </c:pt>
                <c:pt idx="10">
                  <c:v>-3.8965145777080372E-2</c:v>
                </c:pt>
                <c:pt idx="11">
                  <c:v>5.4484343964400633E-3</c:v>
                </c:pt>
                <c:pt idx="12">
                  <c:v>6.3926162856065782E-2</c:v>
                </c:pt>
                <c:pt idx="13">
                  <c:v>0.1538407083792116</c:v>
                </c:pt>
                <c:pt idx="14">
                  <c:v>0.27155130425788226</c:v>
                </c:pt>
                <c:pt idx="15">
                  <c:v>0.40682003836864356</c:v>
                </c:pt>
                <c:pt idx="16">
                  <c:v>0.54559752476727896</c:v>
                </c:pt>
                <c:pt idx="17">
                  <c:v>0.66244323558602425</c:v>
                </c:pt>
                <c:pt idx="18">
                  <c:v>0.74143860965598873</c:v>
                </c:pt>
                <c:pt idx="19">
                  <c:v>0.79145271855658572</c:v>
                </c:pt>
                <c:pt idx="20">
                  <c:v>0.82926795670628772</c:v>
                </c:pt>
                <c:pt idx="21">
                  <c:v>0.86244968886208573</c:v>
                </c:pt>
                <c:pt idx="22">
                  <c:v>0.89483994851982773</c:v>
                </c:pt>
                <c:pt idx="23">
                  <c:v>0.92318305773291387</c:v>
                </c:pt>
                <c:pt idx="24">
                  <c:v>0.94995529137548229</c:v>
                </c:pt>
                <c:pt idx="25">
                  <c:v>0.97428326274860277</c:v>
                </c:pt>
                <c:pt idx="26">
                  <c:v>0.99081019802419013</c:v>
                </c:pt>
                <c:pt idx="27">
                  <c:v>1</c:v>
                </c:pt>
                <c:pt idx="28">
                  <c:v>0.99655802634043278</c:v>
                </c:pt>
                <c:pt idx="29">
                  <c:v>0.97817236905126903</c:v>
                </c:pt>
                <c:pt idx="30">
                  <c:v>0.94003706071276172</c:v>
                </c:pt>
                <c:pt idx="31">
                  <c:v>0.88407572837887227</c:v>
                </c:pt>
                <c:pt idx="32">
                  <c:v>0.81160166154061164</c:v>
                </c:pt>
                <c:pt idx="33">
                  <c:v>0.73100590279931288</c:v>
                </c:pt>
                <c:pt idx="34">
                  <c:v>0.63564336635949359</c:v>
                </c:pt>
                <c:pt idx="35">
                  <c:v>0.54470410899692845</c:v>
                </c:pt>
                <c:pt idx="36">
                  <c:v>0.45428181049327582</c:v>
                </c:pt>
                <c:pt idx="37">
                  <c:v>0.3721627291542603</c:v>
                </c:pt>
                <c:pt idx="38">
                  <c:v>0.30013037182579716</c:v>
                </c:pt>
                <c:pt idx="39">
                  <c:v>0.23606083673240319</c:v>
                </c:pt>
                <c:pt idx="40">
                  <c:v>0.18776181811775225</c:v>
                </c:pt>
                <c:pt idx="41">
                  <c:v>0.14742794825716604</c:v>
                </c:pt>
                <c:pt idx="42">
                  <c:v>0.11379100190596636</c:v>
                </c:pt>
                <c:pt idx="43">
                  <c:v>8.3056556173160073E-2</c:v>
                </c:pt>
                <c:pt idx="44">
                  <c:v>5.8503905723190586E-2</c:v>
                </c:pt>
                <c:pt idx="45">
                  <c:v>3.9640582264570519E-2</c:v>
                </c:pt>
                <c:pt idx="46">
                  <c:v>2.5599695406166679E-2</c:v>
                </c:pt>
                <c:pt idx="47">
                  <c:v>1.5431313566437985E-2</c:v>
                </c:pt>
                <c:pt idx="48">
                  <c:v>8.8969322449052417E-3</c:v>
                </c:pt>
                <c:pt idx="49">
                  <c:v>4.6155290050797345E-3</c:v>
                </c:pt>
                <c:pt idx="50">
                  <c:v>1.8065281519941973E-3</c:v>
                </c:pt>
                <c:pt idx="51">
                  <c:v>3.1915779851183381E-5</c:v>
                </c:pt>
                <c:pt idx="52">
                  <c:v>-5.5956450263990238E-4</c:v>
                </c:pt>
                <c:pt idx="53">
                  <c:v>-8.1149845127559048E-4</c:v>
                </c:pt>
                <c:pt idx="54">
                  <c:v>-8.8353895849430574E-4</c:v>
                </c:pt>
                <c:pt idx="55">
                  <c:v>-8.1737005928811336E-4</c:v>
                </c:pt>
                <c:pt idx="56">
                  <c:v>-6.6641532414281725E-4</c:v>
                </c:pt>
                <c:pt idx="57">
                  <c:v>-5.1579306436825797E-4</c:v>
                </c:pt>
                <c:pt idx="58">
                  <c:v>-3.8446360964405159E-4</c:v>
                </c:pt>
                <c:pt idx="59">
                  <c:v>-2.7721588344219427E-4</c:v>
                </c:pt>
                <c:pt idx="60">
                  <c:v>-1.9398124300618172E-4</c:v>
                </c:pt>
                <c:pt idx="61">
                  <c:v>-1.3674655389642095E-4</c:v>
                </c:pt>
                <c:pt idx="62">
                  <c:v>-9.5355957357483014E-5</c:v>
                </c:pt>
                <c:pt idx="63">
                  <c:v>-6.6140498040501771E-5</c:v>
                </c:pt>
                <c:pt idx="64">
                  <c:v>-4.5042835619301781E-5</c:v>
                </c:pt>
                <c:pt idx="65">
                  <c:v>-3.0357123493758609E-5</c:v>
                </c:pt>
                <c:pt idx="66">
                  <c:v>-2.0619644611481218E-5</c:v>
                </c:pt>
                <c:pt idx="67">
                  <c:v>-1.3965195346066486E-5</c:v>
                </c:pt>
                <c:pt idx="68">
                  <c:v>-9.5012911817095655E-6</c:v>
                </c:pt>
                <c:pt idx="69">
                  <c:v>-6.4572560318528074E-6</c:v>
                </c:pt>
                <c:pt idx="70">
                  <c:v>-4.3465442462446964E-6</c:v>
                </c:pt>
                <c:pt idx="71">
                  <c:v>-2.937840917397417E-6</c:v>
                </c:pt>
                <c:pt idx="72">
                  <c:v>-1.9794688013929827E-6</c:v>
                </c:pt>
                <c:pt idx="73">
                  <c:v>-1.3376631505071117E-6</c:v>
                </c:pt>
                <c:pt idx="74">
                  <c:v>-9.0291152125042004E-7</c:v>
                </c:pt>
                <c:pt idx="75">
                  <c:v>-6.1026408005192263E-7</c:v>
                </c:pt>
                <c:pt idx="76">
                  <c:v>-4.151013402172505E-7</c:v>
                </c:pt>
                <c:pt idx="77">
                  <c:v>-2.8007695035211742E-7</c:v>
                </c:pt>
                <c:pt idx="78">
                  <c:v>-1.8935946275377611E-7</c:v>
                </c:pt>
                <c:pt idx="79">
                  <c:v>-1.2709864196031104E-7</c:v>
                </c:pt>
                <c:pt idx="80">
                  <c:v>-8.4763023923962088E-8</c:v>
                </c:pt>
                <c:pt idx="81">
                  <c:v>-5.5850808973060888E-8</c:v>
                </c:pt>
                <c:pt idx="82">
                  <c:v>-3.5890974608173585E-8</c:v>
                </c:pt>
                <c:pt idx="83">
                  <c:v>-2.2564683753849723E-8</c:v>
                </c:pt>
                <c:pt idx="84">
                  <c:v>-1.3716610699027234E-8</c:v>
                </c:pt>
                <c:pt idx="85">
                  <c:v>-8.0051314643511676E-9</c:v>
                </c:pt>
                <c:pt idx="86">
                  <c:v>-4.4538234608973052E-9</c:v>
                </c:pt>
                <c:pt idx="87">
                  <c:v>-2.3299802765536958E-9</c:v>
                </c:pt>
                <c:pt idx="88">
                  <c:v>-1.1326549453163222E-9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ColorMatchingFunction4!$W$1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ColorMatchingFunction4!$A$2:$A$90</c:f>
              <c:numCache>
                <c:formatCode>General</c:formatCode>
                <c:ptCount val="89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  <c:pt idx="81">
                  <c:v>795</c:v>
                </c:pt>
                <c:pt idx="82">
                  <c:v>800</c:v>
                </c:pt>
                <c:pt idx="83">
                  <c:v>805</c:v>
                </c:pt>
                <c:pt idx="84">
                  <c:v>810</c:v>
                </c:pt>
                <c:pt idx="85">
                  <c:v>815</c:v>
                </c:pt>
                <c:pt idx="86">
                  <c:v>820</c:v>
                </c:pt>
                <c:pt idx="87">
                  <c:v>825</c:v>
                </c:pt>
                <c:pt idx="88">
                  <c:v>830</c:v>
                </c:pt>
              </c:numCache>
            </c:numRef>
          </c:xVal>
          <c:yVal>
            <c:numRef>
              <c:f>ColorMatchingFunction4!$W$2:$W$90</c:f>
              <c:numCache>
                <c:formatCode>General</c:formatCode>
                <c:ptCount val="89"/>
                <c:pt idx="0">
                  <c:v>6.7483814571842257E-3</c:v>
                </c:pt>
                <c:pt idx="1">
                  <c:v>1.7538968759106294E-2</c:v>
                </c:pt>
                <c:pt idx="2">
                  <c:v>4.3357447591411427E-2</c:v>
                </c:pt>
                <c:pt idx="3">
                  <c:v>9.7358355660001436E-2</c:v>
                </c:pt>
                <c:pt idx="4">
                  <c:v>0.19216058333393293</c:v>
                </c:pt>
                <c:pt idx="5">
                  <c:v>0.32686367100252173</c:v>
                </c:pt>
                <c:pt idx="6">
                  <c:v>0.49034212426496993</c:v>
                </c:pt>
                <c:pt idx="7">
                  <c:v>0.64115999576821825</c:v>
                </c:pt>
                <c:pt idx="8">
                  <c:v>0.7912488793252479</c:v>
                </c:pt>
                <c:pt idx="9">
                  <c:v>0.90126285798051797</c:v>
                </c:pt>
                <c:pt idx="10">
                  <c:v>0.99124026271248666</c:v>
                </c:pt>
                <c:pt idx="11">
                  <c:v>1</c:v>
                </c:pt>
                <c:pt idx="12">
                  <c:v>0.99501978655347278</c:v>
                </c:pt>
                <c:pt idx="13">
                  <c:v>0.97386748661453382</c:v>
                </c:pt>
                <c:pt idx="14">
                  <c:v>0.9192756268614527</c:v>
                </c:pt>
                <c:pt idx="15">
                  <c:v>0.82078751709139341</c:v>
                </c:pt>
                <c:pt idx="16">
                  <c:v>0.66965281803294774</c:v>
                </c:pt>
                <c:pt idx="17">
                  <c:v>0.49189471078816444</c:v>
                </c:pt>
                <c:pt idx="18">
                  <c:v>0.33326418041001254</c:v>
                </c:pt>
                <c:pt idx="19">
                  <c:v>0.21821326537600833</c:v>
                </c:pt>
                <c:pt idx="20">
                  <c:v>0.14085225017707087</c:v>
                </c:pt>
                <c:pt idx="21">
                  <c:v>9.0650924326211135E-2</c:v>
                </c:pt>
                <c:pt idx="22">
                  <c:v>5.7299646011188414E-2</c:v>
                </c:pt>
                <c:pt idx="23">
                  <c:v>3.3219797919751624E-2</c:v>
                </c:pt>
                <c:pt idx="24">
                  <c:v>1.8814400976176728E-2</c:v>
                </c:pt>
                <c:pt idx="25">
                  <c:v>9.84324439677591E-3</c:v>
                </c:pt>
                <c:pt idx="26">
                  <c:v>4.3736623447487534E-3</c:v>
                </c:pt>
                <c:pt idx="27">
                  <c:v>3.0989493278261413E-4</c:v>
                </c:pt>
                <c:pt idx="28">
                  <c:v>-1.850590766172801E-3</c:v>
                </c:pt>
                <c:pt idx="29">
                  <c:v>-2.651560503333351E-3</c:v>
                </c:pt>
                <c:pt idx="30">
                  <c:v>-3.2337693832640499E-3</c:v>
                </c:pt>
                <c:pt idx="31">
                  <c:v>-3.5198446613996042E-3</c:v>
                </c:pt>
                <c:pt idx="32">
                  <c:v>-3.4678010793358525E-3</c:v>
                </c:pt>
                <c:pt idx="33">
                  <c:v>-3.2200335712304117E-3</c:v>
                </c:pt>
                <c:pt idx="34">
                  <c:v>-2.8427620531848901E-3</c:v>
                </c:pt>
                <c:pt idx="35">
                  <c:v>-2.4357830152389268E-3</c:v>
                </c:pt>
                <c:pt idx="36">
                  <c:v>-2.0471426082797526E-3</c:v>
                </c:pt>
                <c:pt idx="37">
                  <c:v>-1.7219100034433056E-3</c:v>
                </c:pt>
                <c:pt idx="38">
                  <c:v>-1.3951332210446459E-3</c:v>
                </c:pt>
                <c:pt idx="39">
                  <c:v>-1.1035378327604584E-3</c:v>
                </c:pt>
                <c:pt idx="40">
                  <c:v>-8.7630949666665835E-4</c:v>
                </c:pt>
                <c:pt idx="41">
                  <c:v>-6.8999870550227882E-4</c:v>
                </c:pt>
                <c:pt idx="42">
                  <c:v>-5.3607733015208431E-4</c:v>
                </c:pt>
                <c:pt idx="43">
                  <c:v>-3.9634696930794137E-4</c:v>
                </c:pt>
                <c:pt idx="44">
                  <c:v>-2.8215975409724448E-4</c:v>
                </c:pt>
                <c:pt idx="45">
                  <c:v>-1.9174053157805184E-4</c:v>
                </c:pt>
                <c:pt idx="46">
                  <c:v>-1.2549950594447737E-4</c:v>
                </c:pt>
                <c:pt idx="47">
                  <c:v>-8.0982423925658755E-5</c:v>
                </c:pt>
                <c:pt idx="48">
                  <c:v>-4.9580424750998489E-5</c:v>
                </c:pt>
                <c:pt idx="49">
                  <c:v>-2.5595409971930649E-5</c:v>
                </c:pt>
                <c:pt idx="50">
                  <c:v>-9.9289635745587245E-6</c:v>
                </c:pt>
                <c:pt idx="51">
                  <c:v>-3.9652726503192769E-7</c:v>
                </c:pt>
                <c:pt idx="52">
                  <c:v>4.2640025005725684E-6</c:v>
                </c:pt>
                <c:pt idx="53">
                  <c:v>5.1373619850868528E-6</c:v>
                </c:pt>
                <c:pt idx="54">
                  <c:v>4.6810792432396834E-6</c:v>
                </c:pt>
                <c:pt idx="55">
                  <c:v>4.0303679965410956E-6</c:v>
                </c:pt>
                <c:pt idx="56">
                  <c:v>3.257707072514409E-6</c:v>
                </c:pt>
                <c:pt idx="57">
                  <c:v>2.4867154525381331E-6</c:v>
                </c:pt>
                <c:pt idx="58">
                  <c:v>1.8419676584859628E-6</c:v>
                </c:pt>
                <c:pt idx="59">
                  <c:v>1.3194510527167897E-6</c:v>
                </c:pt>
                <c:pt idx="60">
                  <c:v>9.3312937226222249E-7</c:v>
                </c:pt>
                <c:pt idx="61">
                  <c:v>6.5598222222534215E-7</c:v>
                </c:pt>
                <c:pt idx="62">
                  <c:v>4.5757200894039802E-7</c:v>
                </c:pt>
                <c:pt idx="63">
                  <c:v>3.1458067499172419E-7</c:v>
                </c:pt>
                <c:pt idx="64">
                  <c:v>2.1449812793820776E-7</c:v>
                </c:pt>
                <c:pt idx="65">
                  <c:v>1.4605639992825852E-7</c:v>
                </c:pt>
                <c:pt idx="66">
                  <c:v>9.9231592772903549E-8</c:v>
                </c:pt>
                <c:pt idx="67">
                  <c:v>6.7059352523359991E-8</c:v>
                </c:pt>
                <c:pt idx="68">
                  <c:v>4.5429714008817241E-8</c:v>
                </c:pt>
                <c:pt idx="69">
                  <c:v>3.0590495270051157E-8</c:v>
                </c:pt>
                <c:pt idx="70">
                  <c:v>2.0756677238133107E-8</c:v>
                </c:pt>
                <c:pt idx="71">
                  <c:v>1.4050738476397859E-8</c:v>
                </c:pt>
                <c:pt idx="72">
                  <c:v>9.5072242254300573E-9</c:v>
                </c:pt>
                <c:pt idx="73">
                  <c:v>6.4475227313323171E-9</c:v>
                </c:pt>
                <c:pt idx="74">
                  <c:v>4.3714102101151756E-9</c:v>
                </c:pt>
                <c:pt idx="75">
                  <c:v>2.9569910438671068E-9</c:v>
                </c:pt>
                <c:pt idx="76">
                  <c:v>2.0077586339603906E-9</c:v>
                </c:pt>
                <c:pt idx="77">
                  <c:v>1.3502787176142791E-9</c:v>
                </c:pt>
                <c:pt idx="78">
                  <c:v>9.094556699848101E-10</c:v>
                </c:pt>
                <c:pt idx="79">
                  <c:v>6.1010523139724074E-10</c:v>
                </c:pt>
                <c:pt idx="80">
                  <c:v>4.0748204750294191E-10</c:v>
                </c:pt>
                <c:pt idx="81">
                  <c:v>2.6936407631540959E-10</c:v>
                </c:pt>
                <c:pt idx="82">
                  <c:v>1.7714096658723338E-10</c:v>
                </c:pt>
                <c:pt idx="83">
                  <c:v>1.1485356863489111E-10</c:v>
                </c:pt>
                <c:pt idx="84">
                  <c:v>7.3188266420057943E-11</c:v>
                </c:pt>
                <c:pt idx="85">
                  <c:v>4.5516874632286785E-11</c:v>
                </c:pt>
                <c:pt idx="86">
                  <c:v>2.7358331295595036E-11</c:v>
                </c:pt>
                <c:pt idx="87">
                  <c:v>1.5557171782335963E-11</c:v>
                </c:pt>
                <c:pt idx="88">
                  <c:v>7.9612202959131696E-12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ColorMatchingFunction4!$X$1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ColorMatchingFunction4!$A$2:$A$90</c:f>
              <c:numCache>
                <c:formatCode>General</c:formatCode>
                <c:ptCount val="89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  <c:pt idx="81">
                  <c:v>795</c:v>
                </c:pt>
                <c:pt idx="82">
                  <c:v>800</c:v>
                </c:pt>
                <c:pt idx="83">
                  <c:v>805</c:v>
                </c:pt>
                <c:pt idx="84">
                  <c:v>810</c:v>
                </c:pt>
                <c:pt idx="85">
                  <c:v>815</c:v>
                </c:pt>
                <c:pt idx="86">
                  <c:v>820</c:v>
                </c:pt>
                <c:pt idx="87">
                  <c:v>825</c:v>
                </c:pt>
                <c:pt idx="88">
                  <c:v>830</c:v>
                </c:pt>
              </c:numCache>
            </c:numRef>
          </c:xVal>
          <c:yVal>
            <c:numRef>
              <c:f>ColorMatchingFunction4!$X$2:$X$90</c:f>
              <c:numCache>
                <c:formatCode>General</c:formatCode>
                <c:ptCount val="8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46816"/>
        <c:axId val="133349760"/>
      </c:scatterChart>
      <c:valAx>
        <c:axId val="133346816"/>
        <c:scaling>
          <c:orientation val="minMax"/>
          <c:max val="800"/>
          <c:min val="350"/>
        </c:scaling>
        <c:delete val="0"/>
        <c:axPos val="b"/>
        <c:numFmt formatCode="General" sourceLinked="1"/>
        <c:majorTickMark val="out"/>
        <c:minorTickMark val="none"/>
        <c:tickLblPos val="nextTo"/>
        <c:crossAx val="133349760"/>
        <c:crosses val="autoZero"/>
        <c:crossBetween val="midCat"/>
      </c:valAx>
      <c:valAx>
        <c:axId val="1333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34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52387</xdr:colOff>
      <xdr:row>14</xdr:row>
      <xdr:rowOff>133350</xdr:rowOff>
    </xdr:from>
    <xdr:to>
      <xdr:col>28</xdr:col>
      <xdr:colOff>357187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abSelected="1" workbookViewId="0">
      <selection activeCell="G9" sqref="G9"/>
    </sheetView>
  </sheetViews>
  <sheetFormatPr defaultRowHeight="15" x14ac:dyDescent="0.25"/>
  <cols>
    <col min="5" max="6" width="7.7109375" customWidth="1"/>
    <col min="21" max="21" width="7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9</v>
      </c>
      <c r="M1" t="s">
        <v>15</v>
      </c>
      <c r="N1" t="s">
        <v>16</v>
      </c>
      <c r="O1" t="s">
        <v>12</v>
      </c>
      <c r="P1" t="s">
        <v>13</v>
      </c>
      <c r="Q1" t="s">
        <v>14</v>
      </c>
    </row>
    <row r="2" spans="1:23" x14ac:dyDescent="0.25">
      <c r="A2">
        <v>390</v>
      </c>
      <c r="B2">
        <v>1.5E-3</v>
      </c>
      <c r="C2">
        <v>-4.0000000000000002E-4</v>
      </c>
      <c r="D2">
        <v>6.1999999999999998E-3</v>
      </c>
      <c r="E2">
        <f>SQRT(0.299*B2^2+0.587*C2^2+0.114*D2^2)</f>
        <v>2.2691033471395699E-3</v>
      </c>
      <c r="F2">
        <f>SQRT(0.241*B2^2+0.691*C2^2+0.068*D2^2)</f>
        <v>1.8074097487841543E-3</v>
      </c>
      <c r="G2">
        <f>SQRT(MAX(E$2:E$90)^2/(0.299*B2^2 + 0.587*C2^2 + 0.114 * D2^2))</f>
        <v>769.90219044609614</v>
      </c>
      <c r="H2">
        <f>SQRT(MAX(F$2:F$90)^2/(0.299*B2^2 + 0.587*C2^2 + 0.114 * D2^2))</f>
        <v>694.65451078512774</v>
      </c>
      <c r="I2">
        <f>B2*$G2</f>
        <v>1.1548532856691442</v>
      </c>
      <c r="J2">
        <f>C2*$G2</f>
        <v>-0.30796087617843848</v>
      </c>
      <c r="K2">
        <f>D2*$G2</f>
        <v>4.7733935807657959</v>
      </c>
      <c r="L2">
        <f>B2*$H2</f>
        <v>1.0419817661776916</v>
      </c>
      <c r="M2">
        <f>C2*$H2</f>
        <v>-0.27786180431405111</v>
      </c>
      <c r="N2">
        <f>D2*$H2</f>
        <v>4.306857966867792</v>
      </c>
      <c r="O2">
        <f>I2/MAX($I$2:$K$90)</f>
        <v>0.22320651881141818</v>
      </c>
      <c r="P2">
        <f t="shared" ref="P2:Q2" si="0">J2/MAX($I$2:$K$90)</f>
        <v>-5.9521738349711521E-2</v>
      </c>
      <c r="Q2">
        <f t="shared" si="0"/>
        <v>0.92258694442052847</v>
      </c>
      <c r="R2">
        <f>O2*(SUM($B2:$D2)/SUM($B$13:$D$13))</f>
        <v>1.632672933189732E-3</v>
      </c>
      <c r="S2">
        <f t="shared" ref="S2:T2" si="1">P2*(SUM($B2:$D2)/SUM($B$13:$D$13))</f>
        <v>-4.3537944885059526E-4</v>
      </c>
      <c r="T2">
        <f t="shared" si="1"/>
        <v>6.7483814571842257E-3</v>
      </c>
      <c r="U2">
        <f>R2/MAX(R$2:R$90)</f>
        <v>2.6612903416575692E-3</v>
      </c>
      <c r="V2">
        <f t="shared" ref="V2:W2" si="2">S2/MAX(S$2:S$90)</f>
        <v>-9.8839015192529202E-4</v>
      </c>
      <c r="W2">
        <f t="shared" si="2"/>
        <v>6.7483814571842257E-3</v>
      </c>
    </row>
    <row r="3" spans="1:23" x14ac:dyDescent="0.25">
      <c r="A3">
        <v>395</v>
      </c>
      <c r="B3">
        <v>3.8E-3</v>
      </c>
      <c r="C3">
        <v>-1E-3</v>
      </c>
      <c r="D3">
        <v>1.61E-2</v>
      </c>
      <c r="E3">
        <f>SQRT(0.299*B3^2+0.587*C3^2+0.114*D3^2)</f>
        <v>5.8697955671386031E-3</v>
      </c>
      <c r="F3">
        <f>SQRT(0.241*B3^2+0.691*C3^2+0.068*D3^2)</f>
        <v>4.668760006682717E-3</v>
      </c>
      <c r="G3">
        <f>SQRT(MAX(E$2:E$90)^2/(0.299*B3^2 + 0.587*C3^2 + 0.114 * D3^2))</f>
        <v>297.62325064464585</v>
      </c>
      <c r="H3">
        <f>SQRT(MAX(F$2:F$90)^2/(0.299*B3^2 + 0.587*C3^2 + 0.114 * D3^2))</f>
        <v>268.5345439204994</v>
      </c>
      <c r="I3">
        <f>B3*$G3</f>
        <v>1.1309683524496543</v>
      </c>
      <c r="J3">
        <f>C3*$G3</f>
        <v>-0.29762325064464584</v>
      </c>
      <c r="K3">
        <f>D3*$G3</f>
        <v>4.7917343353787984</v>
      </c>
      <c r="L3">
        <f>B3*$H3</f>
        <v>1.0204312668978976</v>
      </c>
      <c r="M3">
        <f>C3*$H3</f>
        <v>-0.26853454392049941</v>
      </c>
      <c r="N3">
        <f>D3*$H3</f>
        <v>4.3234061571200399</v>
      </c>
      <c r="O3">
        <f t="shared" ref="O3:O66" si="3">I3/MAX($I$2:$K$90)</f>
        <v>0.21859011180792901</v>
      </c>
      <c r="P3">
        <f t="shared" ref="P3:P66" si="4">J3/MAX($I$2:$K$90)</f>
        <v>-5.752371363366552E-2</v>
      </c>
      <c r="Q3">
        <f t="shared" ref="Q3:Q66" si="5">K3/MAX($I$2:$K$90)</f>
        <v>0.92613178950201491</v>
      </c>
      <c r="R3">
        <f t="shared" ref="R3:R13" si="6">O3*(SUM($B3:$D3)/SUM($B$13:$D$13))</f>
        <v>4.1396323779257097E-3</v>
      </c>
      <c r="S3">
        <f t="shared" ref="S3:S13" si="7">P3*(SUM($B3:$D3)/SUM($B$13:$D$13))</f>
        <v>-1.089376941559397E-3</v>
      </c>
      <c r="T3">
        <f t="shared" ref="T3:T13" si="8">Q3*(SUM($B3:$D3)/SUM($B$13:$D$13))</f>
        <v>1.7538968759106294E-2</v>
      </c>
      <c r="U3">
        <f t="shared" ref="U3:U66" si="9">R3/MAX(R$2:R$90)</f>
        <v>6.7476856150627419E-3</v>
      </c>
      <c r="V3">
        <f t="shared" ref="V3:V66" si="10">S3/MAX(S$2:S$90)</f>
        <v>-2.4730828329503733E-3</v>
      </c>
      <c r="W3">
        <f t="shared" ref="W3:W66" si="11">T3/MAX(T$2:T$90)</f>
        <v>1.7538968759106294E-2</v>
      </c>
    </row>
    <row r="4" spans="1:23" x14ac:dyDescent="0.25">
      <c r="A4">
        <v>400</v>
      </c>
      <c r="B4">
        <v>8.8999999999999999E-3</v>
      </c>
      <c r="C4">
        <v>-2.5000000000000001E-3</v>
      </c>
      <c r="D4">
        <v>0.04</v>
      </c>
      <c r="E4">
        <f>SQRT(0.299*B4^2+0.587*C4^2+0.114*D4^2)</f>
        <v>1.4482836048233095E-2</v>
      </c>
      <c r="F4">
        <f>SQRT(0.241*B4^2+0.691*C4^2+0.068*D4^2)</f>
        <v>1.1498189422687382E-2</v>
      </c>
      <c r="G4">
        <f>SQRT(MAX(E$2:E$90)^2/(0.299*B4^2 + 0.587*C4^2 + 0.114 * D4^2))</f>
        <v>120.62469197974909</v>
      </c>
      <c r="H4">
        <f>SQRT(MAX(F$2:F$90)^2/(0.299*B4^2 + 0.587*C4^2 + 0.114 * D4^2))</f>
        <v>108.83523574241079</v>
      </c>
      <c r="I4">
        <f>B4*$G4</f>
        <v>1.0735597586197669</v>
      </c>
      <c r="J4">
        <f>C4*$G4</f>
        <v>-0.30156172994937275</v>
      </c>
      <c r="K4">
        <f>D4*$G4</f>
        <v>4.824987679189964</v>
      </c>
      <c r="L4">
        <f>B4*$H4</f>
        <v>0.96863359810745597</v>
      </c>
      <c r="M4">
        <f>C4*$H4</f>
        <v>-0.27208808935602696</v>
      </c>
      <c r="N4">
        <f>D4*$H4</f>
        <v>4.3534094296964314</v>
      </c>
      <c r="O4">
        <f t="shared" si="3"/>
        <v>0.20749435398514793</v>
      </c>
      <c r="P4">
        <f t="shared" si="4"/>
        <v>-5.8284930894704476E-2</v>
      </c>
      <c r="Q4">
        <f t="shared" si="5"/>
        <v>0.93255889431527161</v>
      </c>
      <c r="R4">
        <f t="shared" si="6"/>
        <v>9.6470320890890415E-3</v>
      </c>
      <c r="S4">
        <f t="shared" si="7"/>
        <v>-2.7098404744632142E-3</v>
      </c>
      <c r="T4">
        <f t="shared" si="8"/>
        <v>4.3357447591411427E-2</v>
      </c>
      <c r="U4">
        <f t="shared" si="9"/>
        <v>1.5724860014795016E-2</v>
      </c>
      <c r="V4">
        <f t="shared" si="10"/>
        <v>-6.1518283541378491E-3</v>
      </c>
      <c r="W4">
        <f t="shared" si="11"/>
        <v>4.3357447591411427E-2</v>
      </c>
    </row>
    <row r="5" spans="1:23" x14ac:dyDescent="0.25">
      <c r="A5">
        <v>405</v>
      </c>
      <c r="B5">
        <v>1.8800000000000001E-2</v>
      </c>
      <c r="C5">
        <v>-5.8999999999999999E-3</v>
      </c>
      <c r="D5">
        <v>9.06E-2</v>
      </c>
      <c r="E5">
        <f>SQRT(0.299*B5^2+0.587*C5^2+0.114*D5^2)</f>
        <v>3.2586271188953179E-2</v>
      </c>
      <c r="F5">
        <f>SQRT(0.241*B5^2+0.691*C5^2+0.068*D5^2)</f>
        <v>2.5834109816287455E-2</v>
      </c>
      <c r="G5">
        <f>SQRT(MAX(E$2:E$90)^2/(0.299*B5^2 + 0.587*C5^2 + 0.114 * D5^2))</f>
        <v>53.611155053038303</v>
      </c>
      <c r="H5">
        <f>SQRT(MAX(F$2:F$90)^2/(0.299*B5^2 + 0.587*C5^2 + 0.114 * D5^2))</f>
        <v>48.371379050650141</v>
      </c>
      <c r="I5">
        <f>B5*$G5</f>
        <v>1.0078897149971202</v>
      </c>
      <c r="J5">
        <f>C5*$G5</f>
        <v>-0.31630581481292597</v>
      </c>
      <c r="K5">
        <f>D5*$G5</f>
        <v>4.8571706478052699</v>
      </c>
      <c r="L5">
        <f>B5*$H5</f>
        <v>0.90938192615222269</v>
      </c>
      <c r="M5">
        <f>C5*$H5</f>
        <v>-0.28539113639883584</v>
      </c>
      <c r="N5">
        <f>D5*$H5</f>
        <v>4.3824469419889027</v>
      </c>
      <c r="O5">
        <f t="shared" si="3"/>
        <v>0.19480184835772371</v>
      </c>
      <c r="P5">
        <f t="shared" si="4"/>
        <v>-6.1134622622902646E-2</v>
      </c>
      <c r="Q5">
        <f t="shared" si="5"/>
        <v>0.93877912027711519</v>
      </c>
      <c r="R5">
        <f t="shared" si="6"/>
        <v>2.0202396097218842E-2</v>
      </c>
      <c r="S5">
        <f t="shared" si="7"/>
        <v>-6.3401136688080407E-3</v>
      </c>
      <c r="T5">
        <f t="shared" si="8"/>
        <v>9.7358355660001436E-2</v>
      </c>
      <c r="U5">
        <f t="shared" si="9"/>
        <v>3.2930319673291929E-2</v>
      </c>
      <c r="V5">
        <f t="shared" si="10"/>
        <v>-1.4393205579363973E-2</v>
      </c>
      <c r="W5">
        <f t="shared" si="11"/>
        <v>9.7358355660001436E-2</v>
      </c>
    </row>
    <row r="6" spans="1:23" x14ac:dyDescent="0.25">
      <c r="A6">
        <v>410</v>
      </c>
      <c r="B6">
        <v>3.5000000000000003E-2</v>
      </c>
      <c r="C6">
        <v>-1.1900000000000001E-2</v>
      </c>
      <c r="D6">
        <v>0.18</v>
      </c>
      <c r="E6">
        <f>SQRT(0.299*B6^2+0.587*C6^2+0.114*D6^2)</f>
        <v>6.4366140710780534E-2</v>
      </c>
      <c r="F6">
        <f>SQRT(0.241*B6^2+0.691*C6^2+0.068*D6^2)</f>
        <v>5.0953680043741692E-2</v>
      </c>
      <c r="G6">
        <f>SQRT(MAX(E$2:E$90)^2/(0.299*B6^2 + 0.587*C6^2 + 0.114 * D6^2))</f>
        <v>27.141407237092974</v>
      </c>
      <c r="H6">
        <f>SQRT(MAX(F$2:F$90)^2/(0.299*B6^2 + 0.587*C6^2 + 0.114 * D6^2))</f>
        <v>24.488696356842979</v>
      </c>
      <c r="I6">
        <f>B6*$G6</f>
        <v>0.94994925329825419</v>
      </c>
      <c r="J6">
        <f>C6*$G6</f>
        <v>-0.32298274612140643</v>
      </c>
      <c r="K6">
        <f>D6*$G6</f>
        <v>4.8854533026767353</v>
      </c>
      <c r="L6">
        <f>B6*$H6</f>
        <v>0.85710437248950433</v>
      </c>
      <c r="M6">
        <f>C6*$H6</f>
        <v>-0.29141548664643147</v>
      </c>
      <c r="N6">
        <f>D6*$H6</f>
        <v>4.4079653442317364</v>
      </c>
      <c r="O6">
        <f t="shared" si="3"/>
        <v>0.18360329273631701</v>
      </c>
      <c r="P6">
        <f t="shared" si="4"/>
        <v>-6.2425119530347788E-2</v>
      </c>
      <c r="Q6">
        <f t="shared" si="5"/>
        <v>0.94424550550105879</v>
      </c>
      <c r="R6">
        <f t="shared" si="6"/>
        <v>3.736455787048696E-2</v>
      </c>
      <c r="S6">
        <f t="shared" si="7"/>
        <v>-1.2703949675965567E-2</v>
      </c>
      <c r="T6">
        <f t="shared" si="8"/>
        <v>0.19216058333393293</v>
      </c>
      <c r="U6">
        <f t="shared" si="9"/>
        <v>6.0904995090940627E-2</v>
      </c>
      <c r="V6">
        <f t="shared" si="10"/>
        <v>-2.8840265160489334E-2</v>
      </c>
      <c r="W6">
        <f t="shared" si="11"/>
        <v>0.19216058333393293</v>
      </c>
    </row>
    <row r="7" spans="1:23" x14ac:dyDescent="0.25">
      <c r="A7">
        <v>415</v>
      </c>
      <c r="B7">
        <v>5.3100000000000001E-2</v>
      </c>
      <c r="C7">
        <v>-2.01E-2</v>
      </c>
      <c r="D7">
        <v>0.309</v>
      </c>
      <c r="E7">
        <f>SQRT(0.299*B7^2+0.587*C7^2+0.114*D7^2)</f>
        <v>0.10938487674262837</v>
      </c>
      <c r="F7">
        <f>SQRT(0.241*B7^2+0.691*C7^2+0.068*D7^2)</f>
        <v>8.6321520607551855E-2</v>
      </c>
      <c r="G7">
        <f>SQRT(MAX(E$2:E$90)^2/(0.299*B7^2 + 0.587*C7^2 + 0.114 * D7^2))</f>
        <v>15.9710161892106</v>
      </c>
      <c r="H7">
        <f>SQRT(MAX(F$2:F$90)^2/(0.299*B7^2 + 0.587*C7^2 + 0.114 * D7^2))</f>
        <v>14.410062181053375</v>
      </c>
      <c r="I7">
        <f>B7*$G7</f>
        <v>0.84806095964708283</v>
      </c>
      <c r="J7">
        <f>C7*$G7</f>
        <v>-0.32101742540313305</v>
      </c>
      <c r="K7">
        <f>D7*$G7</f>
        <v>4.9350440024660749</v>
      </c>
      <c r="L7">
        <f>B7*$H7</f>
        <v>0.7651743018139342</v>
      </c>
      <c r="M7">
        <f>C7*$H7</f>
        <v>-0.28964224983917281</v>
      </c>
      <c r="N7">
        <f>D7*$H7</f>
        <v>4.4527092139454929</v>
      </c>
      <c r="O7">
        <f t="shared" si="3"/>
        <v>0.16391063426989005</v>
      </c>
      <c r="P7">
        <f t="shared" si="4"/>
        <v>-6.2045268339449906E-2</v>
      </c>
      <c r="Q7">
        <f t="shared" si="5"/>
        <v>0.95383024462139399</v>
      </c>
      <c r="R7">
        <f t="shared" si="6"/>
        <v>5.6169776473248889E-2</v>
      </c>
      <c r="S7">
        <f t="shared" si="7"/>
        <v>-2.1262005783659183E-2</v>
      </c>
      <c r="T7">
        <f t="shared" si="8"/>
        <v>0.32686367100252173</v>
      </c>
      <c r="U7">
        <f t="shared" si="9"/>
        <v>9.1557886814033665E-2</v>
      </c>
      <c r="V7">
        <f t="shared" si="10"/>
        <v>-4.8268601520415115E-2</v>
      </c>
      <c r="W7">
        <f t="shared" si="11"/>
        <v>0.32686367100252173</v>
      </c>
    </row>
    <row r="8" spans="1:23" x14ac:dyDescent="0.25">
      <c r="A8">
        <v>420</v>
      </c>
      <c r="B8">
        <v>7.0199999999999999E-2</v>
      </c>
      <c r="C8">
        <v>-2.8899999999999999E-2</v>
      </c>
      <c r="D8">
        <v>0.46700000000000003</v>
      </c>
      <c r="E8">
        <f>SQRT(0.299*B8^2+0.587*C8^2+0.114*D8^2)</f>
        <v>0.16378613564645819</v>
      </c>
      <c r="F8">
        <f>SQRT(0.241*B8^2+0.691*C8^2+0.068*D8^2)</f>
        <v>0.12882096005697211</v>
      </c>
      <c r="G8">
        <f>SQRT(MAX(E$2:E$90)^2/(0.299*B8^2 + 0.587*C8^2 + 0.114 * D8^2))</f>
        <v>10.666273005441052</v>
      </c>
      <c r="H8">
        <f>SQRT(MAX(F$2:F$90)^2/(0.299*B8^2 + 0.587*C8^2 + 0.114 * D8^2))</f>
        <v>9.6237869542910808</v>
      </c>
      <c r="I8">
        <f>B8*$G8</f>
        <v>0.74877236498196187</v>
      </c>
      <c r="J8">
        <f>C8*$G8</f>
        <v>-0.30825528985724637</v>
      </c>
      <c r="K8">
        <f>D8*$G8</f>
        <v>4.9811494935409719</v>
      </c>
      <c r="L8">
        <f>B8*$H8</f>
        <v>0.6755898441912338</v>
      </c>
      <c r="M8">
        <f>C8*$H8</f>
        <v>-0.27812744297901221</v>
      </c>
      <c r="N8">
        <f>D8*$H8</f>
        <v>4.4943085076539351</v>
      </c>
      <c r="O8">
        <f t="shared" si="3"/>
        <v>0.1447204376900374</v>
      </c>
      <c r="P8">
        <f t="shared" si="4"/>
        <v>-5.9578641727095163E-2</v>
      </c>
      <c r="Q8">
        <f t="shared" si="5"/>
        <v>0.96274137323714348</v>
      </c>
      <c r="R8">
        <f t="shared" si="6"/>
        <v>7.3708816110066133E-2</v>
      </c>
      <c r="S8">
        <f t="shared" si="7"/>
        <v>-3.0344512615112694E-2</v>
      </c>
      <c r="T8">
        <f t="shared" si="8"/>
        <v>0.49034212426496993</v>
      </c>
      <c r="U8">
        <f t="shared" si="9"/>
        <v>0.12014688087313145</v>
      </c>
      <c r="V8">
        <f t="shared" si="10"/>
        <v>-6.8887535948078935E-2</v>
      </c>
      <c r="W8">
        <f t="shared" si="11"/>
        <v>0.49034212426496993</v>
      </c>
    </row>
    <row r="9" spans="1:23" x14ac:dyDescent="0.25">
      <c r="A9">
        <v>425</v>
      </c>
      <c r="B9">
        <v>7.6300000000000007E-2</v>
      </c>
      <c r="C9">
        <v>-3.3799999999999997E-2</v>
      </c>
      <c r="D9">
        <v>0.61499999999999999</v>
      </c>
      <c r="E9">
        <f>SQRT(0.299*B9^2+0.587*C9^2+0.114*D9^2)</f>
        <v>0.21337513348560558</v>
      </c>
      <c r="F9">
        <f>SQRT(0.241*B9^2+0.691*C9^2+0.068*D9^2)</f>
        <v>0.16706810985343673</v>
      </c>
      <c r="G9">
        <f>SQRT(MAX(E$2:E$90)^2/(0.299*B9^2 + 0.587*C9^2 + 0.114 * D9^2))</f>
        <v>8.1874003253016205</v>
      </c>
      <c r="H9">
        <f>SQRT(MAX(F$2:F$90)^2/(0.299*B9^2 + 0.587*C9^2 + 0.114 * D9^2))</f>
        <v>7.3871910460197476</v>
      </c>
      <c r="I9">
        <f>B9*$G9</f>
        <v>0.62469864482051374</v>
      </c>
      <c r="J9">
        <f>C9*$G9</f>
        <v>-0.27673413099519473</v>
      </c>
      <c r="K9">
        <f>D9*$G9</f>
        <v>5.0352512000604968</v>
      </c>
      <c r="L9">
        <f>B9*$H9</f>
        <v>0.56364267681130675</v>
      </c>
      <c r="M9">
        <f>C9*$H9</f>
        <v>-0.24968705735546745</v>
      </c>
      <c r="N9">
        <f>D9*$H9</f>
        <v>4.5431224933021443</v>
      </c>
      <c r="O9">
        <f t="shared" si="3"/>
        <v>0.12073984769052726</v>
      </c>
      <c r="P9">
        <f t="shared" si="4"/>
        <v>-5.3486328334728966E-2</v>
      </c>
      <c r="Q9">
        <f t="shared" si="5"/>
        <v>0.97319798597213969</v>
      </c>
      <c r="R9">
        <f t="shared" si="6"/>
        <v>7.9545540938398468E-2</v>
      </c>
      <c r="S9">
        <f t="shared" si="7"/>
        <v>-3.5237736352789872E-2</v>
      </c>
      <c r="T9">
        <f t="shared" si="8"/>
        <v>0.64115999576821825</v>
      </c>
      <c r="U9">
        <f t="shared" si="9"/>
        <v>0.12966086196315096</v>
      </c>
      <c r="V9">
        <f t="shared" si="10"/>
        <v>-7.9996039498844498E-2</v>
      </c>
      <c r="W9">
        <f t="shared" si="11"/>
        <v>0.64115999576821825</v>
      </c>
    </row>
    <row r="10" spans="1:23" x14ac:dyDescent="0.25">
      <c r="A10">
        <v>430</v>
      </c>
      <c r="B10">
        <v>7.4499999999999997E-2</v>
      </c>
      <c r="C10">
        <v>-3.49E-2</v>
      </c>
      <c r="D10">
        <v>0.76400000000000001</v>
      </c>
      <c r="E10">
        <f>SQRT(0.299*B10^2+0.587*C10^2+0.114*D10^2)</f>
        <v>0.2625182672120171</v>
      </c>
      <c r="F10">
        <f>SQRT(0.241*B10^2+0.691*C10^2+0.068*D10^2)</f>
        <v>0.20462302695444617</v>
      </c>
      <c r="G10">
        <f>SQRT(MAX(E$2:E$90)^2/(0.299*B10^2 + 0.587*C10^2 + 0.114 * D10^2))</f>
        <v>6.654727900898445</v>
      </c>
      <c r="H10">
        <f>SQRT(MAX(F$2:F$90)^2/(0.299*B10^2 + 0.587*C10^2 + 0.114 * D10^2))</f>
        <v>6.0043169272297394</v>
      </c>
      <c r="I10">
        <f>B10*$G10</f>
        <v>0.49577722861693413</v>
      </c>
      <c r="J10">
        <f>C10*$G10</f>
        <v>-0.23225000374135574</v>
      </c>
      <c r="K10">
        <f>D10*$G10</f>
        <v>5.0842121162864125</v>
      </c>
      <c r="L10">
        <f>B10*$H10</f>
        <v>0.44732161107861557</v>
      </c>
      <c r="M10">
        <f>C10*$H10</f>
        <v>-0.20955066076031792</v>
      </c>
      <c r="N10">
        <f>D10*$H10</f>
        <v>4.5872981324035207</v>
      </c>
      <c r="O10">
        <f t="shared" si="3"/>
        <v>9.5822309793611171E-2</v>
      </c>
      <c r="P10">
        <f t="shared" si="4"/>
        <v>-4.4888571970429933E-2</v>
      </c>
      <c r="Q10">
        <f t="shared" si="5"/>
        <v>0.9826610024472342</v>
      </c>
      <c r="R10">
        <f t="shared" si="6"/>
        <v>7.7157122394935815E-2</v>
      </c>
      <c r="S10">
        <f t="shared" si="7"/>
        <v>-3.6144745927292075E-2</v>
      </c>
      <c r="T10">
        <f t="shared" si="8"/>
        <v>0.7912488793252479</v>
      </c>
      <c r="U10">
        <f t="shared" si="9"/>
        <v>0.12576769078823913</v>
      </c>
      <c r="V10">
        <f t="shared" si="10"/>
        <v>-8.205511540035211E-2</v>
      </c>
      <c r="W10">
        <f t="shared" si="11"/>
        <v>0.7912488793252479</v>
      </c>
    </row>
    <row r="11" spans="1:23" x14ac:dyDescent="0.25">
      <c r="A11">
        <v>435</v>
      </c>
      <c r="B11">
        <v>5.6099999999999997E-2</v>
      </c>
      <c r="C11">
        <v>-2.76E-2</v>
      </c>
      <c r="D11">
        <v>0.878</v>
      </c>
      <c r="E11">
        <f>SQRT(0.299*B11^2+0.587*C11^2+0.114*D11^2)</f>
        <v>0.29877909048325318</v>
      </c>
      <c r="F11">
        <f>SQRT(0.241*B11^2+0.691*C11^2+0.068*D11^2)</f>
        <v>0.2317433187170668</v>
      </c>
      <c r="G11">
        <f>SQRT(MAX(E$2:E$90)^2/(0.299*B11^2 + 0.587*C11^2 + 0.114 * D11^2))</f>
        <v>5.8470880090226514</v>
      </c>
      <c r="H11">
        <f>SQRT(MAX(F$2:F$90)^2/(0.299*B11^2 + 0.587*C11^2 + 0.114 * D11^2))</f>
        <v>5.2756130724498727</v>
      </c>
      <c r="I11">
        <f>B11*$G11</f>
        <v>0.32802163730617073</v>
      </c>
      <c r="J11">
        <f>C11*$G11</f>
        <v>-0.16137962904902517</v>
      </c>
      <c r="K11">
        <f>D11*$G11</f>
        <v>5.1337432719218876</v>
      </c>
      <c r="L11">
        <f>B11*$H11</f>
        <v>0.29596189336443784</v>
      </c>
      <c r="M11">
        <f>C11*$H11</f>
        <v>-0.14560692079961648</v>
      </c>
      <c r="N11">
        <f>D11*$H11</f>
        <v>4.6319882776109882</v>
      </c>
      <c r="O11">
        <f t="shared" si="3"/>
        <v>6.3399021041455408E-2</v>
      </c>
      <c r="P11">
        <f t="shared" si="4"/>
        <v>-3.1190962223603732E-2</v>
      </c>
      <c r="Q11">
        <f t="shared" si="5"/>
        <v>0.99223423305522007</v>
      </c>
      <c r="R11">
        <f t="shared" si="6"/>
        <v>5.7586385344768863E-2</v>
      </c>
      <c r="S11">
        <f t="shared" si="7"/>
        <v>-2.8331269795287356E-2</v>
      </c>
      <c r="T11">
        <f t="shared" si="8"/>
        <v>0.90126285798051797</v>
      </c>
      <c r="U11">
        <f t="shared" si="9"/>
        <v>9.3866988307078639E-2</v>
      </c>
      <c r="V11">
        <f t="shared" si="10"/>
        <v>-6.4317110353111287E-2</v>
      </c>
      <c r="W11">
        <f t="shared" si="11"/>
        <v>0.90126285798051797</v>
      </c>
    </row>
    <row r="12" spans="1:23" x14ac:dyDescent="0.25">
      <c r="A12">
        <v>440</v>
      </c>
      <c r="B12">
        <v>3.2300000000000002E-2</v>
      </c>
      <c r="C12">
        <v>-1.6899999999999998E-2</v>
      </c>
      <c r="D12">
        <v>0.97599999999999998</v>
      </c>
      <c r="E12">
        <f>SQRT(0.299*B12^2+0.587*C12^2+0.114*D12^2)</f>
        <v>0.33026241199991258</v>
      </c>
      <c r="F12">
        <f>SQRT(0.241*B12^2+0.691*C12^2+0.068*D12^2)</f>
        <v>0.25538981459721533</v>
      </c>
      <c r="G12">
        <f>SQRT(MAX(E$2:E$90)^2/(0.299*B12^2 + 0.587*C12^2 + 0.114 * D12^2))</f>
        <v>5.2896956294008595</v>
      </c>
      <c r="H12">
        <f>SQRT(MAX(F$2:F$90)^2/(0.299*B12^2 + 0.587*C12^2 + 0.114 * D12^2))</f>
        <v>4.7726983703145462</v>
      </c>
      <c r="I12">
        <f>B12*$G12</f>
        <v>0.17085716882964777</v>
      </c>
      <c r="J12">
        <f>C12*$G12</f>
        <v>-8.9395856136874521E-2</v>
      </c>
      <c r="K12">
        <f>D12*$G12</f>
        <v>5.1627429342952391</v>
      </c>
      <c r="L12">
        <f>B12*$H12</f>
        <v>0.15415815736115984</v>
      </c>
      <c r="M12">
        <f>C12*$H12</f>
        <v>-8.0658602458315826E-2</v>
      </c>
      <c r="N12">
        <f>D12*$H12</f>
        <v>4.6581536094269973</v>
      </c>
      <c r="O12">
        <f t="shared" si="3"/>
        <v>3.3022752189983545E-2</v>
      </c>
      <c r="P12">
        <f t="shared" si="4"/>
        <v>-1.7278158266585818E-2</v>
      </c>
      <c r="Q12">
        <f t="shared" si="5"/>
        <v>0.99783919930105081</v>
      </c>
      <c r="R12">
        <f t="shared" si="6"/>
        <v>3.2804365251652992E-2</v>
      </c>
      <c r="S12">
        <f t="shared" si="7"/>
        <v>-1.7163893893279738E-2</v>
      </c>
      <c r="T12">
        <f t="shared" si="8"/>
        <v>0.99124026271248666</v>
      </c>
      <c r="U12">
        <f t="shared" si="9"/>
        <v>5.3471787664091795E-2</v>
      </c>
      <c r="V12">
        <f t="shared" si="10"/>
        <v>-3.8965145777080372E-2</v>
      </c>
      <c r="W12">
        <f t="shared" si="11"/>
        <v>0.99124026271248666</v>
      </c>
    </row>
    <row r="13" spans="1:23" x14ac:dyDescent="0.25">
      <c r="A13">
        <v>445</v>
      </c>
      <c r="B13">
        <v>-4.4000000000000003E-3</v>
      </c>
      <c r="C13">
        <v>2.3999999999999998E-3</v>
      </c>
      <c r="D13">
        <v>1</v>
      </c>
      <c r="E13">
        <f>SQRT(0.299*B13^2+0.587*C13^2+0.114*D13^2)</f>
        <v>0.33765243929224026</v>
      </c>
      <c r="F13">
        <f>SQRT(0.241*B13^2+0.691*C13^2+0.068*D13^2)</f>
        <v>0.26078467347603079</v>
      </c>
      <c r="G13">
        <f>SQRT(MAX(E$2:E$90)^2/(0.299*B13^2 + 0.587*C13^2 + 0.114 * D13^2))</f>
        <v>5.173922750190159</v>
      </c>
      <c r="H13">
        <f>SQRT(MAX(F$2:F$90)^2/(0.299*B13^2 + 0.587*C13^2 + 0.114 * D13^2))</f>
        <v>4.6682407472966192</v>
      </c>
      <c r="I13">
        <f>B13*$G13</f>
        <v>-2.2765260100836703E-2</v>
      </c>
      <c r="J13">
        <f>C13*$G13</f>
        <v>1.2417414600456381E-2</v>
      </c>
      <c r="K13">
        <f>D13*$G13</f>
        <v>5.173922750190159</v>
      </c>
      <c r="L13">
        <f>B13*$H13</f>
        <v>-2.0540259288105125E-2</v>
      </c>
      <c r="M13">
        <f>C13*$H13</f>
        <v>1.1203777793511885E-2</v>
      </c>
      <c r="N13">
        <f>D13*$H13</f>
        <v>4.6682407472966192</v>
      </c>
      <c r="O13">
        <f t="shared" si="3"/>
        <v>-4.4000000000000003E-3</v>
      </c>
      <c r="P13">
        <f t="shared" si="4"/>
        <v>2.3999999999999998E-3</v>
      </c>
      <c r="Q13">
        <f t="shared" si="5"/>
        <v>1</v>
      </c>
      <c r="R13">
        <f t="shared" si="6"/>
        <v>-4.4000000000000003E-3</v>
      </c>
      <c r="S13">
        <f t="shared" si="7"/>
        <v>2.3999999999999998E-3</v>
      </c>
      <c r="T13">
        <f t="shared" si="8"/>
        <v>1</v>
      </c>
      <c r="U13">
        <f t="shared" si="9"/>
        <v>-7.1720901751070624E-3</v>
      </c>
      <c r="V13">
        <f t="shared" si="10"/>
        <v>5.4484343964400633E-3</v>
      </c>
      <c r="W13">
        <f t="shared" si="11"/>
        <v>1</v>
      </c>
    </row>
    <row r="14" spans="1:23" x14ac:dyDescent="0.25">
      <c r="A14">
        <v>450</v>
      </c>
      <c r="B14">
        <v>-4.7800000000000002E-2</v>
      </c>
      <c r="C14">
        <v>2.8299999999999999E-2</v>
      </c>
      <c r="D14">
        <v>1</v>
      </c>
      <c r="E14">
        <f>SQRT(0.299*B14^2+0.587*C14^2+0.114*D14^2)</f>
        <v>0.33934243706026512</v>
      </c>
      <c r="F14">
        <f>SQRT(0.241*B14^2+0.691*C14^2+0.068*D14^2)</f>
        <v>0.26287651365232306</v>
      </c>
      <c r="G14">
        <f>SQRT(MAX(E$2:E$90)^2/(0.299*B14^2 + 0.587*C14^2 + 0.114 * D14^2))</f>
        <v>5.148155510538369</v>
      </c>
      <c r="H14">
        <f>SQRT(MAX(F$2:F$90)^2/(0.299*B14^2 + 0.587*C14^2 + 0.114 * D14^2))</f>
        <v>4.644991911955306</v>
      </c>
      <c r="I14">
        <f>B14*$G14</f>
        <v>-0.24608183340373405</v>
      </c>
      <c r="J14">
        <f>C14*$G14</f>
        <v>0.14569280094823583</v>
      </c>
      <c r="K14">
        <f>D14*$G14</f>
        <v>5.148155510538369</v>
      </c>
      <c r="L14">
        <f>B14*$H14</f>
        <v>-0.22203061339146363</v>
      </c>
      <c r="M14">
        <f>C14*$H14</f>
        <v>0.13145327110833516</v>
      </c>
      <c r="N14">
        <f>D14*$H14</f>
        <v>4.644991911955306</v>
      </c>
      <c r="O14">
        <f t="shared" si="3"/>
        <v>-4.7561945797255999E-2</v>
      </c>
      <c r="P14">
        <f t="shared" si="4"/>
        <v>2.815905995946328E-2</v>
      </c>
      <c r="Q14">
        <f t="shared" si="5"/>
        <v>0.99501978655347278</v>
      </c>
      <c r="R14">
        <f>O14</f>
        <v>-4.7561945797255999E-2</v>
      </c>
      <c r="S14">
        <f t="shared" ref="S14:T14" si="12">P14</f>
        <v>2.815905995946328E-2</v>
      </c>
      <c r="T14">
        <f t="shared" si="12"/>
        <v>0.99501978655347278</v>
      </c>
      <c r="U14">
        <f t="shared" si="9"/>
        <v>-7.7526946400335084E-2</v>
      </c>
      <c r="V14">
        <f t="shared" si="10"/>
        <v>6.3926162856065782E-2</v>
      </c>
      <c r="W14">
        <f t="shared" si="11"/>
        <v>0.99501978655347278</v>
      </c>
    </row>
    <row r="15" spans="1:23" x14ac:dyDescent="0.25">
      <c r="A15">
        <v>455</v>
      </c>
      <c r="B15">
        <v>-9.7000000000000003E-2</v>
      </c>
      <c r="C15">
        <v>6.3600000000000004E-2</v>
      </c>
      <c r="D15">
        <v>0.91400000000000003</v>
      </c>
      <c r="E15">
        <f>SQRT(0.299*B15^2+0.587*C15^2+0.114*D15^2)</f>
        <v>0.31689560823716068</v>
      </c>
      <c r="F15">
        <f>SQRT(0.241*B15^2+0.691*C15^2+0.068*D15^2)</f>
        <v>0.24873593298918434</v>
      </c>
      <c r="G15">
        <f>SQRT(MAX(E$2:E$90)^2/(0.299*B15^2 + 0.587*C15^2 + 0.114 * D15^2))</f>
        <v>5.5128174449293725</v>
      </c>
      <c r="H15">
        <f>SQRT(MAX(F$2:F$90)^2/(0.299*B15^2 + 0.587*C15^2 + 0.114 * D15^2))</f>
        <v>4.9740130016206905</v>
      </c>
      <c r="I15">
        <f>B15*$G15</f>
        <v>-0.5347432921581492</v>
      </c>
      <c r="J15">
        <f>C15*$G15</f>
        <v>0.35061518949750814</v>
      </c>
      <c r="K15">
        <f>D15*$G15</f>
        <v>5.0387151446654466</v>
      </c>
      <c r="L15">
        <f>B15*$H15</f>
        <v>-0.48247926115720702</v>
      </c>
      <c r="M15">
        <f>C15*$H15</f>
        <v>0.31634722690307593</v>
      </c>
      <c r="N15">
        <f>D15*$H15</f>
        <v>4.5462478834813114</v>
      </c>
      <c r="O15">
        <f t="shared" si="3"/>
        <v>-0.10335355164289911</v>
      </c>
      <c r="P15">
        <f t="shared" si="4"/>
        <v>6.7765833860704991E-2</v>
      </c>
      <c r="Q15">
        <f t="shared" si="5"/>
        <v>0.97386748661453382</v>
      </c>
      <c r="R15">
        <f t="shared" ref="R15:R44" si="13">O15</f>
        <v>-0.10335355164289911</v>
      </c>
      <c r="S15">
        <f t="shared" ref="S15:S44" si="14">P15</f>
        <v>6.7765833860704991E-2</v>
      </c>
      <c r="T15">
        <f t="shared" ref="T15:T44" si="15">Q15</f>
        <v>0.97386748661453382</v>
      </c>
      <c r="U15">
        <f t="shared" si="9"/>
        <v>-0.16846840734101295</v>
      </c>
      <c r="V15">
        <f t="shared" si="10"/>
        <v>0.1538407083792116</v>
      </c>
      <c r="W15">
        <f t="shared" si="11"/>
        <v>0.97386748661453382</v>
      </c>
    </row>
    <row r="16" spans="1:23" x14ac:dyDescent="0.25">
      <c r="A16">
        <v>460</v>
      </c>
      <c r="B16">
        <v>-0.159</v>
      </c>
      <c r="C16">
        <v>0.108</v>
      </c>
      <c r="D16">
        <v>0.83</v>
      </c>
      <c r="E16">
        <f>SQRT(0.299*B16^2+0.587*C16^2+0.114*D16^2)</f>
        <v>0.30486125860791169</v>
      </c>
      <c r="F16">
        <f>SQRT(0.241*B16^2+0.691*C16^2+0.068*D16^2)</f>
        <v>0.24697721554831734</v>
      </c>
      <c r="G16">
        <f>SQRT(MAX(E$2:E$90)^2/(0.299*B16^2 + 0.587*C16^2 + 0.114 * D16^2))</f>
        <v>5.7304350355587825</v>
      </c>
      <c r="H16">
        <f>SQRT(MAX(F$2:F$90)^2/(0.299*B16^2 + 0.587*C16^2 + 0.114 * D16^2))</f>
        <v>5.1703613726641873</v>
      </c>
      <c r="I16">
        <f>B16*$G16</f>
        <v>-0.91113917065384642</v>
      </c>
      <c r="J16">
        <f>C16*$G16</f>
        <v>0.61888698384034846</v>
      </c>
      <c r="K16">
        <f>D16*$G16</f>
        <v>4.7562610795137896</v>
      </c>
      <c r="L16">
        <f>B16*$H16</f>
        <v>-0.82208745825360574</v>
      </c>
      <c r="M16">
        <f>C16*$H16</f>
        <v>0.55839902824773224</v>
      </c>
      <c r="N16">
        <f>D16*$H16</f>
        <v>4.2913999393112752</v>
      </c>
      <c r="O16">
        <f t="shared" si="3"/>
        <v>-0.17610219839876021</v>
      </c>
      <c r="P16">
        <f t="shared" si="4"/>
        <v>0.1196165875916107</v>
      </c>
      <c r="Q16">
        <f t="shared" si="5"/>
        <v>0.9192756268614527</v>
      </c>
      <c r="R16">
        <f t="shared" si="13"/>
        <v>-0.17610219839876021</v>
      </c>
      <c r="S16">
        <f t="shared" si="14"/>
        <v>0.1196165875916107</v>
      </c>
      <c r="T16">
        <f t="shared" si="15"/>
        <v>0.9192756268614527</v>
      </c>
      <c r="U16">
        <f t="shared" si="9"/>
        <v>-0.28705019248875058</v>
      </c>
      <c r="V16">
        <f t="shared" si="10"/>
        <v>0.27155130425788226</v>
      </c>
      <c r="W16">
        <f t="shared" si="11"/>
        <v>0.9192756268614527</v>
      </c>
    </row>
    <row r="17" spans="1:23" x14ac:dyDescent="0.25">
      <c r="A17">
        <v>465</v>
      </c>
      <c r="B17">
        <v>-0.224</v>
      </c>
      <c r="C17">
        <v>0.16200000000000001</v>
      </c>
      <c r="D17">
        <v>0.74199999999999999</v>
      </c>
      <c r="E17">
        <f>SQRT(0.299*B17^2+0.587*C17^2+0.114*D17^2)</f>
        <v>0.30524113091128463</v>
      </c>
      <c r="F17">
        <f>SQRT(0.241*B17^2+0.691*C17^2+0.068*D17^2)</f>
        <v>0.26012568500630612</v>
      </c>
      <c r="G17">
        <f>SQRT(MAX(E$2:E$90)^2/(0.299*B17^2 + 0.587*C17^2 + 0.114 * D17^2))</f>
        <v>5.7233035144895616</v>
      </c>
      <c r="H17">
        <f>SQRT(MAX(F$2:F$90)^2/(0.299*B17^2 + 0.587*C17^2 + 0.114 * D17^2))</f>
        <v>5.1639268627472541</v>
      </c>
      <c r="I17">
        <f>B17*$G17</f>
        <v>-1.2820199872456619</v>
      </c>
      <c r="J17">
        <f>C17*$G17</f>
        <v>0.92717516934730904</v>
      </c>
      <c r="K17">
        <f>D17*$G17</f>
        <v>4.2466912077512546</v>
      </c>
      <c r="L17">
        <f>B17*$H17</f>
        <v>-1.1567196172553849</v>
      </c>
      <c r="M17">
        <f>C17*$H17</f>
        <v>0.83655615176505516</v>
      </c>
      <c r="N17">
        <f>D17*$H17</f>
        <v>3.8316337321584624</v>
      </c>
      <c r="O17">
        <f t="shared" si="3"/>
        <v>-0.24778491082004334</v>
      </c>
      <c r="P17">
        <f t="shared" si="4"/>
        <v>0.17920158728949562</v>
      </c>
      <c r="Q17">
        <f t="shared" si="5"/>
        <v>0.82078751709139341</v>
      </c>
      <c r="R17">
        <f t="shared" si="13"/>
        <v>-0.24778491082004334</v>
      </c>
      <c r="S17">
        <f t="shared" si="14"/>
        <v>0.17920158728949562</v>
      </c>
      <c r="T17">
        <f t="shared" si="15"/>
        <v>0.82078751709139341</v>
      </c>
      <c r="U17">
        <f t="shared" si="9"/>
        <v>-0.40389448282550278</v>
      </c>
      <c r="V17">
        <f t="shared" si="10"/>
        <v>0.40682003836864356</v>
      </c>
      <c r="W17">
        <f t="shared" si="11"/>
        <v>0.82078751709139341</v>
      </c>
    </row>
    <row r="18" spans="1:23" x14ac:dyDescent="0.25">
      <c r="A18">
        <v>470</v>
      </c>
      <c r="B18">
        <v>-0.28499999999999998</v>
      </c>
      <c r="C18">
        <v>0.22</v>
      </c>
      <c r="D18">
        <v>0.61299999999999999</v>
      </c>
      <c r="E18">
        <f>SQRT(0.299*B18^2+0.587*C18^2+0.114*D18^2)</f>
        <v>0.30908694731418213</v>
      </c>
      <c r="F18">
        <f>SQRT(0.241*B18^2+0.691*C18^2+0.068*D18^2)</f>
        <v>0.28030682653121386</v>
      </c>
      <c r="G18">
        <f>SQRT(MAX(E$2:E$90)^2/(0.299*B18^2 + 0.587*C18^2 + 0.114 * D18^2))</f>
        <v>5.6520912723484811</v>
      </c>
      <c r="H18">
        <f>SQRT(MAX(F$2:F$90)^2/(0.299*B18^2 + 0.587*C18^2 + 0.114 * D18^2))</f>
        <v>5.0996746683253091</v>
      </c>
      <c r="I18">
        <f>B18*$G18</f>
        <v>-1.6108460126193169</v>
      </c>
      <c r="J18">
        <f>C18*$G18</f>
        <v>1.2434600799166657</v>
      </c>
      <c r="K18">
        <f>D18*$G18</f>
        <v>3.464731949949619</v>
      </c>
      <c r="L18">
        <f>B18*$H18</f>
        <v>-1.4534072804727129</v>
      </c>
      <c r="M18">
        <f>C18*$H18</f>
        <v>1.1219284270315679</v>
      </c>
      <c r="N18">
        <f>D18*$H18</f>
        <v>3.1261005716834145</v>
      </c>
      <c r="O18">
        <f t="shared" si="3"/>
        <v>-0.3113394015324471</v>
      </c>
      <c r="P18">
        <f t="shared" si="4"/>
        <v>0.24033216960399426</v>
      </c>
      <c r="Q18">
        <f t="shared" si="5"/>
        <v>0.66965281803294774</v>
      </c>
      <c r="R18">
        <f t="shared" si="13"/>
        <v>-0.3113394015324471</v>
      </c>
      <c r="S18">
        <f t="shared" si="14"/>
        <v>0.24033216960399426</v>
      </c>
      <c r="T18">
        <f t="shared" si="15"/>
        <v>0.66965281803294774</v>
      </c>
      <c r="U18">
        <f t="shared" si="9"/>
        <v>-0.50748960519422193</v>
      </c>
      <c r="V18">
        <f t="shared" si="10"/>
        <v>0.54559752476727896</v>
      </c>
      <c r="W18">
        <f t="shared" si="11"/>
        <v>0.66965281803294774</v>
      </c>
    </row>
    <row r="19" spans="1:23" x14ac:dyDescent="0.25">
      <c r="A19">
        <v>475</v>
      </c>
      <c r="B19">
        <v>-0.33500000000000002</v>
      </c>
      <c r="C19">
        <v>0.28000000000000003</v>
      </c>
      <c r="D19">
        <v>0.47199999999999998</v>
      </c>
      <c r="E19">
        <f>SQRT(0.299*B19^2+0.587*C19^2+0.114*D19^2)</f>
        <v>0.32399606633414546</v>
      </c>
      <c r="F19">
        <f>SQRT(0.241*B19^2+0.691*C19^2+0.068*D19^2)</f>
        <v>0.310435076948466</v>
      </c>
      <c r="G19">
        <f>SQRT(MAX(E$2:E$90)^2/(0.299*B19^2 + 0.587*C19^2 + 0.114 * D19^2))</f>
        <v>5.3920026161972299</v>
      </c>
      <c r="H19">
        <f>SQRT(MAX(F$2:F$90)^2/(0.299*B19^2 + 0.587*C19^2 + 0.114 * D19^2))</f>
        <v>4.8650062124597344</v>
      </c>
      <c r="I19">
        <f>B19*$G19</f>
        <v>-1.8063208764260721</v>
      </c>
      <c r="J19">
        <f>C19*$G19</f>
        <v>1.5097607325352245</v>
      </c>
      <c r="K19">
        <f>D19*$G19</f>
        <v>2.5450252348450926</v>
      </c>
      <c r="L19">
        <f>B19*$H19</f>
        <v>-1.6297770811740111</v>
      </c>
      <c r="M19">
        <f>C19*$H19</f>
        <v>1.3622017394887258</v>
      </c>
      <c r="N19">
        <f>D19*$H19</f>
        <v>2.2962829322809943</v>
      </c>
      <c r="O19">
        <f t="shared" si="3"/>
        <v>-0.34912018668227773</v>
      </c>
      <c r="P19">
        <f t="shared" si="4"/>
        <v>0.29180194707772467</v>
      </c>
      <c r="Q19">
        <f t="shared" si="5"/>
        <v>0.49189471078816444</v>
      </c>
      <c r="R19">
        <f t="shared" si="13"/>
        <v>-0.34912018668227773</v>
      </c>
      <c r="S19">
        <f t="shared" si="14"/>
        <v>0.29180194707772467</v>
      </c>
      <c r="T19">
        <f t="shared" si="15"/>
        <v>0.49189471078816444</v>
      </c>
      <c r="U19">
        <f t="shared" si="9"/>
        <v>-0.5690730592807971</v>
      </c>
      <c r="V19">
        <f t="shared" si="10"/>
        <v>0.66244323558602425</v>
      </c>
      <c r="W19">
        <f t="shared" si="11"/>
        <v>0.49189471078816444</v>
      </c>
    </row>
    <row r="20" spans="1:23" x14ac:dyDescent="0.25">
      <c r="A20">
        <v>480</v>
      </c>
      <c r="B20">
        <v>-0.378</v>
      </c>
      <c r="C20">
        <v>0.34300000000000003</v>
      </c>
      <c r="D20">
        <v>0.35</v>
      </c>
      <c r="E20">
        <f>SQRT(0.299*B20^2+0.587*C20^2+0.114*D20^2)</f>
        <v>0.35460862792662001</v>
      </c>
      <c r="F20">
        <f>SQRT(0.241*B20^2+0.691*C20^2+0.068*D20^2)</f>
        <v>0.35222223524360302</v>
      </c>
      <c r="G20">
        <f>SQRT(MAX(E$2:E$90)^2/(0.299*B20^2 + 0.587*C20^2 + 0.114 * D20^2))</f>
        <v>4.9265232138481183</v>
      </c>
      <c r="H20">
        <f>SQRT(MAX(F$2:F$90)^2/(0.299*B20^2 + 0.587*C20^2 + 0.114 * D20^2))</f>
        <v>4.4450212188698055</v>
      </c>
      <c r="I20">
        <f>B20*$G20</f>
        <v>-1.8622257748345887</v>
      </c>
      <c r="J20">
        <f>C20*$G20</f>
        <v>1.6897974623499048</v>
      </c>
      <c r="K20">
        <f>D20*$G20</f>
        <v>1.7242831248468413</v>
      </c>
      <c r="L20">
        <f>B20*$H20</f>
        <v>-1.6802180207327866</v>
      </c>
      <c r="M20">
        <f>C20*$H20</f>
        <v>1.5246422780723434</v>
      </c>
      <c r="N20">
        <f>D20*$H20</f>
        <v>1.5557574266044318</v>
      </c>
      <c r="O20">
        <f t="shared" si="3"/>
        <v>-0.35992531484281354</v>
      </c>
      <c r="P20">
        <f t="shared" si="4"/>
        <v>0.32659889680181231</v>
      </c>
      <c r="Q20">
        <f t="shared" si="5"/>
        <v>0.33326418041001254</v>
      </c>
      <c r="R20">
        <f t="shared" si="13"/>
        <v>-0.35992531484281354</v>
      </c>
      <c r="S20">
        <f t="shared" si="14"/>
        <v>0.32659889680181231</v>
      </c>
      <c r="T20">
        <f t="shared" si="15"/>
        <v>0.33326418041001254</v>
      </c>
      <c r="U20">
        <f t="shared" si="9"/>
        <v>-0.58668563962646791</v>
      </c>
      <c r="V20">
        <f t="shared" si="10"/>
        <v>0.74143860965598873</v>
      </c>
      <c r="W20">
        <f t="shared" si="11"/>
        <v>0.33326418041001254</v>
      </c>
    </row>
    <row r="21" spans="1:23" x14ac:dyDescent="0.25">
      <c r="A21">
        <v>485</v>
      </c>
      <c r="B21">
        <v>-0.41399999999999998</v>
      </c>
      <c r="C21">
        <v>0.40899999999999997</v>
      </c>
      <c r="D21">
        <v>0.25600000000000001</v>
      </c>
      <c r="E21">
        <f>SQRT(0.299*B21^2+0.587*C21^2+0.114*D21^2)</f>
        <v>0.39612176789467152</v>
      </c>
      <c r="F21">
        <f>SQRT(0.241*B21^2+0.691*C21^2+0.068*D21^2)</f>
        <v>0.40168900283677167</v>
      </c>
      <c r="G21">
        <f>SQRT(MAX(E$2:E$90)^2/(0.299*B21^2 + 0.587*C21^2 + 0.114 * D21^2))</f>
        <v>4.4102288207898903</v>
      </c>
      <c r="H21">
        <f>SQRT(MAX(F$2:F$90)^2/(0.299*B21^2 + 0.587*C21^2 + 0.114 * D21^2))</f>
        <v>3.9791877227692667</v>
      </c>
      <c r="I21">
        <f>B21*$G21</f>
        <v>-1.8258347318070145</v>
      </c>
      <c r="J21">
        <f>C21*$G21</f>
        <v>1.803783587703065</v>
      </c>
      <c r="K21">
        <f>D21*$G21</f>
        <v>1.129018578122212</v>
      </c>
      <c r="L21">
        <f>B21*$H21</f>
        <v>-1.6473837172264763</v>
      </c>
      <c r="M21">
        <f>C21*$H21</f>
        <v>1.6274877786126301</v>
      </c>
      <c r="N21">
        <f>D21*$H21</f>
        <v>1.0186720570289323</v>
      </c>
      <c r="O21">
        <f t="shared" si="3"/>
        <v>-0.35289176510026343</v>
      </c>
      <c r="P21">
        <f t="shared" si="4"/>
        <v>0.34862978726088828</v>
      </c>
      <c r="Q21">
        <f t="shared" si="5"/>
        <v>0.21821326537600833</v>
      </c>
      <c r="R21">
        <f t="shared" si="13"/>
        <v>-0.35289176510026343</v>
      </c>
      <c r="S21">
        <f t="shared" si="14"/>
        <v>0.34862978726088828</v>
      </c>
      <c r="T21">
        <f t="shared" si="15"/>
        <v>0.21821326537600833</v>
      </c>
      <c r="U21">
        <f t="shared" si="9"/>
        <v>-0.57522080939813369</v>
      </c>
      <c r="V21">
        <f t="shared" si="10"/>
        <v>0.79145271855658572</v>
      </c>
      <c r="W21">
        <f t="shared" si="11"/>
        <v>0.21821326537600833</v>
      </c>
    </row>
    <row r="22" spans="1:23" x14ac:dyDescent="0.25">
      <c r="A22">
        <v>490</v>
      </c>
      <c r="B22">
        <v>-0.432</v>
      </c>
      <c r="C22">
        <v>0.47199999999999998</v>
      </c>
      <c r="D22">
        <v>0.182</v>
      </c>
      <c r="E22">
        <f>SQRT(0.299*B22^2+0.587*C22^2+0.114*D22^2)</f>
        <v>0.43629224150791401</v>
      </c>
      <c r="F22">
        <f>SQRT(0.241*B22^2+0.691*C22^2+0.068*D22^2)</f>
        <v>0.44852264156896249</v>
      </c>
      <c r="G22">
        <f>SQRT(MAX(E$2:E$90)^2/(0.299*B22^2 + 0.587*C22^2 + 0.114 * D22^2))</f>
        <v>4.0041684703660598</v>
      </c>
      <c r="H22">
        <f>SQRT(MAX(F$2:F$90)^2/(0.299*B22^2 + 0.587*C22^2 + 0.114 * D22^2))</f>
        <v>3.6128143605770311</v>
      </c>
      <c r="I22">
        <f>B22*$G22</f>
        <v>-1.7298007791981378</v>
      </c>
      <c r="J22">
        <f>C22*$G22</f>
        <v>1.8899675180127802</v>
      </c>
      <c r="K22">
        <f>D22*$G22</f>
        <v>0.72875866160662284</v>
      </c>
      <c r="L22">
        <f>B22*$H22</f>
        <v>-1.5607358037692773</v>
      </c>
      <c r="M22">
        <f>C22*$H22</f>
        <v>1.7052483781923586</v>
      </c>
      <c r="N22">
        <f>D22*$H22</f>
        <v>0.65753221362501968</v>
      </c>
      <c r="O22">
        <f t="shared" si="3"/>
        <v>-0.33433061580491547</v>
      </c>
      <c r="P22">
        <f t="shared" si="4"/>
        <v>0.36528715430537062</v>
      </c>
      <c r="Q22">
        <f t="shared" si="5"/>
        <v>0.14085225017707087</v>
      </c>
      <c r="R22">
        <f t="shared" si="13"/>
        <v>-0.33433061580491547</v>
      </c>
      <c r="S22">
        <f t="shared" si="14"/>
        <v>0.36528715430537062</v>
      </c>
      <c r="T22">
        <f t="shared" si="15"/>
        <v>0.14085225017707087</v>
      </c>
      <c r="U22">
        <f t="shared" si="9"/>
        <v>-0.54496575564816541</v>
      </c>
      <c r="V22">
        <f t="shared" si="10"/>
        <v>0.82926795670628772</v>
      </c>
      <c r="W22">
        <f t="shared" si="11"/>
        <v>0.14085225017707087</v>
      </c>
    </row>
    <row r="23" spans="1:23" x14ac:dyDescent="0.25">
      <c r="A23">
        <v>495</v>
      </c>
      <c r="B23">
        <v>-0.44500000000000001</v>
      </c>
      <c r="C23">
        <v>0.54900000000000004</v>
      </c>
      <c r="D23">
        <v>0.13100000000000001</v>
      </c>
      <c r="E23">
        <f>SQRT(0.299*B23^2+0.587*C23^2+0.114*D23^2)</f>
        <v>0.48794284091479406</v>
      </c>
      <c r="F23">
        <f>SQRT(0.241*B23^2+0.691*C23^2+0.068*D23^2)</f>
        <v>0.50710853276197199</v>
      </c>
      <c r="G23">
        <f>SQRT(MAX(E$2:E$90)^2/(0.299*B23^2 + 0.587*C23^2 + 0.114 * D23^2))</f>
        <v>3.5803120587568729</v>
      </c>
      <c r="H23">
        <f>SQRT(MAX(F$2:F$90)^2/(0.299*B23^2 + 0.587*C23^2 + 0.114 * D23^2))</f>
        <v>3.2303842650360393</v>
      </c>
      <c r="I23">
        <f>B23*$G23</f>
        <v>-1.5932388661468084</v>
      </c>
      <c r="J23">
        <f>C23*$G23</f>
        <v>1.9655913202575233</v>
      </c>
      <c r="K23">
        <f>D23*$G23</f>
        <v>0.46902087969715034</v>
      </c>
      <c r="L23">
        <f>B23*$H23</f>
        <v>-1.4375209979410375</v>
      </c>
      <c r="M23">
        <f>C23*$H23</f>
        <v>1.7734809615047857</v>
      </c>
      <c r="N23">
        <f>D23*$H23</f>
        <v>0.42318033871972116</v>
      </c>
      <c r="O23">
        <f t="shared" si="3"/>
        <v>-0.30793634599361802</v>
      </c>
      <c r="P23">
        <f t="shared" si="4"/>
        <v>0.37990349202358714</v>
      </c>
      <c r="Q23">
        <f t="shared" si="5"/>
        <v>9.0650924326211135E-2</v>
      </c>
      <c r="R23">
        <f t="shared" si="13"/>
        <v>-0.30793634599361802</v>
      </c>
      <c r="S23">
        <f t="shared" si="14"/>
        <v>0.37990349202358714</v>
      </c>
      <c r="T23">
        <f t="shared" si="15"/>
        <v>9.0650924326211135E-2</v>
      </c>
      <c r="U23">
        <f t="shared" si="9"/>
        <v>-0.50194255492254469</v>
      </c>
      <c r="V23">
        <f t="shared" si="10"/>
        <v>0.86244968886208573</v>
      </c>
      <c r="W23">
        <f t="shared" si="11"/>
        <v>9.0650924326211135E-2</v>
      </c>
    </row>
    <row r="24" spans="1:23" x14ac:dyDescent="0.25">
      <c r="A24">
        <v>500</v>
      </c>
      <c r="B24">
        <v>-0.435</v>
      </c>
      <c r="C24">
        <v>0.626</v>
      </c>
      <c r="D24">
        <v>9.0999999999999998E-2</v>
      </c>
      <c r="E24">
        <f>SQRT(0.299*B24^2+0.587*C24^2+0.114*D24^2)</f>
        <v>0.53624017100549259</v>
      </c>
      <c r="F24">
        <f>SQRT(0.241*B24^2+0.691*C24^2+0.068*D24^2)</f>
        <v>0.56298547849833558</v>
      </c>
      <c r="G24">
        <f>SQRT(MAX(E$2:E$90)^2/(0.299*B24^2 + 0.587*C24^2 + 0.114 * D24^2))</f>
        <v>3.2578455173091267</v>
      </c>
      <c r="H24">
        <f>SQRT(MAX(F$2:F$90)^2/(0.299*B24^2 + 0.587*C24^2 + 0.114 * D24^2))</f>
        <v>2.9394345309351855</v>
      </c>
      <c r="I24">
        <f>B24*$G24</f>
        <v>-1.41716280002947</v>
      </c>
      <c r="J24">
        <f>C24*$G24</f>
        <v>2.0394112938355136</v>
      </c>
      <c r="K24">
        <f>D24*$G24</f>
        <v>0.29646394207513055</v>
      </c>
      <c r="L24">
        <f>B24*$H24</f>
        <v>-1.2786540209568056</v>
      </c>
      <c r="M24">
        <f>C24*$H24</f>
        <v>1.840086016365426</v>
      </c>
      <c r="N24">
        <f>D24*$H24</f>
        <v>0.26748854231510188</v>
      </c>
      <c r="O24">
        <f t="shared" si="3"/>
        <v>-0.27390490126227429</v>
      </c>
      <c r="P24">
        <f t="shared" si="4"/>
        <v>0.39417119124180167</v>
      </c>
      <c r="Q24">
        <f t="shared" si="5"/>
        <v>5.7299646011188414E-2</v>
      </c>
      <c r="R24">
        <f t="shared" si="13"/>
        <v>-0.27390490126227429</v>
      </c>
      <c r="S24">
        <f t="shared" si="14"/>
        <v>0.39417119124180167</v>
      </c>
      <c r="T24">
        <f t="shared" si="15"/>
        <v>5.7299646011188414E-2</v>
      </c>
      <c r="U24">
        <f t="shared" si="9"/>
        <v>-0.44647060255836984</v>
      </c>
      <c r="V24">
        <f t="shared" si="10"/>
        <v>0.89483994851982773</v>
      </c>
      <c r="W24">
        <f t="shared" si="11"/>
        <v>5.7299646011188414E-2</v>
      </c>
    </row>
    <row r="25" spans="1:23" x14ac:dyDescent="0.25">
      <c r="A25">
        <v>505</v>
      </c>
      <c r="B25">
        <v>-0.41399999999999998</v>
      </c>
      <c r="C25">
        <v>0.71</v>
      </c>
      <c r="D25">
        <v>5.8000000000000003E-2</v>
      </c>
      <c r="E25">
        <f>SQRT(0.299*B25^2+0.587*C25^2+0.114*D25^2)</f>
        <v>0.58952319716869495</v>
      </c>
      <c r="F25">
        <f>SQRT(0.241*B25^2+0.691*C25^2+0.068*D25^2)</f>
        <v>0.624394336937804</v>
      </c>
      <c r="G25">
        <f>SQRT(MAX(E$2:E$90)^2/(0.299*B25^2 + 0.587*C25^2 + 0.114 * D25^2))</f>
        <v>2.9633908312710799</v>
      </c>
      <c r="H25">
        <f>SQRT(MAX(F$2:F$90)^2/(0.299*B25^2 + 0.587*C25^2 + 0.114 * D25^2))</f>
        <v>2.6737588666542065</v>
      </c>
      <c r="I25">
        <f>B25*$G25</f>
        <v>-1.2268438041462271</v>
      </c>
      <c r="J25">
        <f>C25*$G25</f>
        <v>2.1040074902024668</v>
      </c>
      <c r="K25">
        <f>D25*$G25</f>
        <v>0.17187666821372263</v>
      </c>
      <c r="L25">
        <f>B25*$H25</f>
        <v>-1.1069361707948415</v>
      </c>
      <c r="M25">
        <f>C25*$H25</f>
        <v>1.8983687953244865</v>
      </c>
      <c r="N25">
        <f>D25*$H25</f>
        <v>0.15507801426594398</v>
      </c>
      <c r="O25">
        <f t="shared" si="3"/>
        <v>-0.23712062653064089</v>
      </c>
      <c r="P25">
        <f t="shared" si="4"/>
        <v>0.40665614694868368</v>
      </c>
      <c r="Q25">
        <f t="shared" si="5"/>
        <v>3.3219797919751624E-2</v>
      </c>
      <c r="R25">
        <f t="shared" si="13"/>
        <v>-0.23712062653064089</v>
      </c>
      <c r="S25">
        <f t="shared" si="14"/>
        <v>0.40665614694868368</v>
      </c>
      <c r="T25">
        <f t="shared" si="15"/>
        <v>3.3219797919751624E-2</v>
      </c>
      <c r="U25">
        <f t="shared" si="9"/>
        <v>-0.3865114808762819</v>
      </c>
      <c r="V25">
        <f t="shared" si="10"/>
        <v>0.92318305773291387</v>
      </c>
      <c r="W25">
        <f t="shared" si="11"/>
        <v>3.3219797919751624E-2</v>
      </c>
    </row>
    <row r="26" spans="1:23" x14ac:dyDescent="0.25">
      <c r="A26">
        <v>510</v>
      </c>
      <c r="B26">
        <v>-0.36699999999999999</v>
      </c>
      <c r="C26">
        <v>0.79400000000000004</v>
      </c>
      <c r="D26">
        <v>3.5700000000000003E-2</v>
      </c>
      <c r="E26">
        <f>SQRT(0.299*B26^2+0.587*C26^2+0.114*D26^2)</f>
        <v>0.6406896556524071</v>
      </c>
      <c r="F26">
        <f>SQRT(0.241*B26^2+0.691*C26^2+0.068*D26^2)</f>
        <v>0.68423533255744695</v>
      </c>
      <c r="G26">
        <f>SQRT(MAX(E$2:E$90)^2/(0.299*B26^2 + 0.587*C26^2 + 0.114 * D26^2))</f>
        <v>2.7267298947294312</v>
      </c>
      <c r="H26">
        <f>SQRT(MAX(F$2:F$90)^2/(0.299*B26^2 + 0.587*C26^2 + 0.114 * D26^2))</f>
        <v>2.4602283829962315</v>
      </c>
      <c r="I26">
        <f>B26*$G26</f>
        <v>-1.0007098713657012</v>
      </c>
      <c r="J26">
        <f>C26*$G26</f>
        <v>2.1650235364151684</v>
      </c>
      <c r="K26">
        <f>D26*$G26</f>
        <v>9.7344257241840704E-2</v>
      </c>
      <c r="L26">
        <f>B26*$H26</f>
        <v>-0.90290381655961693</v>
      </c>
      <c r="M26">
        <f>C26*$H26</f>
        <v>1.9534213360990078</v>
      </c>
      <c r="N26">
        <f>D26*$H26</f>
        <v>8.7830153272965464E-2</v>
      </c>
      <c r="O26">
        <f t="shared" si="3"/>
        <v>-0.1934141500912285</v>
      </c>
      <c r="P26">
        <f t="shared" si="4"/>
        <v>0.41844914215922463</v>
      </c>
      <c r="Q26">
        <f t="shared" si="5"/>
        <v>1.8814400976176728E-2</v>
      </c>
      <c r="R26">
        <f t="shared" si="13"/>
        <v>-0.1934141500912285</v>
      </c>
      <c r="S26">
        <f t="shared" si="14"/>
        <v>0.41844914215922463</v>
      </c>
      <c r="T26">
        <f t="shared" si="15"/>
        <v>1.8814400976176728E-2</v>
      </c>
      <c r="U26">
        <f t="shared" si="9"/>
        <v>-0.31526902854454147</v>
      </c>
      <c r="V26">
        <f t="shared" si="10"/>
        <v>0.94995529137548229</v>
      </c>
      <c r="W26">
        <f t="shared" si="11"/>
        <v>1.8814400976176728E-2</v>
      </c>
    </row>
    <row r="27" spans="1:23" x14ac:dyDescent="0.25">
      <c r="A27">
        <v>515</v>
      </c>
      <c r="B27">
        <v>-0.28499999999999998</v>
      </c>
      <c r="C27">
        <v>0.872</v>
      </c>
      <c r="D27">
        <v>0.02</v>
      </c>
      <c r="E27">
        <f>SQRT(0.299*B27^2+0.587*C27^2+0.114*D27^2)</f>
        <v>0.68605924161110166</v>
      </c>
      <c r="F27">
        <f>SQRT(0.241*B27^2+0.691*C27^2+0.068*D27^2)</f>
        <v>0.73825996031208407</v>
      </c>
      <c r="G27">
        <f>SQRT(MAX(E$2:E$90)^2/(0.299*B27^2 + 0.587*C27^2 + 0.114 * D27^2))</f>
        <v>2.5464093060080342</v>
      </c>
      <c r="H27">
        <f>SQRT(MAX(F$2:F$90)^2/(0.299*B27^2 + 0.587*C27^2 + 0.114 * D27^2))</f>
        <v>2.2975317289314212</v>
      </c>
      <c r="I27">
        <f>B27*$G27</f>
        <v>-0.72572665221228971</v>
      </c>
      <c r="J27">
        <f>C27*$G27</f>
        <v>2.2204689148390058</v>
      </c>
      <c r="K27">
        <f>D27*$G27</f>
        <v>5.0928186120160687E-2</v>
      </c>
      <c r="L27">
        <f>B27*$H27</f>
        <v>-0.65479654274545496</v>
      </c>
      <c r="M27">
        <f>C27*$H27</f>
        <v>2.0034476676281994</v>
      </c>
      <c r="N27">
        <f>D27*$H27</f>
        <v>4.5950634578628427E-2</v>
      </c>
      <c r="O27">
        <f t="shared" si="3"/>
        <v>-0.14026623265405669</v>
      </c>
      <c r="P27">
        <f t="shared" si="4"/>
        <v>0.4291654556994296</v>
      </c>
      <c r="Q27">
        <f t="shared" si="5"/>
        <v>9.84324439677591E-3</v>
      </c>
      <c r="R27">
        <f t="shared" si="13"/>
        <v>-0.14026623265405669</v>
      </c>
      <c r="S27">
        <f t="shared" si="14"/>
        <v>0.4291654556994296</v>
      </c>
      <c r="T27">
        <f t="shared" si="15"/>
        <v>9.84324439677591E-3</v>
      </c>
      <c r="U27">
        <f t="shared" si="9"/>
        <v>-0.22863683389032757</v>
      </c>
      <c r="V27">
        <f t="shared" si="10"/>
        <v>0.97428326274860277</v>
      </c>
      <c r="W27">
        <f t="shared" si="11"/>
        <v>9.84324439677591E-3</v>
      </c>
    </row>
    <row r="28" spans="1:23" x14ac:dyDescent="0.25">
      <c r="A28">
        <v>520</v>
      </c>
      <c r="B28">
        <v>-0.186</v>
      </c>
      <c r="C28">
        <v>0.94799999999999995</v>
      </c>
      <c r="D28">
        <v>9.4999999999999998E-3</v>
      </c>
      <c r="E28">
        <f>SQRT(0.299*B28^2+0.587*C28^2+0.114*D28^2)</f>
        <v>0.73341239456393148</v>
      </c>
      <c r="F28">
        <f>SQRT(0.241*B28^2+0.691*C28^2+0.068*D28^2)</f>
        <v>0.79331471497760575</v>
      </c>
      <c r="G28">
        <f>SQRT(MAX(E$2:E$90)^2/(0.299*B28^2 + 0.587*C28^2 + 0.114 * D28^2))</f>
        <v>2.3819990639100643</v>
      </c>
      <c r="H28">
        <f>SQRT(MAX(F$2:F$90)^2/(0.299*B28^2 + 0.587*C28^2 + 0.114 * D28^2))</f>
        <v>2.149190397123474</v>
      </c>
      <c r="I28">
        <f>B28*$G28</f>
        <v>-0.44305182588727199</v>
      </c>
      <c r="J28">
        <f>C28*$G28</f>
        <v>2.258135112586741</v>
      </c>
      <c r="K28">
        <f>D28*$G28</f>
        <v>2.2628991107145609E-2</v>
      </c>
      <c r="L28">
        <f>B28*$H28</f>
        <v>-0.39974941386496615</v>
      </c>
      <c r="M28">
        <f>C28*$H28</f>
        <v>2.0374324964730532</v>
      </c>
      <c r="N28">
        <f>D28*$H28</f>
        <v>2.0417308772673004E-2</v>
      </c>
      <c r="O28">
        <f t="shared" si="3"/>
        <v>-8.563170485508087E-2</v>
      </c>
      <c r="P28">
        <f t="shared" si="4"/>
        <v>0.4364454634549283</v>
      </c>
      <c r="Q28">
        <f t="shared" si="5"/>
        <v>4.3736623447487534E-3</v>
      </c>
      <c r="R28">
        <f t="shared" si="13"/>
        <v>-8.563170485508087E-2</v>
      </c>
      <c r="S28">
        <f t="shared" si="14"/>
        <v>0.4364454634549283</v>
      </c>
      <c r="T28">
        <f t="shared" si="15"/>
        <v>4.3736623447487534E-3</v>
      </c>
      <c r="U28">
        <f t="shared" si="9"/>
        <v>-0.13958143387927119</v>
      </c>
      <c r="V28">
        <f t="shared" si="10"/>
        <v>0.99081019802419013</v>
      </c>
      <c r="W28">
        <f t="shared" si="11"/>
        <v>4.3736623447487534E-3</v>
      </c>
    </row>
    <row r="29" spans="1:23" x14ac:dyDescent="0.25">
      <c r="A29">
        <v>525</v>
      </c>
      <c r="B29">
        <v>-4.3499999999999997E-2</v>
      </c>
      <c r="C29">
        <v>0.995</v>
      </c>
      <c r="D29">
        <v>6.9999999999999999E-4</v>
      </c>
      <c r="E29">
        <f>SQRT(0.299*B29^2+0.587*C29^2+0.114*D29^2)</f>
        <v>0.76269949102513501</v>
      </c>
      <c r="F29">
        <f>SQRT(0.241*B29^2+0.691*C29^2+0.068*D29^2)</f>
        <v>0.82738343020029115</v>
      </c>
      <c r="G29">
        <f>SQRT(MAX(E$2:E$90)^2/(0.299*B29^2 + 0.587*C29^2 + 0.114 * D29^2))</f>
        <v>2.2905320612751678</v>
      </c>
      <c r="H29">
        <f>SQRT(MAX(F$2:F$90)^2/(0.299*B29^2 + 0.587*C29^2 + 0.114 * D29^2))</f>
        <v>2.0666630751379227</v>
      </c>
      <c r="I29">
        <f>B29*$G29</f>
        <v>-9.9638144665469788E-2</v>
      </c>
      <c r="J29">
        <f>C29*$G29</f>
        <v>2.2790794009687918</v>
      </c>
      <c r="K29">
        <f>D29*$G29</f>
        <v>1.6033724428926174E-3</v>
      </c>
      <c r="L29">
        <f>B29*$H29</f>
        <v>-8.9899843768499632E-2</v>
      </c>
      <c r="M29">
        <f>C29*$H29</f>
        <v>2.056329759762233</v>
      </c>
      <c r="N29">
        <f>D29*$H29</f>
        <v>1.4466641525965459E-3</v>
      </c>
      <c r="O29">
        <f t="shared" si="3"/>
        <v>-1.9257756537205305E-2</v>
      </c>
      <c r="P29">
        <f t="shared" si="4"/>
        <v>0.44049351159814437</v>
      </c>
      <c r="Q29">
        <f t="shared" si="5"/>
        <v>3.0989493278261413E-4</v>
      </c>
      <c r="R29">
        <f t="shared" si="13"/>
        <v>-1.9257756537205305E-2</v>
      </c>
      <c r="S29">
        <f t="shared" si="14"/>
        <v>0.44049351159814437</v>
      </c>
      <c r="T29">
        <f t="shared" si="15"/>
        <v>3.0989493278261413E-4</v>
      </c>
      <c r="U29">
        <f t="shared" si="9"/>
        <v>-3.1390537830703169E-2</v>
      </c>
      <c r="V29">
        <f t="shared" si="10"/>
        <v>1</v>
      </c>
      <c r="W29">
        <f t="shared" si="11"/>
        <v>3.0989493278261413E-4</v>
      </c>
    </row>
    <row r="30" spans="1:23" x14ac:dyDescent="0.25">
      <c r="A30">
        <v>530</v>
      </c>
      <c r="B30">
        <v>0.127</v>
      </c>
      <c r="C30">
        <v>1.02</v>
      </c>
      <c r="D30">
        <v>-4.3E-3</v>
      </c>
      <c r="E30">
        <f>SQRT(0.299*B30^2+0.587*C30^2+0.114*D30^2)</f>
        <v>0.78456324082893414</v>
      </c>
      <c r="F30">
        <f>SQRT(0.241*B30^2+0.691*C30^2+0.068*D30^2)</f>
        <v>0.85017924364218622</v>
      </c>
      <c r="G30">
        <f>SQRT(MAX(E$2:E$90)^2/(0.299*B30^2 + 0.587*C30^2 + 0.114 * D30^2))</f>
        <v>2.226700852649603</v>
      </c>
      <c r="H30">
        <f>SQRT(MAX(F$2:F$90)^2/(0.299*B30^2 + 0.587*C30^2 + 0.114 * D30^2))</f>
        <v>2.0090705165624976</v>
      </c>
      <c r="I30">
        <f>B30*$G30</f>
        <v>0.28279100828649961</v>
      </c>
      <c r="J30">
        <f>C30*$G30</f>
        <v>2.271234869702595</v>
      </c>
      <c r="K30">
        <f>D30*$G30</f>
        <v>-9.5748136663932927E-3</v>
      </c>
      <c r="L30">
        <f>B30*$H30</f>
        <v>0.25515195560343717</v>
      </c>
      <c r="M30">
        <f>C30*$H30</f>
        <v>2.0492519268937475</v>
      </c>
      <c r="N30">
        <f>D30*$H30</f>
        <v>-8.6390032212187388E-3</v>
      </c>
      <c r="O30">
        <f t="shared" si="3"/>
        <v>5.4656983093940875E-2</v>
      </c>
      <c r="P30">
        <f t="shared" si="4"/>
        <v>0.43897734453401327</v>
      </c>
      <c r="Q30">
        <f t="shared" si="5"/>
        <v>-1.850590766172801E-3</v>
      </c>
      <c r="R30">
        <f t="shared" si="13"/>
        <v>5.4656983093940875E-2</v>
      </c>
      <c r="S30">
        <f t="shared" si="14"/>
        <v>0.43897734453401327</v>
      </c>
      <c r="T30">
        <f t="shared" si="15"/>
        <v>-1.850590766172801E-3</v>
      </c>
      <c r="U30">
        <f t="shared" si="9"/>
        <v>8.9092002602055936E-2</v>
      </c>
      <c r="V30">
        <f t="shared" si="10"/>
        <v>0.99655802634043278</v>
      </c>
      <c r="W30">
        <f t="shared" si="11"/>
        <v>-1.850590766172801E-3</v>
      </c>
    </row>
    <row r="31" spans="1:23" x14ac:dyDescent="0.25">
      <c r="A31">
        <v>535</v>
      </c>
      <c r="B31">
        <v>0.313</v>
      </c>
      <c r="C31">
        <v>1.04</v>
      </c>
      <c r="D31">
        <v>-6.4000000000000003E-3</v>
      </c>
      <c r="E31">
        <f>SQRT(0.299*B31^2+0.587*C31^2+0.114*D31^2)</f>
        <v>0.81498257677081654</v>
      </c>
      <c r="F31">
        <f>SQRT(0.241*B31^2+0.691*C31^2+0.068*D31^2)</f>
        <v>0.87806543849533214</v>
      </c>
      <c r="G31">
        <f>SQRT(MAX(E$2:E$90)^2/(0.299*B31^2 + 0.587*C31^2 + 0.114 * D31^2))</f>
        <v>2.1435889393284522</v>
      </c>
      <c r="H31">
        <f>SQRT(MAX(F$2:F$90)^2/(0.299*B31^2 + 0.587*C31^2 + 0.114 * D31^2))</f>
        <v>1.9340816852473564</v>
      </c>
      <c r="I31">
        <f>B31*$G31</f>
        <v>0.67094333800980555</v>
      </c>
      <c r="J31">
        <f>C31*$G31</f>
        <v>2.2293324969015904</v>
      </c>
      <c r="K31">
        <f>D31*$G31</f>
        <v>-1.3718969211702094E-2</v>
      </c>
      <c r="L31">
        <f>B31*$H31</f>
        <v>0.60536756748242249</v>
      </c>
      <c r="M31">
        <f>C31*$H31</f>
        <v>2.0114449526572509</v>
      </c>
      <c r="N31">
        <f>D31*$H31</f>
        <v>-1.2378122785583081E-2</v>
      </c>
      <c r="O31">
        <f t="shared" si="3"/>
        <v>0.12967788086614671</v>
      </c>
      <c r="P31">
        <f t="shared" si="4"/>
        <v>0.43087858179166955</v>
      </c>
      <c r="Q31">
        <f t="shared" si="5"/>
        <v>-2.651560503333351E-3</v>
      </c>
      <c r="R31">
        <f t="shared" si="13"/>
        <v>0.12967788086614671</v>
      </c>
      <c r="S31">
        <f t="shared" si="14"/>
        <v>0.43087858179166955</v>
      </c>
      <c r="T31">
        <f t="shared" si="15"/>
        <v>-2.651560503333351E-3</v>
      </c>
      <c r="U31">
        <f t="shared" si="9"/>
        <v>0.21137760347472609</v>
      </c>
      <c r="V31">
        <f t="shared" si="10"/>
        <v>0.97817236905126903</v>
      </c>
      <c r="W31">
        <f t="shared" si="11"/>
        <v>-2.651560503333351E-3</v>
      </c>
    </row>
    <row r="32" spans="1:23" x14ac:dyDescent="0.25">
      <c r="A32">
        <v>540</v>
      </c>
      <c r="B32">
        <v>0.53600000000000003</v>
      </c>
      <c r="C32">
        <v>1.05</v>
      </c>
      <c r="D32">
        <v>-8.2000000000000007E-3</v>
      </c>
      <c r="E32">
        <f>SQRT(0.299*B32^2+0.587*C32^2+0.114*D32^2)</f>
        <v>0.85619896598863054</v>
      </c>
      <c r="F32">
        <f>SQRT(0.241*B32^2+0.691*C32^2+0.068*D32^2)</f>
        <v>0.91163063151695378</v>
      </c>
      <c r="G32">
        <f>SQRT(MAX(E$2:E$90)^2/(0.299*B32^2 + 0.587*C32^2 + 0.114 * D32^2))</f>
        <v>2.0403991440168614</v>
      </c>
      <c r="H32">
        <f>SQRT(MAX(F$2:F$90)^2/(0.299*B32^2 + 0.587*C32^2 + 0.114 * D32^2))</f>
        <v>1.8409773173553037</v>
      </c>
      <c r="I32">
        <f>B32*$G32</f>
        <v>1.0936539411930377</v>
      </c>
      <c r="J32">
        <f>C32*$G32</f>
        <v>2.1424191012177047</v>
      </c>
      <c r="K32">
        <f>D32*$G32</f>
        <v>-1.6731272980938267E-2</v>
      </c>
      <c r="L32">
        <f>B32*$H32</f>
        <v>0.98676384210244283</v>
      </c>
      <c r="M32">
        <f>C32*$H32</f>
        <v>1.9330261832230689</v>
      </c>
      <c r="N32">
        <f>D32*$H32</f>
        <v>-1.5096014002313491E-2</v>
      </c>
      <c r="O32">
        <f t="shared" si="3"/>
        <v>0.21137809627189394</v>
      </c>
      <c r="P32">
        <f t="shared" si="4"/>
        <v>0.41408022590576243</v>
      </c>
      <c r="Q32">
        <f t="shared" si="5"/>
        <v>-3.2337693832640499E-3</v>
      </c>
      <c r="R32">
        <f t="shared" si="13"/>
        <v>0.21137809627189394</v>
      </c>
      <c r="S32">
        <f t="shared" si="14"/>
        <v>0.41408022590576243</v>
      </c>
      <c r="T32">
        <f t="shared" si="15"/>
        <v>-3.2337693832640499E-3</v>
      </c>
      <c r="U32">
        <f t="shared" si="9"/>
        <v>0.34455062897829208</v>
      </c>
      <c r="V32">
        <f t="shared" si="10"/>
        <v>0.94003706071276172</v>
      </c>
      <c r="W32">
        <f t="shared" si="11"/>
        <v>-3.2337693832640499E-3</v>
      </c>
    </row>
    <row r="33" spans="1:23" x14ac:dyDescent="0.25">
      <c r="A33">
        <v>545</v>
      </c>
      <c r="B33">
        <v>0.77200000000000002</v>
      </c>
      <c r="C33">
        <v>1.04</v>
      </c>
      <c r="D33">
        <v>-9.4000000000000004E-3</v>
      </c>
      <c r="E33">
        <f>SQRT(0.299*B33^2+0.587*C33^2+0.114*D33^2)</f>
        <v>0.90172528468486457</v>
      </c>
      <c r="F33">
        <f>SQRT(0.241*B33^2+0.691*C33^2+0.068*D33^2)</f>
        <v>0.94394054499210911</v>
      </c>
      <c r="G33">
        <f>SQRT(MAX(E$2:E$90)^2/(0.299*B33^2 + 0.587*C33^2 + 0.114 * D33^2))</f>
        <v>1.9373834436968924</v>
      </c>
      <c r="H33">
        <f>SQRT(MAX(F$2:F$90)^2/(0.299*B33^2 + 0.587*C33^2 + 0.114 * D33^2))</f>
        <v>1.7480300289893724</v>
      </c>
      <c r="I33">
        <f>B33*$G33</f>
        <v>1.495660018534001</v>
      </c>
      <c r="J33">
        <f>C33*$G33</f>
        <v>2.0148787814447684</v>
      </c>
      <c r="K33">
        <f>D33*$G33</f>
        <v>-1.8211404370750788E-2</v>
      </c>
      <c r="L33">
        <f>B33*$H33</f>
        <v>1.3494791823797956</v>
      </c>
      <c r="M33">
        <f>C33*$H33</f>
        <v>1.8179512301489473</v>
      </c>
      <c r="N33">
        <f>D33*$H33</f>
        <v>-1.6431482272500103E-2</v>
      </c>
      <c r="O33">
        <f t="shared" si="3"/>
        <v>0.2890766041064356</v>
      </c>
      <c r="P33">
        <f t="shared" si="4"/>
        <v>0.3894296221122967</v>
      </c>
      <c r="Q33">
        <f t="shared" si="5"/>
        <v>-3.5198446613996042E-3</v>
      </c>
      <c r="R33">
        <f t="shared" si="13"/>
        <v>0.2890766041064356</v>
      </c>
      <c r="S33">
        <f t="shared" si="14"/>
        <v>0.3894296221122967</v>
      </c>
      <c r="T33">
        <f t="shared" si="15"/>
        <v>-3.5198446613996042E-3</v>
      </c>
      <c r="U33">
        <f t="shared" si="9"/>
        <v>0.47120078912842739</v>
      </c>
      <c r="V33">
        <f t="shared" si="10"/>
        <v>0.88407572837887227</v>
      </c>
      <c r="W33">
        <f t="shared" si="11"/>
        <v>-3.5198446613996042E-3</v>
      </c>
    </row>
    <row r="34" spans="1:23" x14ac:dyDescent="0.25">
      <c r="A34">
        <v>550</v>
      </c>
      <c r="B34">
        <v>1.01</v>
      </c>
      <c r="C34">
        <v>1</v>
      </c>
      <c r="D34">
        <v>-9.7000000000000003E-3</v>
      </c>
      <c r="E34">
        <f>SQRT(0.299*B34^2+0.587*C34^2+0.114*D34^2)</f>
        <v>0.94446843581985307</v>
      </c>
      <c r="F34">
        <f>SQRT(0.241*B34^2+0.691*C34^2+0.068*D34^2)</f>
        <v>0.96791037711143479</v>
      </c>
      <c r="G34">
        <f>SQRT(MAX(E$2:E$90)^2/(0.299*B34^2 + 0.587*C34^2 + 0.114 * D34^2))</f>
        <v>1.8497046286092531</v>
      </c>
      <c r="H34">
        <f>SQRT(MAX(F$2:F$90)^2/(0.299*B34^2 + 0.587*C34^2 + 0.114 * D34^2))</f>
        <v>1.668920649698435</v>
      </c>
      <c r="I34">
        <f>B34*$G34</f>
        <v>1.8682016748953456</v>
      </c>
      <c r="J34">
        <f>C34*$G34</f>
        <v>1.8497046286092531</v>
      </c>
      <c r="K34">
        <f>D34*$G34</f>
        <v>-1.7942134897509756E-2</v>
      </c>
      <c r="L34">
        <f>B34*$H34</f>
        <v>1.6856098561954194</v>
      </c>
      <c r="M34">
        <f>C34*$H34</f>
        <v>1.668920649698435</v>
      </c>
      <c r="N34">
        <f>D34*$H34</f>
        <v>-1.618853030207482E-2</v>
      </c>
      <c r="O34">
        <f t="shared" si="3"/>
        <v>0.36108031857002176</v>
      </c>
      <c r="P34">
        <f t="shared" si="4"/>
        <v>0.35750526591091264</v>
      </c>
      <c r="Q34">
        <f t="shared" si="5"/>
        <v>-3.4678010793358525E-3</v>
      </c>
      <c r="R34">
        <f t="shared" si="13"/>
        <v>0.36108031857002176</v>
      </c>
      <c r="S34">
        <f t="shared" si="14"/>
        <v>0.35750526591091264</v>
      </c>
      <c r="T34">
        <f t="shared" si="15"/>
        <v>-3.4678010793358525E-3</v>
      </c>
      <c r="U34">
        <f t="shared" si="9"/>
        <v>0.58856831937285936</v>
      </c>
      <c r="V34">
        <f t="shared" si="10"/>
        <v>0.81160166154061164</v>
      </c>
      <c r="W34">
        <f t="shared" si="11"/>
        <v>-3.4678010793358525E-3</v>
      </c>
    </row>
    <row r="35" spans="1:23" x14ac:dyDescent="0.25">
      <c r="A35">
        <v>555</v>
      </c>
      <c r="B35">
        <v>1.27</v>
      </c>
      <c r="C35">
        <v>0.97</v>
      </c>
      <c r="D35">
        <v>-9.7000000000000003E-3</v>
      </c>
      <c r="E35">
        <f>SQRT(0.299*B35^2+0.587*C35^2+0.114*D35^2)</f>
        <v>1.0171411535573613</v>
      </c>
      <c r="F35">
        <f>SQRT(0.241*B35^2+0.691*C35^2+0.068*D35^2)</f>
        <v>1.0192532551431954</v>
      </c>
      <c r="G35">
        <f>SQRT(MAX(E$2:E$90)^2/(0.299*B35^2 + 0.587*C35^2 + 0.114 * D35^2))</f>
        <v>1.7175469021201124</v>
      </c>
      <c r="H35">
        <f>SQRT(MAX(F$2:F$90)^2/(0.299*B35^2 + 0.587*C35^2 + 0.114 * D35^2))</f>
        <v>1.5496795798846243</v>
      </c>
      <c r="I35">
        <f>B35*$G35</f>
        <v>2.1812845656925428</v>
      </c>
      <c r="J35">
        <f>C35*$G35</f>
        <v>1.666020495056509</v>
      </c>
      <c r="K35">
        <f>D35*$G35</f>
        <v>-1.666020495056509E-2</v>
      </c>
      <c r="L35">
        <f>B35*$H35</f>
        <v>1.968093066453473</v>
      </c>
      <c r="M35">
        <f>C35*$H35</f>
        <v>1.5031891924880856</v>
      </c>
      <c r="N35">
        <f>D35*$H35</f>
        <v>-1.5031891924880856E-2</v>
      </c>
      <c r="O35">
        <f t="shared" si="3"/>
        <v>0.42159202427449721</v>
      </c>
      <c r="P35">
        <f t="shared" si="4"/>
        <v>0.32200335712304112</v>
      </c>
      <c r="Q35">
        <f t="shared" si="5"/>
        <v>-3.2200335712304117E-3</v>
      </c>
      <c r="R35">
        <f t="shared" si="13"/>
        <v>0.42159202427449721</v>
      </c>
      <c r="S35">
        <f t="shared" si="14"/>
        <v>0.32200335712304112</v>
      </c>
      <c r="T35">
        <f t="shared" si="15"/>
        <v>-3.2200335712304117E-3</v>
      </c>
      <c r="U35">
        <f t="shared" si="9"/>
        <v>0.68720363981877708</v>
      </c>
      <c r="V35">
        <f t="shared" si="10"/>
        <v>0.73100590279931288</v>
      </c>
      <c r="W35">
        <f t="shared" si="11"/>
        <v>-3.2200335712304117E-3</v>
      </c>
    </row>
    <row r="36" spans="1:23" x14ac:dyDescent="0.25">
      <c r="A36">
        <v>560</v>
      </c>
      <c r="B36">
        <v>1.56</v>
      </c>
      <c r="C36">
        <v>0.91600000000000004</v>
      </c>
      <c r="D36">
        <v>-9.2999999999999992E-3</v>
      </c>
      <c r="E36">
        <f>SQRT(0.299*B36^2+0.587*C36^2+0.114*D36^2)</f>
        <v>1.1046185458609683</v>
      </c>
      <c r="F36">
        <f>SQRT(0.241*B36^2+0.691*C36^2+0.068*D36^2)</f>
        <v>1.0799496179544674</v>
      </c>
      <c r="G36">
        <f>SQRT(MAX(E$2:E$90)^2/(0.299*B36^2 + 0.587*C36^2 + 0.114 * D36^2))</f>
        <v>1.5815302430484508</v>
      </c>
      <c r="H36">
        <f>SQRT(MAX(F$2:F$90)^2/(0.299*B36^2 + 0.587*C36^2 + 0.114 * D36^2))</f>
        <v>1.426956736725409</v>
      </c>
      <c r="I36">
        <f>B36*$G36</f>
        <v>2.4671871791555833</v>
      </c>
      <c r="J36">
        <f>C36*$G36</f>
        <v>1.4486817026323811</v>
      </c>
      <c r="K36">
        <f>D36*$G36</f>
        <v>-1.470823126035059E-2</v>
      </c>
      <c r="L36">
        <f>B36*$H36</f>
        <v>2.2260525092916383</v>
      </c>
      <c r="M36">
        <f>C36*$H36</f>
        <v>1.3070923708404747</v>
      </c>
      <c r="N36">
        <f>D36*$H36</f>
        <v>-1.3270697651546303E-2</v>
      </c>
      <c r="O36">
        <f t="shared" si="3"/>
        <v>0.47685040892133651</v>
      </c>
      <c r="P36">
        <f t="shared" si="4"/>
        <v>0.27999677857175914</v>
      </c>
      <c r="Q36">
        <f t="shared" si="5"/>
        <v>-2.8427620531848901E-3</v>
      </c>
      <c r="R36">
        <f t="shared" si="13"/>
        <v>0.47685040892133651</v>
      </c>
      <c r="S36">
        <f t="shared" si="14"/>
        <v>0.27999677857175914</v>
      </c>
      <c r="T36">
        <f t="shared" si="15"/>
        <v>-2.8427620531848901E-3</v>
      </c>
      <c r="U36">
        <f t="shared" si="9"/>
        <v>0.77727593927738692</v>
      </c>
      <c r="V36">
        <f t="shared" si="10"/>
        <v>0.63564336635949359</v>
      </c>
      <c r="W36">
        <f t="shared" si="11"/>
        <v>-2.8427620531848901E-3</v>
      </c>
    </row>
    <row r="37" spans="1:23" x14ac:dyDescent="0.25">
      <c r="A37">
        <v>565</v>
      </c>
      <c r="B37">
        <v>1.85</v>
      </c>
      <c r="C37">
        <v>0.85699999999999998</v>
      </c>
      <c r="D37">
        <v>-8.6999999999999994E-3</v>
      </c>
      <c r="E37">
        <f>SQRT(0.299*B37^2+0.587*C37^2+0.114*D37^2)</f>
        <v>1.2060089931920077</v>
      </c>
      <c r="F37">
        <f>SQRT(0.241*B37^2+0.691*C37^2+0.068*D37^2)</f>
        <v>1.1542668261368338</v>
      </c>
      <c r="G37">
        <f>SQRT(MAX(E$2:E$90)^2/(0.299*B37^2 + 0.587*C37^2 + 0.114 * D37^2))</f>
        <v>1.4485693283990191</v>
      </c>
      <c r="H37">
        <f>SQRT(MAX(F$2:F$90)^2/(0.299*B37^2 + 0.587*C37^2 + 0.114 * D37^2))</f>
        <v>1.3069909796909629</v>
      </c>
      <c r="I37">
        <f>B37*$G37</f>
        <v>2.6798532575381855</v>
      </c>
      <c r="J37">
        <f>C37*$G37</f>
        <v>1.2414239144379593</v>
      </c>
      <c r="K37">
        <f>D37*$G37</f>
        <v>-1.2602553157071466E-2</v>
      </c>
      <c r="L37">
        <f>B37*$H37</f>
        <v>2.4179333124282816</v>
      </c>
      <c r="M37">
        <f>C37*$H37</f>
        <v>1.1200912695951553</v>
      </c>
      <c r="N37">
        <f>D37*$H37</f>
        <v>-1.1370821523311377E-2</v>
      </c>
      <c r="O37">
        <f t="shared" si="3"/>
        <v>0.51795385956230056</v>
      </c>
      <c r="P37">
        <f t="shared" si="4"/>
        <v>0.23993862575399541</v>
      </c>
      <c r="Q37">
        <f t="shared" si="5"/>
        <v>-2.4357830152389268E-3</v>
      </c>
      <c r="R37">
        <f t="shared" si="13"/>
        <v>0.51795385956230056</v>
      </c>
      <c r="S37">
        <f t="shared" si="14"/>
        <v>0.23993862575399541</v>
      </c>
      <c r="T37">
        <f t="shared" si="15"/>
        <v>-2.4357830152389268E-3</v>
      </c>
      <c r="U37">
        <f t="shared" si="9"/>
        <v>0.84427540621035424</v>
      </c>
      <c r="V37">
        <f t="shared" si="10"/>
        <v>0.54470410899692845</v>
      </c>
      <c r="W37">
        <f t="shared" si="11"/>
        <v>-2.4357830152389268E-3</v>
      </c>
    </row>
    <row r="38" spans="1:23" x14ac:dyDescent="0.25">
      <c r="A38">
        <v>570</v>
      </c>
      <c r="B38">
        <v>2.15</v>
      </c>
      <c r="C38">
        <v>0.78200000000000003</v>
      </c>
      <c r="D38">
        <v>-8.0000000000000002E-3</v>
      </c>
      <c r="E38">
        <f>SQRT(0.299*B38^2+0.587*C38^2+0.114*D38^2)</f>
        <v>1.3195072504537442</v>
      </c>
      <c r="F38">
        <f>SQRT(0.241*B38^2+0.691*C38^2+0.068*D38^2)</f>
        <v>1.2395926492198959</v>
      </c>
      <c r="G38">
        <f>SQRT(MAX(E$2:E$90)^2/(0.299*B38^2 + 0.587*C38^2 + 0.114 * D38^2))</f>
        <v>1.3239697142327791</v>
      </c>
      <c r="H38">
        <f>SQRT(MAX(F$2:F$90)^2/(0.299*B38^2 + 0.587*C38^2 + 0.114 * D38^2))</f>
        <v>1.1945693174373275</v>
      </c>
      <c r="I38">
        <f>B38*$G38</f>
        <v>2.8465348856004749</v>
      </c>
      <c r="J38">
        <f>C38*$G38</f>
        <v>1.0353443165300333</v>
      </c>
      <c r="K38">
        <f>D38*$G38</f>
        <v>-1.0591757713862233E-2</v>
      </c>
      <c r="L38">
        <f>B38*$H38</f>
        <v>2.5683240324902541</v>
      </c>
      <c r="M38">
        <f>C38*$H38</f>
        <v>0.93415320623599019</v>
      </c>
      <c r="N38">
        <f>D38*$H38</f>
        <v>-9.5565545394986212E-3</v>
      </c>
      <c r="O38">
        <f t="shared" si="3"/>
        <v>0.55016957597518346</v>
      </c>
      <c r="P38">
        <f t="shared" si="4"/>
        <v>0.20010818995934582</v>
      </c>
      <c r="Q38">
        <f t="shared" si="5"/>
        <v>-2.0471426082797526E-3</v>
      </c>
      <c r="R38">
        <f t="shared" si="13"/>
        <v>0.55016957597518346</v>
      </c>
      <c r="S38">
        <f t="shared" si="14"/>
        <v>0.20010818995934582</v>
      </c>
      <c r="T38">
        <f t="shared" si="15"/>
        <v>-2.0471426082797526E-3</v>
      </c>
      <c r="U38">
        <f t="shared" si="9"/>
        <v>0.89678768420327981</v>
      </c>
      <c r="V38">
        <f t="shared" si="10"/>
        <v>0.45428181049327582</v>
      </c>
      <c r="W38">
        <f t="shared" si="11"/>
        <v>-2.0471426082797526E-3</v>
      </c>
    </row>
    <row r="39" spans="1:23" x14ac:dyDescent="0.25">
      <c r="A39">
        <v>575</v>
      </c>
      <c r="B39">
        <v>2.4300000000000002</v>
      </c>
      <c r="C39">
        <v>0.69499999999999995</v>
      </c>
      <c r="D39">
        <v>-7.3000000000000001E-3</v>
      </c>
      <c r="E39">
        <f>SQRT(0.299*B39^2+0.587*C39^2+0.114*D39^2)</f>
        <v>1.4314701708593163</v>
      </c>
      <c r="F39">
        <f>SQRT(0.241*B39^2+0.691*C39^2+0.068*D39^2)</f>
        <v>1.3254639937470953</v>
      </c>
      <c r="G39">
        <f>SQRT(MAX(E$2:E$90)^2/(0.299*B39^2 + 0.587*C39^2 + 0.114 * D39^2))</f>
        <v>1.2204149781637443</v>
      </c>
      <c r="H39">
        <f>SQRT(MAX(F$2:F$90)^2/(0.299*B39^2 + 0.587*C39^2 + 0.114 * D39^2))</f>
        <v>1.1011356768837943</v>
      </c>
      <c r="I39">
        <f>B39*$G39</f>
        <v>2.965608396937899</v>
      </c>
      <c r="J39">
        <f>C39*$G39</f>
        <v>0.84818840982380228</v>
      </c>
      <c r="K39">
        <f>D39*$G39</f>
        <v>-8.9090293405953338E-3</v>
      </c>
      <c r="L39">
        <f>B39*$H39</f>
        <v>2.6757596948276205</v>
      </c>
      <c r="M39">
        <f>C39*$H39</f>
        <v>0.76528929543423696</v>
      </c>
      <c r="N39">
        <f>D39*$H39</f>
        <v>-8.0382904412516984E-3</v>
      </c>
      <c r="O39">
        <f t="shared" si="3"/>
        <v>0.57318374087222368</v>
      </c>
      <c r="P39">
        <f t="shared" si="4"/>
        <v>0.16393526745110923</v>
      </c>
      <c r="Q39">
        <f t="shared" si="5"/>
        <v>-1.7219100034433056E-3</v>
      </c>
      <c r="R39">
        <f t="shared" si="13"/>
        <v>0.57318374087222368</v>
      </c>
      <c r="S39">
        <f t="shared" si="14"/>
        <v>0.16393526745110923</v>
      </c>
      <c r="T39">
        <f t="shared" si="15"/>
        <v>-1.7219100034433056E-3</v>
      </c>
      <c r="U39">
        <f t="shared" si="9"/>
        <v>0.93430124464563347</v>
      </c>
      <c r="V39">
        <f t="shared" si="10"/>
        <v>0.3721627291542603</v>
      </c>
      <c r="W39">
        <f t="shared" si="11"/>
        <v>-1.7219100034433056E-3</v>
      </c>
    </row>
    <row r="40" spans="1:23" x14ac:dyDescent="0.25">
      <c r="A40">
        <v>580</v>
      </c>
      <c r="B40">
        <v>2.66</v>
      </c>
      <c r="C40">
        <v>0.59699999999999998</v>
      </c>
      <c r="D40">
        <v>-6.3E-3</v>
      </c>
      <c r="E40">
        <f>SQRT(0.299*B40^2+0.587*C40^2+0.114*D40^2)</f>
        <v>1.5247363731675061</v>
      </c>
      <c r="F40">
        <f>SQRT(0.241*B40^2+0.691*C40^2+0.068*D40^2)</f>
        <v>1.3969613158280367</v>
      </c>
      <c r="G40">
        <f>SQRT(MAX(E$2:E$90)^2/(0.299*B40^2 + 0.587*C40^2 + 0.114 * D40^2))</f>
        <v>1.1457637320490428</v>
      </c>
      <c r="H40">
        <f>SQRT(MAX(F$2:F$90)^2/(0.299*B40^2 + 0.587*C40^2 + 0.114 * D40^2))</f>
        <v>1.0337805952996502</v>
      </c>
      <c r="I40">
        <f>B40*$G40</f>
        <v>3.0477315272504542</v>
      </c>
      <c r="J40">
        <f>C40*$G40</f>
        <v>0.68402094803327851</v>
      </c>
      <c r="K40">
        <f>D40*$G40</f>
        <v>-7.2183115119089699E-3</v>
      </c>
      <c r="L40">
        <f>B40*$H40</f>
        <v>2.7498563834970695</v>
      </c>
      <c r="M40">
        <f>C40*$H40</f>
        <v>0.61716701539389107</v>
      </c>
      <c r="N40">
        <f>D40*$H40</f>
        <v>-6.5128177503877959E-3</v>
      </c>
      <c r="O40">
        <f t="shared" si="3"/>
        <v>0.58905624888551722</v>
      </c>
      <c r="P40">
        <f t="shared" si="4"/>
        <v>0.13220548142280217</v>
      </c>
      <c r="Q40">
        <f t="shared" si="5"/>
        <v>-1.3951332210446459E-3</v>
      </c>
      <c r="R40">
        <f t="shared" si="13"/>
        <v>0.58905624888551722</v>
      </c>
      <c r="S40">
        <f t="shared" si="14"/>
        <v>0.13220548142280217</v>
      </c>
      <c r="T40">
        <f t="shared" si="15"/>
        <v>-1.3951332210446459E-3</v>
      </c>
      <c r="U40">
        <f t="shared" si="9"/>
        <v>0.96017375800391769</v>
      </c>
      <c r="V40">
        <f t="shared" si="10"/>
        <v>0.30013037182579716</v>
      </c>
      <c r="W40">
        <f t="shared" si="11"/>
        <v>-1.3951332210446459E-3</v>
      </c>
    </row>
    <row r="41" spans="1:23" x14ac:dyDescent="0.25">
      <c r="A41">
        <v>585</v>
      </c>
      <c r="B41">
        <v>2.92</v>
      </c>
      <c r="C41">
        <v>0.50600000000000001</v>
      </c>
      <c r="D41">
        <v>-5.3699999999999998E-3</v>
      </c>
      <c r="E41">
        <f>SQRT(0.299*B41^2+0.587*C41^2+0.114*D41^2)</f>
        <v>1.643073345717287</v>
      </c>
      <c r="F41">
        <f>SQRT(0.241*B41^2+0.691*C41^2+0.068*D41^2)</f>
        <v>1.4939160742522317</v>
      </c>
      <c r="G41">
        <f>SQRT(MAX(E$2:E$90)^2/(0.299*B41^2 + 0.587*C41^2 + 0.114 * D41^2))</f>
        <v>1.0632438544906664</v>
      </c>
      <c r="H41">
        <f>SQRT(MAX(F$2:F$90)^2/(0.299*B41^2 + 0.587*C41^2 + 0.114 * D41^2))</f>
        <v>0.95932593614073991</v>
      </c>
      <c r="I41">
        <f>B41*$G41</f>
        <v>3.1046720551127458</v>
      </c>
      <c r="J41">
        <f>C41*$G41</f>
        <v>0.53800139037227723</v>
      </c>
      <c r="K41">
        <f>D41*$G41</f>
        <v>-5.7096194986148785E-3</v>
      </c>
      <c r="L41">
        <f>B41*$H41</f>
        <v>2.8012317335309604</v>
      </c>
      <c r="M41">
        <f>C41*$H41</f>
        <v>0.4854189236872144</v>
      </c>
      <c r="N41">
        <f>D41*$H41</f>
        <v>-5.1515802770757731E-3</v>
      </c>
      <c r="O41">
        <f t="shared" si="3"/>
        <v>0.60006154034646897</v>
      </c>
      <c r="P41">
        <f t="shared" si="4"/>
        <v>0.10398326692305251</v>
      </c>
      <c r="Q41">
        <f t="shared" si="5"/>
        <v>-1.1035378327604584E-3</v>
      </c>
      <c r="R41">
        <f t="shared" si="13"/>
        <v>0.60006154034646897</v>
      </c>
      <c r="S41">
        <f t="shared" si="14"/>
        <v>0.10398326692305251</v>
      </c>
      <c r="T41">
        <f t="shared" si="15"/>
        <v>-1.1035378327604584E-3</v>
      </c>
      <c r="U41">
        <f t="shared" si="9"/>
        <v>0.97811260863148175</v>
      </c>
      <c r="V41">
        <f t="shared" si="10"/>
        <v>0.23606083673240319</v>
      </c>
      <c r="W41">
        <f t="shared" si="11"/>
        <v>-1.1035378327604584E-3</v>
      </c>
    </row>
    <row r="42" spans="1:23" x14ac:dyDescent="0.25">
      <c r="A42">
        <v>590</v>
      </c>
      <c r="B42">
        <v>3.08</v>
      </c>
      <c r="C42">
        <v>0.42</v>
      </c>
      <c r="D42">
        <v>-4.45E-3</v>
      </c>
      <c r="E42">
        <f>SQRT(0.299*B42^2+0.587*C42^2+0.114*D42^2)</f>
        <v>1.7146377627606946</v>
      </c>
      <c r="F42">
        <f>SQRT(0.241*B42^2+0.691*C42^2+0.068*D42^2)</f>
        <v>1.551810602673535</v>
      </c>
      <c r="G42">
        <f>SQRT(MAX(E$2:E$90)^2/(0.299*B42^2 + 0.587*C42^2 + 0.114 * D42^2))</f>
        <v>1.0188668856205192</v>
      </c>
      <c r="H42">
        <f>SQRT(MAX(F$2:F$90)^2/(0.299*B42^2 + 0.587*C42^2 + 0.114 * D42^2))</f>
        <v>0.91928622462523246</v>
      </c>
      <c r="I42">
        <f>B42*$G42</f>
        <v>3.138110007711199</v>
      </c>
      <c r="J42">
        <f>C42*$G42</f>
        <v>0.42792409196061804</v>
      </c>
      <c r="K42">
        <f>D42*$G42</f>
        <v>-4.5339576410113108E-3</v>
      </c>
      <c r="L42">
        <f>B42*$H42</f>
        <v>2.8314015718457162</v>
      </c>
      <c r="M42">
        <f>C42*$H42</f>
        <v>0.38610021434259761</v>
      </c>
      <c r="N42">
        <f>D42*$H42</f>
        <v>-4.0908236995822848E-3</v>
      </c>
      <c r="O42">
        <f t="shared" si="3"/>
        <v>0.60652432578276572</v>
      </c>
      <c r="P42">
        <f t="shared" si="4"/>
        <v>8.2707862606740776E-2</v>
      </c>
      <c r="Q42">
        <f t="shared" si="5"/>
        <v>-8.7630949666665835E-4</v>
      </c>
      <c r="R42">
        <f t="shared" si="13"/>
        <v>0.60652432578276572</v>
      </c>
      <c r="S42">
        <f t="shared" si="14"/>
        <v>8.2707862606740776E-2</v>
      </c>
      <c r="T42">
        <f t="shared" si="15"/>
        <v>-8.7630949666665835E-4</v>
      </c>
      <c r="U42">
        <f t="shared" si="9"/>
        <v>0.9886470813431838</v>
      </c>
      <c r="V42">
        <f t="shared" si="10"/>
        <v>0.18776181811775225</v>
      </c>
      <c r="W42">
        <f t="shared" si="11"/>
        <v>-8.7630949666665835E-4</v>
      </c>
    </row>
    <row r="43" spans="1:23" x14ac:dyDescent="0.25">
      <c r="A43">
        <v>595</v>
      </c>
      <c r="B43">
        <v>3.16</v>
      </c>
      <c r="C43">
        <v>0.33600000000000002</v>
      </c>
      <c r="D43">
        <v>-3.5699999999999998E-3</v>
      </c>
      <c r="E43">
        <f>SQRT(0.299*B43^2+0.587*C43^2+0.114*D43^2)</f>
        <v>1.7469876373113236</v>
      </c>
      <c r="F43">
        <f>SQRT(0.241*B43^2+0.691*C43^2+0.068*D43^2)</f>
        <v>1.5762428755281339</v>
      </c>
      <c r="G43">
        <f>SQRT(MAX(E$2:E$90)^2/(0.299*B43^2 + 0.587*C43^2 + 0.114 * D43^2))</f>
        <v>1</v>
      </c>
      <c r="H43">
        <f>SQRT(MAX(F$2:F$90)^2/(0.299*B43^2 + 0.587*C43^2 + 0.114 * D43^2))</f>
        <v>0.90226332566040834</v>
      </c>
      <c r="I43">
        <f>B43*$G43</f>
        <v>3.16</v>
      </c>
      <c r="J43">
        <f>C43*$G43</f>
        <v>0.33600000000000002</v>
      </c>
      <c r="K43">
        <f>D43*$G43</f>
        <v>-3.5699999999999998E-3</v>
      </c>
      <c r="L43">
        <f>B43*$H43</f>
        <v>2.8511521090868905</v>
      </c>
      <c r="M43">
        <f>C43*$H43</f>
        <v>0.30316047742189722</v>
      </c>
      <c r="N43">
        <f>D43*$H43</f>
        <v>-3.2210800726076576E-3</v>
      </c>
      <c r="O43">
        <f t="shared" si="3"/>
        <v>0.6107551566910927</v>
      </c>
      <c r="P43">
        <f t="shared" si="4"/>
        <v>6.4941054635508602E-2</v>
      </c>
      <c r="Q43">
        <f t="shared" si="5"/>
        <v>-6.8999870550227882E-4</v>
      </c>
      <c r="R43">
        <f t="shared" si="13"/>
        <v>0.6107551566910927</v>
      </c>
      <c r="S43">
        <f t="shared" si="14"/>
        <v>6.4941054635508602E-2</v>
      </c>
      <c r="T43">
        <f t="shared" si="15"/>
        <v>-6.8999870550227882E-4</v>
      </c>
      <c r="U43">
        <f t="shared" si="9"/>
        <v>0.99554342243185456</v>
      </c>
      <c r="V43">
        <f t="shared" si="10"/>
        <v>0.14742794825716604</v>
      </c>
      <c r="W43">
        <f t="shared" si="11"/>
        <v>-6.8999870550227882E-4</v>
      </c>
    </row>
    <row r="44" spans="1:23" x14ac:dyDescent="0.25">
      <c r="A44">
        <v>600</v>
      </c>
      <c r="B44">
        <v>3.17</v>
      </c>
      <c r="C44">
        <v>0.25900000000000001</v>
      </c>
      <c r="D44">
        <v>-2.7699999999999999E-3</v>
      </c>
      <c r="E44">
        <f>SQRT(0.299*B44^2+0.587*C44^2+0.114*D44^2)</f>
        <v>1.7447058553551653</v>
      </c>
      <c r="F44">
        <f>SQRT(0.241*B44^2+0.691*C44^2+0.068*D44^2)</f>
        <v>1.5710309967525149</v>
      </c>
      <c r="G44">
        <f>SQRT(MAX(E$2:E$90)^2/(0.299*B44^2 + 0.587*C44^2 + 0.114 * D44^2))</f>
        <v>1.0013078318899169</v>
      </c>
      <c r="H44">
        <f>SQRT(MAX(F$2:F$90)^2/(0.299*B44^2 + 0.587*C44^2 + 0.114 * D44^2))</f>
        <v>0.90344333441080937</v>
      </c>
      <c r="I44">
        <f>B44*$G44</f>
        <v>3.1741458270910363</v>
      </c>
      <c r="J44">
        <f>C44*$G44</f>
        <v>0.25933872845948847</v>
      </c>
      <c r="K44">
        <f>D44*$G44</f>
        <v>-2.7736226943350698E-3</v>
      </c>
      <c r="L44">
        <f>B44*$H44</f>
        <v>2.8639153700822657</v>
      </c>
      <c r="M44">
        <f>C44*$H44</f>
        <v>0.23399182361239965</v>
      </c>
      <c r="N44">
        <f>D44*$H44</f>
        <v>-2.502538036317942E-3</v>
      </c>
      <c r="O44">
        <f t="shared" si="3"/>
        <v>0.61348921898271014</v>
      </c>
      <c r="P44">
        <f t="shared" si="4"/>
        <v>5.012419801783026E-2</v>
      </c>
      <c r="Q44">
        <f t="shared" si="5"/>
        <v>-5.3607733015208431E-4</v>
      </c>
      <c r="R44">
        <f>O44*(SUM($B44:$D44)/SUM($B$44:$D$44))</f>
        <v>0.61348921898271014</v>
      </c>
      <c r="S44">
        <f t="shared" ref="S44:T44" si="16">P44*(SUM($B44:$D44)/SUM($B$44:$D$44))</f>
        <v>5.012419801783026E-2</v>
      </c>
      <c r="T44">
        <f t="shared" si="16"/>
        <v>-5.3607733015208431E-4</v>
      </c>
      <c r="U44">
        <f t="shared" si="9"/>
        <v>1</v>
      </c>
      <c r="V44">
        <f t="shared" si="10"/>
        <v>0.11379100190596636</v>
      </c>
      <c r="W44">
        <f t="shared" si="11"/>
        <v>-5.3607733015208431E-4</v>
      </c>
    </row>
    <row r="45" spans="1:23" x14ac:dyDescent="0.25">
      <c r="A45">
        <v>605</v>
      </c>
      <c r="B45">
        <v>3.1</v>
      </c>
      <c r="C45">
        <v>0.192</v>
      </c>
      <c r="D45">
        <v>-2.0799999999999998E-3</v>
      </c>
      <c r="E45">
        <f>SQRT(0.299*B45^2+0.587*C45^2+0.114*D45^2)</f>
        <v>1.7014786690433708</v>
      </c>
      <c r="F45">
        <f>SQRT(0.241*B45^2+0.691*C45^2+0.068*D45^2)</f>
        <v>1.5301906149872966</v>
      </c>
      <c r="G45">
        <f>SQRT(MAX(E$2:E$90)^2/(0.299*B45^2 + 0.587*C45^2 + 0.114 * D45^2))</f>
        <v>1.02674671689745</v>
      </c>
      <c r="H45">
        <f>SQRT(MAX(F$2:F$90)^2/(0.299*B45^2 + 0.587*C45^2 + 0.114 * D45^2))</f>
        <v>0.92639590739879885</v>
      </c>
      <c r="I45">
        <f>B45*$G45</f>
        <v>3.1829148223820951</v>
      </c>
      <c r="J45">
        <f>C45*$G45</f>
        <v>0.19713536964431042</v>
      </c>
      <c r="K45">
        <f>D45*$G45</f>
        <v>-2.1356331711466958E-3</v>
      </c>
      <c r="L45">
        <f>B45*$H45</f>
        <v>2.8718273129362766</v>
      </c>
      <c r="M45">
        <f>C45*$H45</f>
        <v>0.17786801422056939</v>
      </c>
      <c r="N45">
        <f>D45*$H45</f>
        <v>-1.9269034873895014E-3</v>
      </c>
      <c r="O45">
        <f t="shared" si="3"/>
        <v>0.61518406363239808</v>
      </c>
      <c r="P45">
        <f t="shared" si="4"/>
        <v>3.8101722650780788E-2</v>
      </c>
      <c r="Q45">
        <f t="shared" si="5"/>
        <v>-4.1276866205012516E-4</v>
      </c>
      <c r="R45">
        <f t="shared" ref="R45:R90" si="17">O45*(SUM($B45:$D45)/SUM($B$44:$D$44))</f>
        <v>0.59070942541087412</v>
      </c>
      <c r="S45">
        <f t="shared" ref="S45:S90" si="18">P45*(SUM($B45:$D45)/SUM($B$44:$D$44))</f>
        <v>3.6585874089963819E-2</v>
      </c>
      <c r="T45">
        <f t="shared" ref="T45:T90" si="19">Q45*(SUM($B45:$D45)/SUM($B$44:$D$44))</f>
        <v>-3.9634696930794137E-4</v>
      </c>
      <c r="U45">
        <f t="shared" si="9"/>
        <v>0.96286846962101547</v>
      </c>
      <c r="V45">
        <f t="shared" si="10"/>
        <v>8.3056556173160073E-2</v>
      </c>
      <c r="W45">
        <f t="shared" si="11"/>
        <v>-3.9634696930794137E-4</v>
      </c>
    </row>
    <row r="46" spans="1:23" x14ac:dyDescent="0.25">
      <c r="A46">
        <v>610</v>
      </c>
      <c r="B46">
        <v>2.95</v>
      </c>
      <c r="C46">
        <v>0.13700000000000001</v>
      </c>
      <c r="D46">
        <v>-1.5E-3</v>
      </c>
      <c r="E46">
        <f>SQRT(0.299*B46^2+0.587*C46^2+0.114*D46^2)</f>
        <v>1.6164978068342684</v>
      </c>
      <c r="F46">
        <f>SQRT(0.241*B46^2+0.691*C46^2+0.068*D46^2)</f>
        <v>1.4526775388915463</v>
      </c>
      <c r="G46">
        <f>SQRT(MAX(E$2:E$90)^2/(0.299*B46^2 + 0.587*C46^2 + 0.114 * D46^2))</f>
        <v>1.0807237906079223</v>
      </c>
      <c r="H46">
        <f>SQRT(MAX(F$2:F$90)^2/(0.299*B46^2 + 0.587*C46^2 + 0.114 * D46^2))</f>
        <v>0.97509744143422672</v>
      </c>
      <c r="I46">
        <f>B46*$G46</f>
        <v>3.188135182293371</v>
      </c>
      <c r="J46">
        <f>C46*$G46</f>
        <v>0.14805915931328537</v>
      </c>
      <c r="K46">
        <f>D46*$G46</f>
        <v>-1.6210856859118835E-3</v>
      </c>
      <c r="L46">
        <f>B46*$H46</f>
        <v>2.876537452230969</v>
      </c>
      <c r="M46">
        <f>C46*$H46</f>
        <v>0.13358834947648907</v>
      </c>
      <c r="N46">
        <f>D46*$H46</f>
        <v>-1.4626461621513401E-3</v>
      </c>
      <c r="O46">
        <f t="shared" si="3"/>
        <v>0.6161930388651814</v>
      </c>
      <c r="P46">
        <f t="shared" si="4"/>
        <v>2.8616422482891476E-2</v>
      </c>
      <c r="Q46">
        <f t="shared" si="5"/>
        <v>-3.1331849433822783E-4</v>
      </c>
      <c r="R46">
        <f t="shared" si="17"/>
        <v>0.55491418305791418</v>
      </c>
      <c r="S46">
        <f t="shared" si="18"/>
        <v>2.5770590874214998E-2</v>
      </c>
      <c r="T46">
        <f t="shared" si="19"/>
        <v>-2.8215975409724448E-4</v>
      </c>
      <c r="U46">
        <f t="shared" si="9"/>
        <v>0.90452149098573353</v>
      </c>
      <c r="V46">
        <f t="shared" si="10"/>
        <v>5.8503905723190586E-2</v>
      </c>
      <c r="W46">
        <f t="shared" si="11"/>
        <v>-2.8215975409724448E-4</v>
      </c>
    </row>
    <row r="47" spans="1:23" x14ac:dyDescent="0.25">
      <c r="A47">
        <v>615</v>
      </c>
      <c r="B47">
        <v>2.72</v>
      </c>
      <c r="C47">
        <v>9.3799999999999994E-2</v>
      </c>
      <c r="D47">
        <v>-1.0300000000000001E-3</v>
      </c>
      <c r="E47">
        <f>SQRT(0.299*B47^2+0.587*C47^2+0.114*D47^2)</f>
        <v>1.4890555413491466</v>
      </c>
      <c r="F47">
        <f>SQRT(0.241*B47^2+0.691*C47^2+0.068*D47^2)</f>
        <v>1.337570257661705</v>
      </c>
      <c r="G47">
        <f>SQRT(MAX(E$2:E$90)^2/(0.299*B47^2 + 0.587*C47^2 + 0.114 * D47^2))</f>
        <v>1.1732185864124851</v>
      </c>
      <c r="H47">
        <f>SQRT(MAX(F$2:F$90)^2/(0.299*B47^2 + 0.587*C47^2 + 0.114 * D47^2))</f>
        <v>1.058552103503132</v>
      </c>
      <c r="I47">
        <f>B47*$G47</f>
        <v>3.1911545550419596</v>
      </c>
      <c r="J47">
        <f>C47*$G47</f>
        <v>0.1100479034054911</v>
      </c>
      <c r="K47">
        <f>D47*$G47</f>
        <v>-1.2084151440048597E-3</v>
      </c>
      <c r="L47">
        <f>B47*$H47</f>
        <v>2.8792617215285192</v>
      </c>
      <c r="M47">
        <f>C47*$H47</f>
        <v>9.929218730859378E-2</v>
      </c>
      <c r="N47">
        <f>D47*$H47</f>
        <v>-1.090308666608226E-3</v>
      </c>
      <c r="O47">
        <f t="shared" si="3"/>
        <v>0.61677661401586903</v>
      </c>
      <c r="P47">
        <f t="shared" si="4"/>
        <v>2.1269722939223721E-2</v>
      </c>
      <c r="Q47">
        <f t="shared" si="5"/>
        <v>-2.3355879133689161E-4</v>
      </c>
      <c r="R47">
        <f t="shared" si="17"/>
        <v>0.50634392805077766</v>
      </c>
      <c r="S47">
        <f t="shared" si="18"/>
        <v>1.746141928351579E-2</v>
      </c>
      <c r="T47">
        <f t="shared" si="19"/>
        <v>-1.9174053157805184E-4</v>
      </c>
      <c r="U47">
        <f t="shared" si="9"/>
        <v>0.82535097990865891</v>
      </c>
      <c r="V47">
        <f t="shared" si="10"/>
        <v>3.9640582264570519E-2</v>
      </c>
      <c r="W47">
        <f t="shared" si="11"/>
        <v>-1.9174053157805184E-4</v>
      </c>
    </row>
    <row r="48" spans="1:23" x14ac:dyDescent="0.25">
      <c r="A48">
        <v>620</v>
      </c>
      <c r="B48">
        <v>2.4500000000000002</v>
      </c>
      <c r="C48">
        <v>6.1100000000000002E-2</v>
      </c>
      <c r="D48">
        <v>-6.8000000000000005E-4</v>
      </c>
      <c r="E48">
        <f>SQRT(0.299*B48^2+0.587*C48^2+0.114*D48^2)</f>
        <v>1.3404995139811131</v>
      </c>
      <c r="F48">
        <f>SQRT(0.241*B48^2+0.691*C48^2+0.068*D48^2)</f>
        <v>1.2038198285263457</v>
      </c>
      <c r="G48">
        <f>SQRT(MAX(E$2:E$90)^2/(0.299*B48^2 + 0.587*C48^2 + 0.114 * D48^2))</f>
        <v>1.3032363078767499</v>
      </c>
      <c r="H48">
        <f>SQRT(MAX(F$2:F$90)^2/(0.299*B48^2 + 0.587*C48^2 + 0.114 * D48^2))</f>
        <v>1.1758623252662681</v>
      </c>
      <c r="I48">
        <f>B48*$G48</f>
        <v>3.1929289542980377</v>
      </c>
      <c r="J48">
        <f>C48*$G48</f>
        <v>7.9627738411269425E-2</v>
      </c>
      <c r="K48">
        <f>D48*$G48</f>
        <v>-8.8620068935619004E-4</v>
      </c>
      <c r="L48">
        <f>B48*$H48</f>
        <v>2.8808626969023572</v>
      </c>
      <c r="M48">
        <f>C48*$H48</f>
        <v>7.1845188073768981E-2</v>
      </c>
      <c r="N48">
        <f>D48*$H48</f>
        <v>-7.9958638118106233E-4</v>
      </c>
      <c r="O48">
        <f t="shared" si="3"/>
        <v>0.61711956448918504</v>
      </c>
      <c r="P48">
        <f t="shared" si="4"/>
        <v>1.5390206281750696E-2</v>
      </c>
      <c r="Q48">
        <f t="shared" si="5"/>
        <v>-1.7128216483781463E-4</v>
      </c>
      <c r="R48">
        <f t="shared" si="17"/>
        <v>0.45216733759407285</v>
      </c>
      <c r="S48">
        <f t="shared" si="18"/>
        <v>1.1276499725305245E-2</v>
      </c>
      <c r="T48">
        <f t="shared" si="19"/>
        <v>-1.2549950594447737E-4</v>
      </c>
      <c r="U48">
        <f t="shared" si="9"/>
        <v>0.73704202715062905</v>
      </c>
      <c r="V48">
        <f t="shared" si="10"/>
        <v>2.5599695406166679E-2</v>
      </c>
      <c r="W48">
        <f t="shared" si="11"/>
        <v>-1.2549950594447737E-4</v>
      </c>
    </row>
    <row r="49" spans="1:23" x14ac:dyDescent="0.25">
      <c r="A49">
        <v>625</v>
      </c>
      <c r="B49">
        <v>2.17</v>
      </c>
      <c r="C49">
        <v>3.7100000000000001E-2</v>
      </c>
      <c r="D49">
        <v>-4.4200000000000001E-4</v>
      </c>
      <c r="E49">
        <f>SQRT(0.299*B49^2+0.587*C49^2+0.114*D49^2)</f>
        <v>1.1869157825816858</v>
      </c>
      <c r="F49">
        <f>SQRT(0.241*B49^2+0.691*C49^2+0.068*D49^2)</f>
        <v>1.0657373093754163</v>
      </c>
      <c r="G49">
        <f>SQRT(MAX(E$2:E$90)^2/(0.299*B49^2 + 0.587*C49^2 + 0.114 * D49^2))</f>
        <v>1.4718716044970044</v>
      </c>
      <c r="H49">
        <f>SQRT(MAX(F$2:F$90)^2/(0.299*B49^2 + 0.587*C49^2 + 0.114 * D49^2))</f>
        <v>1.3280157688185883</v>
      </c>
      <c r="I49">
        <f>B49*$G49</f>
        <v>3.1939613817584993</v>
      </c>
      <c r="J49">
        <f>C49*$G49</f>
        <v>5.4606436526838865E-2</v>
      </c>
      <c r="K49">
        <f>D49*$G49</f>
        <v>-6.5056724918767593E-4</v>
      </c>
      <c r="L49">
        <f>B49*$H49</f>
        <v>2.8817942183363363</v>
      </c>
      <c r="M49">
        <f>C49*$H49</f>
        <v>4.9269385023169625E-2</v>
      </c>
      <c r="N49">
        <f>D49*$H49</f>
        <v>-5.8698296981781601E-4</v>
      </c>
      <c r="O49">
        <f t="shared" si="3"/>
        <v>0.61731910891810482</v>
      </c>
      <c r="P49">
        <f t="shared" si="4"/>
        <v>1.0554165410535343E-2</v>
      </c>
      <c r="Q49">
        <f t="shared" si="5"/>
        <v>-1.2573965259990891E-4</v>
      </c>
      <c r="R49">
        <f t="shared" si="17"/>
        <v>0.39758339348117533</v>
      </c>
      <c r="S49">
        <f t="shared" si="18"/>
        <v>6.7973935014523533E-3</v>
      </c>
      <c r="T49">
        <f t="shared" si="19"/>
        <v>-8.0982423925658755E-5</v>
      </c>
      <c r="U49">
        <f t="shared" si="9"/>
        <v>0.64806907958455962</v>
      </c>
      <c r="V49">
        <f t="shared" si="10"/>
        <v>1.5431313566437985E-2</v>
      </c>
      <c r="W49">
        <f t="shared" si="11"/>
        <v>-8.0982423925658755E-5</v>
      </c>
    </row>
    <row r="50" spans="1:23" x14ac:dyDescent="0.25">
      <c r="A50">
        <v>630</v>
      </c>
      <c r="B50">
        <v>1.84</v>
      </c>
      <c r="C50">
        <v>2.1499999999999998E-2</v>
      </c>
      <c r="D50">
        <v>-2.72E-4</v>
      </c>
      <c r="E50">
        <f>SQRT(0.299*B50^2+0.587*C50^2+0.114*D50^2)</f>
        <v>1.006263260376814</v>
      </c>
      <c r="F50">
        <f>SQRT(0.241*B50^2+0.691*C50^2+0.068*D50^2)</f>
        <v>0.90346500750217884</v>
      </c>
      <c r="G50">
        <f>SQRT(MAX(E$2:E$90)^2/(0.299*B50^2 + 0.587*C50^2 + 0.114 * D50^2))</f>
        <v>1.7361139038874691</v>
      </c>
      <c r="H50">
        <f>SQRT(MAX(F$2:F$90)^2/(0.299*B50^2 + 0.587*C50^2 + 0.114 * D50^2))</f>
        <v>1.5664319046467823</v>
      </c>
      <c r="I50">
        <f>B50*$G50</f>
        <v>3.1944495831529434</v>
      </c>
      <c r="J50">
        <f>C50*$G50</f>
        <v>3.7326448933580586E-2</v>
      </c>
      <c r="K50">
        <f>D50*$G50</f>
        <v>-4.7222298185739162E-4</v>
      </c>
      <c r="L50">
        <f>B50*$H50</f>
        <v>2.8822347045500796</v>
      </c>
      <c r="M50">
        <f>C50*$H50</f>
        <v>3.3678285949905816E-2</v>
      </c>
      <c r="N50">
        <f>D50*$H50</f>
        <v>-4.2606947806392477E-4</v>
      </c>
      <c r="O50">
        <f t="shared" si="3"/>
        <v>0.61741346699378852</v>
      </c>
      <c r="P50">
        <f t="shared" si="4"/>
        <v>7.2143421415035072E-3</v>
      </c>
      <c r="Q50">
        <f t="shared" si="5"/>
        <v>-9.1269816859951354E-5</v>
      </c>
      <c r="R50">
        <f t="shared" si="17"/>
        <v>0.33539699096263681</v>
      </c>
      <c r="S50">
        <f t="shared" si="18"/>
        <v>3.9190409270090714E-3</v>
      </c>
      <c r="T50">
        <f t="shared" si="19"/>
        <v>-4.9580424750998489E-5</v>
      </c>
      <c r="U50">
        <f t="shared" si="9"/>
        <v>0.54670396900990892</v>
      </c>
      <c r="V50">
        <f t="shared" si="10"/>
        <v>8.8969322449052417E-3</v>
      </c>
      <c r="W50">
        <f t="shared" si="11"/>
        <v>-4.9580424750998489E-5</v>
      </c>
    </row>
    <row r="51" spans="1:23" x14ac:dyDescent="0.25">
      <c r="A51">
        <v>635</v>
      </c>
      <c r="B51">
        <v>1.52</v>
      </c>
      <c r="C51">
        <v>1.12E-2</v>
      </c>
      <c r="D51">
        <v>-1.4100000000000001E-4</v>
      </c>
      <c r="E51">
        <f>SQRT(0.299*B51^2+0.587*C51^2+0.114*D51^2)</f>
        <v>0.83119386159092512</v>
      </c>
      <c r="F51">
        <f>SQRT(0.241*B51^2+0.691*C51^2+0.068*D51^2)</f>
        <v>0.74625269205002409</v>
      </c>
      <c r="G51">
        <f>SQRT(MAX(E$2:E$90)^2/(0.299*B51^2 + 0.587*C51^2 + 0.114 * D51^2))</f>
        <v>2.1017812065738153</v>
      </c>
      <c r="H51">
        <f>SQRT(MAX(F$2:F$90)^2/(0.299*B51^2 + 0.587*C51^2 + 0.114 * D51^2))</f>
        <v>1.8963601012538363</v>
      </c>
      <c r="I51">
        <f>B51*$G51</f>
        <v>3.1947074339921993</v>
      </c>
      <c r="J51">
        <f>C51*$G51</f>
        <v>2.3539949513626732E-2</v>
      </c>
      <c r="K51">
        <f>D51*$G51</f>
        <v>-2.9635115012690796E-4</v>
      </c>
      <c r="L51">
        <f>B51*$H51</f>
        <v>2.882467353905831</v>
      </c>
      <c r="M51">
        <f>C51*$H51</f>
        <v>2.1239233134042967E-2</v>
      </c>
      <c r="N51">
        <f>D51*$H51</f>
        <v>-2.6738677427679095E-4</v>
      </c>
      <c r="O51">
        <f t="shared" si="3"/>
        <v>0.61746330361712165</v>
      </c>
      <c r="P51">
        <f t="shared" si="4"/>
        <v>4.5497296055998443E-3</v>
      </c>
      <c r="Q51">
        <f t="shared" si="5"/>
        <v>-5.7277845927640891E-5</v>
      </c>
      <c r="R51">
        <f t="shared" si="17"/>
        <v>0.27592215005201837</v>
      </c>
      <c r="S51">
        <f t="shared" si="18"/>
        <v>2.0331105793306619E-3</v>
      </c>
      <c r="T51">
        <f t="shared" si="19"/>
        <v>-2.5595409971930649E-5</v>
      </c>
      <c r="U51">
        <f t="shared" si="9"/>
        <v>0.44975875942784033</v>
      </c>
      <c r="V51">
        <f t="shared" si="10"/>
        <v>4.6155290050797345E-3</v>
      </c>
      <c r="W51">
        <f t="shared" si="11"/>
        <v>-2.5595409971930649E-5</v>
      </c>
    </row>
    <row r="52" spans="1:23" x14ac:dyDescent="0.25">
      <c r="A52">
        <v>640</v>
      </c>
      <c r="B52">
        <v>1.24</v>
      </c>
      <c r="C52">
        <v>4.4000000000000003E-3</v>
      </c>
      <c r="D52">
        <v>-5.49E-5</v>
      </c>
      <c r="E52">
        <f>SQRT(0.299*B52^2+0.587*C52^2+0.114*D52^2)</f>
        <v>0.67805144691505315</v>
      </c>
      <c r="F52">
        <f>SQRT(0.241*B52^2+0.691*C52^2+0.068*D52^2)</f>
        <v>0.60874869853245073</v>
      </c>
      <c r="G52">
        <f>SQRT(MAX(E$2:E$90)^2/(0.299*B52^2 + 0.587*C52^2 + 0.114 * D52^2))</f>
        <v>2.576482426605879</v>
      </c>
      <c r="H52">
        <f>SQRT(MAX(F$2:F$90)^2/(0.299*B52^2 + 0.587*C52^2 + 0.114 * D52^2))</f>
        <v>2.3246656027350192</v>
      </c>
      <c r="I52">
        <f>B52*$G52</f>
        <v>3.1948382089912899</v>
      </c>
      <c r="J52">
        <f>C52*$G52</f>
        <v>1.1336522677065869E-2</v>
      </c>
      <c r="K52">
        <f>D52*$G52</f>
        <v>-1.4144888522066277E-4</v>
      </c>
      <c r="L52">
        <f>B52*$H52</f>
        <v>2.8825853473914238</v>
      </c>
      <c r="M52">
        <f>C52*$H52</f>
        <v>1.0228528652034085E-2</v>
      </c>
      <c r="N52">
        <f>D52*$H52</f>
        <v>-1.2762414159015256E-4</v>
      </c>
      <c r="O52">
        <f t="shared" si="3"/>
        <v>0.61748857940986246</v>
      </c>
      <c r="P52">
        <f t="shared" si="4"/>
        <v>2.1910885075833832E-3</v>
      </c>
      <c r="Q52">
        <f t="shared" si="5"/>
        <v>-2.733880887871085E-5</v>
      </c>
      <c r="R52">
        <f t="shared" si="17"/>
        <v>0.22426074376052488</v>
      </c>
      <c r="S52">
        <f t="shared" si="18"/>
        <v>7.957639294728303E-4</v>
      </c>
      <c r="T52">
        <f t="shared" si="19"/>
        <v>-9.9289635745587245E-6</v>
      </c>
      <c r="U52">
        <f t="shared" si="9"/>
        <v>0.36554960840615064</v>
      </c>
      <c r="V52">
        <f t="shared" si="10"/>
        <v>1.8065281519941973E-3</v>
      </c>
      <c r="W52">
        <f t="shared" si="11"/>
        <v>-9.9289635745587245E-6</v>
      </c>
    </row>
    <row r="53" spans="1:23" x14ac:dyDescent="0.25">
      <c r="A53">
        <v>645</v>
      </c>
      <c r="B53">
        <v>1.01</v>
      </c>
      <c r="C53">
        <v>7.7999999999999999E-5</v>
      </c>
      <c r="D53" s="1">
        <v>-2.2000000000000001E-6</v>
      </c>
      <c r="E53">
        <f>SQRT(0.299*B53^2+0.587*C53^2+0.114*D53^2)</f>
        <v>0.55227701705924703</v>
      </c>
      <c r="F53">
        <f>SQRT(0.241*B53^2+0.691*C53^2+0.068*D53^2)</f>
        <v>0.49582668766855736</v>
      </c>
      <c r="G53">
        <f>SQRT(MAX(E$2:E$90)^2/(0.299*B53^2 + 0.587*C53^2 + 0.114 * D53^2))</f>
        <v>3.1632452254009165</v>
      </c>
      <c r="H53">
        <f>SQRT(MAX(F$2:F$90)^2/(0.299*B53^2 + 0.587*C53^2 + 0.114 * D53^2))</f>
        <v>2.8540801569496383</v>
      </c>
      <c r="I53">
        <f>B53*$G53</f>
        <v>3.1948776776549255</v>
      </c>
      <c r="J53">
        <f>C53*$G53</f>
        <v>2.4673312758127146E-4</v>
      </c>
      <c r="K53">
        <f>D53*$G53</f>
        <v>-6.9591394958820169E-6</v>
      </c>
      <c r="L53">
        <f>B53*$H53</f>
        <v>2.8826209585191349</v>
      </c>
      <c r="M53">
        <f>C53*$H53</f>
        <v>2.226182522420718E-4</v>
      </c>
      <c r="N53">
        <f>D53*$H53</f>
        <v>-6.2789763452892046E-6</v>
      </c>
      <c r="O53">
        <f t="shared" si="3"/>
        <v>0.61749620779272418</v>
      </c>
      <c r="P53">
        <f t="shared" si="4"/>
        <v>4.7687825948348994E-5</v>
      </c>
      <c r="Q53">
        <f t="shared" si="5"/>
        <v>-1.3450412446970231E-6</v>
      </c>
      <c r="R53">
        <f t="shared" si="17"/>
        <v>0.1820420625828395</v>
      </c>
      <c r="S53">
        <f t="shared" si="18"/>
        <v>1.4058693942041069E-5</v>
      </c>
      <c r="T53">
        <f t="shared" si="19"/>
        <v>-3.9652726503192769E-7</v>
      </c>
      <c r="U53">
        <f t="shared" si="9"/>
        <v>0.29673229284241093</v>
      </c>
      <c r="V53">
        <f t="shared" si="10"/>
        <v>3.1915779851183381E-5</v>
      </c>
      <c r="W53">
        <f t="shared" si="11"/>
        <v>-3.9652726503192769E-7</v>
      </c>
    </row>
    <row r="54" spans="1:23" x14ac:dyDescent="0.25">
      <c r="A54">
        <v>650</v>
      </c>
      <c r="B54">
        <v>0.78300000000000003</v>
      </c>
      <c r="C54">
        <v>-1.3699999999999999E-3</v>
      </c>
      <c r="D54">
        <v>2.37E-5</v>
      </c>
      <c r="E54">
        <f>SQRT(0.299*B54^2+0.587*C54^2+0.114*D54^2)</f>
        <v>0.42815267464344148</v>
      </c>
      <c r="F54">
        <f>SQRT(0.241*B54^2+0.691*C54^2+0.068*D54^2)</f>
        <v>0.38439009609522318</v>
      </c>
      <c r="G54">
        <f>SQRT(MAX(E$2:E$90)^2/(0.299*B54^2 + 0.587*C54^2 + 0.114 * D54^2))</f>
        <v>4.0802913090901187</v>
      </c>
      <c r="H54">
        <f>SQRT(MAX(F$2:F$90)^2/(0.299*B54^2 + 0.587*C54^2 + 0.114 * D54^2))</f>
        <v>3.6814972062029114</v>
      </c>
      <c r="I54">
        <f>B54*$G54</f>
        <v>3.1948680950175632</v>
      </c>
      <c r="J54">
        <f>C54*$G54</f>
        <v>-5.589999093453462E-3</v>
      </c>
      <c r="K54">
        <f>D54*$G54</f>
        <v>9.670290402543582E-5</v>
      </c>
      <c r="L54">
        <f>B54*$H54</f>
        <v>2.8826123124568799</v>
      </c>
      <c r="M54">
        <f>C54*$H54</f>
        <v>-5.0436511724979887E-3</v>
      </c>
      <c r="N54">
        <f>D54*$H54</f>
        <v>8.7251483787008997E-5</v>
      </c>
      <c r="O54">
        <f t="shared" si="3"/>
        <v>0.61749435568981792</v>
      </c>
      <c r="P54">
        <f t="shared" si="4"/>
        <v>-1.080417965894062E-3</v>
      </c>
      <c r="Q54">
        <f t="shared" si="5"/>
        <v>1.8690442183714797E-5</v>
      </c>
      <c r="R54">
        <f t="shared" si="17"/>
        <v>0.1408740066644861</v>
      </c>
      <c r="S54">
        <f t="shared" si="18"/>
        <v>-2.4648453273351973E-4</v>
      </c>
      <c r="T54">
        <f t="shared" si="19"/>
        <v>4.2640025005725684E-6</v>
      </c>
      <c r="U54">
        <f t="shared" si="9"/>
        <v>0.22962751798325626</v>
      </c>
      <c r="V54">
        <f t="shared" si="10"/>
        <v>-5.5956450263990238E-4</v>
      </c>
      <c r="W54">
        <f t="shared" si="11"/>
        <v>4.2640025005725684E-6</v>
      </c>
    </row>
    <row r="55" spans="1:23" x14ac:dyDescent="0.25">
      <c r="A55">
        <v>655</v>
      </c>
      <c r="B55">
        <v>0.59299999999999997</v>
      </c>
      <c r="C55">
        <v>-1.99E-3</v>
      </c>
      <c r="D55">
        <v>2.8600000000000001E-5</v>
      </c>
      <c r="E55">
        <f>SQRT(0.299*B55^2+0.587*C55^2+0.114*D55^2)</f>
        <v>0.32426127686164968</v>
      </c>
      <c r="F55">
        <f>SQRT(0.241*B55^2+0.691*C55^2+0.068*D55^2)</f>
        <v>0.29111878243205347</v>
      </c>
      <c r="G55">
        <f>SQRT(MAX(E$2:E$90)^2/(0.299*B55^2 + 0.587*C55^2 + 0.114 * D55^2))</f>
        <v>5.3875925433325751</v>
      </c>
      <c r="H55">
        <f>SQRT(MAX(F$2:F$90)^2/(0.299*B55^2 + 0.587*C55^2 + 0.114 * D55^2))</f>
        <v>4.8610271654504666</v>
      </c>
      <c r="I55">
        <f>B55*$G55</f>
        <v>3.194842378196217</v>
      </c>
      <c r="J55">
        <f>C55*$G55</f>
        <v>-1.0721309161231825E-2</v>
      </c>
      <c r="K55">
        <f>D55*$G55</f>
        <v>1.5408514673931166E-4</v>
      </c>
      <c r="L55">
        <f>B55*$H55</f>
        <v>2.8825891091121267</v>
      </c>
      <c r="M55">
        <f>C55*$H55</f>
        <v>-9.6734440592464287E-3</v>
      </c>
      <c r="N55">
        <f>D55*$H55</f>
        <v>1.3902537693188336E-4</v>
      </c>
      <c r="O55">
        <f t="shared" si="3"/>
        <v>0.61748938522106767</v>
      </c>
      <c r="P55">
        <f t="shared" si="4"/>
        <v>-2.0721819166777821E-3</v>
      </c>
      <c r="Q55">
        <f t="shared" si="5"/>
        <v>2.9781106943208326E-5</v>
      </c>
      <c r="R55">
        <f t="shared" si="17"/>
        <v>0.10651942857190572</v>
      </c>
      <c r="S55">
        <f t="shared" si="18"/>
        <v>-3.574598024588405E-4</v>
      </c>
      <c r="T55">
        <f t="shared" si="19"/>
        <v>5.1373619850868528E-6</v>
      </c>
      <c r="U55">
        <f t="shared" si="9"/>
        <v>0.17362885161785988</v>
      </c>
      <c r="V55">
        <f t="shared" si="10"/>
        <v>-8.1149845127559048E-4</v>
      </c>
      <c r="W55">
        <f t="shared" si="11"/>
        <v>5.1373619850868528E-6</v>
      </c>
    </row>
    <row r="56" spans="1:23" x14ac:dyDescent="0.25">
      <c r="A56">
        <v>660</v>
      </c>
      <c r="B56">
        <v>0.44400000000000001</v>
      </c>
      <c r="C56">
        <v>-2.1700000000000001E-3</v>
      </c>
      <c r="D56">
        <v>2.6100000000000001E-5</v>
      </c>
      <c r="E56">
        <f>SQRT(0.299*B56^2+0.587*C56^2+0.114*D56^2)</f>
        <v>0.24278885518482504</v>
      </c>
      <c r="F56">
        <f>SQRT(0.241*B56^2+0.691*C56^2+0.068*D56^2)</f>
        <v>0.2179748377593668</v>
      </c>
      <c r="G56">
        <f>SQRT(MAX(E$2:E$90)^2/(0.299*B56^2 + 0.587*C56^2 + 0.114 * D56^2))</f>
        <v>7.195501770381572</v>
      </c>
      <c r="H56">
        <f>SQRT(MAX(F$2:F$90)^2/(0.299*B56^2 + 0.587*C56^2 + 0.114 * D56^2))</f>
        <v>6.4922373571398317</v>
      </c>
      <c r="I56">
        <f>B56*$G56</f>
        <v>3.1948027860494181</v>
      </c>
      <c r="J56">
        <f>C56*$G56</f>
        <v>-1.5614238841728011E-2</v>
      </c>
      <c r="K56">
        <f>D56*$G56</f>
        <v>1.8780259620695904E-4</v>
      </c>
      <c r="L56">
        <f>B56*$H56</f>
        <v>2.8825533865700854</v>
      </c>
      <c r="M56">
        <f>C56*$H56</f>
        <v>-1.4088155064993436E-2</v>
      </c>
      <c r="N56">
        <f>D56*$H56</f>
        <v>1.6944739502134962E-4</v>
      </c>
      <c r="O56">
        <f t="shared" si="3"/>
        <v>0.6174817329717569</v>
      </c>
      <c r="P56">
        <f t="shared" si="4"/>
        <v>-3.0178724336682714E-3</v>
      </c>
      <c r="Q56">
        <f t="shared" si="5"/>
        <v>3.6297912681447875E-5</v>
      </c>
      <c r="R56">
        <f t="shared" si="17"/>
        <v>7.9632152643617601E-2</v>
      </c>
      <c r="S56">
        <f t="shared" si="18"/>
        <v>-3.8919317846092385E-4</v>
      </c>
      <c r="T56">
        <f t="shared" si="19"/>
        <v>4.6810792432396834E-6</v>
      </c>
      <c r="U56">
        <f t="shared" si="9"/>
        <v>0.1298020408177081</v>
      </c>
      <c r="V56">
        <f t="shared" si="10"/>
        <v>-8.8353895849430574E-4</v>
      </c>
      <c r="W56">
        <f t="shared" si="11"/>
        <v>4.6810792432396834E-6</v>
      </c>
    </row>
    <row r="57" spans="1:23" x14ac:dyDescent="0.25">
      <c r="A57">
        <v>665</v>
      </c>
      <c r="B57">
        <v>0.32800000000000001</v>
      </c>
      <c r="C57">
        <v>-2.0100000000000001E-3</v>
      </c>
      <c r="D57">
        <v>2.2500000000000001E-5</v>
      </c>
      <c r="E57">
        <f>SQRT(0.299*B57^2+0.587*C57^2+0.114*D57^2)</f>
        <v>0.17935993866081831</v>
      </c>
      <c r="F57">
        <f>SQRT(0.241*B57^2+0.691*C57^2+0.068*D57^2)</f>
        <v>0.16102961138723834</v>
      </c>
      <c r="G57">
        <f>SQRT(MAX(E$2:E$90)^2/(0.299*B57^2 + 0.587*C57^2 + 0.114 * D57^2))</f>
        <v>9.7401217370786153</v>
      </c>
      <c r="H57">
        <f>SQRT(MAX(F$2:F$90)^2/(0.299*B57^2 + 0.587*C57^2 + 0.114 * D57^2))</f>
        <v>8.7881546308337839</v>
      </c>
      <c r="I57">
        <f>B57*$G57</f>
        <v>3.1947599297617861</v>
      </c>
      <c r="J57">
        <f>C57*$G57</f>
        <v>-1.9577644691528017E-2</v>
      </c>
      <c r="K57">
        <f>D57*$G57</f>
        <v>2.1915273908426885E-4</v>
      </c>
      <c r="L57">
        <f>B57*$H57</f>
        <v>2.8825147189134812</v>
      </c>
      <c r="M57">
        <f>C57*$H57</f>
        <v>-1.7664190807975905E-2</v>
      </c>
      <c r="N57">
        <f>D57*$H57</f>
        <v>1.9773347919376015E-4</v>
      </c>
      <c r="O57">
        <f t="shared" si="3"/>
        <v>0.61747344983926711</v>
      </c>
      <c r="P57">
        <f t="shared" si="4"/>
        <v>-3.7839074212711182E-3</v>
      </c>
      <c r="Q57">
        <f t="shared" si="5"/>
        <v>4.2357172626169233E-5</v>
      </c>
      <c r="R57">
        <f t="shared" si="17"/>
        <v>5.8753809016243531E-2</v>
      </c>
      <c r="S57">
        <f t="shared" si="18"/>
        <v>-3.6004620769100452E-4</v>
      </c>
      <c r="T57">
        <f t="shared" si="19"/>
        <v>4.0303679965410956E-6</v>
      </c>
      <c r="U57">
        <f t="shared" si="9"/>
        <v>9.5769912817162933E-2</v>
      </c>
      <c r="V57">
        <f t="shared" si="10"/>
        <v>-8.1737005928811336E-4</v>
      </c>
      <c r="W57">
        <f t="shared" si="11"/>
        <v>4.0303679965410956E-6</v>
      </c>
    </row>
    <row r="58" spans="1:23" x14ac:dyDescent="0.25">
      <c r="A58">
        <v>670</v>
      </c>
      <c r="B58">
        <v>0.23899999999999999</v>
      </c>
      <c r="C58">
        <v>-1.64E-3</v>
      </c>
      <c r="D58">
        <v>1.8199999999999999E-5</v>
      </c>
      <c r="E58">
        <f>SQRT(0.299*B58^2+0.587*C58^2+0.114*D58^2)</f>
        <v>0.13069337333224421</v>
      </c>
      <c r="F58">
        <f>SQRT(0.241*B58^2+0.691*C58^2+0.068*D58^2)</f>
        <v>0.11733720439879382</v>
      </c>
      <c r="G58">
        <f>SQRT(MAX(E$2:E$90)^2/(0.299*B58^2 + 0.587*C58^2 + 0.114 * D58^2))</f>
        <v>13.367071281190299</v>
      </c>
      <c r="H58">
        <f>SQRT(MAX(F$2:F$90)^2/(0.299*B58^2 + 0.587*C58^2 + 0.114 * D58^2))</f>
        <v>12.060618188506494</v>
      </c>
      <c r="I58">
        <f>B58*$G58</f>
        <v>3.1947300362044815</v>
      </c>
      <c r="J58">
        <f>C58*$G58</f>
        <v>-2.192199690115209E-2</v>
      </c>
      <c r="K58">
        <f>D58*$G58</f>
        <v>2.4328069731766343E-4</v>
      </c>
      <c r="L58">
        <f>B58*$H58</f>
        <v>2.8824877470530521</v>
      </c>
      <c r="M58">
        <f>C58*$H58</f>
        <v>-1.977941382915065E-2</v>
      </c>
      <c r="N58">
        <f>D58*$H58</f>
        <v>2.1950325103081816E-4</v>
      </c>
      <c r="O58">
        <f t="shared" si="3"/>
        <v>0.61746767210373688</v>
      </c>
      <c r="P58">
        <f t="shared" si="4"/>
        <v>-4.2370166621344286E-3</v>
      </c>
      <c r="Q58">
        <f t="shared" si="5"/>
        <v>4.7020550762711337E-5</v>
      </c>
      <c r="R58">
        <f t="shared" si="17"/>
        <v>4.2779779688513396E-2</v>
      </c>
      <c r="S58">
        <f t="shared" si="18"/>
        <v>-2.9355162631448521E-4</v>
      </c>
      <c r="T58">
        <f t="shared" si="19"/>
        <v>3.257707072514409E-6</v>
      </c>
      <c r="U58">
        <f t="shared" si="9"/>
        <v>6.9731917635734442E-2</v>
      </c>
      <c r="V58">
        <f t="shared" si="10"/>
        <v>-6.6641532414281725E-4</v>
      </c>
      <c r="W58">
        <f t="shared" si="11"/>
        <v>3.257707072514409E-6</v>
      </c>
    </row>
    <row r="59" spans="1:23" x14ac:dyDescent="0.25">
      <c r="A59">
        <v>675</v>
      </c>
      <c r="B59">
        <v>0.17199999999999999</v>
      </c>
      <c r="C59">
        <v>-1.2700000000000001E-3</v>
      </c>
      <c r="D59">
        <v>1.3900000000000001E-5</v>
      </c>
      <c r="E59">
        <f>SQRT(0.299*B59^2+0.587*C59^2+0.114*D59^2)</f>
        <v>9.4056168294939263E-2</v>
      </c>
      <c r="F59">
        <f>SQRT(0.241*B59^2+0.691*C59^2+0.068*D59^2)</f>
        <v>8.444441086915272E-2</v>
      </c>
      <c r="G59">
        <f>SQRT(MAX(E$2:E$90)^2/(0.299*B59^2 + 0.587*C59^2 + 0.114 * D59^2))</f>
        <v>18.573876322849536</v>
      </c>
      <c r="H59">
        <f>SQRT(MAX(F$2:F$90)^2/(0.299*B59^2 + 0.587*C59^2 + 0.114 * D59^2))</f>
        <v>16.758527421459338</v>
      </c>
      <c r="I59">
        <f>B59*$G59</f>
        <v>3.1947067275301197</v>
      </c>
      <c r="J59">
        <f>C59*$G59</f>
        <v>-2.3588822930018911E-2</v>
      </c>
      <c r="K59">
        <f>D59*$G59</f>
        <v>2.5817688088760856E-4</v>
      </c>
      <c r="L59">
        <f>B59*$H59</f>
        <v>2.8824667164910061</v>
      </c>
      <c r="M59">
        <f>C59*$H59</f>
        <v>-2.1283329825253359E-2</v>
      </c>
      <c r="N59">
        <f>D59*$H59</f>
        <v>2.329435311582848E-4</v>
      </c>
      <c r="O59">
        <f t="shared" si="3"/>
        <v>0.61746316707428683</v>
      </c>
      <c r="P59">
        <f t="shared" si="4"/>
        <v>-4.559175710374095E-3</v>
      </c>
      <c r="Q59">
        <f t="shared" si="5"/>
        <v>4.9899639664724351E-5</v>
      </c>
      <c r="R59">
        <f t="shared" si="17"/>
        <v>3.0770867470256032E-2</v>
      </c>
      <c r="S59">
        <f t="shared" si="18"/>
        <v>-2.2720349818154166E-4</v>
      </c>
      <c r="T59">
        <f t="shared" si="19"/>
        <v>2.4867154525381331E-6</v>
      </c>
      <c r="U59">
        <f t="shared" si="9"/>
        <v>5.0157144605214719E-2</v>
      </c>
      <c r="V59">
        <f t="shared" si="10"/>
        <v>-5.1579306436825797E-4</v>
      </c>
      <c r="W59">
        <f t="shared" si="11"/>
        <v>2.4867154525381331E-6</v>
      </c>
    </row>
    <row r="60" spans="1:23" x14ac:dyDescent="0.25">
      <c r="A60">
        <v>680</v>
      </c>
      <c r="B60">
        <v>0.122</v>
      </c>
      <c r="C60">
        <v>-9.4700000000000003E-4</v>
      </c>
      <c r="D60">
        <v>1.03E-5</v>
      </c>
      <c r="E60">
        <f>SQRT(0.299*B60^2+0.587*C60^2+0.114*D60^2)</f>
        <v>6.6714634368909342E-2</v>
      </c>
      <c r="F60">
        <f>SQRT(0.241*B60^2+0.691*C60^2+0.068*D60^2)</f>
        <v>5.9897109297804348E-2</v>
      </c>
      <c r="G60">
        <f>SQRT(MAX(E$2:E$90)^2/(0.299*B60^2 + 0.587*C60^2 + 0.114 * D60^2))</f>
        <v>26.18597334508458</v>
      </c>
      <c r="H60">
        <f>SQRT(MAX(F$2:F$90)^2/(0.299*B60^2 + 0.587*C60^2 + 0.114 * D60^2))</f>
        <v>23.626643395990818</v>
      </c>
      <c r="I60">
        <f>B60*$G60</f>
        <v>3.1946887481003188</v>
      </c>
      <c r="J60">
        <f>C60*$G60</f>
        <v>-2.4798116757795099E-2</v>
      </c>
      <c r="K60">
        <f>D60*$G60</f>
        <v>2.6971552545437116E-4</v>
      </c>
      <c r="L60">
        <f>B60*$H60</f>
        <v>2.8824504943108797</v>
      </c>
      <c r="M60">
        <f>C60*$H60</f>
        <v>-2.2374431296003305E-2</v>
      </c>
      <c r="N60">
        <f>D60*$H60</f>
        <v>2.4335442697870542E-4</v>
      </c>
      <c r="O60">
        <f t="shared" si="3"/>
        <v>0.61745969206496232</v>
      </c>
      <c r="P60">
        <f t="shared" si="4"/>
        <v>-4.7929043310288473E-3</v>
      </c>
      <c r="Q60">
        <f t="shared" si="5"/>
        <v>5.2129793674336981E-5</v>
      </c>
      <c r="R60">
        <f t="shared" si="17"/>
        <v>2.1817481003425968E-2</v>
      </c>
      <c r="S60">
        <f t="shared" si="18"/>
        <v>-1.6935372549380649E-4</v>
      </c>
      <c r="T60">
        <f t="shared" si="19"/>
        <v>1.8419676584859628E-6</v>
      </c>
      <c r="U60">
        <f t="shared" si="9"/>
        <v>3.5562941170512806E-2</v>
      </c>
      <c r="V60">
        <f t="shared" si="10"/>
        <v>-3.8446360964405159E-4</v>
      </c>
      <c r="W60">
        <f t="shared" si="11"/>
        <v>1.8419676584859628E-6</v>
      </c>
    </row>
    <row r="61" spans="1:23" x14ac:dyDescent="0.25">
      <c r="A61">
        <v>685</v>
      </c>
      <c r="B61">
        <v>8.5300000000000001E-2</v>
      </c>
      <c r="C61">
        <v>-6.8300000000000001E-4</v>
      </c>
      <c r="D61" s="1">
        <v>7.3799999999999996E-6</v>
      </c>
      <c r="E61">
        <f>SQRT(0.299*B61^2+0.587*C61^2+0.114*D61^2)</f>
        <v>4.6645736624604202E-2</v>
      </c>
      <c r="F61">
        <f>SQRT(0.241*B61^2+0.691*C61^2+0.068*D61^2)</f>
        <v>4.1879112187373065E-2</v>
      </c>
      <c r="G61">
        <f>SQRT(MAX(E$2:E$90)^2/(0.299*B61^2 + 0.587*C61^2 + 0.114 * D61^2))</f>
        <v>37.452246737375802</v>
      </c>
      <c r="H61">
        <f>SQRT(MAX(F$2:F$90)^2/(0.299*B61^2 + 0.587*C61^2 + 0.114 * D61^2))</f>
        <v>33.791788694718868</v>
      </c>
      <c r="I61">
        <f>B61*$G61</f>
        <v>3.1946766466981558</v>
      </c>
      <c r="J61">
        <f>C61*$G61</f>
        <v>-2.5579884521627672E-2</v>
      </c>
      <c r="K61">
        <f>D61*$G61</f>
        <v>2.7639758092183343E-4</v>
      </c>
      <c r="L61">
        <f>B61*$H61</f>
        <v>2.8824395756595194</v>
      </c>
      <c r="M61">
        <f>C61*$H61</f>
        <v>-2.3079791678492986E-2</v>
      </c>
      <c r="N61">
        <f>D61*$H61</f>
        <v>2.4938340056702524E-4</v>
      </c>
      <c r="O61">
        <f t="shared" si="3"/>
        <v>0.61745735314288186</v>
      </c>
      <c r="P61">
        <f t="shared" si="4"/>
        <v>-4.9440020187173309E-3</v>
      </c>
      <c r="Q61">
        <f t="shared" si="5"/>
        <v>5.3421280963592834E-5</v>
      </c>
      <c r="R61">
        <f t="shared" si="17"/>
        <v>1.5250565690615467E-2</v>
      </c>
      <c r="S61">
        <f t="shared" si="18"/>
        <v>-1.2211179796823405E-4</v>
      </c>
      <c r="T61">
        <f t="shared" si="19"/>
        <v>1.3194510527167897E-6</v>
      </c>
      <c r="U61">
        <f t="shared" si="9"/>
        <v>2.4858734626020007E-2</v>
      </c>
      <c r="V61">
        <f t="shared" si="10"/>
        <v>-2.7721588344219427E-4</v>
      </c>
      <c r="W61">
        <f t="shared" si="11"/>
        <v>1.3194510527167897E-6</v>
      </c>
    </row>
    <row r="62" spans="1:23" x14ac:dyDescent="0.25">
      <c r="A62">
        <v>690</v>
      </c>
      <c r="B62">
        <v>5.8599999999999999E-2</v>
      </c>
      <c r="C62">
        <v>-4.7800000000000002E-4</v>
      </c>
      <c r="D62" s="1">
        <v>5.22E-6</v>
      </c>
      <c r="E62">
        <f>SQRT(0.299*B62^2+0.587*C62^2+0.114*D62^2)</f>
        <v>3.204509577477211E-2</v>
      </c>
      <c r="F62">
        <f>SQRT(0.241*B62^2+0.691*C62^2+0.068*D62^2)</f>
        <v>2.8770509976308919E-2</v>
      </c>
      <c r="G62">
        <f>SQRT(MAX(E$2:E$90)^2/(0.299*B62^2 + 0.587*C62^2 + 0.114 * D62^2))</f>
        <v>54.516536620454126</v>
      </c>
      <c r="H62">
        <f>SQRT(MAX(F$2:F$90)^2/(0.299*B62^2 + 0.587*C62^2 + 0.114 * D62^2))</f>
        <v>49.188271634658371</v>
      </c>
      <c r="I62">
        <f>B62*$G62</f>
        <v>3.1946690459586118</v>
      </c>
      <c r="J62">
        <f>C62*$G62</f>
        <v>-2.6058904504577072E-2</v>
      </c>
      <c r="K62">
        <f>D62*$G62</f>
        <v>2.8457632115877051E-4</v>
      </c>
      <c r="L62">
        <f>B62*$H62</f>
        <v>2.8824327177909805</v>
      </c>
      <c r="M62">
        <f>C62*$H62</f>
        <v>-2.35119938413667E-2</v>
      </c>
      <c r="N62">
        <f>D62*$H62</f>
        <v>2.5676277793291671E-4</v>
      </c>
      <c r="O62">
        <f t="shared" si="3"/>
        <v>0.61745588409513785</v>
      </c>
      <c r="P62">
        <f t="shared" si="4"/>
        <v>-5.0365855392060736E-3</v>
      </c>
      <c r="Q62">
        <f t="shared" si="5"/>
        <v>5.5002042917689753E-5</v>
      </c>
      <c r="R62">
        <f t="shared" si="17"/>
        <v>1.0475360385932228E-2</v>
      </c>
      <c r="S62">
        <f t="shared" si="18"/>
        <v>-8.5447478915965964E-5</v>
      </c>
      <c r="T62">
        <f t="shared" si="19"/>
        <v>9.3312937226222249E-7</v>
      </c>
      <c r="U62">
        <f t="shared" si="9"/>
        <v>1.7075052114693238E-2</v>
      </c>
      <c r="V62">
        <f t="shared" si="10"/>
        <v>-1.9398124300618172E-4</v>
      </c>
      <c r="W62">
        <f t="shared" si="11"/>
        <v>9.3312937226222249E-7</v>
      </c>
    </row>
    <row r="63" spans="1:23" x14ac:dyDescent="0.25">
      <c r="A63">
        <v>695</v>
      </c>
      <c r="B63">
        <v>4.0800000000000003E-2</v>
      </c>
      <c r="C63">
        <v>-3.3700000000000001E-4</v>
      </c>
      <c r="D63" s="1">
        <v>3.67E-6</v>
      </c>
      <c r="E63">
        <f>SQRT(0.299*B63^2+0.587*C63^2+0.114*D63^2)</f>
        <v>2.2311298181380095E-2</v>
      </c>
      <c r="F63">
        <f>SQRT(0.241*B63^2+0.691*C63^2+0.068*D63^2)</f>
        <v>2.003139328890742E-2</v>
      </c>
      <c r="G63">
        <f>SQRT(MAX(E$2:E$90)^2/(0.299*B63^2 + 0.587*C63^2 + 0.114 * D63^2))</f>
        <v>78.300582203202907</v>
      </c>
      <c r="H63">
        <f>SQRT(MAX(F$2:F$90)^2/(0.299*B63^2 + 0.587*C63^2 + 0.114 * D63^2))</f>
        <v>70.647743699808032</v>
      </c>
      <c r="I63">
        <f>B63*$G63</f>
        <v>3.194663753890679</v>
      </c>
      <c r="J63">
        <f>C63*$G63</f>
        <v>-2.6387296202479382E-2</v>
      </c>
      <c r="K63">
        <f>D63*$G63</f>
        <v>2.8736313668575468E-4</v>
      </c>
      <c r="L63">
        <f>B63*$H63</f>
        <v>2.8824279429521678</v>
      </c>
      <c r="M63">
        <f>C63*$H63</f>
        <v>-2.3808289626835306E-2</v>
      </c>
      <c r="N63">
        <f>D63*$H63</f>
        <v>2.5927721937829546E-4</v>
      </c>
      <c r="O63">
        <f t="shared" si="3"/>
        <v>0.6174548612603975</v>
      </c>
      <c r="P63">
        <f t="shared" si="4"/>
        <v>-5.1000560844302436E-3</v>
      </c>
      <c r="Q63">
        <f t="shared" si="5"/>
        <v>5.5540670118275947E-5</v>
      </c>
      <c r="R63">
        <f t="shared" si="17"/>
        <v>7.2926633969465837E-3</v>
      </c>
      <c r="S63">
        <f t="shared" si="18"/>
        <v>-6.0235969724779373E-5</v>
      </c>
      <c r="T63">
        <f t="shared" si="19"/>
        <v>6.5598222222534215E-7</v>
      </c>
      <c r="U63">
        <f t="shared" si="9"/>
        <v>1.1887190795364428E-2</v>
      </c>
      <c r="V63">
        <f t="shared" si="10"/>
        <v>-1.3674655389642095E-4</v>
      </c>
      <c r="W63">
        <f t="shared" si="11"/>
        <v>6.5598222222534215E-7</v>
      </c>
    </row>
    <row r="64" spans="1:23" x14ac:dyDescent="0.25">
      <c r="A64">
        <v>700</v>
      </c>
      <c r="B64">
        <v>2.8400000000000002E-2</v>
      </c>
      <c r="C64">
        <v>-2.3499999999999999E-4</v>
      </c>
      <c r="D64" s="1">
        <v>2.5600000000000001E-6</v>
      </c>
      <c r="E64">
        <f>SQRT(0.299*B64^2+0.587*C64^2+0.114*D64^2)</f>
        <v>1.5530417181199943E-2</v>
      </c>
      <c r="F64">
        <f>SQRT(0.241*B64^2+0.691*C64^2+0.068*D64^2)</f>
        <v>1.3943425723997845E-2</v>
      </c>
      <c r="G64">
        <f>SQRT(MAX(E$2:E$90)^2/(0.299*B64^2 + 0.587*C64^2 + 0.114 * D64^2))</f>
        <v>112.48813325028426</v>
      </c>
      <c r="H64">
        <f>SQRT(MAX(F$2:F$90)^2/(0.299*B64^2 + 0.587*C64^2 + 0.114 * D64^2))</f>
        <v>101.49391720373264</v>
      </c>
      <c r="I64">
        <f>B64*$G64</f>
        <v>3.1946629843080734</v>
      </c>
      <c r="J64">
        <f>C64*$G64</f>
        <v>-2.6434711313816802E-2</v>
      </c>
      <c r="K64">
        <f>D64*$G64</f>
        <v>2.8796962112072772E-4</v>
      </c>
      <c r="L64">
        <f>B64*$H64</f>
        <v>2.8824272485860072</v>
      </c>
      <c r="M64">
        <f>C64*$H64</f>
        <v>-2.3851070542877169E-2</v>
      </c>
      <c r="N64">
        <f>D64*$H64</f>
        <v>2.5982442804155557E-4</v>
      </c>
      <c r="O64">
        <f t="shared" si="3"/>
        <v>0.61745471251782003</v>
      </c>
      <c r="P64">
        <f t="shared" si="4"/>
        <v>-5.1092203324537922E-3</v>
      </c>
      <c r="Q64">
        <f t="shared" si="5"/>
        <v>5.5657889579071097E-5</v>
      </c>
      <c r="R64">
        <f t="shared" si="17"/>
        <v>5.0761894741825405E-3</v>
      </c>
      <c r="S64">
        <f t="shared" si="18"/>
        <v>-4.2003680508200603E-5</v>
      </c>
      <c r="T64">
        <f t="shared" si="19"/>
        <v>4.5757200894039802E-7</v>
      </c>
      <c r="U64">
        <f t="shared" si="9"/>
        <v>8.27429287608329E-3</v>
      </c>
      <c r="V64">
        <f t="shared" si="10"/>
        <v>-9.5355957357483014E-5</v>
      </c>
      <c r="W64">
        <f t="shared" si="11"/>
        <v>4.5757200894039802E-7</v>
      </c>
    </row>
    <row r="65" spans="1:23" x14ac:dyDescent="0.25">
      <c r="A65">
        <v>705</v>
      </c>
      <c r="B65">
        <v>1.9699999999999999E-2</v>
      </c>
      <c r="C65">
        <v>-1.63E-4</v>
      </c>
      <c r="D65" s="1">
        <v>1.7600000000000001E-6</v>
      </c>
      <c r="E65">
        <f>SQRT(0.299*B65^2+0.587*C65^2+0.114*D65^2)</f>
        <v>1.077285971115035E-2</v>
      </c>
      <c r="F65">
        <f>SQRT(0.241*B65^2+0.691*C65^2+0.068*D65^2)</f>
        <v>9.6720240585741312E-3</v>
      </c>
      <c r="G65">
        <f>SQRT(MAX(E$2:E$90)^2/(0.299*B65^2 + 0.587*C65^2 + 0.114 * D65^2))</f>
        <v>162.1656351380052</v>
      </c>
      <c r="H65">
        <f>SQRT(MAX(F$2:F$90)^2/(0.299*B65^2 + 0.587*C65^2 + 0.114 * D65^2))</f>
        <v>146.31610526744893</v>
      </c>
      <c r="I65">
        <f>B65*$G65</f>
        <v>3.1946630122187023</v>
      </c>
      <c r="J65">
        <f>C65*$G65</f>
        <v>-2.6432998527494849E-2</v>
      </c>
      <c r="K65">
        <f>D65*$G65</f>
        <v>2.8541151784288918E-4</v>
      </c>
      <c r="L65">
        <f>B65*$H65</f>
        <v>2.882427273768744</v>
      </c>
      <c r="M65">
        <f>C65*$H65</f>
        <v>-2.3849525158594176E-2</v>
      </c>
      <c r="N65">
        <f>D65*$H65</f>
        <v>2.5751634527071014E-4</v>
      </c>
      <c r="O65">
        <f t="shared" si="3"/>
        <v>0.61745471791230122</v>
      </c>
      <c r="P65">
        <f t="shared" si="4"/>
        <v>-5.1088892903403604E-3</v>
      </c>
      <c r="Q65">
        <f t="shared" si="5"/>
        <v>5.5163467184043161E-5</v>
      </c>
      <c r="R65">
        <f t="shared" si="17"/>
        <v>3.5211586916687305E-3</v>
      </c>
      <c r="S65">
        <f t="shared" si="18"/>
        <v>-2.9134460240710813E-5</v>
      </c>
      <c r="T65">
        <f t="shared" si="19"/>
        <v>3.1458067499172419E-7</v>
      </c>
      <c r="U65">
        <f t="shared" si="9"/>
        <v>5.7395608312523034E-3</v>
      </c>
      <c r="V65">
        <f t="shared" si="10"/>
        <v>-6.6140498040501771E-5</v>
      </c>
      <c r="W65">
        <f t="shared" si="11"/>
        <v>3.1458067499172419E-7</v>
      </c>
    </row>
    <row r="66" spans="1:23" x14ac:dyDescent="0.25">
      <c r="A66">
        <v>710</v>
      </c>
      <c r="B66">
        <v>1.35E-2</v>
      </c>
      <c r="C66">
        <v>-1.11E-4</v>
      </c>
      <c r="D66" s="1">
        <v>1.1999999999999999E-6</v>
      </c>
      <c r="E66">
        <f>SQRT(0.299*B66^2+0.587*C66^2+0.114*D66^2)</f>
        <v>7.3824103510411821E-3</v>
      </c>
      <c r="F66">
        <f>SQRT(0.241*B66^2+0.691*C66^2+0.068*D66^2)</f>
        <v>6.6280286593315202E-3</v>
      </c>
      <c r="G66">
        <f>SQRT(MAX(E$2:E$90)^2/(0.299*B66^2 + 0.587*C66^2 + 0.114 * D66^2))</f>
        <v>236.64190342181891</v>
      </c>
      <c r="H66">
        <f>SQRT(MAX(F$2:F$90)^2/(0.299*B66^2 + 0.587*C66^2 + 0.114 * D66^2))</f>
        <v>213.51331077197946</v>
      </c>
      <c r="I66">
        <f>B66*$G66</f>
        <v>3.1946656961945554</v>
      </c>
      <c r="J66">
        <f>C66*$G66</f>
        <v>-2.62672512798219E-2</v>
      </c>
      <c r="K66">
        <f>D66*$G66</f>
        <v>2.8397028410618268E-4</v>
      </c>
      <c r="L66">
        <f>B66*$H66</f>
        <v>2.8824296954217226</v>
      </c>
      <c r="M66">
        <f>C66*$H66</f>
        <v>-2.3699977495689719E-2</v>
      </c>
      <c r="N66">
        <f>D66*$H66</f>
        <v>2.5621597292637533E-4</v>
      </c>
      <c r="O66">
        <f t="shared" si="3"/>
        <v>0.61745523666296342</v>
      </c>
      <c r="P66">
        <f t="shared" si="4"/>
        <v>-5.0768541681176999E-3</v>
      </c>
      <c r="Q66">
        <f t="shared" si="5"/>
        <v>5.4884909925596749E-5</v>
      </c>
      <c r="R66">
        <f t="shared" si="17"/>
        <v>2.4131039393048372E-3</v>
      </c>
      <c r="S66">
        <f t="shared" si="18"/>
        <v>-1.984107683428422E-5</v>
      </c>
      <c r="T66">
        <f t="shared" si="19"/>
        <v>2.1449812793820776E-7</v>
      </c>
      <c r="U66">
        <f t="shared" si="9"/>
        <v>3.9334088760455384E-3</v>
      </c>
      <c r="V66">
        <f t="shared" si="10"/>
        <v>-4.5042835619301781E-5</v>
      </c>
      <c r="W66">
        <f t="shared" si="11"/>
        <v>2.1449812793820776E-7</v>
      </c>
    </row>
    <row r="67" spans="1:23" x14ac:dyDescent="0.25">
      <c r="A67">
        <v>715</v>
      </c>
      <c r="B67">
        <v>9.2399999999999999E-3</v>
      </c>
      <c r="C67">
        <v>-7.4800000000000002E-5</v>
      </c>
      <c r="D67" s="1">
        <v>8.1699999999999997E-7</v>
      </c>
      <c r="E67">
        <f>SQRT(0.299*B67^2+0.587*C67^2+0.114*D67^2)</f>
        <v>5.052839475440888E-3</v>
      </c>
      <c r="F67">
        <f>SQRT(0.241*B67^2+0.691*C67^2+0.068*D67^2)</f>
        <v>4.5365039202043293E-3</v>
      </c>
      <c r="G67">
        <f>SQRT(MAX(E$2:E$90)^2/(0.299*B67^2 + 0.587*C67^2 + 0.114 * D67^2))</f>
        <v>345.74374384986561</v>
      </c>
      <c r="H67">
        <f>SQRT(MAX(F$2:F$90)^2/(0.299*B67^2 + 0.587*C67^2 + 0.114 * D67^2))</f>
        <v>311.95190015226007</v>
      </c>
      <c r="I67">
        <f>B67*$G67</f>
        <v>3.1946721931727584</v>
      </c>
      <c r="J67">
        <f>C67*$G67</f>
        <v>-2.586163203996995E-2</v>
      </c>
      <c r="K67">
        <f>D67*$G67</f>
        <v>2.8247263872534017E-4</v>
      </c>
      <c r="L67">
        <f>B67*$H67</f>
        <v>2.882435557406883</v>
      </c>
      <c r="M67">
        <f>C67*$H67</f>
        <v>-2.3334002131389052E-2</v>
      </c>
      <c r="N67">
        <f>D67*$H67</f>
        <v>2.5486470242439647E-4</v>
      </c>
      <c r="O67">
        <f t="shared" ref="O67:O90" si="20">I67/MAX($I$2:$K$90)</f>
        <v>0.61745649237908384</v>
      </c>
      <c r="P67">
        <f t="shared" ref="P67:P90" si="21">J67/MAX($I$2:$K$90)</f>
        <v>-4.9984573192592505E-3</v>
      </c>
      <c r="Q67">
        <f t="shared" ref="Q67:Q90" si="22">K67/MAX($I$2:$K$90)</f>
        <v>5.4595449596722016E-5</v>
      </c>
      <c r="R67">
        <f t="shared" si="17"/>
        <v>1.6518496148557023E-3</v>
      </c>
      <c r="S67">
        <f t="shared" si="18"/>
        <v>-1.3372115929784259E-5</v>
      </c>
      <c r="T67">
        <f t="shared" si="19"/>
        <v>1.4605639992825852E-7</v>
      </c>
      <c r="U67">
        <f t="shared" ref="U67:U90" si="23">R67/MAX(R$2:R$90)</f>
        <v>2.6925487257865831E-3</v>
      </c>
      <c r="V67">
        <f t="shared" ref="V67:V90" si="24">S67/MAX(S$2:S$90)</f>
        <v>-3.0357123493758609E-5</v>
      </c>
      <c r="W67">
        <f t="shared" ref="W67:W90" si="25">T67/MAX(T$2:T$90)</f>
        <v>1.4605639992825852E-7</v>
      </c>
    </row>
    <row r="68" spans="1:23" x14ac:dyDescent="0.25">
      <c r="A68">
        <v>720</v>
      </c>
      <c r="B68">
        <v>6.3800000000000003E-3</v>
      </c>
      <c r="C68">
        <v>-5.0800000000000002E-5</v>
      </c>
      <c r="D68" s="1">
        <v>5.5499999999999998E-7</v>
      </c>
      <c r="E68">
        <f>SQRT(0.299*B68^2+0.587*C68^2+0.114*D68^2)</f>
        <v>3.4888580468105681E-3</v>
      </c>
      <c r="F68">
        <f>SQRT(0.241*B68^2+0.691*C68^2+0.068*D68^2)</f>
        <v>3.1323383666496982E-3</v>
      </c>
      <c r="G68">
        <f>SQRT(MAX(E$2:E$90)^2/(0.299*B68^2 + 0.587*C68^2 + 0.114 * D68^2))</f>
        <v>500.73336715673446</v>
      </c>
      <c r="H68">
        <f>SQRT(MAX(F$2:F$90)^2/(0.299*B68^2 + 0.587*C68^2 + 0.114 * D68^2))</f>
        <v>451.79335311996948</v>
      </c>
      <c r="I68">
        <f>B68*$G68</f>
        <v>3.1946788824599661</v>
      </c>
      <c r="J68">
        <f>C68*$G68</f>
        <v>-2.5437255051562111E-2</v>
      </c>
      <c r="K68">
        <f>D68*$G68</f>
        <v>2.7790701877198763E-4</v>
      </c>
      <c r="L68">
        <f>B68*$H68</f>
        <v>2.8824415929054052</v>
      </c>
      <c r="M68">
        <f>C68*$H68</f>
        <v>-2.2951102338494449E-2</v>
      </c>
      <c r="N68">
        <f>D68*$H68</f>
        <v>2.5074531098158307E-4</v>
      </c>
      <c r="O68">
        <f t="shared" si="20"/>
        <v>0.61745778526410178</v>
      </c>
      <c r="P68">
        <f t="shared" si="21"/>
        <v>-4.9164350300025658E-3</v>
      </c>
      <c r="Q68">
        <f t="shared" si="22"/>
        <v>5.3713020504949293E-5</v>
      </c>
      <c r="R68">
        <f t="shared" si="17"/>
        <v>1.1407163277317562E-3</v>
      </c>
      <c r="S68">
        <f t="shared" si="18"/>
        <v>-9.0828196628171175E-6</v>
      </c>
      <c r="T68">
        <f t="shared" si="19"/>
        <v>9.9231592772903549E-8</v>
      </c>
      <c r="U68">
        <f t="shared" si="23"/>
        <v>1.8593909924338944E-3</v>
      </c>
      <c r="V68">
        <f t="shared" si="24"/>
        <v>-2.0619644611481218E-5</v>
      </c>
      <c r="W68">
        <f t="shared" si="25"/>
        <v>9.9231592772903549E-8</v>
      </c>
    </row>
    <row r="69" spans="1:23" x14ac:dyDescent="0.25">
      <c r="A69">
        <v>725</v>
      </c>
      <c r="B69">
        <v>4.4099999999999999E-3</v>
      </c>
      <c r="C69">
        <v>-3.4400000000000003E-5</v>
      </c>
      <c r="D69" s="1">
        <v>3.7500000000000001E-7</v>
      </c>
      <c r="E69">
        <f>SQRT(0.299*B69^2+0.587*C69^2+0.114*D69^2)</f>
        <v>2.4115713857050238E-3</v>
      </c>
      <c r="F69">
        <f>SQRT(0.241*B69^2+0.691*C69^2+0.068*D69^2)</f>
        <v>2.165135056139108E-3</v>
      </c>
      <c r="G69">
        <f>SQRT(MAX(E$2:E$90)^2/(0.299*B69^2 + 0.587*C69^2 + 0.114 * D69^2))</f>
        <v>724.41879500929269</v>
      </c>
      <c r="H69">
        <f>SQRT(MAX(F$2:F$90)^2/(0.299*B69^2 + 0.587*C69^2 + 0.114 * D69^2))</f>
        <v>653.61651115599</v>
      </c>
      <c r="I69">
        <f>B69*$G69</f>
        <v>3.1946868859909805</v>
      </c>
      <c r="J69">
        <f>C69*$G69</f>
        <v>-2.4920006548319669E-2</v>
      </c>
      <c r="K69">
        <f>D69*$G69</f>
        <v>2.7165704812848478E-4</v>
      </c>
      <c r="L69">
        <f>B69*$H69</f>
        <v>2.8824488141979159</v>
      </c>
      <c r="M69">
        <f>C69*$H69</f>
        <v>-2.2484407983766056E-2</v>
      </c>
      <c r="N69">
        <f>D69*$H69</f>
        <v>2.4510619168349626E-4</v>
      </c>
      <c r="O69">
        <f t="shared" si="20"/>
        <v>0.61745933216215199</v>
      </c>
      <c r="P69">
        <f t="shared" si="21"/>
        <v>-4.8164628177727962E-3</v>
      </c>
      <c r="Q69">
        <f t="shared" si="22"/>
        <v>5.2505045251883681E-5</v>
      </c>
      <c r="R69">
        <f t="shared" si="17"/>
        <v>7.8861798567471332E-4</v>
      </c>
      <c r="S69">
        <f t="shared" si="18"/>
        <v>-6.1515779381428893E-6</v>
      </c>
      <c r="T69">
        <f t="shared" si="19"/>
        <v>6.7059352523359991E-8</v>
      </c>
      <c r="U69">
        <f t="shared" si="23"/>
        <v>1.2854634788568937E-3</v>
      </c>
      <c r="V69">
        <f t="shared" si="24"/>
        <v>-1.3965195346066486E-5</v>
      </c>
      <c r="W69">
        <f t="shared" si="25"/>
        <v>6.7059352523359991E-8</v>
      </c>
    </row>
    <row r="70" spans="1:23" x14ac:dyDescent="0.25">
      <c r="A70">
        <v>730</v>
      </c>
      <c r="B70">
        <v>3.0699999999999998E-3</v>
      </c>
      <c r="C70">
        <v>-2.34E-5</v>
      </c>
      <c r="D70" s="1">
        <v>2.5400000000000002E-7</v>
      </c>
      <c r="E70">
        <f>SQRT(0.299*B70^2+0.587*C70^2+0.114*D70^2)</f>
        <v>1.678799131842408E-3</v>
      </c>
      <c r="F70">
        <f>SQRT(0.241*B70^2+0.691*C70^2+0.068*D70^2)</f>
        <v>1.5072422726115028E-3</v>
      </c>
      <c r="G70">
        <f>SQRT(MAX(E$2:E$90)^2/(0.299*B70^2 + 0.587*C70^2 + 0.114 * D70^2))</f>
        <v>1040.6174295516114</v>
      </c>
      <c r="H70">
        <f>SQRT(MAX(F$2:F$90)^2/(0.299*B70^2 + 0.587*C70^2 + 0.114 * D70^2))</f>
        <v>938.91094272742259</v>
      </c>
      <c r="I70">
        <f>B70*$G70</f>
        <v>3.1946955087234468</v>
      </c>
      <c r="J70">
        <f>C70*$G70</f>
        <v>-2.4350447851507705E-2</v>
      </c>
      <c r="K70">
        <f>D70*$G70</f>
        <v>2.6431682710610931E-4</v>
      </c>
      <c r="L70">
        <f>B70*$H70</f>
        <v>2.882456594173187</v>
      </c>
      <c r="M70">
        <f>C70*$H70</f>
        <v>-2.1970516059821688E-2</v>
      </c>
      <c r="N70">
        <f>D70*$H70</f>
        <v>2.3848337945276535E-4</v>
      </c>
      <c r="O70">
        <f t="shared" si="20"/>
        <v>0.61746099873756932</v>
      </c>
      <c r="P70">
        <f t="shared" si="21"/>
        <v>-4.7063802509638829E-3</v>
      </c>
      <c r="Q70">
        <f t="shared" si="22"/>
        <v>5.1086349732684888E-5</v>
      </c>
      <c r="R70">
        <f t="shared" si="17"/>
        <v>5.490914252246808E-4</v>
      </c>
      <c r="S70">
        <f t="shared" si="18"/>
        <v>-4.1852571173477296E-6</v>
      </c>
      <c r="T70">
        <f t="shared" si="19"/>
        <v>4.5429714008817241E-8</v>
      </c>
      <c r="U70">
        <f t="shared" si="23"/>
        <v>8.9503027638396975E-4</v>
      </c>
      <c r="V70">
        <f t="shared" si="24"/>
        <v>-9.5012911817095655E-6</v>
      </c>
      <c r="W70">
        <f t="shared" si="25"/>
        <v>4.5429714008817241E-8</v>
      </c>
    </row>
    <row r="71" spans="1:23" x14ac:dyDescent="0.25">
      <c r="A71">
        <v>735</v>
      </c>
      <c r="B71">
        <v>2.14E-3</v>
      </c>
      <c r="C71">
        <v>-1.59E-5</v>
      </c>
      <c r="D71" s="1">
        <v>1.7100000000000001E-7</v>
      </c>
      <c r="E71">
        <f>SQRT(0.299*B71^2+0.587*C71^2+0.114*D71^2)</f>
        <v>1.1702345076109635E-3</v>
      </c>
      <c r="F71">
        <f>SQRT(0.241*B71^2+0.691*C71^2+0.068*D71^2)</f>
        <v>1.050646607427249E-3</v>
      </c>
      <c r="G71">
        <f>SQRT(MAX(E$2:E$90)^2/(0.299*B71^2 + 0.587*C71^2 + 0.114 * D71^2))</f>
        <v>1492.8526085577523</v>
      </c>
      <c r="H71">
        <f>SQRT(MAX(F$2:F$90)^2/(0.299*B71^2 + 0.587*C71^2 + 0.114 * D71^2))</f>
        <v>1346.9461593181331</v>
      </c>
      <c r="I71">
        <f>B71*$G71</f>
        <v>3.19470458231359</v>
      </c>
      <c r="J71">
        <f>C71*$G71</f>
        <v>-2.3736356476068261E-2</v>
      </c>
      <c r="K71">
        <f>D71*$G71</f>
        <v>2.5527779606337563E-4</v>
      </c>
      <c r="L71">
        <f>B71*$H71</f>
        <v>2.882464780940805</v>
      </c>
      <c r="M71">
        <f>C71*$H71</f>
        <v>-2.1416443933158318E-2</v>
      </c>
      <c r="N71">
        <f>D71*$H71</f>
        <v>2.3032779324340077E-4</v>
      </c>
      <c r="O71">
        <f t="shared" si="20"/>
        <v>0.61746275245338245</v>
      </c>
      <c r="P71">
        <f t="shared" si="21"/>
        <v>-4.5876905439293366E-3</v>
      </c>
      <c r="Q71">
        <f t="shared" si="22"/>
        <v>4.9339313396975888E-5</v>
      </c>
      <c r="R71">
        <f t="shared" si="17"/>
        <v>3.8282842033865189E-4</v>
      </c>
      <c r="S71">
        <f t="shared" si="18"/>
        <v>-2.8443793847591423E-6</v>
      </c>
      <c r="T71">
        <f t="shared" si="19"/>
        <v>3.0590495270051157E-8</v>
      </c>
      <c r="U71">
        <f t="shared" si="23"/>
        <v>6.2401817096877305E-4</v>
      </c>
      <c r="V71">
        <f t="shared" si="24"/>
        <v>-6.4572560318528074E-6</v>
      </c>
      <c r="W71">
        <f t="shared" si="25"/>
        <v>3.0590495270051157E-8</v>
      </c>
    </row>
    <row r="72" spans="1:23" x14ac:dyDescent="0.25">
      <c r="A72">
        <v>740</v>
      </c>
      <c r="B72">
        <v>1.49E-3</v>
      </c>
      <c r="C72">
        <v>-1.0699999999999999E-5</v>
      </c>
      <c r="D72" s="1">
        <v>1.1600000000000001E-7</v>
      </c>
      <c r="E72">
        <f>SQRT(0.299*B72^2+0.587*C72^2+0.114*D72^2)</f>
        <v>8.1478654085839189E-4</v>
      </c>
      <c r="F72">
        <f>SQRT(0.241*B72^2+0.691*C72^2+0.068*D72^2)</f>
        <v>7.3152116408550208E-4</v>
      </c>
      <c r="G72">
        <f>SQRT(MAX(E$2:E$90)^2/(0.299*B72^2 + 0.587*C72^2 + 0.114 * D72^2))</f>
        <v>2144.1046822776939</v>
      </c>
      <c r="H72">
        <f>SQRT(MAX(F$2:F$90)^2/(0.299*B72^2 + 0.587*C72^2 + 0.114 * D72^2))</f>
        <v>1934.547021195925</v>
      </c>
      <c r="I72">
        <f>B72*$G72</f>
        <v>3.1947159765937641</v>
      </c>
      <c r="J72">
        <f>C72*$G72</f>
        <v>-2.2941920100371323E-2</v>
      </c>
      <c r="K72">
        <f>D72*$G72</f>
        <v>2.4871614314421253E-4</v>
      </c>
      <c r="L72">
        <f>B72*$H72</f>
        <v>2.8824750615819283</v>
      </c>
      <c r="M72">
        <f>C72*$H72</f>
        <v>-2.0699653126796395E-2</v>
      </c>
      <c r="N72">
        <f>D72*$H72</f>
        <v>2.244074544587273E-4</v>
      </c>
      <c r="O72">
        <f t="shared" si="20"/>
        <v>0.61746495470508278</v>
      </c>
      <c r="P72">
        <f t="shared" si="21"/>
        <v>-4.4341443056002587E-3</v>
      </c>
      <c r="Q72">
        <f t="shared" si="22"/>
        <v>4.8071097144825246E-5</v>
      </c>
      <c r="R72">
        <f t="shared" si="17"/>
        <v>2.6661594038636486E-4</v>
      </c>
      <c r="S72">
        <f t="shared" si="18"/>
        <v>-1.914624538345036E-6</v>
      </c>
      <c r="T72">
        <f t="shared" si="19"/>
        <v>2.0756677238133107E-8</v>
      </c>
      <c r="U72">
        <f t="shared" si="23"/>
        <v>4.3458944694817669E-4</v>
      </c>
      <c r="V72">
        <f t="shared" si="24"/>
        <v>-4.3465442462446964E-6</v>
      </c>
      <c r="W72">
        <f t="shared" si="25"/>
        <v>2.0756677238133107E-8</v>
      </c>
    </row>
    <row r="73" spans="1:23" x14ac:dyDescent="0.25">
      <c r="A73">
        <v>745</v>
      </c>
      <c r="B73">
        <v>1.0499999999999999E-3</v>
      </c>
      <c r="C73" s="1">
        <v>-7.2300000000000002E-6</v>
      </c>
      <c r="D73" s="1">
        <v>7.8499999999999995E-8</v>
      </c>
      <c r="E73">
        <f>SQRT(0.299*B73^2+0.587*C73^2+0.114*D73^2)</f>
        <v>5.7417609223547135E-4</v>
      </c>
      <c r="F73">
        <f>SQRT(0.241*B73^2+0.691*C73^2+0.068*D73^2)</f>
        <v>5.1549841997132549E-4</v>
      </c>
      <c r="G73">
        <f>SQRT(MAX(E$2:E$90)^2/(0.299*B73^2 + 0.587*C73^2 + 0.114 * D73^2))</f>
        <v>3042.5990579121481</v>
      </c>
      <c r="H73">
        <f>SQRT(MAX(F$2:F$90)^2/(0.299*B73^2 + 0.587*C73^2 + 0.114 * D73^2))</f>
        <v>2745.2255446430399</v>
      </c>
      <c r="I73">
        <f>B73*$G73</f>
        <v>3.1947290108077553</v>
      </c>
      <c r="J73">
        <f>C73*$G73</f>
        <v>-2.1997991188704831E-2</v>
      </c>
      <c r="K73">
        <f>D73*$G73</f>
        <v>2.3884402604610361E-4</v>
      </c>
      <c r="L73">
        <f>B73*$H73</f>
        <v>2.8824868218751916</v>
      </c>
      <c r="M73">
        <f>C73*$H73</f>
        <v>-1.984798068776918E-2</v>
      </c>
      <c r="N73">
        <f>D73*$H73</f>
        <v>2.1550020525447862E-4</v>
      </c>
      <c r="O73">
        <f t="shared" si="20"/>
        <v>0.61746747391818679</v>
      </c>
      <c r="P73">
        <f t="shared" si="21"/>
        <v>-4.2517046061223722E-3</v>
      </c>
      <c r="Q73">
        <f t="shared" si="22"/>
        <v>4.6163044478645395E-5</v>
      </c>
      <c r="R73">
        <f t="shared" si="17"/>
        <v>1.8793981401551277E-4</v>
      </c>
      <c r="S73">
        <f t="shared" si="18"/>
        <v>-1.2940998622211022E-6</v>
      </c>
      <c r="T73">
        <f t="shared" si="19"/>
        <v>1.4050738476397859E-8</v>
      </c>
      <c r="U73">
        <f t="shared" si="23"/>
        <v>3.0634574854820624E-4</v>
      </c>
      <c r="V73">
        <f t="shared" si="24"/>
        <v>-2.937840917397417E-6</v>
      </c>
      <c r="W73">
        <f t="shared" si="25"/>
        <v>1.4050738476397859E-8</v>
      </c>
    </row>
    <row r="74" spans="1:23" x14ac:dyDescent="0.25">
      <c r="A74">
        <v>750</v>
      </c>
      <c r="B74">
        <v>7.3899999999999997E-4</v>
      </c>
      <c r="C74" s="1">
        <v>-4.87E-6</v>
      </c>
      <c r="D74" s="1">
        <v>5.3099999999999999E-8</v>
      </c>
      <c r="E74">
        <f>SQRT(0.299*B74^2+0.587*C74^2+0.114*D74^2)</f>
        <v>4.0410902135653383E-4</v>
      </c>
      <c r="F74">
        <f>SQRT(0.241*B74^2+0.691*C74^2+0.068*D74^2)</f>
        <v>3.6281062494038604E-4</v>
      </c>
      <c r="G74">
        <f>SQRT(MAX(E$2:E$90)^2/(0.299*B74^2 + 0.587*C74^2 + 0.114 * D74^2))</f>
        <v>4323.0602262897919</v>
      </c>
      <c r="H74">
        <f>SQRT(MAX(F$2:F$90)^2/(0.299*B74^2 + 0.587*C74^2 + 0.114 * D74^2))</f>
        <v>3900.538696802465</v>
      </c>
      <c r="I74">
        <f>B74*$G74</f>
        <v>3.194741507228156</v>
      </c>
      <c r="J74">
        <f>C74*$G74</f>
        <v>-2.1053303302031288E-2</v>
      </c>
      <c r="K74">
        <f>D74*$G74</f>
        <v>2.2955449801598794E-4</v>
      </c>
      <c r="L74">
        <f>B74*$H74</f>
        <v>2.8824980969370215</v>
      </c>
      <c r="M74">
        <f>C74*$H74</f>
        <v>-1.8995623453428003E-2</v>
      </c>
      <c r="N74">
        <f>D74*$H74</f>
        <v>2.0711860480021089E-4</v>
      </c>
      <c r="O74">
        <f t="shared" si="20"/>
        <v>0.61746988918818679</v>
      </c>
      <c r="P74">
        <f t="shared" si="21"/>
        <v>-4.0691182142712718E-3</v>
      </c>
      <c r="Q74">
        <f t="shared" si="22"/>
        <v>4.4367592849651848E-5</v>
      </c>
      <c r="R74">
        <f t="shared" si="17"/>
        <v>1.323133465648364E-4</v>
      </c>
      <c r="S74">
        <f t="shared" si="18"/>
        <v>-8.7194316342456473E-7</v>
      </c>
      <c r="T74">
        <f t="shared" si="19"/>
        <v>9.5072242254300573E-9</v>
      </c>
      <c r="U74">
        <f t="shared" si="23"/>
        <v>2.1567346657572702E-4</v>
      </c>
      <c r="V74">
        <f t="shared" si="24"/>
        <v>-1.9794688013929827E-6</v>
      </c>
      <c r="W74">
        <f t="shared" si="25"/>
        <v>9.5072242254300573E-9</v>
      </c>
    </row>
    <row r="75" spans="1:23" x14ac:dyDescent="0.25">
      <c r="A75">
        <v>755</v>
      </c>
      <c r="B75">
        <v>5.2300000000000003E-4</v>
      </c>
      <c r="C75" s="1">
        <v>-3.2899999999999998E-6</v>
      </c>
      <c r="D75" s="1">
        <v>3.5999999999999998E-8</v>
      </c>
      <c r="E75">
        <f>SQRT(0.299*B75^2+0.587*C75^2+0.114*D75^2)</f>
        <v>2.8599217628187662E-4</v>
      </c>
      <c r="F75">
        <f>SQRT(0.241*B75^2+0.691*C75^2+0.068*D75^2)</f>
        <v>2.5676442226528967E-4</v>
      </c>
      <c r="G75">
        <f>SQRT(MAX(E$2:E$90)^2/(0.299*B75^2 + 0.587*C75^2 + 0.114 * D75^2))</f>
        <v>6108.5154846665309</v>
      </c>
      <c r="H75">
        <f>SQRT(MAX(F$2:F$90)^2/(0.299*B75^2 + 0.587*C75^2 + 0.114 * D75^2))</f>
        <v>5511.4894960433248</v>
      </c>
      <c r="I75">
        <f>B75*$G75</f>
        <v>3.1947535984805957</v>
      </c>
      <c r="J75">
        <f>C75*$G75</f>
        <v>-2.0097015944552887E-2</v>
      </c>
      <c r="K75">
        <f>D75*$G75</f>
        <v>2.1990655744799509E-4</v>
      </c>
      <c r="L75">
        <f>B75*$H75</f>
        <v>2.8825090064306589</v>
      </c>
      <c r="M75">
        <f>C75*$H75</f>
        <v>-1.8132800441982538E-2</v>
      </c>
      <c r="N75">
        <f>D75*$H75</f>
        <v>1.9841362185755968E-4</v>
      </c>
      <c r="O75">
        <f t="shared" si="20"/>
        <v>0.61747222614855968</v>
      </c>
      <c r="P75">
        <f t="shared" si="21"/>
        <v>-3.8842899121008822E-3</v>
      </c>
      <c r="Q75">
        <f t="shared" si="22"/>
        <v>4.2502868339097791E-5</v>
      </c>
      <c r="R75">
        <f t="shared" si="17"/>
        <v>9.3668177457966736E-5</v>
      </c>
      <c r="S75">
        <f t="shared" si="18"/>
        <v>-5.8923193850231471E-7</v>
      </c>
      <c r="T75">
        <f t="shared" si="19"/>
        <v>6.4475227313323171E-9</v>
      </c>
      <c r="U75">
        <f t="shared" si="23"/>
        <v>1.5268104892419726E-4</v>
      </c>
      <c r="V75">
        <f t="shared" si="24"/>
        <v>-1.3376631505071117E-6</v>
      </c>
      <c r="W75">
        <f t="shared" si="25"/>
        <v>6.4475227313323171E-9</v>
      </c>
    </row>
    <row r="76" spans="1:23" x14ac:dyDescent="0.25">
      <c r="A76">
        <v>760</v>
      </c>
      <c r="B76">
        <v>3.7199999999999999E-4</v>
      </c>
      <c r="C76" s="1">
        <v>-2.2199999999999999E-6</v>
      </c>
      <c r="D76" s="1">
        <v>2.44E-8</v>
      </c>
      <c r="E76">
        <f>SQRT(0.299*B76^2+0.587*C76^2+0.114*D76^2)</f>
        <v>2.034200310654559E-4</v>
      </c>
      <c r="F76">
        <f>SQRT(0.241*B76^2+0.691*C76^2+0.068*D76^2)</f>
        <v>1.8263063698318658E-4</v>
      </c>
      <c r="G76">
        <f>SQRT(MAX(E$2:E$90)^2/(0.299*B76^2 + 0.587*C76^2 + 0.114 * D76^2))</f>
        <v>8588.0806730836794</v>
      </c>
      <c r="H76">
        <f>SQRT(MAX(F$2:F$90)^2/(0.299*B76^2 + 0.587*C76^2 + 0.114 * D76^2))</f>
        <v>7748.7102291363581</v>
      </c>
      <c r="I76">
        <f>B76*$G76</f>
        <v>3.1947660103871285</v>
      </c>
      <c r="J76">
        <f>C76*$G76</f>
        <v>-1.9065539094245767E-2</v>
      </c>
      <c r="K76">
        <f>D76*$G76</f>
        <v>2.0954916842324178E-4</v>
      </c>
      <c r="L76">
        <f>B76*$H76</f>
        <v>2.8825202052387251</v>
      </c>
      <c r="M76">
        <f>C76*$H76</f>
        <v>-1.7202136708682713E-2</v>
      </c>
      <c r="N76">
        <f>D76*$H76</f>
        <v>1.8906852959092713E-4</v>
      </c>
      <c r="O76">
        <f t="shared" si="20"/>
        <v>0.61747462508397721</v>
      </c>
      <c r="P76">
        <f t="shared" si="21"/>
        <v>-3.6849292142108313E-3</v>
      </c>
      <c r="Q76">
        <f t="shared" si="22"/>
        <v>4.0501023795830761E-5</v>
      </c>
      <c r="R76">
        <f t="shared" si="17"/>
        <v>6.6646090088641203E-5</v>
      </c>
      <c r="S76">
        <f t="shared" si="18"/>
        <v>-3.9772666665802006E-7</v>
      </c>
      <c r="T76">
        <f t="shared" si="19"/>
        <v>4.3714102101151756E-9</v>
      </c>
      <c r="U76">
        <f t="shared" si="23"/>
        <v>1.0863449271228265E-4</v>
      </c>
      <c r="V76">
        <f t="shared" si="24"/>
        <v>-9.0291152125042004E-7</v>
      </c>
      <c r="W76">
        <f t="shared" si="25"/>
        <v>4.3714102101151756E-9</v>
      </c>
    </row>
    <row r="77" spans="1:23" x14ac:dyDescent="0.25">
      <c r="A77">
        <v>765</v>
      </c>
      <c r="B77">
        <v>2.6499999999999999E-4</v>
      </c>
      <c r="C77" s="1">
        <v>-1.5E-6</v>
      </c>
      <c r="D77" s="1">
        <v>1.6499999999999999E-8</v>
      </c>
      <c r="E77">
        <f>SQRT(0.299*B77^2+0.587*C77^2+0.114*D77^2)</f>
        <v>1.4490892236517563E-4</v>
      </c>
      <c r="F77">
        <f>SQRT(0.241*B77^2+0.691*C77^2+0.068*D77^2)</f>
        <v>1.3009911517190652E-4</v>
      </c>
      <c r="G77">
        <f>SQRT(MAX(E$2:E$90)^2/(0.299*B77^2 + 0.587*C77^2 + 0.114 * D77^2))</f>
        <v>12055.763087581679</v>
      </c>
      <c r="H77">
        <f>SQRT(MAX(F$2:F$90)^2/(0.299*B77^2 + 0.587*C77^2 + 0.114 * D77^2))</f>
        <v>10877.472896775438</v>
      </c>
      <c r="I77">
        <f>B77*$G77</f>
        <v>3.1947772182091447</v>
      </c>
      <c r="J77">
        <f>C77*$G77</f>
        <v>-1.808364463137252E-2</v>
      </c>
      <c r="K77">
        <f>D77*$G77</f>
        <v>1.989200909450977E-4</v>
      </c>
      <c r="L77">
        <f>B77*$H77</f>
        <v>2.8825303176454908</v>
      </c>
      <c r="M77">
        <f>C77*$H77</f>
        <v>-1.6316209345163157E-2</v>
      </c>
      <c r="N77">
        <f>D77*$H77</f>
        <v>1.7947830279679472E-4</v>
      </c>
      <c r="O77">
        <f t="shared" si="20"/>
        <v>0.61747679129761379</v>
      </c>
      <c r="P77">
        <f t="shared" si="21"/>
        <v>-3.4951516488544183E-3</v>
      </c>
      <c r="Q77">
        <f t="shared" si="22"/>
        <v>3.8446668137398595E-5</v>
      </c>
      <c r="R77">
        <f t="shared" si="17"/>
        <v>4.74910682802899E-5</v>
      </c>
      <c r="S77">
        <f t="shared" si="18"/>
        <v>-2.6881736762428247E-7</v>
      </c>
      <c r="T77">
        <f t="shared" si="19"/>
        <v>2.9569910438671068E-9</v>
      </c>
      <c r="U77">
        <f t="shared" si="23"/>
        <v>7.7411414595092234E-5</v>
      </c>
      <c r="V77">
        <f t="shared" si="24"/>
        <v>-6.1026408005192263E-7</v>
      </c>
      <c r="W77">
        <f t="shared" si="25"/>
        <v>2.9569910438671068E-9</v>
      </c>
    </row>
    <row r="78" spans="1:23" x14ac:dyDescent="0.25">
      <c r="A78">
        <v>770</v>
      </c>
      <c r="B78">
        <v>1.9000000000000001E-4</v>
      </c>
      <c r="C78" s="1">
        <v>-1.02E-6</v>
      </c>
      <c r="D78" s="1">
        <v>1.1199999999999999E-8</v>
      </c>
      <c r="E78">
        <f>SQRT(0.299*B78^2+0.587*C78^2+0.114*D78^2)</f>
        <v>1.0389663483048986E-4</v>
      </c>
      <c r="F78">
        <f>SQRT(0.241*B78^2+0.691*C78^2+0.068*D78^2)</f>
        <v>9.3278180326000778E-5</v>
      </c>
      <c r="G78">
        <f>SQRT(MAX(E$2:E$90)^2/(0.299*B78^2 + 0.587*C78^2 + 0.114 * D78^2))</f>
        <v>16814.670082063585</v>
      </c>
      <c r="H78">
        <f>SQRT(MAX(F$2:F$90)^2/(0.299*B78^2 + 0.587*C78^2 + 0.114 * D78^2))</f>
        <v>15171.26014812526</v>
      </c>
      <c r="I78">
        <f>B78*$G78</f>
        <v>3.1947873155920812</v>
      </c>
      <c r="J78">
        <f>C78*$G78</f>
        <v>-1.7150963483704856E-2</v>
      </c>
      <c r="K78">
        <f>D78*$G78</f>
        <v>1.8832430491911214E-4</v>
      </c>
      <c r="L78">
        <f>B78*$H78</f>
        <v>2.8825394281437995</v>
      </c>
      <c r="M78">
        <f>C78*$H78</f>
        <v>-1.5474685351087765E-2</v>
      </c>
      <c r="N78">
        <f>D78*$H78</f>
        <v>1.6991811365900291E-4</v>
      </c>
      <c r="O78">
        <f t="shared" si="20"/>
        <v>0.61747874288897375</v>
      </c>
      <c r="P78">
        <f t="shared" si="21"/>
        <v>-3.3148858828776482E-3</v>
      </c>
      <c r="Q78">
        <f t="shared" si="22"/>
        <v>3.6398746949244766E-5</v>
      </c>
      <c r="R78">
        <f t="shared" si="17"/>
        <v>3.4060191111828053E-5</v>
      </c>
      <c r="S78">
        <f t="shared" si="18"/>
        <v>-1.828494470213927E-7</v>
      </c>
      <c r="T78">
        <f t="shared" si="19"/>
        <v>2.0077586339603906E-9</v>
      </c>
      <c r="U78">
        <f t="shared" si="23"/>
        <v>5.551880955350246E-5</v>
      </c>
      <c r="V78">
        <f t="shared" si="24"/>
        <v>-4.151013402172505E-7</v>
      </c>
      <c r="W78">
        <f t="shared" si="25"/>
        <v>2.0077586339603906E-9</v>
      </c>
    </row>
    <row r="79" spans="1:23" x14ac:dyDescent="0.25">
      <c r="A79">
        <v>775</v>
      </c>
      <c r="B79">
        <v>1.36E-4</v>
      </c>
      <c r="C79" s="1">
        <v>-6.8800000000000002E-7</v>
      </c>
      <c r="D79" s="1">
        <v>7.5300000000000003E-9</v>
      </c>
      <c r="E79">
        <f>SQRT(0.299*B79^2+0.587*C79^2+0.114*D79^2)</f>
        <v>7.4367881907392682E-5</v>
      </c>
      <c r="F79">
        <f>SQRT(0.241*B79^2+0.691*C79^2+0.068*D79^2)</f>
        <v>6.6767230619216642E-5</v>
      </c>
      <c r="G79">
        <f>SQRT(MAX(E$2:E$90)^2/(0.299*B79^2 + 0.587*C79^2 + 0.114 * D79^2))</f>
        <v>23491.157640966256</v>
      </c>
      <c r="H79">
        <f>SQRT(MAX(F$2:F$90)^2/(0.299*B79^2 + 0.587*C79^2 + 0.114 * D79^2))</f>
        <v>21195.210016751123</v>
      </c>
      <c r="I79">
        <f>B79*$G79</f>
        <v>3.1947974391714107</v>
      </c>
      <c r="J79">
        <f>C79*$G79</f>
        <v>-1.6161916456984785E-2</v>
      </c>
      <c r="K79">
        <f>D79*$G79</f>
        <v>1.768884170364759E-4</v>
      </c>
      <c r="L79">
        <f>B79*$H79</f>
        <v>2.8825485622781528</v>
      </c>
      <c r="M79">
        <f>C79*$H79</f>
        <v>-1.4582304491524773E-2</v>
      </c>
      <c r="N79">
        <f>D79*$H79</f>
        <v>1.5959993142613597E-4</v>
      </c>
      <c r="O79">
        <f t="shared" si="20"/>
        <v>0.61748069954349261</v>
      </c>
      <c r="P79">
        <f t="shared" si="21"/>
        <v>-3.1237258918082574E-3</v>
      </c>
      <c r="Q79">
        <f t="shared" si="22"/>
        <v>3.4188453437959555E-5</v>
      </c>
      <c r="R79">
        <f t="shared" si="17"/>
        <v>2.4387504063152982E-5</v>
      </c>
      <c r="S79">
        <f t="shared" si="18"/>
        <v>-1.2337207937830333E-7</v>
      </c>
      <c r="T79">
        <f t="shared" si="19"/>
        <v>1.3502787176142791E-9</v>
      </c>
      <c r="U79">
        <f t="shared" si="23"/>
        <v>3.9752131428800692E-5</v>
      </c>
      <c r="V79">
        <f t="shared" si="24"/>
        <v>-2.8007695035211742E-7</v>
      </c>
      <c r="W79">
        <f t="shared" si="25"/>
        <v>1.3502787176142791E-9</v>
      </c>
    </row>
    <row r="80" spans="1:23" x14ac:dyDescent="0.25">
      <c r="A80">
        <v>780</v>
      </c>
      <c r="B80">
        <v>9.8400000000000007E-5</v>
      </c>
      <c r="C80" s="1">
        <v>-4.6499999999999999E-7</v>
      </c>
      <c r="D80" s="1">
        <v>5.0700000000000001E-9</v>
      </c>
      <c r="E80">
        <f>SQRT(0.299*B80^2+0.587*C80^2+0.114*D80^2)</f>
        <v>5.3807177653221684E-5</v>
      </c>
      <c r="F80">
        <f>SQRT(0.241*B80^2+0.691*C80^2+0.068*D80^2)</f>
        <v>4.8307829315991141E-5</v>
      </c>
      <c r="G80">
        <f>SQRT(MAX(E$2:E$90)^2/(0.299*B80^2 + 0.587*C80^2 + 0.114 * D80^2))</f>
        <v>32467.557554688494</v>
      </c>
      <c r="H80">
        <f>SQRT(MAX(F$2:F$90)^2/(0.299*B80^2 + 0.587*C80^2 + 0.114 * D80^2))</f>
        <v>29294.286455363956</v>
      </c>
      <c r="I80">
        <f>B80*$G80</f>
        <v>3.194807663381348</v>
      </c>
      <c r="J80">
        <f>C80*$G80</f>
        <v>-1.509741426293015E-2</v>
      </c>
      <c r="K80">
        <f>D80*$G80</f>
        <v>1.6461051680227067E-4</v>
      </c>
      <c r="L80">
        <f>B80*$H80</f>
        <v>2.8825577872078134</v>
      </c>
      <c r="M80">
        <f>C80*$H80</f>
        <v>-1.3621843201744239E-2</v>
      </c>
      <c r="N80">
        <f>D80*$H80</f>
        <v>1.4852203232869525E-4</v>
      </c>
      <c r="O80">
        <f t="shared" si="20"/>
        <v>0.6174826756475883</v>
      </c>
      <c r="P80">
        <f t="shared" si="21"/>
        <v>-2.917982156261469E-3</v>
      </c>
      <c r="Q80">
        <f t="shared" si="22"/>
        <v>3.1815418348915371E-5</v>
      </c>
      <c r="R80">
        <f t="shared" si="17"/>
        <v>1.7650973950001051E-5</v>
      </c>
      <c r="S80">
        <f t="shared" si="18"/>
        <v>-8.3411614702748861E-8</v>
      </c>
      <c r="T80">
        <f t="shared" si="19"/>
        <v>9.094556699848101E-10</v>
      </c>
      <c r="U80">
        <f t="shared" si="23"/>
        <v>2.877144928360755E-5</v>
      </c>
      <c r="V80">
        <f t="shared" si="24"/>
        <v>-1.8935946275377611E-7</v>
      </c>
      <c r="W80">
        <f t="shared" si="25"/>
        <v>9.094556699848101E-10</v>
      </c>
    </row>
    <row r="81" spans="1:23" x14ac:dyDescent="0.25">
      <c r="A81">
        <v>785</v>
      </c>
      <c r="B81">
        <v>7.1299999999999998E-5</v>
      </c>
      <c r="C81" s="1">
        <v>-3.1199999999999999E-7</v>
      </c>
      <c r="D81" s="1">
        <v>3.3999999999999998E-9</v>
      </c>
      <c r="E81">
        <f>SQRT(0.299*B81^2+0.587*C81^2+0.114*D81^2)</f>
        <v>3.8988209143866044E-5</v>
      </c>
      <c r="F81">
        <f>SQRT(0.241*B81^2+0.691*C81^2+0.068*D81^2)</f>
        <v>3.5003379201015433E-5</v>
      </c>
      <c r="G81">
        <f>SQRT(MAX(E$2:E$90)^2/(0.299*B81^2 + 0.587*C81^2 + 0.114 * D81^2))</f>
        <v>44808.101620286252</v>
      </c>
      <c r="H81">
        <f>SQRT(MAX(F$2:F$90)^2/(0.299*B81^2 + 0.587*C81^2 + 0.114 * D81^2))</f>
        <v>40428.706784449008</v>
      </c>
      <c r="I81">
        <f>B81*$G81</f>
        <v>3.1948176455264097</v>
      </c>
      <c r="J81">
        <f>C81*$G81</f>
        <v>-1.3980127705529311E-2</v>
      </c>
      <c r="K81">
        <f>D81*$G81</f>
        <v>1.5234754550897325E-4</v>
      </c>
      <c r="L81">
        <f>B81*$H81</f>
        <v>2.8825667937312143</v>
      </c>
      <c r="M81">
        <f>C81*$H81</f>
        <v>-1.2613756516748091E-2</v>
      </c>
      <c r="N81">
        <f>D81*$H81</f>
        <v>1.3745760306712663E-4</v>
      </c>
      <c r="O81">
        <f t="shared" si="20"/>
        <v>0.61748460496612356</v>
      </c>
      <c r="P81">
        <f t="shared" si="21"/>
        <v>-2.702036420048114E-3</v>
      </c>
      <c r="Q81">
        <f t="shared" si="22"/>
        <v>2.9445268680011501E-5</v>
      </c>
      <c r="R81">
        <f t="shared" si="17"/>
        <v>1.2794265587830374E-5</v>
      </c>
      <c r="S81">
        <f t="shared" si="18"/>
        <v>-5.5986127116452677E-8</v>
      </c>
      <c r="T81">
        <f t="shared" si="19"/>
        <v>6.1010523139724074E-10</v>
      </c>
      <c r="U81">
        <f t="shared" si="23"/>
        <v>2.0854915118224681E-5</v>
      </c>
      <c r="V81">
        <f t="shared" si="24"/>
        <v>-1.2709864196031104E-7</v>
      </c>
      <c r="W81">
        <f t="shared" si="25"/>
        <v>6.1010523139724074E-10</v>
      </c>
    </row>
    <row r="82" spans="1:23" x14ac:dyDescent="0.25">
      <c r="A82">
        <v>790</v>
      </c>
      <c r="B82">
        <v>5.1799999999999999E-5</v>
      </c>
      <c r="C82" s="1">
        <v>-2.0800000000000001E-7</v>
      </c>
      <c r="D82" s="1">
        <v>2.2699999999999998E-9</v>
      </c>
      <c r="E82">
        <f>SQRT(0.299*B82^2+0.587*C82^2+0.114*D82^2)</f>
        <v>2.8325150600754632E-5</v>
      </c>
      <c r="F82">
        <f>SQRT(0.241*B82^2+0.691*C82^2+0.068*D82^2)</f>
        <v>2.5430114741667941E-5</v>
      </c>
      <c r="G82">
        <f>SQRT(MAX(E$2:E$90)^2/(0.299*B82^2 + 0.587*C82^2 + 0.114 * D82^2))</f>
        <v>61676.199429096087</v>
      </c>
      <c r="H82">
        <f>SQRT(MAX(F$2:F$90)^2/(0.299*B82^2 + 0.587*C82^2 + 0.114 * D82^2))</f>
        <v>55648.172810990807</v>
      </c>
      <c r="I82">
        <f>B82*$G82</f>
        <v>3.1948271304271771</v>
      </c>
      <c r="J82">
        <f>C82*$G82</f>
        <v>-1.2828649481251987E-2</v>
      </c>
      <c r="K82">
        <f>D82*$G82</f>
        <v>1.4000497270404811E-4</v>
      </c>
      <c r="L82">
        <f>B82*$H82</f>
        <v>2.8825753516093235</v>
      </c>
      <c r="M82">
        <f>C82*$H82</f>
        <v>-1.1574819944686088E-2</v>
      </c>
      <c r="N82">
        <f>D82*$H82</f>
        <v>1.2632135228094913E-4</v>
      </c>
      <c r="O82">
        <f t="shared" si="20"/>
        <v>0.617486438178799</v>
      </c>
      <c r="P82">
        <f t="shared" si="21"/>
        <v>-2.4794822228028997E-3</v>
      </c>
      <c r="Q82">
        <f t="shared" si="22"/>
        <v>2.7059733873858563E-5</v>
      </c>
      <c r="R82">
        <f t="shared" si="17"/>
        <v>9.2984890135032577E-6</v>
      </c>
      <c r="S82">
        <f t="shared" si="18"/>
        <v>-3.7337562061943585E-8</v>
      </c>
      <c r="T82">
        <f t="shared" si="19"/>
        <v>4.0748204750294191E-10</v>
      </c>
      <c r="U82">
        <f t="shared" si="23"/>
        <v>1.5156727658429016E-5</v>
      </c>
      <c r="V82">
        <f t="shared" si="24"/>
        <v>-8.4763023923962088E-8</v>
      </c>
      <c r="W82">
        <f t="shared" si="25"/>
        <v>4.0748204750294191E-10</v>
      </c>
    </row>
    <row r="83" spans="1:23" x14ac:dyDescent="0.25">
      <c r="A83">
        <v>795</v>
      </c>
      <c r="B83">
        <v>3.7700000000000002E-5</v>
      </c>
      <c r="C83" s="1">
        <v>-1.37E-7</v>
      </c>
      <c r="D83" s="1">
        <v>1.5E-9</v>
      </c>
      <c r="E83">
        <f>SQRT(0.299*B83^2+0.587*C83^2+0.114*D83^2)</f>
        <v>2.0614963683196244E-5</v>
      </c>
      <c r="F83">
        <f>SQRT(0.241*B83^2+0.691*C83^2+0.068*D83^2)</f>
        <v>1.8507940445441249E-5</v>
      </c>
      <c r="G83">
        <f>SQRT(MAX(E$2:E$90)^2/(0.299*B83^2 + 0.587*C83^2 + 0.114 * D83^2))</f>
        <v>84743.667956850943</v>
      </c>
      <c r="H83">
        <f>SQRT(MAX(F$2:F$90)^2/(0.299*B83^2 + 0.587*C83^2 + 0.114 * D83^2))</f>
        <v>76461.103679409702</v>
      </c>
      <c r="I83">
        <f>B83*$G83</f>
        <v>3.1948362819732807</v>
      </c>
      <c r="J83">
        <f>C83*$G83</f>
        <v>-1.1609882510088579E-2</v>
      </c>
      <c r="K83">
        <f>D83*$G83</f>
        <v>1.271155019352764E-4</v>
      </c>
      <c r="L83">
        <f>B83*$H83</f>
        <v>2.882583608713746</v>
      </c>
      <c r="M83">
        <f>C83*$H83</f>
        <v>-1.0475171204079129E-2</v>
      </c>
      <c r="N83">
        <f>D83*$H83</f>
        <v>1.1469165551911455E-4</v>
      </c>
      <c r="O83">
        <f t="shared" si="20"/>
        <v>0.61748820696170226</v>
      </c>
      <c r="P83">
        <f t="shared" si="21"/>
        <v>-2.2439226619032681E-3</v>
      </c>
      <c r="Q83">
        <f t="shared" si="22"/>
        <v>2.4568496298210962E-5</v>
      </c>
      <c r="R83">
        <f t="shared" si="17"/>
        <v>6.7700171180606281E-6</v>
      </c>
      <c r="S83">
        <f t="shared" si="18"/>
        <v>-2.4601918970140743E-8</v>
      </c>
      <c r="T83">
        <f t="shared" si="19"/>
        <v>2.6936407631540959E-10</v>
      </c>
      <c r="U83">
        <f t="shared" si="23"/>
        <v>1.1035266649488467E-5</v>
      </c>
      <c r="V83">
        <f t="shared" si="24"/>
        <v>-5.5850808973060888E-8</v>
      </c>
      <c r="W83">
        <f t="shared" si="25"/>
        <v>2.6936407631540959E-10</v>
      </c>
    </row>
    <row r="84" spans="1:23" x14ac:dyDescent="0.25">
      <c r="A84">
        <v>800</v>
      </c>
      <c r="B84">
        <v>2.76E-5</v>
      </c>
      <c r="C84" s="1">
        <v>-8.7999999999999994E-8</v>
      </c>
      <c r="D84" s="1">
        <v>9.859999999999999E-10</v>
      </c>
      <c r="E84">
        <f>SQRT(0.299*B84^2+0.587*C84^2+0.114*D84^2)</f>
        <v>1.5092076922638259E-5</v>
      </c>
      <c r="F84">
        <f>SQRT(0.241*B84^2+0.691*C84^2+0.068*D84^2)</f>
        <v>1.3549520698907003E-5</v>
      </c>
      <c r="G84">
        <f>SQRT(MAX(E$2:E$90)^2/(0.299*B84^2 + 0.587*C84^2 + 0.114 * D84^2))</f>
        <v>115755.28313739413</v>
      </c>
      <c r="H84">
        <f>SQRT(MAX(F$2:F$90)^2/(0.299*B84^2 + 0.587*C84^2 + 0.114 * D84^2))</f>
        <v>104441.74672630739</v>
      </c>
      <c r="I84">
        <f>B84*$G84</f>
        <v>3.1948458145920782</v>
      </c>
      <c r="J84">
        <f>C84*$G84</f>
        <v>-1.0186464916090683E-2</v>
      </c>
      <c r="K84">
        <f>D84*$G84</f>
        <v>1.141347091734706E-4</v>
      </c>
      <c r="L84">
        <f>B84*$H84</f>
        <v>2.8825922096460839</v>
      </c>
      <c r="M84">
        <f>C84*$H84</f>
        <v>-9.1908737119150499E-3</v>
      </c>
      <c r="N84">
        <f>D84*$H84</f>
        <v>1.0297956227213908E-4</v>
      </c>
      <c r="O84">
        <f t="shared" si="20"/>
        <v>0.61749004939717289</v>
      </c>
      <c r="P84">
        <f t="shared" si="21"/>
        <v>-1.9688088531504065E-3</v>
      </c>
      <c r="Q84">
        <f t="shared" si="22"/>
        <v>2.2059608286435233E-5</v>
      </c>
      <c r="R84">
        <f t="shared" si="17"/>
        <v>4.9585098152207315E-6</v>
      </c>
      <c r="S84">
        <f t="shared" si="18"/>
        <v>-1.5809741439834217E-8</v>
      </c>
      <c r="T84">
        <f t="shared" si="19"/>
        <v>1.7714096658723338E-10</v>
      </c>
      <c r="U84">
        <f t="shared" si="23"/>
        <v>8.0824726202083044E-6</v>
      </c>
      <c r="V84">
        <f t="shared" si="24"/>
        <v>-3.5890974608173585E-8</v>
      </c>
      <c r="W84">
        <f t="shared" si="25"/>
        <v>1.7714096658723338E-10</v>
      </c>
    </row>
    <row r="85" spans="1:23" x14ac:dyDescent="0.25">
      <c r="A85">
        <v>805</v>
      </c>
      <c r="B85">
        <v>2.0299999999999999E-5</v>
      </c>
      <c r="C85" s="1">
        <v>-5.5299999999999999E-8</v>
      </c>
      <c r="D85" s="1">
        <v>6.3899999999999996E-10</v>
      </c>
      <c r="E85">
        <f>SQRT(0.299*B85^2+0.587*C85^2+0.114*D85^2)</f>
        <v>1.1100302029466523E-5</v>
      </c>
      <c r="F85">
        <f>SQRT(0.241*B85^2+0.691*C85^2+0.068*D85^2)</f>
        <v>9.9657314416933703E-6</v>
      </c>
      <c r="G85">
        <f>SQRT(MAX(E$2:E$90)^2/(0.299*B85^2 + 0.587*C85^2 + 0.114 * D85^2))</f>
        <v>157381.9912894103</v>
      </c>
      <c r="H85">
        <f>SQRT(MAX(F$2:F$90)^2/(0.299*B85^2 + 0.587*C85^2 + 0.114 * D85^2))</f>
        <v>141999.99885984074</v>
      </c>
      <c r="I85">
        <f>B85*$G85</f>
        <v>3.1948544231750291</v>
      </c>
      <c r="J85">
        <f>C85*$G85</f>
        <v>-8.7032241183043896E-3</v>
      </c>
      <c r="K85">
        <f>D85*$G85</f>
        <v>1.0056709243393318E-4</v>
      </c>
      <c r="L85">
        <f>B85*$H85</f>
        <v>2.8825999768547668</v>
      </c>
      <c r="M85">
        <f>C85*$H85</f>
        <v>-7.8525999369491919E-3</v>
      </c>
      <c r="N85">
        <f>D85*$H85</f>
        <v>9.0737999271438228E-5</v>
      </c>
      <c r="O85">
        <f t="shared" si="20"/>
        <v>0.61749171323781504</v>
      </c>
      <c r="P85">
        <f t="shared" si="21"/>
        <v>-1.6821325981305995E-3</v>
      </c>
      <c r="Q85">
        <f t="shared" si="22"/>
        <v>1.9437300727042552E-5</v>
      </c>
      <c r="R85">
        <f t="shared" si="17"/>
        <v>3.64871274380014E-6</v>
      </c>
      <c r="S85">
        <f t="shared" si="18"/>
        <v>-9.9395967848348632E-9</v>
      </c>
      <c r="T85">
        <f t="shared" si="19"/>
        <v>1.1485356863489111E-10</v>
      </c>
      <c r="U85">
        <f t="shared" si="23"/>
        <v>5.9474765503629351E-6</v>
      </c>
      <c r="V85">
        <f t="shared" si="24"/>
        <v>-2.2564683753849723E-8</v>
      </c>
      <c r="W85">
        <f t="shared" si="25"/>
        <v>1.1485356863489111E-10</v>
      </c>
    </row>
    <row r="86" spans="1:23" x14ac:dyDescent="0.25">
      <c r="A86">
        <v>810</v>
      </c>
      <c r="B86">
        <v>1.49E-5</v>
      </c>
      <c r="C86" s="1">
        <v>-3.3600000000000003E-8</v>
      </c>
      <c r="D86" s="1">
        <v>4.0699999999999999E-10</v>
      </c>
      <c r="E86">
        <f>SQRT(0.299*B86^2+0.587*C86^2+0.114*D86^2)</f>
        <v>8.1474936464169142E-6</v>
      </c>
      <c r="F86">
        <f>SQRT(0.241*B86^2+0.691*C86^2+0.068*D86^2)</f>
        <v>7.3147242000381759E-6</v>
      </c>
      <c r="G86">
        <f>SQRT(MAX(E$2:E$90)^2/(0.299*B86^2 + 0.587*C86^2 + 0.114 * D86^2))</f>
        <v>214420.25156774558</v>
      </c>
      <c r="H86">
        <f>SQRT(MAX(F$2:F$90)^2/(0.299*B86^2 + 0.587*C86^2 + 0.114 * D86^2))</f>
        <v>193463.52926845549</v>
      </c>
      <c r="I86">
        <f>B86*$G86</f>
        <v>3.1948617483594091</v>
      </c>
      <c r="J86">
        <f>C86*$G86</f>
        <v>-7.2045204526762522E-3</v>
      </c>
      <c r="K86">
        <f>D86*$G86</f>
        <v>8.7269042388072443E-5</v>
      </c>
      <c r="L86">
        <f>B86*$H86</f>
        <v>2.8826065860999868</v>
      </c>
      <c r="M86">
        <f>C86*$H86</f>
        <v>-6.5003745834201054E-3</v>
      </c>
      <c r="N86">
        <f>D86*$H86</f>
        <v>7.8739656412261385E-5</v>
      </c>
      <c r="O86">
        <f t="shared" si="20"/>
        <v>0.61749312902709785</v>
      </c>
      <c r="P86">
        <f t="shared" si="21"/>
        <v>-1.3924677272020465E-3</v>
      </c>
      <c r="Q86">
        <f t="shared" si="22"/>
        <v>1.6867094195572403E-5</v>
      </c>
      <c r="R86">
        <f t="shared" si="17"/>
        <v>2.679373881225709E-6</v>
      </c>
      <c r="S86">
        <f t="shared" si="18"/>
        <v>-6.0420780140391836E-9</v>
      </c>
      <c r="T86">
        <f t="shared" si="19"/>
        <v>7.3188266420057943E-11</v>
      </c>
      <c r="U86">
        <f t="shared" si="23"/>
        <v>4.3674343384039506E-6</v>
      </c>
      <c r="V86">
        <f t="shared" si="24"/>
        <v>-1.3716610699027234E-8</v>
      </c>
      <c r="W86">
        <f t="shared" si="25"/>
        <v>7.3188266420057943E-11</v>
      </c>
    </row>
    <row r="87" spans="1:23" x14ac:dyDescent="0.25">
      <c r="A87">
        <v>815</v>
      </c>
      <c r="B87">
        <v>1.1E-5</v>
      </c>
      <c r="C87" s="1">
        <v>-1.96E-8</v>
      </c>
      <c r="D87" s="1">
        <v>2.5300000000000001E-10</v>
      </c>
      <c r="E87">
        <f>SQRT(0.299*B87^2+0.587*C87^2+0.114*D87^2)</f>
        <v>6.0149169162355867E-6</v>
      </c>
      <c r="F87">
        <f>SQRT(0.241*B87^2+0.691*C87^2+0.068*D87^2)</f>
        <v>5.4001171708503326E-6</v>
      </c>
      <c r="G87">
        <f>SQRT(MAX(E$2:E$90)^2/(0.299*B87^2 + 0.587*C87^2 + 0.114 * D87^2))</f>
        <v>290442.52175716986</v>
      </c>
      <c r="H87">
        <f>SQRT(MAX(F$2:F$90)^2/(0.299*B87^2 + 0.587*C87^2 + 0.114 * D87^2))</f>
        <v>262055.63559381958</v>
      </c>
      <c r="I87">
        <f>B87*$G87</f>
        <v>3.1948677393288683</v>
      </c>
      <c r="J87">
        <f>C87*$G87</f>
        <v>-5.6926734264405292E-3</v>
      </c>
      <c r="K87">
        <f>D87*$G87</f>
        <v>7.348195800456398E-5</v>
      </c>
      <c r="L87">
        <f>B87*$H87</f>
        <v>2.8826119915320154</v>
      </c>
      <c r="M87">
        <f>C87*$H87</f>
        <v>-5.1362904576388634E-3</v>
      </c>
      <c r="N87">
        <f>D87*$H87</f>
        <v>6.6300075805236354E-5</v>
      </c>
      <c r="O87">
        <f t="shared" si="20"/>
        <v>0.61749428694339248</v>
      </c>
      <c r="P87">
        <f t="shared" si="21"/>
        <v>-1.1002625476445903E-3</v>
      </c>
      <c r="Q87">
        <f t="shared" si="22"/>
        <v>1.4202368599698028E-5</v>
      </c>
      <c r="R87">
        <f t="shared" si="17"/>
        <v>1.9789945492298602E-6</v>
      </c>
      <c r="S87">
        <f t="shared" si="18"/>
        <v>-3.5262084695368417E-9</v>
      </c>
      <c r="T87">
        <f t="shared" si="19"/>
        <v>4.5516874632286785E-11</v>
      </c>
      <c r="U87">
        <f t="shared" si="23"/>
        <v>3.2258016734367972E-6</v>
      </c>
      <c r="V87">
        <f t="shared" si="24"/>
        <v>-8.0051314643511676E-9</v>
      </c>
      <c r="W87">
        <f t="shared" si="25"/>
        <v>4.5516874632286785E-11</v>
      </c>
    </row>
    <row r="88" spans="1:23" x14ac:dyDescent="0.25">
      <c r="A88">
        <v>820</v>
      </c>
      <c r="B88" s="1">
        <v>8.1799999999999996E-6</v>
      </c>
      <c r="C88" s="1">
        <v>-1.09E-8</v>
      </c>
      <c r="D88" s="1">
        <v>1.5199999999999999E-10</v>
      </c>
      <c r="E88">
        <f>SQRT(0.299*B88^2+0.587*C88^2+0.114*D88^2)</f>
        <v>4.4729047993562139E-6</v>
      </c>
      <c r="F88">
        <f>SQRT(0.241*B88^2+0.691*C88^2+0.068*D88^2)</f>
        <v>4.0157154405262671E-6</v>
      </c>
      <c r="G88">
        <f>SQRT(MAX(E$2:E$90)^2/(0.299*B88^2 + 0.587*C88^2 + 0.114 * D88^2))</f>
        <v>390571.16475243733</v>
      </c>
      <c r="H88">
        <f>SQRT(MAX(F$2:F$90)^2/(0.299*B88^2 + 0.587*C88^2 + 0.114 * D88^2))</f>
        <v>352398.03801659332</v>
      </c>
      <c r="I88">
        <f>B88*$G88</f>
        <v>3.194872127674937</v>
      </c>
      <c r="J88">
        <f>C88*$G88</f>
        <v>-4.2572256958015664E-3</v>
      </c>
      <c r="K88">
        <f>D88*$G88</f>
        <v>5.9366817042370467E-5</v>
      </c>
      <c r="L88">
        <f>B88*$H88</f>
        <v>2.8826159509757332</v>
      </c>
      <c r="M88">
        <f>C88*$H88</f>
        <v>-3.8411386143808669E-3</v>
      </c>
      <c r="N88">
        <f>D88*$H88</f>
        <v>5.3564501778522179E-5</v>
      </c>
      <c r="O88">
        <f t="shared" si="20"/>
        <v>0.6174951351095288</v>
      </c>
      <c r="P88">
        <f t="shared" si="21"/>
        <v>-8.2282359079387084E-4</v>
      </c>
      <c r="Q88">
        <f t="shared" si="22"/>
        <v>1.1474237229419117E-5</v>
      </c>
      <c r="R88">
        <f t="shared" si="17"/>
        <v>1.4723101973550488E-6</v>
      </c>
      <c r="S88">
        <f t="shared" si="18"/>
        <v>-1.9618803363288547E-9</v>
      </c>
      <c r="T88">
        <f t="shared" si="19"/>
        <v>2.7358331295595036E-11</v>
      </c>
      <c r="U88">
        <f t="shared" si="23"/>
        <v>2.3998957957182011E-6</v>
      </c>
      <c r="V88">
        <f t="shared" si="24"/>
        <v>-4.4538234608973052E-9</v>
      </c>
      <c r="W88">
        <f t="shared" si="25"/>
        <v>2.7358331295595036E-11</v>
      </c>
    </row>
    <row r="89" spans="1:23" x14ac:dyDescent="0.25">
      <c r="A89">
        <v>825</v>
      </c>
      <c r="B89" s="1">
        <v>6.0900000000000001E-6</v>
      </c>
      <c r="C89" s="1">
        <v>-5.6999999999999998E-9</v>
      </c>
      <c r="D89" s="1">
        <v>8.6399999999999994E-11</v>
      </c>
      <c r="E89">
        <f>SQRT(0.299*B89^2+0.587*C89^2+0.114*D89^2)</f>
        <v>3.3300692143679245E-6</v>
      </c>
      <c r="F89">
        <f>SQRT(0.241*B89^2+0.691*C89^2+0.068*D89^2)</f>
        <v>2.9896913805772021E-6</v>
      </c>
      <c r="G89">
        <f>SQRT(MAX(E$2:E$90)^2/(0.299*B89^2 + 0.587*C89^2 + 0.114 * D89^2))</f>
        <v>524610.00803639961</v>
      </c>
      <c r="H89">
        <f>SQRT(MAX(F$2:F$90)^2/(0.299*B89^2 + 0.587*C89^2 + 0.114 * D89^2))</f>
        <v>473336.37052565539</v>
      </c>
      <c r="I89">
        <f>B89*$G89</f>
        <v>3.1948749489416737</v>
      </c>
      <c r="J89">
        <f>C89*$G89</f>
        <v>-2.9902770458074776E-3</v>
      </c>
      <c r="K89">
        <f>D89*$G89</f>
        <v>4.5326304694344922E-5</v>
      </c>
      <c r="L89">
        <f>B89*$H89</f>
        <v>2.8826184965012414</v>
      </c>
      <c r="M89">
        <f>C89*$H89</f>
        <v>-2.6980173119962357E-3</v>
      </c>
      <c r="N89">
        <f>D89*$H89</f>
        <v>4.0896262413416622E-5</v>
      </c>
      <c r="O89">
        <f t="shared" si="20"/>
        <v>0.61749568039535407</v>
      </c>
      <c r="P89">
        <f t="shared" si="21"/>
        <v>-5.7795162204491259E-4</v>
      </c>
      <c r="Q89">
        <f t="shared" si="22"/>
        <v>8.7605298499439382E-6</v>
      </c>
      <c r="R89">
        <f t="shared" si="17"/>
        <v>1.0965645388243754E-6</v>
      </c>
      <c r="S89">
        <f t="shared" si="18"/>
        <v>-1.0263411939735531E-9</v>
      </c>
      <c r="T89">
        <f t="shared" si="19"/>
        <v>1.5557171782335963E-11</v>
      </c>
      <c r="U89">
        <f t="shared" si="23"/>
        <v>1.7874226716529792E-6</v>
      </c>
      <c r="V89">
        <f t="shared" si="24"/>
        <v>-2.3299802765536958E-9</v>
      </c>
      <c r="W89">
        <f t="shared" si="25"/>
        <v>1.5557171782335963E-11</v>
      </c>
    </row>
    <row r="90" spans="1:23" x14ac:dyDescent="0.25">
      <c r="A90">
        <v>830</v>
      </c>
      <c r="B90" s="1">
        <v>4.5499999999999996E-6</v>
      </c>
      <c r="C90" s="1">
        <v>-2.7700000000000002E-9</v>
      </c>
      <c r="D90" s="1">
        <v>4.42E-11</v>
      </c>
      <c r="E90">
        <f>SQRT(0.299*B90^2+0.587*C90^2+0.114*D90^2)</f>
        <v>2.4879815120323973E-6</v>
      </c>
      <c r="F90">
        <f>SQRT(0.241*B90^2+0.691*C90^2+0.068*D90^2)</f>
        <v>2.2336758498284273E-6</v>
      </c>
      <c r="G90">
        <f>SQRT(MAX(E$2:E$90)^2/(0.299*B90^2 + 0.587*C90^2 + 0.114 * D90^2))</f>
        <v>702170.66680862661</v>
      </c>
      <c r="H90">
        <f>SQRT(MAX(F$2:F$90)^2/(0.299*B90^2 + 0.587*C90^2 + 0.114 * D90^2))</f>
        <v>633542.84101593797</v>
      </c>
      <c r="I90">
        <f>B90*$G90</f>
        <v>3.1948765339792509</v>
      </c>
      <c r="J90">
        <f>C90*$G90</f>
        <v>-1.9450127470598958E-3</v>
      </c>
      <c r="K90">
        <f>D90*$G90</f>
        <v>3.1035943472941296E-5</v>
      </c>
      <c r="L90">
        <f>B90*$H90</f>
        <v>2.8826199266225174</v>
      </c>
      <c r="M90">
        <f>C90*$H90</f>
        <v>-1.7549136696141483E-3</v>
      </c>
      <c r="N90">
        <f>D90*$H90</f>
        <v>2.8002593572904459E-5</v>
      </c>
      <c r="O90">
        <f t="shared" si="20"/>
        <v>0.61749598674657991</v>
      </c>
      <c r="P90">
        <f t="shared" si="21"/>
        <v>-3.7592612819517068E-4</v>
      </c>
      <c r="Q90">
        <f t="shared" si="22"/>
        <v>5.9985324426810628E-6</v>
      </c>
      <c r="R90">
        <f t="shared" si="17"/>
        <v>8.1953738340282613E-7</v>
      </c>
      <c r="S90">
        <f t="shared" si="18"/>
        <v>-4.9892715429139097E-10</v>
      </c>
      <c r="T90">
        <f t="shared" si="19"/>
        <v>7.9612202959131696E-12</v>
      </c>
      <c r="U90">
        <f t="shared" si="23"/>
        <v>1.3358627308264451E-6</v>
      </c>
      <c r="V90">
        <f t="shared" si="24"/>
        <v>-1.1326549453163222E-9</v>
      </c>
      <c r="W90">
        <f t="shared" si="25"/>
        <v>7.9612202959131696E-12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ColorMatchingFunction4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Bauer</dc:creator>
  <cp:lastModifiedBy>Nicholas C. Bauer</cp:lastModifiedBy>
  <dcterms:created xsi:type="dcterms:W3CDTF">2011-02-14T00:36:25Z</dcterms:created>
  <dcterms:modified xsi:type="dcterms:W3CDTF">2011-02-15T02:00:59Z</dcterms:modified>
</cp:coreProperties>
</file>