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Google drive\GitHub\MITx_AnalyticsEdge\Unit8\Assignments\"/>
    </mc:Choice>
  </mc:AlternateContent>
  <bookViews>
    <workbookView xWindow="0" yWindow="0" windowWidth="24000" windowHeight="11055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Sheet1!$B$53</definedName>
    <definedName name="solver_lhs2" localSheetId="0" hidden="1">Sheet1!$B$53:$E$59</definedName>
    <definedName name="solver_lhs3" localSheetId="0" hidden="1">Sheet1!$B$56</definedName>
    <definedName name="solver_lhs4" localSheetId="0" hidden="1">Sheet1!$I$13:$I$19</definedName>
    <definedName name="solver_lhs5" localSheetId="0" hidden="1">Sheet1!$I$20:$I$23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Sheet1!$H$5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Sheet1!$K$13:$K$19</definedName>
    <definedName name="solver_rhs5" localSheetId="0" hidden="1">Sheet1!$K$20:$K$23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29" i="1"/>
  <c r="H5" i="1"/>
  <c r="I23" i="1"/>
  <c r="I22" i="1"/>
  <c r="I21" i="1"/>
  <c r="I20" i="1"/>
  <c r="I19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<sst xmlns="http://schemas.openxmlformats.org/spreadsheetml/2006/main" count="92" uniqueCount="34">
  <si>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</si>
  <si>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</si>
  <si>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</si>
  <si>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</si>
  <si>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</si>
  <si>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</si>
  <si>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</si>
  <si>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</si>
  <si>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</si>
  <si>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</si>
  <si>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</si>
  <si>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</si>
  <si>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</si>
  <si>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</si>
  <si>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</si>
  <si>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</si>
  <si>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</si>
  <si>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</si>
  <si>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</si>
  <si>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</si>
  <si>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</si>
  <si>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</si>
  <si>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Total cost</t>
    <phoneticPr fontId="3" type="noConversion"/>
  </si>
  <si>
    <t>Constrains:</t>
    <phoneticPr fontId="3" type="noConversion"/>
  </si>
  <si>
    <t>LHS</t>
    <phoneticPr fontId="3" type="noConversion"/>
  </si>
  <si>
    <t>sign</t>
    <phoneticPr fontId="3" type="noConversion"/>
  </si>
  <si>
    <t>RHS</t>
    <phoneticPr fontId="3" type="noConversion"/>
  </si>
  <si>
    <t>&gt;=</t>
    <phoneticPr fontId="3" type="noConversion"/>
  </si>
  <si>
    <t>&lt;=</t>
    <phoneticPr fontId="3" type="noConversion"/>
  </si>
  <si>
    <t>&gt;=</t>
    <phoneticPr fontId="3" type="noConversion"/>
  </si>
  <si>
    <t>is</t>
    <phoneticPr fontId="3" type="noConversion"/>
  </si>
  <si>
    <t>kg</t>
    <phoneticPr fontId="3" type="noConversion"/>
  </si>
  <si>
    <t>B53</t>
    <phoneticPr fontId="3" type="noConversion"/>
  </si>
  <si>
    <t>B56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</si>
</sst>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0000_ "/>
    <numFmt numFmtId="179" formatCode="0.000000000_ "/>
  </numFmts>
  <fonts count="4" x14ac:knownFonts="1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77" fontId="0" fillId="4" borderId="0" xfId="0" applyNumberFormat="1" applyFill="1"/>
    <xf numFmtId="179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0" workbookViewId="0">
      <selection activeCell="H34" sqref="H34"/>
    </sheetView>
  </sheetViews>
  <sheetFormatPr defaultColWidth="11" defaultRowHeight="14.25" x14ac:dyDescent="0.15"/>
  <cols>
    <col min="8" max="8" width="21.75" customWidth="1"/>
  </cols>
  <sheetData>
    <row r="1" spans="1:11" x14ac:dyDescent="0.15">
      <c r="A1" s="13" t="s">
        <v>0</v>
      </c>
      <c r="B1" s="1"/>
      <c r="C1" s="1"/>
      <c r="D1" s="1"/>
      <c r="E1" s="1"/>
    </row>
    <row r="2" spans="1:11" x14ac:dyDescent="0.15">
      <c r="A2" s="1"/>
      <c r="B2" s="1"/>
      <c r="C2" s="1"/>
      <c r="D2" s="1"/>
      <c r="E2" s="1"/>
    </row>
    <row r="3" spans="1:11" ht="15" thickBot="1" x14ac:dyDescent="0.2">
      <c r="A3" s="13" t="s">
        <v>1</v>
      </c>
      <c r="B3" s="1"/>
      <c r="C3" s="1"/>
      <c r="D3" s="1"/>
      <c r="E3" s="1"/>
    </row>
    <row r="4" spans="1:11" ht="15" thickBot="1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H4" s="32" t="s">
        <v>22</v>
      </c>
    </row>
    <row r="5" spans="1:11" x14ac:dyDescent="0.15">
      <c r="A5" s="5" t="s">
        <v>7</v>
      </c>
      <c r="B5" s="6"/>
      <c r="C5" s="22">
        <v>0.4</v>
      </c>
      <c r="D5" s="22">
        <v>0.375</v>
      </c>
      <c r="E5" s="23">
        <v>0.25</v>
      </c>
      <c r="H5" s="37">
        <f>SUMPRODUCT(B25:B31,B53:B59)+SUMPRODUCT(C25:C31,C53:C59)+SUMPRODUCT(D25:D31,D53:D59)+SUMPRODUCT(E25:E31,E53:E59)+SUMPRODUCT(B35:B41,B53:B59)+SUMPRODUCT(C35:C41,C53:C59)+SUMPRODUCT(D35:D41,D53:D59)+SUMPRODUCT(E35:E41,E53:E59)</f>
        <v>1457237.8826934381</v>
      </c>
    </row>
    <row r="6" spans="1:11" x14ac:dyDescent="0.1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11" x14ac:dyDescent="0.1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11" x14ac:dyDescent="0.1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11" x14ac:dyDescent="0.1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11" x14ac:dyDescent="0.1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H10" s="32" t="s">
        <v>23</v>
      </c>
    </row>
    <row r="11" spans="1:11" ht="15" thickBot="1" x14ac:dyDescent="0.2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I11" t="s">
        <v>24</v>
      </c>
      <c r="J11" t="s">
        <v>25</v>
      </c>
      <c r="K11" t="s">
        <v>26</v>
      </c>
    </row>
    <row r="12" spans="1:11" x14ac:dyDescent="0.15">
      <c r="A12" s="1"/>
      <c r="B12" s="1"/>
      <c r="C12" s="1"/>
      <c r="D12" s="1"/>
      <c r="E12" s="1"/>
      <c r="I12" s="33" t="s">
        <v>31</v>
      </c>
      <c r="J12" s="33" t="s">
        <v>27</v>
      </c>
      <c r="K12" s="33">
        <v>0</v>
      </c>
    </row>
    <row r="13" spans="1:11" ht="15" thickBot="1" x14ac:dyDescent="0.2">
      <c r="A13" s="13" t="s">
        <v>14</v>
      </c>
      <c r="B13" s="1"/>
      <c r="C13" s="1"/>
      <c r="D13" s="1"/>
      <c r="E13" s="1"/>
      <c r="I13" s="34">
        <f t="shared" ref="I13:I19" si="0">SUMPRODUCT(B5:E5,B53:E53)</f>
        <v>2500</v>
      </c>
      <c r="J13" s="34" t="s">
        <v>28</v>
      </c>
      <c r="K13" s="34">
        <v>2500</v>
      </c>
    </row>
    <row r="14" spans="1:11" ht="15" thickBot="1" x14ac:dyDescent="0.2">
      <c r="A14" s="2" t="s">
        <v>2</v>
      </c>
      <c r="B14" s="4" t="s">
        <v>15</v>
      </c>
      <c r="C14" s="1"/>
      <c r="D14" s="1"/>
      <c r="E14" s="1"/>
      <c r="I14" s="34">
        <f t="shared" si="0"/>
        <v>3000.0000000000005</v>
      </c>
      <c r="J14" s="34" t="s">
        <v>28</v>
      </c>
      <c r="K14" s="34">
        <v>3000</v>
      </c>
    </row>
    <row r="15" spans="1:11" x14ac:dyDescent="0.15">
      <c r="A15" s="5" t="s">
        <v>7</v>
      </c>
      <c r="B15" s="8">
        <v>2500</v>
      </c>
      <c r="C15" s="1"/>
      <c r="D15" s="1"/>
      <c r="E15" s="1"/>
      <c r="I15" s="34">
        <f t="shared" si="0"/>
        <v>2499.9999999999995</v>
      </c>
      <c r="J15" s="34" t="s">
        <v>28</v>
      </c>
      <c r="K15" s="34">
        <v>2500</v>
      </c>
    </row>
    <row r="16" spans="1:11" x14ac:dyDescent="0.15">
      <c r="A16" s="5" t="s">
        <v>8</v>
      </c>
      <c r="B16" s="8">
        <v>3000</v>
      </c>
      <c r="C16" s="1"/>
      <c r="D16" s="1"/>
      <c r="E16" s="1"/>
      <c r="I16" s="34">
        <f t="shared" si="0"/>
        <v>2599.9999999999995</v>
      </c>
      <c r="J16" s="34" t="s">
        <v>28</v>
      </c>
      <c r="K16" s="34">
        <v>2600</v>
      </c>
    </row>
    <row r="17" spans="1:11" x14ac:dyDescent="0.15">
      <c r="A17" s="5" t="s">
        <v>9</v>
      </c>
      <c r="B17" s="8">
        <v>2500</v>
      </c>
      <c r="C17" s="1"/>
      <c r="D17" s="1"/>
      <c r="E17" s="1"/>
      <c r="I17" s="34">
        <f t="shared" si="0"/>
        <v>2500.0000000000005</v>
      </c>
      <c r="J17" s="34" t="s">
        <v>28</v>
      </c>
      <c r="K17" s="34">
        <v>2500</v>
      </c>
    </row>
    <row r="18" spans="1:11" x14ac:dyDescent="0.15">
      <c r="A18" s="5" t="s">
        <v>10</v>
      </c>
      <c r="B18" s="8">
        <v>2600</v>
      </c>
      <c r="C18" s="1"/>
      <c r="D18" s="1"/>
      <c r="E18" s="1"/>
      <c r="I18" s="34">
        <f t="shared" si="0"/>
        <v>37999.999999999993</v>
      </c>
      <c r="J18" s="34" t="s">
        <v>28</v>
      </c>
      <c r="K18" s="34">
        <v>38000</v>
      </c>
    </row>
    <row r="19" spans="1:11" x14ac:dyDescent="0.15">
      <c r="A19" s="5" t="s">
        <v>11</v>
      </c>
      <c r="B19" s="8">
        <v>2500</v>
      </c>
      <c r="C19" s="1"/>
      <c r="D19" s="1"/>
      <c r="E19" s="1"/>
      <c r="I19" s="34">
        <f t="shared" si="0"/>
        <v>2499.9999999999991</v>
      </c>
      <c r="J19" s="34" t="s">
        <v>28</v>
      </c>
      <c r="K19" s="34">
        <v>2500</v>
      </c>
    </row>
    <row r="20" spans="1:11" x14ac:dyDescent="0.15">
      <c r="A20" s="5" t="s">
        <v>12</v>
      </c>
      <c r="B20" s="8">
        <v>38000</v>
      </c>
      <c r="C20" s="1"/>
      <c r="D20" s="1"/>
      <c r="E20" s="1"/>
      <c r="I20" s="35">
        <f>SUM(B53:B59)</f>
        <v>24999.999999999993</v>
      </c>
      <c r="J20" s="35" t="s">
        <v>29</v>
      </c>
      <c r="K20" s="35">
        <v>25000</v>
      </c>
    </row>
    <row r="21" spans="1:11" ht="15" thickBot="1" x14ac:dyDescent="0.2">
      <c r="A21" s="9" t="s">
        <v>13</v>
      </c>
      <c r="B21" s="10">
        <v>2500</v>
      </c>
      <c r="C21" s="1"/>
      <c r="D21" s="1"/>
      <c r="E21" s="1"/>
      <c r="I21" s="35">
        <f>SUM(C53:C59)</f>
        <v>26000</v>
      </c>
      <c r="J21" s="35" t="s">
        <v>29</v>
      </c>
      <c r="K21" s="35">
        <v>26000</v>
      </c>
    </row>
    <row r="22" spans="1:11" x14ac:dyDescent="0.15">
      <c r="A22" s="1"/>
      <c r="B22" s="1"/>
      <c r="C22" s="1"/>
      <c r="D22" s="1"/>
      <c r="E22" s="1"/>
      <c r="I22" s="35">
        <f>SUM(D53:D59)</f>
        <v>34000</v>
      </c>
      <c r="J22" s="35" t="s">
        <v>29</v>
      </c>
      <c r="K22" s="35">
        <v>34000</v>
      </c>
    </row>
    <row r="23" spans="1:11" ht="15" thickBot="1" x14ac:dyDescent="0.2">
      <c r="A23" s="13" t="s">
        <v>16</v>
      </c>
      <c r="B23" s="1"/>
      <c r="C23" s="1"/>
      <c r="D23" s="1"/>
      <c r="E23" s="1"/>
      <c r="I23" s="35">
        <f>SUM(E53:E59)</f>
        <v>28000</v>
      </c>
      <c r="J23" s="35" t="s">
        <v>29</v>
      </c>
      <c r="K23" s="35">
        <v>28000</v>
      </c>
    </row>
    <row r="24" spans="1:11" ht="15" thickBot="1" x14ac:dyDescent="0.2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I24" s="36" t="s">
        <v>32</v>
      </c>
      <c r="J24" s="36" t="s">
        <v>30</v>
      </c>
      <c r="K24" s="36">
        <v>0</v>
      </c>
    </row>
    <row r="25" spans="1:11" x14ac:dyDescent="0.15">
      <c r="A25" s="5" t="s">
        <v>7</v>
      </c>
      <c r="B25" s="11"/>
      <c r="C25" s="18">
        <v>13</v>
      </c>
      <c r="D25" s="18">
        <v>10.65</v>
      </c>
      <c r="E25" s="19">
        <v>9.6</v>
      </c>
      <c r="I25" s="36" t="s">
        <v>33</v>
      </c>
      <c r="J25" s="36" t="s">
        <v>30</v>
      </c>
      <c r="K25" s="36">
        <v>0</v>
      </c>
    </row>
    <row r="26" spans="1:11" x14ac:dyDescent="0.1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11" x14ac:dyDescent="0.1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11" x14ac:dyDescent="0.1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11" x14ac:dyDescent="0.1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H29" s="39">
        <f>H5-1382544.33</f>
        <v>74693.552693438018</v>
      </c>
    </row>
    <row r="30" spans="1:11" x14ac:dyDescent="0.1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H30" s="38">
        <f>H29/6000</f>
        <v>12.448925448906337</v>
      </c>
    </row>
    <row r="31" spans="1:11" ht="15" thickBot="1" x14ac:dyDescent="0.2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11" x14ac:dyDescent="0.15">
      <c r="A32" s="1"/>
      <c r="B32" s="1"/>
      <c r="C32" s="1"/>
      <c r="D32" s="1"/>
      <c r="E32" s="1"/>
    </row>
    <row r="33" spans="1:5" ht="15" thickBot="1" x14ac:dyDescent="0.2">
      <c r="A33" s="13" t="s">
        <v>17</v>
      </c>
      <c r="B33" s="1"/>
      <c r="C33" s="1"/>
      <c r="D33" s="1"/>
      <c r="E33" s="1"/>
    </row>
    <row r="34" spans="1:5" ht="15" thickBot="1" x14ac:dyDescent="0.2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1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1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1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1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1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1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5" thickBot="1" x14ac:dyDescent="0.2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15">
      <c r="A42" s="1"/>
      <c r="B42" s="1"/>
      <c r="C42" s="1"/>
      <c r="D42" s="1"/>
      <c r="E42" s="1"/>
    </row>
    <row r="43" spans="1:5" ht="15" thickBot="1" x14ac:dyDescent="0.2">
      <c r="A43" s="13" t="s">
        <v>18</v>
      </c>
      <c r="B43" s="1"/>
      <c r="C43" s="1"/>
      <c r="D43" s="1"/>
      <c r="E43" s="1"/>
    </row>
    <row r="44" spans="1:5" ht="15" thickBot="1" x14ac:dyDescent="0.2">
      <c r="A44" s="2" t="s">
        <v>19</v>
      </c>
      <c r="B44" s="4" t="s">
        <v>20</v>
      </c>
      <c r="C44" s="12"/>
      <c r="D44" s="12"/>
      <c r="E44" s="12"/>
    </row>
    <row r="45" spans="1:5" x14ac:dyDescent="0.15">
      <c r="A45" s="5" t="s">
        <v>3</v>
      </c>
      <c r="B45" s="8">
        <v>25000</v>
      </c>
      <c r="C45" s="7"/>
      <c r="D45" s="7"/>
      <c r="E45" s="7"/>
    </row>
    <row r="46" spans="1:5" x14ac:dyDescent="0.15">
      <c r="A46" s="5" t="s">
        <v>4</v>
      </c>
      <c r="B46" s="8">
        <v>26000</v>
      </c>
      <c r="C46" s="1"/>
      <c r="D46" s="1"/>
      <c r="E46" s="1"/>
    </row>
    <row r="47" spans="1:5" x14ac:dyDescent="0.15">
      <c r="A47" s="5" t="s">
        <v>5</v>
      </c>
      <c r="B47" s="8">
        <v>28000</v>
      </c>
      <c r="C47" s="1"/>
      <c r="D47" s="1"/>
      <c r="E47" s="1"/>
    </row>
    <row r="48" spans="1:5" ht="15" thickBot="1" x14ac:dyDescent="0.2">
      <c r="A48" s="9" t="s">
        <v>6</v>
      </c>
      <c r="B48" s="10">
        <v>28000</v>
      </c>
      <c r="C48" s="1"/>
      <c r="D48" s="1"/>
      <c r="E48" s="1"/>
    </row>
    <row r="49" spans="1:5" x14ac:dyDescent="0.15">
      <c r="A49" s="1"/>
      <c r="B49" s="1"/>
      <c r="C49" s="1"/>
      <c r="D49" s="1"/>
      <c r="E49" s="1"/>
    </row>
    <row r="50" spans="1:5" x14ac:dyDescent="0.15">
      <c r="A50" s="1"/>
      <c r="B50" s="1"/>
      <c r="C50" s="1"/>
      <c r="D50" s="1"/>
      <c r="E50" s="1"/>
    </row>
    <row r="51" spans="1:5" ht="15" thickBot="1" x14ac:dyDescent="0.2">
      <c r="A51" s="13" t="s">
        <v>21</v>
      </c>
      <c r="B51" s="1"/>
      <c r="C51" s="1"/>
      <c r="D51" s="1"/>
      <c r="E51" s="1"/>
    </row>
    <row r="52" spans="1:5" ht="15" thickBot="1" x14ac:dyDescent="0.2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1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15">
      <c r="A54" s="5" t="s">
        <v>8</v>
      </c>
      <c r="B54" s="26">
        <v>3130.556686112207</v>
      </c>
      <c r="C54" s="26">
        <v>0</v>
      </c>
      <c r="D54" s="26">
        <v>2310.3151992041594</v>
      </c>
      <c r="E54" s="29">
        <v>0</v>
      </c>
    </row>
    <row r="55" spans="1:5" x14ac:dyDescent="0.15">
      <c r="A55" s="5" t="s">
        <v>9</v>
      </c>
      <c r="B55" s="26">
        <v>3703.7037037037026</v>
      </c>
      <c r="C55" s="26">
        <v>0</v>
      </c>
      <c r="D55" s="26">
        <v>0</v>
      </c>
      <c r="E55" s="29">
        <v>0</v>
      </c>
    </row>
    <row r="56" spans="1:5" x14ac:dyDescent="0.15">
      <c r="A56" s="5" t="s">
        <v>10</v>
      </c>
      <c r="B56" s="26">
        <v>0</v>
      </c>
      <c r="C56" s="26">
        <v>0</v>
      </c>
      <c r="D56" s="26">
        <v>7428.5714285714275</v>
      </c>
      <c r="E56" s="29">
        <v>0</v>
      </c>
    </row>
    <row r="57" spans="1:5" x14ac:dyDescent="0.15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5" x14ac:dyDescent="0.15">
      <c r="A58" s="5" t="s">
        <v>12</v>
      </c>
      <c r="B58" s="26">
        <v>14319.585764030238</v>
      </c>
      <c r="C58" s="26">
        <v>19750</v>
      </c>
      <c r="D58" s="26">
        <v>17118.256229367274</v>
      </c>
      <c r="E58" s="29">
        <v>28000</v>
      </c>
    </row>
    <row r="59" spans="1:5" ht="15" thickBot="1" x14ac:dyDescent="0.2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</sheetData>
  <phoneticPr fontId="3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Liang Zhou</cp:lastModifiedBy>
  <dcterms:created xsi:type="dcterms:W3CDTF">2014-01-19T03:55:05Z</dcterms:created>
  <dcterms:modified xsi:type="dcterms:W3CDTF">2015-05-14T19:15:43Z</dcterms:modified>
</cp:coreProperties>
</file>