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bookViews>
    <workbookView xWindow="0" yWindow="0" windowWidth="24000" windowHeight="11040"/>
  </bookViews>
  <sheets>
    <sheet name="Sheet1" sheetId="1" r:id="rId1"/>
  </sheets>
  <definedNames>
    <definedName name="solver_adj" localSheetId="0" hidden="1">Sheet1!$I$12:$R$16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Sheet1!$E$20:$E$24</definedName>
    <definedName name="solver_lhs2" localSheetId="0" hidden="1">Sheet1!$E$25:$E$34</definedName>
    <definedName name="solver_lhs3" localSheetId="0" hidden="1">Sheet1!$I$12:$R$16</definedName>
    <definedName name="solver_lhs4" localSheetId="0" hidden="1">Sheet1!$R$12:$R$16</definedName>
    <definedName name="solver_lhs5" localSheetId="0" hidden="1">Sheet1!$R$12:$R$16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Sheet1!$H$5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2</definedName>
    <definedName name="solver_rel5" localSheetId="0" hidden="1">2</definedName>
    <definedName name="solver_rhs1" localSheetId="0" hidden="1">Sheet1!$G$20:$G$24</definedName>
    <definedName name="solver_rhs2" localSheetId="0" hidden="1">Sheet1!$G$25:$G$34</definedName>
    <definedName name="solver_rhs3" localSheetId="0" hidden="1">0</definedName>
    <definedName name="solver_rhs4" localSheetId="0" hidden="1">0</definedName>
    <definedName name="solver_rhs5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H5" i="1"/>
  <c r="E34" i="1"/>
  <c r="E33" i="1"/>
  <c r="E32" i="1"/>
  <c r="E31" i="1"/>
  <c r="E30" i="1"/>
  <c r="E29" i="1"/>
  <c r="E28" i="1"/>
  <c r="E27" i="1"/>
  <c r="E26" i="1"/>
  <c r="E25" i="1"/>
</calcChain>
</file>

<file path=xl/sharedStrings.xml><?xml version="1.0" encoding="utf-8"?>
<sst xmlns="http://schemas.openxmlformats.org/spreadsheetml/2006/main" count="64" uniqueCount="25">
  <si>
    <t>Part</t>
  </si>
  <si>
    <t>Weekly Demand</t>
  </si>
  <si>
    <t>Machine 1</t>
  </si>
  <si>
    <t>Machine 2</t>
  </si>
  <si>
    <t>Machine 3</t>
  </si>
  <si>
    <t>Machine 4</t>
  </si>
  <si>
    <t>Machine 5</t>
  </si>
  <si>
    <t>Part 1</t>
  </si>
  <si>
    <t>Part 2</t>
  </si>
  <si>
    <t>Part 3</t>
  </si>
  <si>
    <t>Part 4</t>
  </si>
  <si>
    <t>Part 5</t>
  </si>
  <si>
    <t>Demand</t>
  </si>
  <si>
    <t>Machines</t>
  </si>
  <si>
    <t>Constraints</t>
  </si>
  <si>
    <t>LHS</t>
  </si>
  <si>
    <t>sign</t>
  </si>
  <si>
    <t>RHS</t>
  </si>
  <si>
    <t>Objective</t>
  </si>
  <si>
    <t>&gt;=</t>
  </si>
  <si>
    <t>Damand</t>
  </si>
  <si>
    <t>&lt;=</t>
  </si>
  <si>
    <t>Non-overtime</t>
  </si>
  <si>
    <t>Overtime</t>
  </si>
  <si>
    <t>Non-negative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</si>
</sst>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2" fillId="0" borderId="0" xfId="0" applyFont="1"/>
    <xf numFmtId="0" fontId="1" fillId="0" borderId="0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3" borderId="2" xfId="0" applyFill="1" applyBorder="1"/>
    <xf numFmtId="0" fontId="0" fillId="4" borderId="1" xfId="0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2" fillId="0" borderId="2" xfId="0" applyFont="1" applyBorder="1"/>
    <xf numFmtId="0" fontId="1" fillId="5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3" fontId="0" fillId="5" borderId="2" xfId="0" applyNumberFormat="1" applyFill="1" applyBorder="1" applyAlignment="1">
      <alignment vertical="center" wrapText="1"/>
    </xf>
    <xf numFmtId="0" fontId="0" fillId="6" borderId="2" xfId="0" applyFill="1" applyBorder="1"/>
    <xf numFmtId="3" fontId="0" fillId="6" borderId="2" xfId="0" applyNumberFormat="1" applyFill="1" applyBorder="1" applyAlignment="1">
      <alignment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0" fillId="7" borderId="2" xfId="0" applyFill="1" applyBorder="1"/>
    <xf numFmtId="3" fontId="0" fillId="7" borderId="2" xfId="0" applyNumberFormat="1" applyFill="1" applyBorder="1" applyAlignment="1">
      <alignment vertical="center" wrapText="1"/>
    </xf>
    <xf numFmtId="0" fontId="2" fillId="7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5"/>
  <sheetViews>
    <sheetView tabSelected="1" workbookViewId="0">
      <selection activeCell="L21" sqref="L21"/>
    </sheetView>
  </sheetViews>
  <sheetFormatPr defaultRowHeight="15"/>
  <cols>
    <col min="1" max="1" width="12.140625" customWidth="1"/>
  </cols>
  <sheetData>
    <row r="2" spans="1:18">
      <c r="A2" s="4" t="s">
        <v>12</v>
      </c>
    </row>
    <row r="3" spans="1:18" ht="30">
      <c r="A3" s="1" t="s">
        <v>0</v>
      </c>
      <c r="B3" s="1" t="s">
        <v>1</v>
      </c>
    </row>
    <row r="4" spans="1:18">
      <c r="A4" s="2">
        <v>1</v>
      </c>
      <c r="B4" s="3">
        <v>2450</v>
      </c>
      <c r="H4" s="4" t="s">
        <v>18</v>
      </c>
    </row>
    <row r="5" spans="1:18">
      <c r="A5" s="2">
        <v>2</v>
      </c>
      <c r="B5" s="3">
        <v>2100</v>
      </c>
      <c r="H5" s="7">
        <f>SUM(N12:R16)</f>
        <v>46.956993006992967</v>
      </c>
    </row>
    <row r="6" spans="1:18">
      <c r="A6" s="2">
        <v>3</v>
      </c>
      <c r="B6" s="3">
        <v>2800</v>
      </c>
    </row>
    <row r="7" spans="1:18">
      <c r="A7" s="2">
        <v>4</v>
      </c>
      <c r="B7" s="3">
        <v>2800</v>
      </c>
    </row>
    <row r="8" spans="1:18">
      <c r="A8" s="2">
        <v>5</v>
      </c>
      <c r="B8" s="3">
        <v>1960</v>
      </c>
    </row>
    <row r="10" spans="1:18">
      <c r="A10" s="4" t="s">
        <v>13</v>
      </c>
      <c r="H10" s="4" t="s">
        <v>22</v>
      </c>
      <c r="N10" s="4" t="s">
        <v>23</v>
      </c>
    </row>
    <row r="11" spans="1:18" ht="30">
      <c r="A11" s="2"/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H11" s="2"/>
      <c r="I11" s="1" t="s">
        <v>2</v>
      </c>
      <c r="J11" s="1" t="s">
        <v>3</v>
      </c>
      <c r="K11" s="1" t="s">
        <v>4</v>
      </c>
      <c r="L11" s="1" t="s">
        <v>5</v>
      </c>
      <c r="M11" s="1" t="s">
        <v>6</v>
      </c>
      <c r="N11" s="1" t="s">
        <v>2</v>
      </c>
      <c r="O11" s="1" t="s">
        <v>3</v>
      </c>
      <c r="P11" s="1" t="s">
        <v>4</v>
      </c>
      <c r="Q11" s="1" t="s">
        <v>5</v>
      </c>
      <c r="R11" s="1" t="s">
        <v>6</v>
      </c>
    </row>
    <row r="12" spans="1:18">
      <c r="A12" s="1" t="s">
        <v>7</v>
      </c>
      <c r="B12" s="2">
        <v>40</v>
      </c>
      <c r="C12" s="2">
        <v>35</v>
      </c>
      <c r="D12" s="2">
        <v>0</v>
      </c>
      <c r="E12" s="2">
        <v>0</v>
      </c>
      <c r="F12" s="2">
        <v>0</v>
      </c>
      <c r="H12" s="1" t="s">
        <v>7</v>
      </c>
      <c r="I12" s="6">
        <v>32.083333333333329</v>
      </c>
      <c r="J12" s="6">
        <v>80</v>
      </c>
      <c r="K12" s="6">
        <v>0</v>
      </c>
      <c r="L12" s="6">
        <v>0</v>
      </c>
      <c r="M12" s="6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</row>
    <row r="13" spans="1:18">
      <c r="A13" s="1" t="s">
        <v>8</v>
      </c>
      <c r="B13" s="2">
        <v>0</v>
      </c>
      <c r="C13" s="2">
        <v>25</v>
      </c>
      <c r="D13" s="2">
        <v>30</v>
      </c>
      <c r="E13" s="2">
        <v>35</v>
      </c>
      <c r="F13" s="2">
        <v>0</v>
      </c>
      <c r="H13" s="1" t="s">
        <v>8</v>
      </c>
      <c r="I13" s="6">
        <v>0</v>
      </c>
      <c r="J13" s="6">
        <v>0</v>
      </c>
      <c r="K13" s="6">
        <v>77.494949494949452</v>
      </c>
      <c r="L13" s="6">
        <v>2.6666666666666714</v>
      </c>
      <c r="M13" s="6">
        <v>0</v>
      </c>
      <c r="N13" s="8">
        <v>0</v>
      </c>
      <c r="O13" s="8">
        <v>0</v>
      </c>
      <c r="P13" s="8">
        <v>0</v>
      </c>
      <c r="Q13" s="8">
        <v>40</v>
      </c>
      <c r="R13" s="8">
        <v>0</v>
      </c>
    </row>
    <row r="14" spans="1:18">
      <c r="A14" s="1" t="s">
        <v>9</v>
      </c>
      <c r="B14" s="2">
        <v>0</v>
      </c>
      <c r="C14" s="2">
        <v>0</v>
      </c>
      <c r="D14" s="2">
        <v>0</v>
      </c>
      <c r="E14" s="2">
        <v>50</v>
      </c>
      <c r="F14" s="2">
        <v>0</v>
      </c>
      <c r="H14" s="1" t="s">
        <v>9</v>
      </c>
      <c r="I14" s="6">
        <v>0</v>
      </c>
      <c r="J14" s="6">
        <v>0</v>
      </c>
      <c r="K14" s="6">
        <v>0</v>
      </c>
      <c r="L14" s="6">
        <v>77.333333333333329</v>
      </c>
      <c r="M14" s="6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</row>
    <row r="15" spans="1:18">
      <c r="A15" s="1" t="s">
        <v>10</v>
      </c>
      <c r="B15" s="2">
        <v>60</v>
      </c>
      <c r="C15" s="2">
        <v>0</v>
      </c>
      <c r="D15" s="2">
        <v>0</v>
      </c>
      <c r="E15" s="2">
        <v>0</v>
      </c>
      <c r="F15" s="2">
        <v>60</v>
      </c>
      <c r="H15" s="1" t="s">
        <v>10</v>
      </c>
      <c r="I15" s="6">
        <v>47.916666666666671</v>
      </c>
      <c r="J15" s="6">
        <v>0</v>
      </c>
      <c r="K15" s="6">
        <v>0</v>
      </c>
      <c r="L15" s="6">
        <v>0</v>
      </c>
      <c r="M15" s="6">
        <v>16.921212121212164</v>
      </c>
      <c r="N15" s="8">
        <v>6.9569930069929669</v>
      </c>
      <c r="O15" s="8">
        <v>0</v>
      </c>
      <c r="P15" s="8">
        <v>0</v>
      </c>
      <c r="Q15" s="8">
        <v>0</v>
      </c>
      <c r="R15" s="8">
        <v>0</v>
      </c>
    </row>
    <row r="16" spans="1:18">
      <c r="A16" s="1" t="s">
        <v>11</v>
      </c>
      <c r="B16" s="2">
        <v>0</v>
      </c>
      <c r="C16" s="2">
        <v>0</v>
      </c>
      <c r="D16" s="2">
        <v>45</v>
      </c>
      <c r="E16" s="2">
        <v>0</v>
      </c>
      <c r="F16" s="2">
        <v>50</v>
      </c>
      <c r="H16" s="1" t="s">
        <v>11</v>
      </c>
      <c r="I16" s="6">
        <v>0</v>
      </c>
      <c r="J16" s="6">
        <v>0</v>
      </c>
      <c r="K16" s="6">
        <v>2.5050505050505478</v>
      </c>
      <c r="L16" s="6">
        <v>0</v>
      </c>
      <c r="M16" s="6">
        <v>63.078787878787836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</row>
    <row r="18" spans="1:7" ht="30">
      <c r="A18" s="5" t="s">
        <v>14</v>
      </c>
    </row>
    <row r="19" spans="1:7">
      <c r="A19" s="9" t="s">
        <v>15</v>
      </c>
      <c r="B19" s="10" t="s">
        <v>16</v>
      </c>
      <c r="C19" s="10" t="s">
        <v>17</v>
      </c>
      <c r="D19" s="10"/>
      <c r="E19" s="9" t="s">
        <v>15</v>
      </c>
      <c r="F19" s="10" t="s">
        <v>16</v>
      </c>
      <c r="G19" s="10" t="s">
        <v>17</v>
      </c>
    </row>
    <row r="20" spans="1:7">
      <c r="A20" s="9" t="s">
        <v>0</v>
      </c>
      <c r="B20" s="10" t="s">
        <v>19</v>
      </c>
      <c r="C20" s="10" t="s">
        <v>20</v>
      </c>
      <c r="D20" s="10"/>
      <c r="E20" s="12">
        <f>(SUMPRODUCT(I12:M12,B12:F12)+SUMPRODUCT(N12:R12,B12:F12))*0.6</f>
        <v>2449.9999999999995</v>
      </c>
      <c r="F20" s="13" t="s">
        <v>19</v>
      </c>
      <c r="G20" s="14">
        <v>2450</v>
      </c>
    </row>
    <row r="21" spans="1:7">
      <c r="A21" s="10"/>
      <c r="B21" s="10"/>
      <c r="C21" s="10"/>
      <c r="D21" s="10"/>
      <c r="E21" s="12">
        <f>(SUMPRODUCT(I13:M13,B13:F13)+SUMPRODUCT(N13:R13,B13:F13))*0.55</f>
        <v>2099.9999999999995</v>
      </c>
      <c r="F21" s="13" t="s">
        <v>19</v>
      </c>
      <c r="G21" s="14">
        <v>2100</v>
      </c>
    </row>
    <row r="22" spans="1:7">
      <c r="A22" s="10"/>
      <c r="B22" s="10"/>
      <c r="C22" s="10"/>
      <c r="D22" s="10"/>
      <c r="E22" s="12">
        <f>(SUMPRODUCT(I14:M14,B14:F14)+SUMPRODUCT(N14:R14,B14:F14))*0.75</f>
        <v>2900</v>
      </c>
      <c r="F22" s="13" t="s">
        <v>19</v>
      </c>
      <c r="G22" s="14">
        <v>2900</v>
      </c>
    </row>
    <row r="23" spans="1:7">
      <c r="A23" s="10"/>
      <c r="B23" s="10"/>
      <c r="C23" s="10"/>
      <c r="D23" s="10"/>
      <c r="E23" s="12">
        <f>(SUMPRODUCT(I15:M15,B15:F15)+SUMPRODUCT(N15:R15,B15:F15))*0.65</f>
        <v>2800.0000000000005</v>
      </c>
      <c r="F23" s="13" t="s">
        <v>19</v>
      </c>
      <c r="G23" s="14">
        <v>2800</v>
      </c>
    </row>
    <row r="24" spans="1:7">
      <c r="A24" s="10"/>
      <c r="B24" s="10"/>
      <c r="C24" s="10"/>
      <c r="D24" s="10"/>
      <c r="E24" s="12">
        <f>(SUMPRODUCT(I16:M16,B16:F16)+SUMPRODUCT(N16:R16,B16:F16))*0.6</f>
        <v>1959.9999999999998</v>
      </c>
      <c r="F24" s="13" t="s">
        <v>19</v>
      </c>
      <c r="G24" s="14">
        <v>1960</v>
      </c>
    </row>
    <row r="25" spans="1:7">
      <c r="A25" s="11" t="s">
        <v>22</v>
      </c>
      <c r="B25" s="10" t="s">
        <v>21</v>
      </c>
      <c r="C25" s="10">
        <v>80</v>
      </c>
      <c r="D25" s="10"/>
      <c r="E25" s="17">
        <f>SUM(I12:I16)</f>
        <v>80</v>
      </c>
      <c r="F25" s="18" t="s">
        <v>21</v>
      </c>
      <c r="G25" s="19">
        <v>80</v>
      </c>
    </row>
    <row r="26" spans="1:7">
      <c r="A26" s="10"/>
      <c r="B26" s="10"/>
      <c r="C26" s="10"/>
      <c r="D26" s="10"/>
      <c r="E26" s="17">
        <f>SUM(J12:J16)</f>
        <v>80</v>
      </c>
      <c r="F26" s="18" t="s">
        <v>21</v>
      </c>
      <c r="G26" s="19">
        <v>80</v>
      </c>
    </row>
    <row r="27" spans="1:7">
      <c r="A27" s="10"/>
      <c r="B27" s="10"/>
      <c r="C27" s="10"/>
      <c r="D27" s="10"/>
      <c r="E27" s="17">
        <f>SUM(K12:K16)</f>
        <v>80</v>
      </c>
      <c r="F27" s="18" t="s">
        <v>21</v>
      </c>
      <c r="G27" s="19">
        <v>80</v>
      </c>
    </row>
    <row r="28" spans="1:7">
      <c r="A28" s="10"/>
      <c r="B28" s="10"/>
      <c r="C28" s="10"/>
      <c r="D28" s="10"/>
      <c r="E28" s="17">
        <f>SUM(L12:L16)</f>
        <v>80</v>
      </c>
      <c r="F28" s="18" t="s">
        <v>21</v>
      </c>
      <c r="G28" s="19">
        <v>80</v>
      </c>
    </row>
    <row r="29" spans="1:7">
      <c r="A29" s="10"/>
      <c r="B29" s="10"/>
      <c r="C29" s="10"/>
      <c r="D29" s="10"/>
      <c r="E29" s="17">
        <f>SUM(M12:M16)</f>
        <v>80</v>
      </c>
      <c r="F29" s="18" t="s">
        <v>21</v>
      </c>
      <c r="G29" s="19">
        <v>80</v>
      </c>
    </row>
    <row r="30" spans="1:7">
      <c r="A30" s="11" t="s">
        <v>23</v>
      </c>
      <c r="B30" s="10" t="s">
        <v>21</v>
      </c>
      <c r="C30" s="10">
        <v>40</v>
      </c>
      <c r="D30" s="10"/>
      <c r="E30" s="20">
        <f>SUM(N12:N16)</f>
        <v>6.9569930069929669</v>
      </c>
      <c r="F30" s="18" t="s">
        <v>21</v>
      </c>
      <c r="G30" s="19">
        <v>40</v>
      </c>
    </row>
    <row r="31" spans="1:7">
      <c r="A31" s="10"/>
      <c r="B31" s="10"/>
      <c r="C31" s="10"/>
      <c r="D31" s="10"/>
      <c r="E31" s="20">
        <f>SUM(O12:O16)</f>
        <v>0</v>
      </c>
      <c r="F31" s="18" t="s">
        <v>21</v>
      </c>
      <c r="G31" s="19">
        <v>40</v>
      </c>
    </row>
    <row r="32" spans="1:7">
      <c r="A32" s="10"/>
      <c r="B32" s="10"/>
      <c r="C32" s="10"/>
      <c r="D32" s="10"/>
      <c r="E32" s="20">
        <f>SUM(P12:P16)</f>
        <v>0</v>
      </c>
      <c r="F32" s="18" t="s">
        <v>21</v>
      </c>
      <c r="G32" s="19">
        <v>40</v>
      </c>
    </row>
    <row r="33" spans="1:7">
      <c r="A33" s="10"/>
      <c r="B33" s="10"/>
      <c r="C33" s="10"/>
      <c r="D33" s="10"/>
      <c r="E33" s="20">
        <f>SUM(Q12:Q16)</f>
        <v>40</v>
      </c>
      <c r="F33" s="18" t="s">
        <v>21</v>
      </c>
      <c r="G33" s="19">
        <v>40</v>
      </c>
    </row>
    <row r="34" spans="1:7">
      <c r="A34" s="10"/>
      <c r="B34" s="10"/>
      <c r="C34" s="10"/>
      <c r="D34" s="10"/>
      <c r="E34" s="20">
        <f>SUM(R12:R16)</f>
        <v>0</v>
      </c>
      <c r="F34" s="18" t="s">
        <v>21</v>
      </c>
      <c r="G34" s="19">
        <v>40</v>
      </c>
    </row>
    <row r="35" spans="1:7">
      <c r="A35" s="10" t="s">
        <v>24</v>
      </c>
      <c r="B35" s="10" t="s">
        <v>19</v>
      </c>
      <c r="C35" s="10">
        <v>0</v>
      </c>
      <c r="D35" s="10"/>
      <c r="E35" s="15"/>
      <c r="F35" s="15" t="s">
        <v>19</v>
      </c>
      <c r="G35" s="1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UH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 Zhou</dc:creator>
  <cp:lastModifiedBy>Liang Zhou</cp:lastModifiedBy>
  <dcterms:created xsi:type="dcterms:W3CDTF">2015-05-23T05:40:14Z</dcterms:created>
  <dcterms:modified xsi:type="dcterms:W3CDTF">2015-05-23T07:46:37Z</dcterms:modified>
</cp:coreProperties>
</file>