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ropbox\Google drive\GitHub\MITx_AnalyticsEdge\Unit8\Assignments\"/>
    </mc:Choice>
  </mc:AlternateContent>
  <bookViews>
    <workbookView xWindow="0" yWindow="0" windowWidth="24000" windowHeight="11055" tabRatio="500"/>
  </bookViews>
  <sheets>
    <sheet name="Sheet1" sheetId="1" r:id="rId1"/>
  </sheets>
  <definedNames>
    <definedName name="solver_adj" localSheetId="0" hidden="1">Sheet1!$H$6:$H$13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Sheet1!$D$16</definedName>
    <definedName name="solver_lhs2" localSheetId="0" hidden="1">Sheet1!$H$6</definedName>
    <definedName name="solver_lhs3" localSheetId="0" hidden="1">Sheet1!$H$6:$H$13</definedName>
    <definedName name="solver_lhs4" localSheetId="0" hidden="1">Sheet1!$H$7:$H$13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Sheet1!$A$19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hs1" localSheetId="0" hidden="1">10000</definedName>
    <definedName name="solver_rhs2" localSheetId="0" hidden="1">100</definedName>
    <definedName name="solver_rhs3" localSheetId="0" hidden="1">0</definedName>
    <definedName name="solver_rhs4" localSheetId="0" hidden="1">75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10000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6" i="1"/>
  <c r="A16" i="1"/>
  <c r="C16" i="1"/>
  <c r="D16" i="1"/>
  <c r="G7" i="1"/>
  <c r="G8" i="1"/>
  <c r="G9" i="1"/>
  <c r="G10" i="1"/>
  <c r="G11" i="1"/>
  <c r="G12" i="1"/>
  <c r="G13" i="1"/>
  <c r="G6" i="1"/>
  <c r="A19" i="1"/>
</calcChain>
</file>

<file path=xl/sharedStrings.xml><?xml version="1.0" encoding="utf-8"?>
<sst xmlns="http://schemas.openxmlformats.org/spreadsheetml/2006/main" count="35" uniqueCount="32">
  <si>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</si>
  <si>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</si>
  <si>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</si>
  <si>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</si>
  <si>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</si>
  <si>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</si>
  <si>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</si>
  <si>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</si>
  <si>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</si>
  <si>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</si>
  <si>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</si>
  <si>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</si>
  <si>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</si>
  <si>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</si>
  <si>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</si>
  <si>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</si>
  <si>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transaction cost</t>
    <phoneticPr fontId="3" type="noConversion"/>
  </si>
  <si>
    <t>capital-gains tax</t>
    <phoneticPr fontId="3" type="noConversion"/>
  </si>
  <si>
    <t>net cashflow</t>
    <phoneticPr fontId="3" type="noConversion"/>
  </si>
  <si>
    <t>Number of sell</t>
    <phoneticPr fontId="3" type="noConversion"/>
  </si>
  <si>
    <t>net price</t>
    <phoneticPr fontId="3" type="noConversion"/>
  </si>
  <si>
    <t>Left stocks</t>
    <phoneticPr fontId="3" type="noConversion"/>
  </si>
  <si>
    <t>stock portfolio next year</t>
    <phoneticPr fontId="3" type="noConversion"/>
  </si>
  <si>
    <t>Constrains</t>
    <phoneticPr fontId="3" type="noConversion"/>
  </si>
  <si>
    <t>LHS</t>
    <phoneticPr fontId="3" type="noConversion"/>
  </si>
  <si>
    <t>sign</t>
    <phoneticPr fontId="3" type="noConversion"/>
  </si>
  <si>
    <t>RHS</t>
    <phoneticPr fontId="3" type="noConversion"/>
  </si>
  <si>
    <t>&lt;=</t>
    <phoneticPr fontId="3" type="noConversion"/>
  </si>
  <si>
    <t>number of sell</t>
    <phoneticPr fontId="3" type="noConversion"/>
  </si>
  <si>
    <t>&gt;=</t>
    <phoneticPr fontId="3" type="noConversion"/>
  </si>
  <si>
    <t>Net cashflow</t>
    <phoneticPr fontId="3" type="noConversion"/>
  </si>
  <si>
    <t>Yahoo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</si>
</sst>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2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4" fillId="3" borderId="9" xfId="0" applyFont="1" applyFill="1" applyBorder="1" applyAlignment="1"/>
    <xf numFmtId="0" fontId="0" fillId="2" borderId="0" xfId="0" applyFill="1" applyAlignment="1"/>
    <xf numFmtId="0" fontId="0" fillId="0" borderId="0" xfId="0" applyFill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19" sqref="A19"/>
    </sheetView>
  </sheetViews>
  <sheetFormatPr defaultColWidth="26.375" defaultRowHeight="14.25" x14ac:dyDescent="0.1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9" x14ac:dyDescent="0.15">
      <c r="A1" s="1" t="s">
        <v>0</v>
      </c>
      <c r="B1" s="2"/>
      <c r="C1" s="2"/>
      <c r="D1" s="2"/>
      <c r="E1" s="2"/>
      <c r="F1" s="2"/>
    </row>
    <row r="2" spans="1:9" x14ac:dyDescent="0.15">
      <c r="A2" s="2"/>
      <c r="B2" s="2"/>
      <c r="C2" s="2"/>
      <c r="D2" s="2"/>
      <c r="E2" s="2"/>
      <c r="F2" s="2"/>
    </row>
    <row r="3" spans="1:9" x14ac:dyDescent="0.15">
      <c r="A3" s="1" t="s">
        <v>1</v>
      </c>
      <c r="B3" s="2"/>
      <c r="C3" s="2"/>
      <c r="D3" s="2"/>
      <c r="E3" s="2"/>
      <c r="F3" s="2"/>
    </row>
    <row r="4" spans="1:9" ht="15" thickBot="1" x14ac:dyDescent="0.2">
      <c r="A4" s="2"/>
      <c r="B4" s="2"/>
      <c r="C4" s="2"/>
      <c r="D4" s="2"/>
      <c r="E4" s="2"/>
      <c r="F4" s="2"/>
    </row>
    <row r="5" spans="1:9" ht="15" thickBot="1" x14ac:dyDescent="0.2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7" t="s">
        <v>20</v>
      </c>
      <c r="H5" s="17" t="s">
        <v>19</v>
      </c>
      <c r="I5" s="17" t="s">
        <v>21</v>
      </c>
    </row>
    <row r="6" spans="1:9" x14ac:dyDescent="0.15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9">
        <f>E6-D6</f>
        <v>16.12</v>
      </c>
      <c r="H6" s="18">
        <v>100</v>
      </c>
      <c r="I6" s="9">
        <f>C6-H6</f>
        <v>50</v>
      </c>
    </row>
    <row r="7" spans="1:9" x14ac:dyDescent="0.15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9">
        <f t="shared" ref="G7:G13" si="0">E7-D7</f>
        <v>2.1799999999999997</v>
      </c>
      <c r="H7" s="18">
        <v>75</v>
      </c>
      <c r="I7" s="9">
        <f t="shared" ref="I7:I13" si="1">C7-H7</f>
        <v>75</v>
      </c>
    </row>
    <row r="8" spans="1:9" x14ac:dyDescent="0.15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9">
        <f t="shared" si="0"/>
        <v>2.1099999999999994</v>
      </c>
      <c r="H8" s="18">
        <v>75</v>
      </c>
      <c r="I8" s="9">
        <f t="shared" si="1"/>
        <v>75</v>
      </c>
    </row>
    <row r="9" spans="1:9" x14ac:dyDescent="0.15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9">
        <f t="shared" si="0"/>
        <v>5.23</v>
      </c>
      <c r="H9" s="18">
        <v>0</v>
      </c>
      <c r="I9" s="9">
        <f t="shared" si="1"/>
        <v>150</v>
      </c>
    </row>
    <row r="10" spans="1:9" x14ac:dyDescent="0.15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9">
        <f t="shared" si="0"/>
        <v>10.440000000000005</v>
      </c>
      <c r="H10" s="18">
        <v>0</v>
      </c>
      <c r="I10" s="9">
        <f t="shared" si="1"/>
        <v>150</v>
      </c>
    </row>
    <row r="11" spans="1:9" x14ac:dyDescent="0.15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9">
        <f t="shared" si="0"/>
        <v>5.5900000000000034</v>
      </c>
      <c r="H11" s="18">
        <v>0</v>
      </c>
      <c r="I11" s="9">
        <f t="shared" si="1"/>
        <v>150</v>
      </c>
    </row>
    <row r="12" spans="1:9" x14ac:dyDescent="0.15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9">
        <f t="shared" si="0"/>
        <v>1.1300000000000026</v>
      </c>
      <c r="H12" s="18">
        <v>75</v>
      </c>
      <c r="I12" s="9">
        <f t="shared" si="1"/>
        <v>75</v>
      </c>
    </row>
    <row r="13" spans="1:9" ht="15" thickBot="1" x14ac:dyDescent="0.2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9">
        <f t="shared" si="0"/>
        <v>3.9299999999999997</v>
      </c>
      <c r="H13" s="18">
        <v>54.350115187541448</v>
      </c>
      <c r="I13" s="9">
        <f t="shared" si="1"/>
        <v>95.649884812458552</v>
      </c>
    </row>
    <row r="15" spans="1:9" x14ac:dyDescent="0.15">
      <c r="A15" s="1" t="s">
        <v>16</v>
      </c>
      <c r="C15" s="1" t="s">
        <v>17</v>
      </c>
      <c r="D15" s="1" t="s">
        <v>18</v>
      </c>
    </row>
    <row r="16" spans="1:9" x14ac:dyDescent="0.15">
      <c r="A16" s="9">
        <f>SUMPRODUCT(H6:H13,E6:E13)*0.01</f>
        <v>107.77402813945568</v>
      </c>
      <c r="C16" s="9">
        <f>SUMPRODUCT(H6:H13,G6:G13)*0.3</f>
        <v>669.62878580611152</v>
      </c>
      <c r="D16" s="20">
        <f>SUMPRODUCT(H6:H13,E6:E13)-A16-C16</f>
        <v>10000</v>
      </c>
    </row>
    <row r="18" spans="1:5" x14ac:dyDescent="0.15">
      <c r="A18" s="1" t="s">
        <v>22</v>
      </c>
    </row>
    <row r="19" spans="1:5" x14ac:dyDescent="0.15">
      <c r="A19" s="19">
        <f>SUMPRODUCT(F6:F13,I6:I13)</f>
        <v>26507.525353162437</v>
      </c>
    </row>
    <row r="21" spans="1:5" x14ac:dyDescent="0.15">
      <c r="A21" s="3" t="s">
        <v>23</v>
      </c>
    </row>
    <row r="22" spans="1:5" x14ac:dyDescent="0.15">
      <c r="C22" s="3" t="s">
        <v>24</v>
      </c>
      <c r="D22" s="3" t="s">
        <v>25</v>
      </c>
      <c r="E22" s="3" t="s">
        <v>26</v>
      </c>
    </row>
    <row r="23" spans="1:5" x14ac:dyDescent="0.15">
      <c r="B23" s="3" t="s">
        <v>28</v>
      </c>
      <c r="D23" s="3" t="s">
        <v>27</v>
      </c>
      <c r="E23" s="3">
        <v>75</v>
      </c>
    </row>
    <row r="24" spans="1:5" x14ac:dyDescent="0.15">
      <c r="B24" s="3" t="s">
        <v>28</v>
      </c>
      <c r="D24" s="3" t="s">
        <v>29</v>
      </c>
      <c r="E24" s="3">
        <v>0</v>
      </c>
    </row>
    <row r="25" spans="1:5" x14ac:dyDescent="0.15">
      <c r="B25" s="3" t="s">
        <v>30</v>
      </c>
      <c r="D25" s="3" t="s">
        <v>29</v>
      </c>
      <c r="E25" s="3">
        <v>10000</v>
      </c>
    </row>
    <row r="26" spans="1:5" x14ac:dyDescent="0.15">
      <c r="B26" s="3" t="s">
        <v>31</v>
      </c>
      <c r="D26" s="3" t="s">
        <v>29</v>
      </c>
      <c r="E26" s="3">
        <v>100</v>
      </c>
    </row>
  </sheetData>
  <phoneticPr fontId="3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Liang Zhou</cp:lastModifiedBy>
  <dcterms:created xsi:type="dcterms:W3CDTF">2014-01-19T04:00:32Z</dcterms:created>
  <dcterms:modified xsi:type="dcterms:W3CDTF">2015-05-14T08:14:00Z</dcterms:modified>
</cp:coreProperties>
</file>