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722"/>
  <workbookPr autoCompressPictures="0"/>
  <bookViews>
    <workbookView xWindow="2860" yWindow="0" windowWidth="20360" windowHeight="13800"/>
  </bookViews>
  <sheets>
    <sheet name="Shee1" sheetId="2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2" l="1"/>
  <c r="D34" i="2"/>
  <c r="D33" i="2"/>
  <c r="D32" i="2"/>
  <c r="D31" i="2"/>
  <c r="B32" i="2"/>
  <c r="B35" i="2"/>
  <c r="B34" i="2"/>
  <c r="B33" i="2"/>
  <c r="B31" i="2"/>
  <c r="B26" i="2"/>
  <c r="C26" i="2"/>
  <c r="D26" i="2"/>
  <c r="A26" i="2"/>
  <c r="B21" i="2"/>
  <c r="C21" i="2"/>
  <c r="D21" i="2"/>
  <c r="A21" i="2"/>
  <c r="B16" i="2"/>
  <c r="C16" i="2"/>
  <c r="D16" i="2"/>
  <c r="A16" i="2"/>
  <c r="B11" i="2"/>
  <c r="C11" i="2"/>
  <c r="D11" i="2"/>
  <c r="A11" i="2"/>
  <c r="C6" i="2"/>
  <c r="D6" i="2"/>
  <c r="B6" i="2"/>
  <c r="A6" i="2"/>
</calcChain>
</file>

<file path=xl/sharedStrings.xml><?xml version="1.0" encoding="utf-8"?>
<sst xmlns="http://schemas.openxmlformats.org/spreadsheetml/2006/main" count="12" uniqueCount="8">
  <si>
    <t xml:space="preserve">Reading </t>
  </si>
  <si>
    <t>1mL</t>
  </si>
  <si>
    <t>3 mL</t>
  </si>
  <si>
    <t>Weight (g)</t>
  </si>
  <si>
    <t>1ml</t>
  </si>
  <si>
    <t>reading</t>
  </si>
  <si>
    <t>mass</t>
  </si>
  <si>
    <t>3ml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</si>
</sst>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1mL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Shee1!$B$30</c:f>
              <c:strCache>
                <c:ptCount val="1"/>
                <c:pt idx="0">
                  <c:v>mass</c:v>
                </c:pt>
              </c:strCache>
            </c:strRef>
          </c:tx>
          <c:spPr>
            <a:ln w="31750">
              <a:noFill/>
            </a:ln>
          </c:spPr>
          <c:trendline>
            <c:trendlineType val="linear"/>
            <c:intercept val="0.0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Shee1!$A$31:$A$35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205.0</c:v>
                </c:pt>
                <c:pt idx="4">
                  <c:v>310.0</c:v>
                </c:pt>
              </c:numCache>
            </c:numRef>
          </c:xVal>
          <c:yVal>
            <c:numRef>
              <c:f>Shee1!$B$31:$B$35</c:f>
              <c:numCache>
                <c:formatCode>General</c:formatCode>
                <c:ptCount val="5"/>
                <c:pt idx="0">
                  <c:v>9.73686</c:v>
                </c:pt>
                <c:pt idx="1">
                  <c:v>19.54064000000004</c:v>
                </c:pt>
                <c:pt idx="2">
                  <c:v>49.48734</c:v>
                </c:pt>
                <c:pt idx="3">
                  <c:v>200.76</c:v>
                </c:pt>
                <c:pt idx="4">
                  <c:v>300.8054000000004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421320"/>
        <c:axId val="2103424136"/>
      </c:scatterChart>
      <c:valAx>
        <c:axId val="2103421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3424136"/>
        <c:crosses val="autoZero"/>
        <c:crossBetween val="midCat"/>
      </c:valAx>
      <c:valAx>
        <c:axId val="2103424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421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3mL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Shee1!$D$30</c:f>
              <c:strCache>
                <c:ptCount val="1"/>
                <c:pt idx="0">
                  <c:v>mass</c:v>
                </c:pt>
              </c:strCache>
            </c:strRef>
          </c:tx>
          <c:spPr>
            <a:ln w="31750">
              <a:noFill/>
            </a:ln>
          </c:spPr>
          <c:trendline>
            <c:trendlineType val="linear"/>
            <c:intercept val="0.0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Shee1!$C$31:$C$35</c:f>
              <c:numCache>
                <c:formatCode>General</c:formatCode>
                <c:ptCount val="5"/>
                <c:pt idx="0">
                  <c:v>100.0</c:v>
                </c:pt>
                <c:pt idx="1">
                  <c:v>205.0</c:v>
                </c:pt>
                <c:pt idx="2">
                  <c:v>310.0</c:v>
                </c:pt>
                <c:pt idx="3">
                  <c:v>525.0</c:v>
                </c:pt>
                <c:pt idx="4">
                  <c:v>1030.0</c:v>
                </c:pt>
              </c:numCache>
            </c:numRef>
          </c:xVal>
          <c:yVal>
            <c:numRef>
              <c:f>Shee1!$D$31:$D$35</c:f>
              <c:numCache>
                <c:formatCode>General</c:formatCode>
                <c:ptCount val="5"/>
                <c:pt idx="0">
                  <c:v>99.94502000000004</c:v>
                </c:pt>
                <c:pt idx="1">
                  <c:v>201.7638</c:v>
                </c:pt>
                <c:pt idx="2">
                  <c:v>300.8723199999997</c:v>
                </c:pt>
                <c:pt idx="3">
                  <c:v>502.10076</c:v>
                </c:pt>
                <c:pt idx="4">
                  <c:v>1004.971100000003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620616"/>
        <c:axId val="2102617800"/>
      </c:scatterChart>
      <c:valAx>
        <c:axId val="2102620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2617800"/>
        <c:crosses val="autoZero"/>
        <c:crossBetween val="midCat"/>
      </c:valAx>
      <c:valAx>
        <c:axId val="2102617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620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95250</xdr:rowOff>
    </xdr:from>
    <xdr:to>
      <xdr:col>10</xdr:col>
      <xdr:colOff>558800</xdr:colOff>
      <xdr:row>15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107950</xdr:colOff>
      <xdr:row>17</xdr:row>
      <xdr:rowOff>6350</xdr:rowOff>
    </xdr:from>
    <xdr:to>
      <xdr:col>10</xdr:col>
      <xdr:colOff>552450</xdr:colOff>
      <xdr:row>32</xdr:row>
      <xdr:rowOff>82550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D31" sqref="D31"/>
    </sheetView>
  </sheetViews>
  <sheetFormatPr baseColWidth="10" defaultRowHeight="14" x14ac:dyDescent="0"/>
  <sheetData>
    <row r="1" spans="1:4">
      <c r="A1" t="s">
        <v>1</v>
      </c>
      <c r="C1" t="s">
        <v>2</v>
      </c>
    </row>
    <row r="2" spans="1:4">
      <c r="A2" t="s">
        <v>0</v>
      </c>
      <c r="B2" t="s">
        <v>3</v>
      </c>
      <c r="C2" t="s">
        <v>0</v>
      </c>
      <c r="D2" t="s">
        <v>3</v>
      </c>
    </row>
    <row r="3" spans="1:4">
      <c r="A3">
        <v>205</v>
      </c>
      <c r="B3">
        <v>198.8</v>
      </c>
      <c r="C3">
        <v>1030</v>
      </c>
      <c r="D3">
        <v>1000.4</v>
      </c>
    </row>
    <row r="4" spans="1:4">
      <c r="A4">
        <v>205</v>
      </c>
      <c r="B4">
        <v>200.5</v>
      </c>
      <c r="C4">
        <v>1030</v>
      </c>
      <c r="D4">
        <v>1001.5</v>
      </c>
    </row>
    <row r="5" spans="1:4">
      <c r="A5">
        <v>205</v>
      </c>
      <c r="B5">
        <v>200.7</v>
      </c>
      <c r="C5">
        <v>1030</v>
      </c>
      <c r="D5">
        <v>1001.6</v>
      </c>
    </row>
    <row r="6" spans="1:4" s="1" customFormat="1">
      <c r="A6" s="1">
        <f>AVERAGE(A3:A5)</f>
        <v>205</v>
      </c>
      <c r="B6" s="1">
        <f>AVERAGE(B3:B5)</f>
        <v>200</v>
      </c>
      <c r="C6" s="1">
        <f t="shared" ref="C6:D6" si="0">AVERAGE(C3:C5)</f>
        <v>1030</v>
      </c>
      <c r="D6" s="1">
        <f t="shared" si="0"/>
        <v>1001.1666666666666</v>
      </c>
    </row>
    <row r="8" spans="1:4">
      <c r="A8">
        <v>50</v>
      </c>
      <c r="B8">
        <v>49</v>
      </c>
      <c r="C8">
        <v>525</v>
      </c>
      <c r="D8">
        <v>500.3</v>
      </c>
    </row>
    <row r="9" spans="1:4">
      <c r="A9">
        <v>50</v>
      </c>
      <c r="B9">
        <v>49.7</v>
      </c>
      <c r="C9">
        <v>525</v>
      </c>
      <c r="D9">
        <v>500</v>
      </c>
    </row>
    <row r="10" spans="1:4">
      <c r="A10">
        <v>50</v>
      </c>
      <c r="B10">
        <v>49.2</v>
      </c>
      <c r="C10">
        <v>525</v>
      </c>
      <c r="D10">
        <v>500.3</v>
      </c>
    </row>
    <row r="11" spans="1:4">
      <c r="A11" s="1">
        <f>AVERAGE(A8:A10)</f>
        <v>50</v>
      </c>
      <c r="B11" s="1">
        <f t="shared" ref="B11:D11" si="1">AVERAGE(B8:B10)</f>
        <v>49.300000000000004</v>
      </c>
      <c r="C11" s="1">
        <f t="shared" si="1"/>
        <v>525</v>
      </c>
      <c r="D11" s="1">
        <f t="shared" si="1"/>
        <v>500.2</v>
      </c>
    </row>
    <row r="13" spans="1:4">
      <c r="A13">
        <v>20</v>
      </c>
      <c r="B13">
        <v>19.7</v>
      </c>
      <c r="C13">
        <v>310</v>
      </c>
      <c r="D13">
        <v>299.10000000000002</v>
      </c>
    </row>
    <row r="14" spans="1:4">
      <c r="A14">
        <v>20</v>
      </c>
      <c r="B14">
        <v>19.5</v>
      </c>
      <c r="C14">
        <v>310</v>
      </c>
      <c r="D14">
        <v>299.7</v>
      </c>
    </row>
    <row r="15" spans="1:4">
      <c r="A15">
        <v>20</v>
      </c>
      <c r="B15">
        <v>19.2</v>
      </c>
      <c r="C15">
        <v>310</v>
      </c>
      <c r="D15">
        <v>300.39999999999998</v>
      </c>
    </row>
    <row r="16" spans="1:4">
      <c r="A16" s="1">
        <f>AVERAGE(A13:A15)</f>
        <v>20</v>
      </c>
      <c r="B16" s="1">
        <f t="shared" ref="B16:D16" si="2">AVERAGE(B13:B15)</f>
        <v>19.466666666666669</v>
      </c>
      <c r="C16" s="1">
        <f t="shared" si="2"/>
        <v>310</v>
      </c>
      <c r="D16" s="1">
        <f t="shared" si="2"/>
        <v>299.73333333333329</v>
      </c>
    </row>
    <row r="18" spans="1:4">
      <c r="A18">
        <v>10</v>
      </c>
      <c r="B18">
        <v>9.6999999999999993</v>
      </c>
      <c r="C18">
        <v>205</v>
      </c>
      <c r="D18">
        <v>199.9</v>
      </c>
    </row>
    <row r="19" spans="1:4">
      <c r="A19">
        <v>10</v>
      </c>
      <c r="B19">
        <v>9.6</v>
      </c>
      <c r="C19">
        <v>205</v>
      </c>
      <c r="D19">
        <v>202.6</v>
      </c>
    </row>
    <row r="20" spans="1:4">
      <c r="A20">
        <v>10</v>
      </c>
      <c r="B20">
        <v>9.8000000000000007</v>
      </c>
      <c r="C20">
        <v>205</v>
      </c>
      <c r="D20">
        <v>200.5</v>
      </c>
    </row>
    <row r="21" spans="1:4">
      <c r="A21" s="1">
        <f>AVERAGE(A18:A20)</f>
        <v>10</v>
      </c>
      <c r="B21" s="1">
        <f t="shared" ref="B21:D21" si="3">AVERAGE(B18:B20)</f>
        <v>9.6999999999999993</v>
      </c>
      <c r="C21" s="1">
        <f t="shared" si="3"/>
        <v>205</v>
      </c>
      <c r="D21" s="1">
        <f t="shared" si="3"/>
        <v>201</v>
      </c>
    </row>
    <row r="23" spans="1:4">
      <c r="A23">
        <v>310</v>
      </c>
      <c r="B23">
        <v>299.10000000000002</v>
      </c>
      <c r="C23">
        <v>100</v>
      </c>
      <c r="D23">
        <v>98.5</v>
      </c>
    </row>
    <row r="24" spans="1:4">
      <c r="A24">
        <v>310</v>
      </c>
      <c r="B24">
        <v>300.39999999999998</v>
      </c>
      <c r="C24">
        <v>100</v>
      </c>
      <c r="D24">
        <v>101.1</v>
      </c>
    </row>
    <row r="25" spans="1:4">
      <c r="A25">
        <v>310</v>
      </c>
      <c r="B25">
        <v>299.5</v>
      </c>
      <c r="C25">
        <v>100</v>
      </c>
      <c r="D25">
        <v>99.1</v>
      </c>
    </row>
    <row r="26" spans="1:4">
      <c r="A26" s="1">
        <f>AVERAGE(A23:A25)</f>
        <v>310</v>
      </c>
      <c r="B26" s="1">
        <f t="shared" ref="B26:D26" si="4">AVERAGE(B23:B25)</f>
        <v>299.66666666666669</v>
      </c>
      <c r="C26" s="1">
        <f t="shared" si="4"/>
        <v>100</v>
      </c>
      <c r="D26" s="1">
        <f t="shared" si="4"/>
        <v>99.566666666666663</v>
      </c>
    </row>
    <row r="29" spans="1:4">
      <c r="A29" t="s">
        <v>4</v>
      </c>
      <c r="C29" t="s">
        <v>7</v>
      </c>
    </row>
    <row r="30" spans="1:4">
      <c r="A30" t="s">
        <v>5</v>
      </c>
      <c r="B30" t="s">
        <v>6</v>
      </c>
      <c r="C30" t="s">
        <v>5</v>
      </c>
      <c r="D30" t="s">
        <v>6</v>
      </c>
    </row>
    <row r="31" spans="1:4">
      <c r="A31">
        <v>10</v>
      </c>
      <c r="B31">
        <f>9.7*1.0038</f>
        <v>9.7368600000000001</v>
      </c>
      <c r="C31">
        <v>100</v>
      </c>
      <c r="D31">
        <f>1.0038*99.5666666666667</f>
        <v>99.945020000000042</v>
      </c>
    </row>
    <row r="32" spans="1:4">
      <c r="A32">
        <v>20</v>
      </c>
      <c r="B32">
        <f>19.4666666666667*1.0038</f>
        <v>19.540640000000035</v>
      </c>
      <c r="C32">
        <v>205</v>
      </c>
      <c r="D32">
        <f>1.0038*201</f>
        <v>201.7638</v>
      </c>
    </row>
    <row r="33" spans="1:4">
      <c r="A33">
        <v>50</v>
      </c>
      <c r="B33">
        <f>49.3*1.0038</f>
        <v>49.487339999999996</v>
      </c>
      <c r="C33">
        <v>310</v>
      </c>
      <c r="D33">
        <f>1.0038*299.733333333333</f>
        <v>300.87231999999966</v>
      </c>
    </row>
    <row r="34" spans="1:4">
      <c r="A34">
        <v>205</v>
      </c>
      <c r="B34">
        <f>200*1.0038</f>
        <v>200.76</v>
      </c>
      <c r="C34">
        <v>525</v>
      </c>
      <c r="D34">
        <f>1.0038*500.2</f>
        <v>502.10075999999998</v>
      </c>
    </row>
    <row r="35" spans="1:4">
      <c r="A35">
        <v>310</v>
      </c>
      <c r="B35">
        <f>299.666666666667*1.0038</f>
        <v>300.80540000000036</v>
      </c>
      <c r="C35">
        <v>1030</v>
      </c>
      <c r="D35">
        <f>1.0038*1001.16666666667</f>
        <v>1004.9711000000034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</dc:creator>
  <cp:lastModifiedBy>Martin</cp:lastModifiedBy>
  <dcterms:created xsi:type="dcterms:W3CDTF">2016-02-25T17:11:07Z</dcterms:created>
  <dcterms:modified xsi:type="dcterms:W3CDTF">2016-03-21T19:53:07Z</dcterms:modified>
</cp:coreProperties>
</file>