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<sst xmlns="http://schemas.openxmlformats.org/spreadsheetml/2006/main" count="74" uniqueCount="21">
  <si>
    <t xml:space="preserve">x</t>
  </si>
  <si>
    <t xml:space="preserve">Mean</t>
  </si>
  <si>
    <t xml:space="preserve">Systematic Error</t>
  </si>
  <si>
    <t xml:space="preserve">% Sys. err.</t>
  </si>
  <si>
    <t xml:space="preserve">Random Error</t>
  </si>
  <si>
    <t xml:space="preserve">% Rand. err.</t>
  </si>
  <si>
    <t xml:space="preserve">1000 uL</t>
  </si>
  <si>
    <t xml:space="preserve">ISO 8655, 100-1000 uL</t>
  </si>
  <si>
    <t xml:space="preserve">Commercial Pipette</t>
  </si>
  <si>
    <t xml:space="preserve">Printed Pipette</t>
  </si>
  <si>
    <t xml:space="preserve">Printed Pipette Scale</t>
  </si>
  <si>
    <t xml:space="preserve">500 uL</t>
  </si>
  <si>
    <t xml:space="preserve">200 uL</t>
  </si>
  <si>
    <t xml:space="preserve">100 uL</t>
  </si>
  <si>
    <t xml:space="preserve">300 uL</t>
  </si>
  <si>
    <t xml:space="preserve">ISO 8655, 30-300 uL</t>
  </si>
  <si>
    <t xml:space="preserve">50 uL</t>
  </si>
  <si>
    <t xml:space="preserve">30 uL</t>
  </si>
  <si>
    <t xml:space="preserve">20 uL*</t>
  </si>
  <si>
    <t xml:space="preserve">NA</t>
  </si>
  <si>
    <t xml:space="preserve">10 uL*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</si>
</sst>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color rgb="FF9C0006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D9D9D9"/>
      </patternFill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Bad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2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23" activeCellId="0" sqref="A23:G52"/>
    </sheetView>
  </sheetViews>
  <sheetFormatPr defaultRowHeight="15"/>
  <cols>
    <col collapsed="false" hidden="false" max="1" min="1" style="1" width="11.0740740740741"/>
    <col collapsed="false" hidden="false" max="2" min="2" style="1" width="18.9111111111111"/>
    <col collapsed="false" hidden="false" max="3" min="3" style="1" width="17.9333333333333"/>
    <col collapsed="false" hidden="false" max="4" min="4" style="1" width="15.3851851851852"/>
    <col collapsed="false" hidden="false" max="5" min="5" style="1" width="10.3888888888889"/>
    <col collapsed="false" hidden="false" max="6" min="6" style="1" width="13.1296296296296"/>
    <col collapsed="false" hidden="false" max="9" min="7" style="1" width="11.0740740740741"/>
    <col collapsed="false" hidden="false" max="10" min="10" style="1" width="18.4222222222222"/>
    <col collapsed="false" hidden="false" max="1025" min="11" style="1" width="11.0740740740741"/>
  </cols>
  <sheetData>
    <row r="1" customFormat="false" ht="15" hidden="false" customHeight="false" outlineLevel="0" collapsed="false">
      <c r="A1" s="2" t="s">
        <v>0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"/>
      <c r="K1" s="2"/>
      <c r="L1" s="2"/>
      <c r="M1" s="2"/>
      <c r="N1" s="2"/>
      <c r="O1" s="2"/>
    </row>
    <row r="2" customFormat="false" ht="15" hidden="false" customHeight="false" outlineLevel="0" collapsed="false">
      <c r="A2" s="1" t="s">
        <v>6</v>
      </c>
      <c r="B2" s="3" t="s">
        <v>7</v>
      </c>
      <c r="C2" s="3" t="n">
        <v>1000</v>
      </c>
      <c r="D2" s="4" t="n">
        <v>8</v>
      </c>
      <c r="E2" s="4" t="n">
        <f aca="false">100*(D2/1000)</f>
        <v>0.8</v>
      </c>
      <c r="F2" s="4" t="n">
        <v>3</v>
      </c>
      <c r="G2" s="4" t="n">
        <f aca="false">100*(F2/1000)</f>
        <v>0.3</v>
      </c>
      <c r="I2" s="2"/>
      <c r="K2" s="2"/>
      <c r="L2" s="2"/>
      <c r="M2" s="2"/>
      <c r="N2" s="2"/>
      <c r="O2" s="2"/>
    </row>
    <row r="3" customFormat="false" ht="15" hidden="false" customHeight="false" outlineLevel="0" collapsed="false">
      <c r="A3" s="2"/>
      <c r="B3" s="1" t="s">
        <v>8</v>
      </c>
      <c r="C3" s="5" t="n">
        <v>1002.976884</v>
      </c>
      <c r="D3" s="5" t="n">
        <v>2.97688399999993</v>
      </c>
      <c r="E3" s="5" t="n">
        <v>0.297688399999993</v>
      </c>
      <c r="F3" s="5" t="n">
        <v>1.72313667478813</v>
      </c>
      <c r="G3" s="5" t="n">
        <v>0.171802232162724</v>
      </c>
      <c r="I3" s="2"/>
      <c r="K3" s="2"/>
      <c r="L3" s="2"/>
      <c r="M3" s="2"/>
      <c r="N3" s="2"/>
      <c r="O3" s="2"/>
    </row>
    <row r="4" customFormat="false" ht="15" hidden="false" customHeight="false" outlineLevel="0" collapsed="false">
      <c r="A4" s="2"/>
      <c r="B4" s="1" t="s">
        <v>9</v>
      </c>
      <c r="C4" s="6" t="n">
        <v>949.286968</v>
      </c>
      <c r="D4" s="7" t="n">
        <v>-50.713032</v>
      </c>
      <c r="E4" s="7" t="n">
        <v>-5.0713032</v>
      </c>
      <c r="F4" s="6" t="n">
        <v>0.600380939351056</v>
      </c>
      <c r="G4" s="6" t="n">
        <v>0.063245463130708</v>
      </c>
      <c r="I4" s="2"/>
      <c r="K4" s="2"/>
      <c r="L4" s="2"/>
      <c r="M4" s="2"/>
      <c r="N4" s="2"/>
      <c r="O4" s="2"/>
    </row>
    <row r="5" customFormat="false" ht="15" hidden="false" customHeight="false" outlineLevel="0" collapsed="false">
      <c r="A5" s="2"/>
      <c r="B5" s="1" t="s">
        <v>10</v>
      </c>
      <c r="C5" s="8" t="n">
        <v>1003.56578</v>
      </c>
      <c r="D5" s="9" t="n">
        <v>3.56578000000013</v>
      </c>
      <c r="E5" s="9" t="n">
        <v>0.356578000000013</v>
      </c>
      <c r="F5" s="9" t="n">
        <v>0.89001872639485</v>
      </c>
      <c r="G5" s="9" t="n">
        <v>0.0886856391610772</v>
      </c>
      <c r="I5" s="2"/>
      <c r="K5" s="2"/>
      <c r="L5" s="2"/>
      <c r="M5" s="2"/>
      <c r="N5" s="2"/>
      <c r="O5" s="2"/>
    </row>
    <row r="6" customFormat="false" ht="15" hidden="false" customHeight="false" outlineLevel="0" collapsed="false">
      <c r="A6" s="2"/>
      <c r="B6" s="2"/>
      <c r="C6" s="2"/>
      <c r="D6" s="2"/>
      <c r="E6" s="2"/>
      <c r="F6" s="2"/>
      <c r="G6" s="2"/>
      <c r="I6" s="2"/>
      <c r="K6" s="2"/>
      <c r="L6" s="2"/>
      <c r="M6" s="2"/>
      <c r="N6" s="2"/>
      <c r="O6" s="2"/>
    </row>
    <row r="7" customFormat="false" ht="15" hidden="false" customHeight="false" outlineLevel="0" collapsed="false">
      <c r="A7" s="1" t="s">
        <v>11</v>
      </c>
      <c r="B7" s="3" t="s">
        <v>7</v>
      </c>
      <c r="C7" s="3" t="n">
        <v>500</v>
      </c>
      <c r="D7" s="4" t="n">
        <v>8</v>
      </c>
      <c r="E7" s="4" t="n">
        <f aca="false">100*(D7/500)</f>
        <v>1.6</v>
      </c>
      <c r="F7" s="4" t="n">
        <v>3</v>
      </c>
      <c r="G7" s="4" t="n">
        <f aca="false">100*(F7/500)</f>
        <v>0.6</v>
      </c>
      <c r="I7" s="2"/>
      <c r="K7" s="2"/>
      <c r="L7" s="2"/>
      <c r="M7" s="2"/>
      <c r="N7" s="2"/>
      <c r="O7" s="2"/>
    </row>
    <row r="8" customFormat="false" ht="15" hidden="false" customHeight="false" outlineLevel="0" collapsed="false">
      <c r="A8" s="2"/>
      <c r="B8" s="1" t="s">
        <v>8</v>
      </c>
      <c r="C8" s="5" t="n">
        <v>503.67338</v>
      </c>
      <c r="D8" s="5" t="n">
        <v>3.67338000000001</v>
      </c>
      <c r="E8" s="5" t="n">
        <v>0.734676000000002</v>
      </c>
      <c r="F8" s="5" t="n">
        <v>0.493288286231639</v>
      </c>
      <c r="G8" s="5" t="n">
        <v>0.0979381293153986</v>
      </c>
      <c r="I8" s="2"/>
      <c r="K8" s="2"/>
      <c r="L8" s="2"/>
      <c r="M8" s="2"/>
      <c r="N8" s="2"/>
      <c r="O8" s="2"/>
    </row>
    <row r="9" customFormat="false" ht="15" hidden="false" customHeight="false" outlineLevel="0" collapsed="false">
      <c r="A9" s="2"/>
      <c r="B9" s="1" t="s">
        <v>9</v>
      </c>
      <c r="C9" s="6" t="n">
        <v>475.988576</v>
      </c>
      <c r="D9" s="7" t="n">
        <v>-24.011424</v>
      </c>
      <c r="E9" s="7" t="n">
        <v>-4.8022848</v>
      </c>
      <c r="F9" s="7" t="n">
        <v>4.74899608237865</v>
      </c>
      <c r="G9" s="7" t="n">
        <v>0.9977121976933</v>
      </c>
      <c r="I9" s="2"/>
      <c r="K9" s="2"/>
      <c r="L9" s="2"/>
      <c r="M9" s="2"/>
      <c r="N9" s="2"/>
      <c r="O9" s="2"/>
    </row>
    <row r="10" customFormat="false" ht="15" hidden="false" customHeight="false" outlineLevel="0" collapsed="false">
      <c r="A10" s="2"/>
      <c r="B10" s="1" t="s">
        <v>10</v>
      </c>
      <c r="C10" s="8" t="n">
        <v>503.619844</v>
      </c>
      <c r="D10" s="8" t="n">
        <v>3.619844</v>
      </c>
      <c r="E10" s="8" t="n">
        <v>0.7239688</v>
      </c>
      <c r="F10" s="9" t="n">
        <v>1.64272131943717</v>
      </c>
      <c r="G10" s="9" t="n">
        <v>0.326182802168766</v>
      </c>
      <c r="I10" s="2"/>
      <c r="K10" s="2"/>
      <c r="L10" s="2"/>
      <c r="M10" s="2"/>
      <c r="N10" s="2"/>
      <c r="O10" s="2"/>
    </row>
    <row r="11" customFormat="false" ht="15" hidden="false" customHeight="false" outlineLevel="0" collapsed="false">
      <c r="A11" s="2"/>
      <c r="B11" s="2"/>
      <c r="C11" s="2"/>
      <c r="D11" s="2"/>
      <c r="E11" s="2"/>
      <c r="F11" s="2"/>
      <c r="G11" s="2"/>
      <c r="I11" s="2"/>
      <c r="K11" s="2"/>
      <c r="L11" s="2"/>
      <c r="M11" s="2"/>
      <c r="N11" s="2"/>
      <c r="O11" s="2"/>
    </row>
    <row r="12" customFormat="false" ht="15" hidden="false" customHeight="false" outlineLevel="0" collapsed="false">
      <c r="A12" s="1" t="s">
        <v>12</v>
      </c>
      <c r="B12" s="3" t="s">
        <v>7</v>
      </c>
      <c r="C12" s="3" t="n">
        <v>200</v>
      </c>
      <c r="D12" s="4" t="n">
        <v>8</v>
      </c>
      <c r="E12" s="4" t="n">
        <f aca="false">100*(D12/200)</f>
        <v>4</v>
      </c>
      <c r="F12" s="4" t="n">
        <v>3</v>
      </c>
      <c r="G12" s="4" t="n">
        <f aca="false">100*(F12/200)</f>
        <v>1.5</v>
      </c>
      <c r="I12" s="2"/>
      <c r="K12" s="2"/>
      <c r="L12" s="6"/>
      <c r="M12" s="6"/>
      <c r="N12" s="6"/>
      <c r="O12" s="6"/>
    </row>
    <row r="13" customFormat="false" ht="15" hidden="false" customHeight="false" outlineLevel="0" collapsed="false">
      <c r="A13" s="2"/>
      <c r="B13" s="1" t="s">
        <v>8</v>
      </c>
      <c r="C13" s="5" t="n">
        <v>204.6079</v>
      </c>
      <c r="D13" s="5" t="n">
        <v>4.6079</v>
      </c>
      <c r="E13" s="5" t="n">
        <v>2.30395</v>
      </c>
      <c r="F13" s="5" t="n">
        <v>0.152752523165198</v>
      </c>
      <c r="G13" s="5" t="n">
        <v>0.0746562196108744</v>
      </c>
      <c r="I13" s="10"/>
      <c r="K13" s="2"/>
      <c r="L13" s="6"/>
      <c r="M13" s="6"/>
      <c r="N13" s="6"/>
      <c r="O13" s="6"/>
    </row>
    <row r="14" customFormat="false" ht="15" hidden="false" customHeight="false" outlineLevel="0" collapsed="false">
      <c r="A14" s="2"/>
      <c r="B14" s="1" t="s">
        <v>9</v>
      </c>
      <c r="C14" s="5" t="n">
        <v>186.552884</v>
      </c>
      <c r="D14" s="7" t="n">
        <v>-13.447116</v>
      </c>
      <c r="E14" s="7" t="n">
        <v>-6.723558</v>
      </c>
      <c r="F14" s="6" t="n">
        <v>1.31345737268933</v>
      </c>
      <c r="G14" s="6" t="n">
        <v>0.704067042292058</v>
      </c>
      <c r="K14" s="6"/>
      <c r="L14" s="6"/>
      <c r="M14" s="6"/>
      <c r="N14" s="6"/>
      <c r="O14" s="6"/>
    </row>
    <row r="15" customFormat="false" ht="15" hidden="false" customHeight="false" outlineLevel="0" collapsed="false">
      <c r="A15" s="2"/>
      <c r="B15" s="1" t="s">
        <v>10</v>
      </c>
      <c r="C15" s="8" t="n">
        <v>201.870872</v>
      </c>
      <c r="D15" s="8" t="n">
        <v>1.87087199999999</v>
      </c>
      <c r="E15" s="8" t="n">
        <v>0.935435999999996</v>
      </c>
      <c r="F15" s="9" t="n">
        <v>1.46769660806766</v>
      </c>
      <c r="G15" s="9" t="n">
        <v>0.727047242391494</v>
      </c>
      <c r="K15" s="2"/>
      <c r="L15" s="2"/>
      <c r="M15" s="2"/>
      <c r="N15" s="2"/>
      <c r="O15" s="2"/>
    </row>
    <row r="16" customFormat="false" ht="15" hidden="false" customHeight="false" outlineLevel="0" collapsed="false">
      <c r="A16" s="2"/>
      <c r="B16" s="2"/>
      <c r="C16" s="2"/>
      <c r="D16" s="2"/>
      <c r="E16" s="2"/>
      <c r="F16" s="2"/>
      <c r="G16" s="2"/>
      <c r="K16" s="2"/>
      <c r="L16" s="2"/>
      <c r="M16" s="2"/>
      <c r="N16" s="2"/>
      <c r="O16" s="2"/>
    </row>
    <row r="17" customFormat="false" ht="15" hidden="false" customHeight="false" outlineLevel="0" collapsed="false">
      <c r="A17" s="1" t="s">
        <v>13</v>
      </c>
      <c r="B17" s="3" t="s">
        <v>7</v>
      </c>
      <c r="C17" s="3" t="n">
        <v>100</v>
      </c>
      <c r="D17" s="4" t="n">
        <v>8</v>
      </c>
      <c r="E17" s="4" t="n">
        <f aca="false">100*(D17/100)</f>
        <v>8</v>
      </c>
      <c r="F17" s="4" t="n">
        <v>3</v>
      </c>
      <c r="G17" s="4" t="n">
        <f aca="false">100*(F17/100)</f>
        <v>3</v>
      </c>
      <c r="K17" s="2"/>
      <c r="L17" s="2"/>
      <c r="M17" s="2"/>
      <c r="N17" s="2"/>
      <c r="O17" s="2"/>
    </row>
    <row r="18" customFormat="false" ht="15" hidden="false" customHeight="false" outlineLevel="0" collapsed="false">
      <c r="A18" s="2"/>
      <c r="B18" s="1" t="s">
        <v>8</v>
      </c>
      <c r="C18" s="5" t="n">
        <v>104.29482</v>
      </c>
      <c r="D18" s="5" t="n">
        <v>4.29481999999999</v>
      </c>
      <c r="E18" s="5" t="n">
        <v>4.29481999999999</v>
      </c>
      <c r="F18" s="5" t="n">
        <v>1.64620776331543</v>
      </c>
      <c r="G18" s="5" t="n">
        <v>1.57841756984233</v>
      </c>
      <c r="K18" s="2"/>
      <c r="L18" s="2"/>
      <c r="M18" s="2"/>
      <c r="N18" s="2"/>
      <c r="O18" s="2"/>
    </row>
    <row r="19" customFormat="false" ht="15" hidden="false" customHeight="false" outlineLevel="0" collapsed="false">
      <c r="A19" s="2"/>
      <c r="B19" s="1" t="s">
        <v>9</v>
      </c>
      <c r="C19" s="6" t="n">
        <v>94.015908</v>
      </c>
      <c r="D19" s="6" t="n">
        <v>-5.984092</v>
      </c>
      <c r="E19" s="6" t="n">
        <v>-5.984092</v>
      </c>
      <c r="F19" s="7" t="n">
        <v>4.8112501548982</v>
      </c>
      <c r="G19" s="7" t="n">
        <v>5.11748517591108</v>
      </c>
      <c r="K19" s="6"/>
      <c r="L19" s="6"/>
      <c r="M19" s="6"/>
      <c r="N19" s="6"/>
      <c r="O19" s="6"/>
    </row>
    <row r="20" customFormat="false" ht="15" hidden="false" customHeight="false" outlineLevel="0" collapsed="false">
      <c r="A20" s="2"/>
      <c r="B20" s="1" t="s">
        <v>10</v>
      </c>
      <c r="C20" s="8" t="n">
        <v>100.995664</v>
      </c>
      <c r="D20" s="8" t="n">
        <v>0.995664000000019</v>
      </c>
      <c r="E20" s="8" t="n">
        <v>0.995664000000019</v>
      </c>
      <c r="F20" s="9" t="n">
        <v>1.05381845368798</v>
      </c>
      <c r="G20" s="9" t="n">
        <v>1.04342940275929</v>
      </c>
      <c r="K20" s="6"/>
      <c r="L20" s="6"/>
      <c r="M20" s="6"/>
      <c r="N20" s="6"/>
      <c r="O20" s="6"/>
    </row>
    <row r="21" customFormat="false" ht="15" hidden="false" customHeight="false" outlineLevel="0" collapsed="false">
      <c r="A21" s="2"/>
      <c r="B21" s="2"/>
      <c r="C21" s="2"/>
      <c r="D21" s="2"/>
      <c r="E21" s="2"/>
      <c r="F21" s="2"/>
      <c r="G21" s="2"/>
    </row>
    <row r="22" customFormat="false" ht="15" hidden="false" customHeight="false" outlineLevel="0" collapsed="false">
      <c r="A22" s="2"/>
      <c r="B22" s="2"/>
      <c r="C22" s="2"/>
      <c r="D22" s="2"/>
      <c r="E22" s="2"/>
      <c r="F22" s="2"/>
      <c r="G22" s="2"/>
    </row>
    <row r="23" customFormat="false" ht="15" hidden="false" customHeight="false" outlineLevel="0" collapsed="false">
      <c r="A23" s="2" t="s">
        <v>0</v>
      </c>
      <c r="B23" s="2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</row>
    <row r="24" customFormat="false" ht="15" hidden="false" customHeight="false" outlineLevel="0" collapsed="false">
      <c r="A24" s="1" t="s">
        <v>14</v>
      </c>
      <c r="B24" s="3" t="s">
        <v>15</v>
      </c>
      <c r="C24" s="3" t="n">
        <v>300</v>
      </c>
      <c r="D24" s="4" t="n">
        <v>4</v>
      </c>
      <c r="E24" s="4" t="n">
        <v>1.33</v>
      </c>
      <c r="F24" s="4" t="n">
        <v>1.5</v>
      </c>
      <c r="G24" s="4" t="n">
        <v>0.5</v>
      </c>
    </row>
    <row r="25" customFormat="false" ht="15" hidden="false" customHeight="false" outlineLevel="0" collapsed="false">
      <c r="A25" s="2"/>
      <c r="B25" s="1" t="s">
        <v>8</v>
      </c>
      <c r="C25" s="6" t="n">
        <v>301.193536</v>
      </c>
      <c r="D25" s="6" t="n">
        <v>1.19353599999999</v>
      </c>
      <c r="E25" s="6" t="n">
        <v>0.397845333333332</v>
      </c>
      <c r="F25" s="6" t="n">
        <v>0.527762572880363</v>
      </c>
      <c r="G25" s="6" t="n">
        <v>0.17522373816162</v>
      </c>
    </row>
    <row r="26" customFormat="false" ht="15" hidden="false" customHeight="false" outlineLevel="0" collapsed="false">
      <c r="A26" s="2"/>
      <c r="B26" s="1" t="s">
        <v>9</v>
      </c>
      <c r="C26" s="6" t="n">
        <v>286.91</v>
      </c>
      <c r="D26" s="7" t="n">
        <v>-13.09</v>
      </c>
      <c r="E26" s="7" t="n">
        <v>-4.36</v>
      </c>
      <c r="F26" s="6" t="n">
        <v>0.42</v>
      </c>
      <c r="G26" s="6" t="n">
        <v>0.15</v>
      </c>
    </row>
    <row r="27" customFormat="false" ht="15" hidden="false" customHeight="false" outlineLevel="0" collapsed="false">
      <c r="A27" s="2"/>
      <c r="B27" s="1" t="s">
        <v>10</v>
      </c>
      <c r="C27" s="6" t="n">
        <v>299.105632</v>
      </c>
      <c r="D27" s="6" t="n">
        <v>-0.894368000000043</v>
      </c>
      <c r="E27" s="6" t="n">
        <v>-0.298122666666681</v>
      </c>
      <c r="F27" s="9" t="n">
        <v>0.477214137817994</v>
      </c>
      <c r="G27" s="9" t="n">
        <v>0.159547025118535</v>
      </c>
    </row>
    <row r="28" customFormat="false" ht="15" hidden="false" customHeight="false" outlineLevel="0" collapsed="false">
      <c r="A28" s="2"/>
      <c r="B28" s="2"/>
      <c r="C28" s="2"/>
      <c r="D28" s="2"/>
      <c r="E28" s="2"/>
      <c r="F28" s="2"/>
      <c r="G28" s="2"/>
    </row>
    <row r="29" customFormat="false" ht="15" hidden="false" customHeight="false" outlineLevel="0" collapsed="false">
      <c r="A29" s="1" t="s">
        <v>12</v>
      </c>
      <c r="B29" s="3" t="s">
        <v>15</v>
      </c>
      <c r="C29" s="3" t="n">
        <v>200</v>
      </c>
      <c r="D29" s="3" t="n">
        <v>4</v>
      </c>
      <c r="E29" s="3" t="n">
        <v>2</v>
      </c>
      <c r="F29" s="3" t="n">
        <v>1.5</v>
      </c>
      <c r="G29" s="3" t="n">
        <v>0.75</v>
      </c>
    </row>
    <row r="30" customFormat="false" ht="15" hidden="false" customHeight="false" outlineLevel="0" collapsed="false">
      <c r="A30" s="2"/>
      <c r="B30" s="1" t="s">
        <v>8</v>
      </c>
      <c r="C30" s="6" t="n">
        <v>200.064032</v>
      </c>
      <c r="D30" s="6" t="n">
        <v>0.0640320000000258</v>
      </c>
      <c r="E30" s="6" t="n">
        <v>0.0320160000000129</v>
      </c>
      <c r="F30" s="6" t="n">
        <v>0.457966519882542</v>
      </c>
      <c r="G30" s="6" t="n">
        <v>0.228909972124596</v>
      </c>
    </row>
    <row r="31" customFormat="false" ht="15" hidden="false" customHeight="false" outlineLevel="0" collapsed="false">
      <c r="A31" s="2"/>
      <c r="B31" s="1" t="s">
        <v>9</v>
      </c>
      <c r="C31" s="6" t="n">
        <v>193.4</v>
      </c>
      <c r="D31" s="7" t="n">
        <v>-6.6</v>
      </c>
      <c r="E31" s="7" t="n">
        <v>-3.3</v>
      </c>
      <c r="F31" s="7" t="n">
        <v>2.86</v>
      </c>
      <c r="G31" s="7" t="n">
        <v>1.48</v>
      </c>
    </row>
    <row r="32" customFormat="false" ht="15" hidden="false" customHeight="false" outlineLevel="0" collapsed="false">
      <c r="A32" s="2"/>
      <c r="B32" s="1" t="s">
        <v>10</v>
      </c>
      <c r="C32" s="6" t="n">
        <v>200.565932</v>
      </c>
      <c r="D32" s="6" t="n">
        <v>0.565932000000032</v>
      </c>
      <c r="E32" s="6" t="n">
        <v>0.282966000000016</v>
      </c>
      <c r="F32" s="6" t="n">
        <v>0.860077515886407</v>
      </c>
      <c r="G32" s="6" t="n">
        <v>0.42882532806539</v>
      </c>
    </row>
    <row r="33" customFormat="false" ht="15" hidden="false" customHeight="false" outlineLevel="0" collapsed="false">
      <c r="A33" s="2"/>
      <c r="B33" s="2"/>
      <c r="C33" s="2"/>
      <c r="D33" s="2"/>
      <c r="E33" s="2"/>
      <c r="F33" s="2"/>
      <c r="G33" s="2"/>
    </row>
    <row r="34" customFormat="false" ht="15" hidden="false" customHeight="false" outlineLevel="0" collapsed="false">
      <c r="A34" s="1" t="s">
        <v>16</v>
      </c>
      <c r="B34" s="3" t="s">
        <v>15</v>
      </c>
      <c r="C34" s="3" t="n">
        <v>50</v>
      </c>
      <c r="D34" s="3" t="n">
        <v>4</v>
      </c>
      <c r="E34" s="3" t="n">
        <v>8</v>
      </c>
      <c r="F34" s="3" t="n">
        <v>1.5</v>
      </c>
      <c r="G34" s="3" t="n">
        <v>3</v>
      </c>
    </row>
    <row r="35" customFormat="false" ht="15" hidden="false" customHeight="false" outlineLevel="0" collapsed="false">
      <c r="A35" s="2"/>
      <c r="B35" s="1" t="s">
        <v>8</v>
      </c>
      <c r="C35" s="6" t="n">
        <v>49.0189</v>
      </c>
      <c r="D35" s="6" t="n">
        <v>-0.981099999999998</v>
      </c>
      <c r="E35" s="6" t="n">
        <v>-1.9622</v>
      </c>
      <c r="F35" s="6" t="n">
        <v>0.09865765724632</v>
      </c>
      <c r="G35" s="6" t="n">
        <v>0.201264527042263</v>
      </c>
    </row>
    <row r="36" customFormat="false" ht="15" hidden="false" customHeight="false" outlineLevel="0" collapsed="false">
      <c r="A36" s="2"/>
      <c r="B36" s="1" t="s">
        <v>9</v>
      </c>
      <c r="C36" s="6" t="n">
        <v>49.62</v>
      </c>
      <c r="D36" s="6" t="n">
        <v>-0.38</v>
      </c>
      <c r="E36" s="6" t="n">
        <v>-0.76</v>
      </c>
      <c r="F36" s="6" t="n">
        <v>1.26</v>
      </c>
      <c r="G36" s="6" t="n">
        <v>2.53</v>
      </c>
    </row>
    <row r="37" customFormat="false" ht="15" hidden="false" customHeight="false" outlineLevel="0" collapsed="false">
      <c r="A37" s="2"/>
      <c r="B37" s="1" t="s">
        <v>10</v>
      </c>
      <c r="C37" s="6" t="n">
        <v>48.731144</v>
      </c>
      <c r="D37" s="6" t="n">
        <v>-1.26885600000001</v>
      </c>
      <c r="E37" s="6" t="n">
        <v>-2.53771200000001</v>
      </c>
      <c r="F37" s="6" t="n">
        <v>1.10857265586579</v>
      </c>
      <c r="G37" s="6" t="n">
        <v>2.27487508987229</v>
      </c>
    </row>
    <row r="38" customFormat="false" ht="15" hidden="false" customHeight="false" outlineLevel="0" collapsed="false">
      <c r="A38" s="2"/>
      <c r="B38" s="2"/>
      <c r="C38" s="2"/>
      <c r="D38" s="2"/>
      <c r="E38" s="2"/>
      <c r="F38" s="2"/>
      <c r="G38" s="2"/>
    </row>
    <row r="39" customFormat="false" ht="15" hidden="false" customHeight="false" outlineLevel="0" collapsed="false">
      <c r="A39" s="1" t="s">
        <v>17</v>
      </c>
      <c r="B39" s="3" t="s">
        <v>15</v>
      </c>
      <c r="C39" s="3" t="n">
        <v>30</v>
      </c>
      <c r="D39" s="3" t="n">
        <v>4</v>
      </c>
      <c r="E39" s="3" t="n">
        <v>13.3</v>
      </c>
      <c r="F39" s="3" t="n">
        <v>1.5</v>
      </c>
      <c r="G39" s="3" t="n">
        <v>5</v>
      </c>
    </row>
    <row r="40" customFormat="false" ht="15" hidden="false" customHeight="false" outlineLevel="0" collapsed="false">
      <c r="A40" s="2"/>
      <c r="B40" s="1" t="s">
        <v>8</v>
      </c>
      <c r="C40" s="6" t="n">
        <v>29.083432</v>
      </c>
      <c r="D40" s="6" t="n">
        <v>-0.916568000000002</v>
      </c>
      <c r="E40" s="6" t="n">
        <v>-3.05522666666667</v>
      </c>
      <c r="F40" s="6" t="n">
        <v>0.0901849950564575</v>
      </c>
      <c r="G40" s="6" t="n">
        <v>0.310090621548576</v>
      </c>
    </row>
    <row r="41" customFormat="false" ht="15" hidden="false" customHeight="false" outlineLevel="0" collapsed="false">
      <c r="A41" s="2"/>
      <c r="B41" s="1" t="s">
        <v>9</v>
      </c>
      <c r="C41" s="6" t="n">
        <v>29.223964</v>
      </c>
      <c r="D41" s="6" t="n">
        <v>-0.776035999999998</v>
      </c>
      <c r="E41" s="6" t="n">
        <v>-2.58678666666666</v>
      </c>
      <c r="F41" s="6" t="n">
        <v>0.311341184768948</v>
      </c>
      <c r="G41" s="6" t="n">
        <v>1.06536260710199</v>
      </c>
    </row>
    <row r="42" customFormat="false" ht="15" hidden="false" customHeight="false" outlineLevel="0" collapsed="false">
      <c r="A42" s="2"/>
      <c r="B42" s="1" t="s">
        <v>10</v>
      </c>
      <c r="C42" s="6" t="n">
        <v>27.778492</v>
      </c>
      <c r="D42" s="6" t="n">
        <v>-2.221508</v>
      </c>
      <c r="E42" s="6" t="n">
        <v>-7.40502666666668</v>
      </c>
      <c r="F42" s="6" t="n">
        <v>1.37074189158037</v>
      </c>
      <c r="G42" s="6" t="n">
        <v>4.93454393269573</v>
      </c>
    </row>
    <row r="43" customFormat="false" ht="15" hidden="false" customHeight="false" outlineLevel="0" collapsed="false">
      <c r="A43" s="2"/>
      <c r="B43" s="2"/>
      <c r="C43" s="2"/>
      <c r="D43" s="2"/>
      <c r="E43" s="2"/>
      <c r="F43" s="2"/>
      <c r="G43" s="2"/>
    </row>
    <row r="44" customFormat="false" ht="15" hidden="false" customHeight="false" outlineLevel="0" collapsed="false">
      <c r="A44" s="1" t="s">
        <v>18</v>
      </c>
      <c r="B44" s="3" t="s">
        <v>15</v>
      </c>
      <c r="C44" s="3" t="n">
        <v>20</v>
      </c>
      <c r="D44" s="3" t="n">
        <v>4</v>
      </c>
      <c r="E44" s="3" t="n">
        <v>20</v>
      </c>
      <c r="F44" s="3" t="n">
        <v>1.5</v>
      </c>
      <c r="G44" s="3" t="n">
        <v>7.5</v>
      </c>
    </row>
    <row r="45" customFormat="false" ht="15" hidden="false" customHeight="false" outlineLevel="0" collapsed="false">
      <c r="A45" s="2"/>
      <c r="B45" s="1" t="s">
        <v>8</v>
      </c>
      <c r="C45" s="1" t="s">
        <v>19</v>
      </c>
      <c r="D45" s="1" t="s">
        <v>19</v>
      </c>
      <c r="E45" s="1" t="s">
        <v>19</v>
      </c>
      <c r="F45" s="1" t="s">
        <v>19</v>
      </c>
      <c r="G45" s="1" t="s">
        <v>19</v>
      </c>
    </row>
    <row r="46" customFormat="false" ht="15" hidden="false" customHeight="false" outlineLevel="0" collapsed="false">
      <c r="A46" s="2"/>
      <c r="B46" s="1" t="s">
        <v>9</v>
      </c>
      <c r="C46" s="6" t="n">
        <v>18.7</v>
      </c>
      <c r="D46" s="6" t="n">
        <v>-1.3</v>
      </c>
      <c r="E46" s="6" t="n">
        <v>-6.48</v>
      </c>
      <c r="F46" s="6" t="n">
        <v>0.38</v>
      </c>
      <c r="G46" s="6" t="n">
        <v>2.01</v>
      </c>
    </row>
    <row r="47" customFormat="false" ht="15" hidden="false" customHeight="false" outlineLevel="0" collapsed="false">
      <c r="A47" s="2"/>
      <c r="B47" s="1" t="s">
        <v>10</v>
      </c>
      <c r="C47" s="6" t="n">
        <v>17.941252</v>
      </c>
      <c r="D47" s="6" t="n">
        <v>-2.058748</v>
      </c>
      <c r="E47" s="6" t="n">
        <v>-10.29374</v>
      </c>
      <c r="F47" s="7" t="n">
        <v>1.87022280312623</v>
      </c>
      <c r="G47" s="7" t="n">
        <v>10.4241487892051</v>
      </c>
    </row>
    <row r="48" customFormat="false" ht="15" hidden="false" customHeight="false" outlineLevel="0" collapsed="false">
      <c r="A48" s="2"/>
      <c r="B48" s="2"/>
      <c r="C48" s="2"/>
      <c r="D48" s="2"/>
      <c r="E48" s="2"/>
      <c r="F48" s="2"/>
      <c r="G48" s="2"/>
    </row>
    <row r="49" customFormat="false" ht="15" hidden="false" customHeight="false" outlineLevel="0" collapsed="false">
      <c r="A49" s="1" t="s">
        <v>20</v>
      </c>
      <c r="B49" s="3" t="s">
        <v>15</v>
      </c>
      <c r="C49" s="3" t="n">
        <v>10</v>
      </c>
      <c r="D49" s="3" t="n">
        <v>4</v>
      </c>
      <c r="E49" s="3" t="n">
        <v>40</v>
      </c>
      <c r="F49" s="3" t="n">
        <v>1.5</v>
      </c>
      <c r="G49" s="3" t="n">
        <v>15</v>
      </c>
    </row>
    <row r="50" customFormat="false" ht="15" hidden="false" customHeight="false" outlineLevel="0" collapsed="false">
      <c r="B50" s="1" t="s">
        <v>8</v>
      </c>
      <c r="C50" s="1" t="s">
        <v>19</v>
      </c>
      <c r="D50" s="1" t="s">
        <v>19</v>
      </c>
      <c r="E50" s="1" t="s">
        <v>19</v>
      </c>
      <c r="F50" s="1" t="s">
        <v>19</v>
      </c>
      <c r="G50" s="1" t="s">
        <v>19</v>
      </c>
    </row>
    <row r="51" customFormat="false" ht="15" hidden="false" customHeight="false" outlineLevel="0" collapsed="false">
      <c r="B51" s="1" t="s">
        <v>9</v>
      </c>
      <c r="C51" s="6" t="n">
        <v>11.95</v>
      </c>
      <c r="D51" s="6" t="n">
        <v>1.95</v>
      </c>
      <c r="E51" s="6" t="n">
        <v>19.52</v>
      </c>
      <c r="F51" s="6" t="n">
        <v>0.73</v>
      </c>
      <c r="G51" s="6" t="n">
        <v>6.08</v>
      </c>
    </row>
    <row r="52" customFormat="false" ht="15" hidden="false" customHeight="false" outlineLevel="0" collapsed="false">
      <c r="B52" s="1" t="s">
        <v>10</v>
      </c>
      <c r="C52" s="6" t="n">
        <v>7.635572</v>
      </c>
      <c r="D52" s="6" t="n">
        <v>-2.364428</v>
      </c>
      <c r="E52" s="6" t="n">
        <v>-23.64428</v>
      </c>
      <c r="F52" s="6" t="n">
        <v>0.375410886008029</v>
      </c>
      <c r="G52" s="6" t="n">
        <v>4.9166046238321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2016-02-02T22:52:22Z</dcterms:created>
  <dc:creator>Martin</dc:creator>
  <dc:description/>
  <dc:language>en-US</dc:language>
  <cp:lastModifiedBy/>
  <dcterms:modified xsi:type="dcterms:W3CDTF">2016-08-12T18:27:39Z</dcterms:modified>
  <cp:revision>1</cp:revision>
  <dc:subject/>
  <dc:title/>
</cp:coreProperties>
</file>