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800" yWindow="0" windowWidth="25600" windowHeight="14900" tabRatio="671"/>
  </bookViews>
  <sheets>
    <sheet name="Sheet2" sheetId="6" r:id="rId1"/>
    <sheet name="eppendorf-1000iso-1000" sheetId="1" r:id="rId2"/>
    <sheet name="eppendorf-1000iso-500" sheetId="2" r:id="rId3"/>
    <sheet name="eppendorf-1000iso-200" sheetId="3" r:id="rId4"/>
    <sheet name="eppendorf-1000iso-100" sheetId="4" r:id="rId5"/>
    <sheet name="Sheet1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5" l="1"/>
  <c r="J18" i="5"/>
  <c r="K18" i="5"/>
  <c r="H18" i="5"/>
  <c r="I17" i="5"/>
  <c r="J17" i="5"/>
  <c r="K17" i="5"/>
  <c r="H17" i="5"/>
  <c r="I16" i="5"/>
  <c r="J16" i="5"/>
  <c r="K16" i="5"/>
  <c r="H16" i="5"/>
  <c r="I15" i="5"/>
  <c r="J15" i="5"/>
  <c r="K15" i="5"/>
  <c r="H15" i="5"/>
  <c r="I14" i="5"/>
  <c r="J14" i="5"/>
  <c r="K14" i="5"/>
  <c r="H14" i="5"/>
  <c r="I11" i="5"/>
  <c r="J11" i="5"/>
  <c r="K11" i="5"/>
  <c r="I12" i="5"/>
  <c r="J12" i="5"/>
  <c r="K12" i="5"/>
  <c r="I13" i="5"/>
  <c r="J13" i="5"/>
  <c r="K13" i="5"/>
  <c r="H12" i="5"/>
  <c r="H13" i="5"/>
  <c r="H11" i="5"/>
  <c r="C14" i="5"/>
  <c r="D14" i="5"/>
  <c r="E14" i="5"/>
  <c r="B14" i="5"/>
  <c r="B7" i="5"/>
  <c r="C7" i="5"/>
  <c r="E7" i="5"/>
  <c r="F7" i="5"/>
  <c r="G7" i="5"/>
  <c r="I7" i="5"/>
  <c r="J7" i="5"/>
  <c r="K7" i="5"/>
  <c r="M7" i="5"/>
  <c r="N7" i="5"/>
  <c r="O7" i="5"/>
  <c r="A7" i="5"/>
</calcChain>
</file>

<file path=xl/sharedStrings.xml><?xml version="1.0" encoding="utf-8"?>
<sst xmlns="http://schemas.openxmlformats.org/spreadsheetml/2006/main" count="48" uniqueCount="18">
  <si>
    <t>tip1</t>
  </si>
  <si>
    <t>tip2</t>
  </si>
  <si>
    <t>tip3</t>
  </si>
  <si>
    <t>200 uL</t>
  </si>
  <si>
    <t>100 uL</t>
  </si>
  <si>
    <t>500 uL</t>
  </si>
  <si>
    <t>1000 uL</t>
  </si>
  <si>
    <t>mean</t>
  </si>
  <si>
    <t>RE%</t>
  </si>
  <si>
    <t>RE</t>
  </si>
  <si>
    <t>SE</t>
  </si>
  <si>
    <t>SE%</t>
  </si>
  <si>
    <t>nominal</t>
  </si>
  <si>
    <t>Mean</t>
  </si>
  <si>
    <t>Systematic Error</t>
  </si>
  <si>
    <t>% Sys. err.</t>
  </si>
  <si>
    <t>Random Error</t>
  </si>
  <si>
    <t>% Rand. err.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</si>
</sst>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6" sqref="A6"/>
    </sheetView>
  </sheetViews>
  <sheetFormatPr baseColWidth="10" defaultRowHeight="15" x14ac:dyDescent="0"/>
  <sheetData>
    <row r="1" spans="1:6"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>
      <c r="A2" t="s">
        <v>6</v>
      </c>
      <c r="B2">
        <v>1002.976884</v>
      </c>
      <c r="C2">
        <v>2.9768840000000409</v>
      </c>
      <c r="D2">
        <v>0.29768840000000413</v>
      </c>
      <c r="E2">
        <v>1.7296845941523673</v>
      </c>
      <c r="F2">
        <v>0.17245508064494605</v>
      </c>
    </row>
    <row r="3" spans="1:6">
      <c r="A3" t="s">
        <v>5</v>
      </c>
      <c r="B3">
        <v>503.41239200000001</v>
      </c>
      <c r="C3">
        <v>3.4123920000000112</v>
      </c>
      <c r="D3">
        <v>0.68247840000000226</v>
      </c>
      <c r="E3">
        <v>0.69148148126182596</v>
      </c>
      <c r="F3">
        <v>0.13735885175862456</v>
      </c>
    </row>
    <row r="4" spans="1:6">
      <c r="A4" t="s">
        <v>3</v>
      </c>
      <c r="B4">
        <v>204.30006800000001</v>
      </c>
      <c r="C4">
        <v>4.3000680000000102</v>
      </c>
      <c r="D4">
        <v>2.1500340000000051</v>
      </c>
      <c r="E4">
        <v>0.15593939576642094</v>
      </c>
      <c r="F4">
        <v>7.6328606883489108E-2</v>
      </c>
    </row>
    <row r="5" spans="1:6">
      <c r="A5" t="s">
        <v>4</v>
      </c>
      <c r="B5">
        <v>104.870332</v>
      </c>
      <c r="C5">
        <v>4.8703320000000048</v>
      </c>
      <c r="D5">
        <v>4.8703320000000048</v>
      </c>
      <c r="E5">
        <v>0.80612910845844055</v>
      </c>
      <c r="F5">
        <v>0.76869129055340502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C6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998.4</v>
      </c>
      <c r="B2" s="1">
        <v>998.2</v>
      </c>
      <c r="C2" s="1">
        <v>997.7</v>
      </c>
    </row>
    <row r="3" spans="1:3">
      <c r="A3" s="1">
        <v>1000</v>
      </c>
      <c r="B3" s="1">
        <v>997.2</v>
      </c>
      <c r="C3" s="1">
        <v>998.2</v>
      </c>
    </row>
    <row r="4" spans="1:3">
      <c r="A4" s="1">
        <v>998.4</v>
      </c>
      <c r="B4" s="1">
        <v>999.6</v>
      </c>
      <c r="C4" s="1">
        <v>997.2</v>
      </c>
    </row>
    <row r="5" spans="1:3">
      <c r="A5" s="1">
        <v>1004</v>
      </c>
      <c r="B5" s="1">
        <v>1000</v>
      </c>
      <c r="C5" s="1">
        <v>996.8</v>
      </c>
    </row>
    <row r="6" spans="1:3">
      <c r="A6" s="1">
        <v>1004</v>
      </c>
      <c r="B6" s="1">
        <v>1000.3</v>
      </c>
      <c r="C6" s="1">
        <v>997.7</v>
      </c>
    </row>
    <row r="7" spans="1:3">
      <c r="A7" s="1"/>
      <c r="B7" s="1"/>
      <c r="C7" s="1"/>
    </row>
    <row r="8" spans="1:3">
      <c r="A8" s="1"/>
      <c r="B8" s="1"/>
      <c r="C8" s="1"/>
    </row>
    <row r="15" spans="1:3">
      <c r="A15" s="1"/>
      <c r="B15" s="1"/>
      <c r="C15" s="1"/>
    </row>
    <row r="16" spans="1:3">
      <c r="A16" s="1"/>
      <c r="B16" s="1"/>
      <c r="C16" s="1"/>
    </row>
    <row r="23" spans="1:3">
      <c r="A23" s="1"/>
      <c r="B23" s="1"/>
      <c r="C2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502.7</v>
      </c>
      <c r="B2" s="1">
        <v>500</v>
      </c>
      <c r="C2" s="1">
        <v>501</v>
      </c>
    </row>
    <row r="3" spans="1:3">
      <c r="A3" s="1">
        <v>502.3</v>
      </c>
      <c r="B3" s="1">
        <v>501.8</v>
      </c>
      <c r="C3" s="1">
        <v>501.6</v>
      </c>
    </row>
    <row r="4" spans="1:3">
      <c r="A4" s="1">
        <v>502.1</v>
      </c>
      <c r="B4" s="1">
        <v>501.4</v>
      </c>
      <c r="C4" s="1">
        <v>500.5</v>
      </c>
    </row>
    <row r="5" spans="1:3">
      <c r="A5" s="1">
        <v>502.4</v>
      </c>
      <c r="B5" s="1">
        <v>500.5</v>
      </c>
      <c r="C5" s="1">
        <v>501</v>
      </c>
    </row>
    <row r="6" spans="1:3">
      <c r="A6" s="1">
        <v>502</v>
      </c>
      <c r="B6" s="1">
        <v>502.1</v>
      </c>
      <c r="C6" s="1">
        <v>501.2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" sqref="E1:G6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203.4</v>
      </c>
      <c r="B2" s="1">
        <v>203.7</v>
      </c>
      <c r="C2" s="1">
        <v>203</v>
      </c>
    </row>
    <row r="3" spans="1:3">
      <c r="A3" s="1">
        <v>203.5</v>
      </c>
      <c r="B3" s="1">
        <v>203.7</v>
      </c>
      <c r="C3" s="1">
        <v>203.8</v>
      </c>
    </row>
    <row r="4" spans="1:3">
      <c r="A4" s="1">
        <v>203</v>
      </c>
      <c r="B4" s="1">
        <v>203.8</v>
      </c>
      <c r="C4" s="1">
        <v>203.6</v>
      </c>
    </row>
    <row r="5" spans="1:3">
      <c r="A5" s="1">
        <v>203.4</v>
      </c>
      <c r="B5" s="1">
        <v>203.5</v>
      </c>
      <c r="C5" s="1">
        <v>203</v>
      </c>
    </row>
    <row r="6" spans="1:3">
      <c r="A6" s="1">
        <v>203.7</v>
      </c>
      <c r="B6" s="1">
        <v>203.8</v>
      </c>
      <c r="C6" s="1">
        <v>204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104.2</v>
      </c>
      <c r="B2" s="1">
        <v>105</v>
      </c>
      <c r="C2" s="1">
        <v>104.1</v>
      </c>
    </row>
    <row r="3" spans="1:3">
      <c r="A3" s="1">
        <v>104.5</v>
      </c>
      <c r="B3" s="1">
        <v>105.6</v>
      </c>
      <c r="C3" s="1">
        <v>104.1</v>
      </c>
    </row>
    <row r="4" spans="1:3">
      <c r="A4" s="1">
        <v>104.6</v>
      </c>
      <c r="B4" s="1">
        <v>105.4</v>
      </c>
      <c r="C4" s="1">
        <v>104.1</v>
      </c>
    </row>
    <row r="5" spans="1:3">
      <c r="A5" s="1">
        <v>105</v>
      </c>
      <c r="B5" s="1">
        <v>105.1</v>
      </c>
      <c r="C5" s="1">
        <v>103.7</v>
      </c>
    </row>
    <row r="6" spans="1:3">
      <c r="A6" s="1">
        <v>104.9</v>
      </c>
      <c r="B6" s="1">
        <v>104.8</v>
      </c>
      <c r="C6" s="1">
        <v>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H14" sqref="H14:K18"/>
    </sheetView>
  </sheetViews>
  <sheetFormatPr baseColWidth="10" defaultRowHeight="15" x14ac:dyDescent="0"/>
  <sheetData>
    <row r="1" spans="1:15">
      <c r="A1" s="2" t="s">
        <v>0</v>
      </c>
      <c r="B1" s="2" t="s">
        <v>1</v>
      </c>
      <c r="C1" s="2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  <c r="M1" s="1" t="s">
        <v>0</v>
      </c>
      <c r="N1" s="1" t="s">
        <v>1</v>
      </c>
      <c r="O1" s="1" t="s">
        <v>2</v>
      </c>
    </row>
    <row r="2" spans="1:15">
      <c r="A2" s="2">
        <v>998.4</v>
      </c>
      <c r="B2" s="2">
        <v>998.2</v>
      </c>
      <c r="C2" s="2">
        <v>997.7</v>
      </c>
      <c r="E2" s="1">
        <v>502.7</v>
      </c>
      <c r="F2" s="1">
        <v>500</v>
      </c>
      <c r="G2" s="1">
        <v>501</v>
      </c>
      <c r="I2" s="1">
        <v>203.4</v>
      </c>
      <c r="J2" s="1">
        <v>203.7</v>
      </c>
      <c r="K2" s="1">
        <v>203</v>
      </c>
      <c r="M2" s="1">
        <v>104.2</v>
      </c>
      <c r="N2" s="1">
        <v>105</v>
      </c>
      <c r="O2" s="1">
        <v>104.1</v>
      </c>
    </row>
    <row r="3" spans="1:15">
      <c r="A3" s="2">
        <v>1000</v>
      </c>
      <c r="B3" s="2">
        <v>997.2</v>
      </c>
      <c r="C3" s="2">
        <v>998.2</v>
      </c>
      <c r="E3" s="1">
        <v>502.3</v>
      </c>
      <c r="F3" s="1">
        <v>501.8</v>
      </c>
      <c r="G3" s="1">
        <v>501.6</v>
      </c>
      <c r="I3" s="1">
        <v>203.5</v>
      </c>
      <c r="J3" s="1">
        <v>203.7</v>
      </c>
      <c r="K3" s="1">
        <v>203.8</v>
      </c>
      <c r="M3" s="1">
        <v>104.5</v>
      </c>
      <c r="N3" s="1">
        <v>105.6</v>
      </c>
      <c r="O3" s="1">
        <v>104.1</v>
      </c>
    </row>
    <row r="4" spans="1:15">
      <c r="A4" s="2">
        <v>998.4</v>
      </c>
      <c r="B4" s="2">
        <v>999.6</v>
      </c>
      <c r="C4" s="2">
        <v>997.2</v>
      </c>
      <c r="E4" s="1">
        <v>502.1</v>
      </c>
      <c r="F4" s="1">
        <v>501.4</v>
      </c>
      <c r="G4" s="1">
        <v>500.5</v>
      </c>
      <c r="I4" s="1">
        <v>203</v>
      </c>
      <c r="J4" s="1">
        <v>203.8</v>
      </c>
      <c r="K4" s="1">
        <v>203.6</v>
      </c>
      <c r="M4" s="1">
        <v>104.6</v>
      </c>
      <c r="N4" s="1">
        <v>105.4</v>
      </c>
      <c r="O4" s="1">
        <v>104.1</v>
      </c>
    </row>
    <row r="5" spans="1:15">
      <c r="A5" s="2">
        <v>1004</v>
      </c>
      <c r="B5" s="2">
        <v>1000</v>
      </c>
      <c r="C5" s="2">
        <v>996.8</v>
      </c>
      <c r="E5" s="1">
        <v>502.4</v>
      </c>
      <c r="F5" s="1">
        <v>500.5</v>
      </c>
      <c r="G5" s="1">
        <v>501</v>
      </c>
      <c r="I5" s="1">
        <v>203.4</v>
      </c>
      <c r="J5" s="1">
        <v>203.5</v>
      </c>
      <c r="K5" s="1">
        <v>203</v>
      </c>
      <c r="M5" s="1">
        <v>105</v>
      </c>
      <c r="N5" s="1">
        <v>105.1</v>
      </c>
      <c r="O5" s="1">
        <v>103.7</v>
      </c>
    </row>
    <row r="6" spans="1:15">
      <c r="A6" s="2">
        <v>1004</v>
      </c>
      <c r="B6" s="2">
        <v>1000.3</v>
      </c>
      <c r="C6" s="2">
        <v>997.7</v>
      </c>
      <c r="E6" s="1">
        <v>502</v>
      </c>
      <c r="F6" s="1">
        <v>502.1</v>
      </c>
      <c r="G6" s="1">
        <v>501.2</v>
      </c>
      <c r="I6" s="1">
        <v>203.7</v>
      </c>
      <c r="J6" s="1">
        <v>203.8</v>
      </c>
      <c r="K6" s="1">
        <v>204</v>
      </c>
      <c r="M6" s="1">
        <v>104.9</v>
      </c>
      <c r="N6" s="1">
        <v>104.8</v>
      </c>
      <c r="O6" s="1">
        <v>102</v>
      </c>
    </row>
    <row r="7" spans="1:15">
      <c r="A7" s="3">
        <f>AVERAGE(A2:A6)</f>
        <v>1000.96</v>
      </c>
      <c r="B7" s="3">
        <f t="shared" ref="B7:O7" si="0">AVERAGE(B2:B6)</f>
        <v>999.06000000000006</v>
      </c>
      <c r="C7" s="3">
        <f t="shared" si="0"/>
        <v>997.5200000000001</v>
      </c>
      <c r="D7" s="3"/>
      <c r="E7" s="3">
        <f t="shared" si="0"/>
        <v>502.3</v>
      </c>
      <c r="F7" s="3">
        <f t="shared" si="0"/>
        <v>501.15999999999997</v>
      </c>
      <c r="G7" s="3">
        <f t="shared" si="0"/>
        <v>501.05999999999995</v>
      </c>
      <c r="H7" s="3"/>
      <c r="I7" s="3">
        <f t="shared" si="0"/>
        <v>203.4</v>
      </c>
      <c r="J7" s="3">
        <f t="shared" si="0"/>
        <v>203.7</v>
      </c>
      <c r="K7" s="3">
        <f t="shared" si="0"/>
        <v>203.48</v>
      </c>
      <c r="L7" s="3"/>
      <c r="M7" s="3">
        <f t="shared" si="0"/>
        <v>104.63999999999999</v>
      </c>
      <c r="N7" s="3">
        <f t="shared" si="0"/>
        <v>105.17999999999999</v>
      </c>
      <c r="O7" s="3">
        <f t="shared" si="0"/>
        <v>103.6</v>
      </c>
    </row>
    <row r="9" spans="1:15">
      <c r="G9" t="s">
        <v>12</v>
      </c>
      <c r="H9">
        <v>1000</v>
      </c>
      <c r="I9" s="1">
        <v>500</v>
      </c>
      <c r="J9" s="1">
        <v>200</v>
      </c>
      <c r="K9" s="1">
        <v>100</v>
      </c>
    </row>
    <row r="10" spans="1:15">
      <c r="B10" t="s">
        <v>6</v>
      </c>
      <c r="C10" t="s">
        <v>5</v>
      </c>
      <c r="D10" t="s">
        <v>3</v>
      </c>
      <c r="E10" t="s">
        <v>4</v>
      </c>
      <c r="H10" t="s">
        <v>6</v>
      </c>
      <c r="I10" t="s">
        <v>5</v>
      </c>
      <c r="J10" t="s">
        <v>3</v>
      </c>
      <c r="K10" t="s">
        <v>4</v>
      </c>
    </row>
    <row r="11" spans="1:15">
      <c r="B11">
        <v>1000.96</v>
      </c>
      <c r="C11">
        <v>502.3</v>
      </c>
      <c r="D11">
        <v>203.4</v>
      </c>
      <c r="E11">
        <v>104.63999999999999</v>
      </c>
      <c r="H11">
        <f>B11*1.0038</f>
        <v>1004.7636480000001</v>
      </c>
      <c r="I11">
        <f>C11*1.0038</f>
        <v>504.20874000000003</v>
      </c>
      <c r="J11">
        <f>D11*1.0038</f>
        <v>204.17292</v>
      </c>
      <c r="K11">
        <f>E11*1.0038</f>
        <v>105.03763199999999</v>
      </c>
    </row>
    <row r="12" spans="1:15">
      <c r="B12">
        <v>999.06000000000006</v>
      </c>
      <c r="C12">
        <v>501.15999999999997</v>
      </c>
      <c r="D12">
        <v>203.7</v>
      </c>
      <c r="E12">
        <v>105.17999999999999</v>
      </c>
      <c r="H12">
        <f>B12*1.0038</f>
        <v>1002.8564280000001</v>
      </c>
      <c r="I12">
        <f>C12*1.0038</f>
        <v>503.06440799999996</v>
      </c>
      <c r="J12">
        <f>D12*1.0038</f>
        <v>204.47405999999998</v>
      </c>
      <c r="K12">
        <f>E12*1.0038</f>
        <v>105.579684</v>
      </c>
    </row>
    <row r="13" spans="1:15">
      <c r="B13">
        <v>997.5200000000001</v>
      </c>
      <c r="C13">
        <v>501.05999999999995</v>
      </c>
      <c r="D13">
        <v>203.48</v>
      </c>
      <c r="E13">
        <v>103.6</v>
      </c>
      <c r="H13">
        <f>B13*1.0038</f>
        <v>1001.3105760000001</v>
      </c>
      <c r="I13">
        <f>C13*1.0038</f>
        <v>502.96402799999998</v>
      </c>
      <c r="J13">
        <f>D13*1.0038</f>
        <v>204.25322399999999</v>
      </c>
      <c r="K13">
        <f>E13*1.0038</f>
        <v>103.99368</v>
      </c>
    </row>
    <row r="14" spans="1:15">
      <c r="A14" t="s">
        <v>7</v>
      </c>
      <c r="B14">
        <f>AVERAGE(B11:B13)</f>
        <v>999.18</v>
      </c>
      <c r="C14">
        <f t="shared" ref="C14:E14" si="1">AVERAGE(C11:C13)</f>
        <v>501.50666666666666</v>
      </c>
      <c r="D14">
        <f t="shared" si="1"/>
        <v>203.52666666666667</v>
      </c>
      <c r="E14">
        <f t="shared" si="1"/>
        <v>104.47333333333331</v>
      </c>
      <c r="G14" t="s">
        <v>7</v>
      </c>
      <c r="H14" s="3">
        <f>AVERAGE(H11:H13)</f>
        <v>1002.976884</v>
      </c>
      <c r="I14" s="3">
        <f t="shared" ref="I14:K14" si="2">AVERAGE(I11:I13)</f>
        <v>503.41239200000001</v>
      </c>
      <c r="J14" s="3">
        <f t="shared" si="2"/>
        <v>204.30006800000001</v>
      </c>
      <c r="K14" s="3">
        <f t="shared" si="2"/>
        <v>104.870332</v>
      </c>
    </row>
    <row r="15" spans="1:15">
      <c r="G15" t="s">
        <v>9</v>
      </c>
      <c r="H15">
        <f>STDEV(H11:H13)</f>
        <v>1.7296845941523673</v>
      </c>
      <c r="I15">
        <f t="shared" ref="I15:K15" si="3">STDEV(I11:I13)</f>
        <v>0.69148148126182596</v>
      </c>
      <c r="J15">
        <f t="shared" si="3"/>
        <v>0.15593939576642094</v>
      </c>
      <c r="K15">
        <f t="shared" si="3"/>
        <v>0.80612910845844055</v>
      </c>
    </row>
    <row r="16" spans="1:15">
      <c r="G16" t="s">
        <v>8</v>
      </c>
      <c r="H16">
        <f>100*(H15/H14)</f>
        <v>0.17245508064494605</v>
      </c>
      <c r="I16">
        <f t="shared" ref="I16:K16" si="4">100*(I15/I14)</f>
        <v>0.13735885175862456</v>
      </c>
      <c r="J16">
        <f t="shared" si="4"/>
        <v>7.6328606883489108E-2</v>
      </c>
      <c r="K16">
        <f t="shared" si="4"/>
        <v>0.76869129055340502</v>
      </c>
    </row>
    <row r="17" spans="7:11">
      <c r="G17" t="s">
        <v>10</v>
      </c>
      <c r="H17">
        <f>H14-H9</f>
        <v>2.9768840000000409</v>
      </c>
      <c r="I17">
        <f t="shared" ref="I17:K17" si="5">I14-I9</f>
        <v>3.4123920000000112</v>
      </c>
      <c r="J17">
        <f t="shared" si="5"/>
        <v>4.3000680000000102</v>
      </c>
      <c r="K17">
        <f t="shared" si="5"/>
        <v>4.8703320000000048</v>
      </c>
    </row>
    <row r="18" spans="7:11">
      <c r="G18" t="s">
        <v>11</v>
      </c>
      <c r="H18">
        <f>100*(H17/H9)</f>
        <v>0.29768840000000413</v>
      </c>
      <c r="I18">
        <f t="shared" ref="I18:K18" si="6">100*(I17/I9)</f>
        <v>0.68247840000000226</v>
      </c>
      <c r="J18">
        <f t="shared" si="6"/>
        <v>2.1500340000000051</v>
      </c>
      <c r="K18">
        <f t="shared" si="6"/>
        <v>4.8703320000000048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eppendorf-1000iso-1000</vt:lpstr>
      <vt:lpstr>eppendorf-1000iso-500</vt:lpstr>
      <vt:lpstr>eppendorf-1000iso-200</vt:lpstr>
      <vt:lpstr>eppendorf-1000iso-100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2016-03-25T20:22:58Z</dcterms:created>
  <dcterms:modified xsi:type="dcterms:W3CDTF">2016-03-28T16:53:42Z</dcterms:modified>
</cp:coreProperties>
</file>