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Fahad\Documents\Git Bash\micropipette\micropipette\data\commerical-Vs-printed-comparison\data-taking-raw\"/>
    </mc:Choice>
  </mc:AlternateContent>
  <bookViews>
    <workbookView xWindow="2865" yWindow="0" windowWidth="20355" windowHeight="13800" activeTab="1"/>
  </bookViews>
  <sheets>
    <sheet name="Shee1" sheetId="2" r:id="rId1"/>
    <sheet name="Sheet1" sheetId="3" r:id="rId2"/>
  </sheets>
  <calcPr calcId="15251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7" i="3" l="1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1" i="3"/>
  <c r="D11" i="3"/>
  <c r="C11" i="3"/>
  <c r="B10" i="3"/>
  <c r="D10" i="3"/>
  <c r="C10" i="3"/>
  <c r="B9" i="3"/>
  <c r="D9" i="3"/>
  <c r="C9" i="3"/>
  <c r="B8" i="3"/>
  <c r="D8" i="3"/>
  <c r="C8" i="3"/>
  <c r="B7" i="3"/>
  <c r="D7" i="3"/>
  <c r="C7" i="3"/>
  <c r="B6" i="3"/>
  <c r="D6" i="3"/>
  <c r="C6" i="3"/>
  <c r="B5" i="3"/>
  <c r="D5" i="3"/>
  <c r="C5" i="3"/>
  <c r="B4" i="3"/>
  <c r="D4" i="3"/>
  <c r="C4" i="3"/>
  <c r="C1" i="3"/>
  <c r="D35" i="2"/>
  <c r="D34" i="2"/>
  <c r="D33" i="2"/>
  <c r="D32" i="2"/>
  <c r="D31" i="2"/>
  <c r="B32" i="2"/>
  <c r="B35" i="2"/>
  <c r="B34" i="2"/>
  <c r="B33" i="2"/>
  <c r="B31" i="2"/>
  <c r="B26" i="2"/>
  <c r="C26" i="2"/>
  <c r="D26" i="2"/>
  <c r="A26" i="2"/>
  <c r="B21" i="2"/>
  <c r="C21" i="2"/>
  <c r="D21" i="2"/>
  <c r="A21" i="2"/>
  <c r="B16" i="2"/>
  <c r="C16" i="2"/>
  <c r="D16" i="2"/>
  <c r="A16" i="2"/>
  <c r="B11" i="2"/>
  <c r="C11" i="2"/>
  <c r="D11" i="2"/>
  <c r="A11" i="2"/>
  <c r="C6" i="2"/>
  <c r="D6" i="2"/>
  <c r="B6" i="2"/>
  <c r="A6" i="2"/>
</calcChain>
</file>

<file path=xl/sharedStrings.xml><?xml version="1.0" encoding="utf-8"?>
<sst xmlns="http://schemas.openxmlformats.org/spreadsheetml/2006/main" count="17" uniqueCount="12">
  <si>
    <t xml:space="preserve">Reading </t>
  </si>
  <si>
    <t>1mL</t>
  </si>
  <si>
    <t>3 mL</t>
  </si>
  <si>
    <t>Weight (g)</t>
  </si>
  <si>
    <t>1ml</t>
  </si>
  <si>
    <t>reading</t>
  </si>
  <si>
    <t>mass</t>
  </si>
  <si>
    <t>3ml</t>
  </si>
  <si>
    <t>Amount</t>
  </si>
  <si>
    <t>Setting</t>
  </si>
  <si>
    <t>Distance Amount</t>
  </si>
  <si>
    <t>Distance Travel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</si>
</sst>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3" fillId="0" borderId="0" xfId="0" applyFont="1"/>
    <xf numFmtId="2" fontId="0" fillId="0" borderId="0" xfId="0" applyNumberFormat="1"/>
  </cellXfs>
  <cellStyles count="3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1mL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Shee1!$B$30</c:f>
              <c:strCache>
                <c:ptCount val="1"/>
                <c:pt idx="0">
                  <c:v>mass</c:v>
                </c:pt>
              </c:strCache>
            </c:strRef>
          </c:tx>
          <c:spPr>
            <a:ln w="31750">
              <a:noFill/>
            </a:ln>
          </c:spPr>
          <c:trendline>
            <c:trendlineType val="linear"/>
            <c:intercept val="0"/>
            <c:dispRSqr val="1"/>
            <c:dispEq val="1"/>
            <c:trendlineLbl>
              <c:numFmt formatCode="General" sourceLinked="0"/>
            </c:trendlineLbl>
          </c:trendline>
          <c:xVal>
            <c:numRef>
              <c:f>Shee1!$A$31:$A$35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205</c:v>
                </c:pt>
                <c:pt idx="4">
                  <c:v>310</c:v>
                </c:pt>
              </c:numCache>
            </c:numRef>
          </c:xVal>
          <c:yVal>
            <c:numRef>
              <c:f>Shee1!$B$31:$B$35</c:f>
              <c:numCache>
                <c:formatCode>General</c:formatCode>
                <c:ptCount val="5"/>
                <c:pt idx="0">
                  <c:v>9.7368600000000001</c:v>
                </c:pt>
                <c:pt idx="1">
                  <c:v>19.540640000000035</c:v>
                </c:pt>
                <c:pt idx="2">
                  <c:v>49.487339999999996</c:v>
                </c:pt>
                <c:pt idx="3">
                  <c:v>200.76</c:v>
                </c:pt>
                <c:pt idx="4">
                  <c:v>300.80540000000036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78886896"/>
        <c:axId val="-378885808"/>
      </c:scatterChart>
      <c:valAx>
        <c:axId val="-378886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378885808"/>
        <c:crosses val="autoZero"/>
        <c:crossBetween val="midCat"/>
      </c:valAx>
      <c:valAx>
        <c:axId val="-378885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37888689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3mL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Shee1!$D$30</c:f>
              <c:strCache>
                <c:ptCount val="1"/>
                <c:pt idx="0">
                  <c:v>mass</c:v>
                </c:pt>
              </c:strCache>
            </c:strRef>
          </c:tx>
          <c:spPr>
            <a:ln w="31750">
              <a:noFill/>
            </a:ln>
          </c:spPr>
          <c:trendline>
            <c:trendlineType val="linear"/>
            <c:intercept val="0"/>
            <c:dispRSqr val="1"/>
            <c:dispEq val="1"/>
            <c:trendlineLbl>
              <c:numFmt formatCode="General" sourceLinked="0"/>
            </c:trendlineLbl>
          </c:trendline>
          <c:xVal>
            <c:numRef>
              <c:f>Shee1!$C$31:$C$35</c:f>
              <c:numCache>
                <c:formatCode>General</c:formatCode>
                <c:ptCount val="5"/>
                <c:pt idx="0">
                  <c:v>100</c:v>
                </c:pt>
                <c:pt idx="1">
                  <c:v>205</c:v>
                </c:pt>
                <c:pt idx="2">
                  <c:v>310</c:v>
                </c:pt>
                <c:pt idx="3">
                  <c:v>525</c:v>
                </c:pt>
                <c:pt idx="4">
                  <c:v>1030</c:v>
                </c:pt>
              </c:numCache>
            </c:numRef>
          </c:xVal>
          <c:yVal>
            <c:numRef>
              <c:f>Shee1!$D$31:$D$35</c:f>
              <c:numCache>
                <c:formatCode>General</c:formatCode>
                <c:ptCount val="5"/>
                <c:pt idx="0">
                  <c:v>99.945020000000042</c:v>
                </c:pt>
                <c:pt idx="1">
                  <c:v>201.7638</c:v>
                </c:pt>
                <c:pt idx="2">
                  <c:v>300.87231999999966</c:v>
                </c:pt>
                <c:pt idx="3">
                  <c:v>502.10075999999998</c:v>
                </c:pt>
                <c:pt idx="4">
                  <c:v>1004.9711000000034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78884720"/>
        <c:axId val="-378894512"/>
      </c:scatterChart>
      <c:valAx>
        <c:axId val="-378884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378894512"/>
        <c:crosses val="autoZero"/>
        <c:crossBetween val="midCat"/>
      </c:valAx>
      <c:valAx>
        <c:axId val="-378894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37888472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</xdr:colOff>
      <xdr:row>0</xdr:row>
      <xdr:rowOff>95250</xdr:rowOff>
    </xdr:from>
    <xdr:to>
      <xdr:col>10</xdr:col>
      <xdr:colOff>558800</xdr:colOff>
      <xdr:row>15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107950</xdr:colOff>
      <xdr:row>17</xdr:row>
      <xdr:rowOff>6350</xdr:rowOff>
    </xdr:from>
    <xdr:to>
      <xdr:col>10</xdr:col>
      <xdr:colOff>552450</xdr:colOff>
      <xdr:row>32</xdr:row>
      <xdr:rowOff>82550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workbookViewId="0">
      <selection activeCell="D31" sqref="D31"/>
    </sheetView>
  </sheetViews>
  <sheetFormatPr defaultColWidth="11.42578125" defaultRowHeight="15" x14ac:dyDescent="0.25"/>
  <sheetData>
    <row r="1" spans="1:4" x14ac:dyDescent="0.25">
      <c r="A1" t="s">
        <v>1</v>
      </c>
      <c r="C1" t="s">
        <v>2</v>
      </c>
    </row>
    <row r="2" spans="1:4" x14ac:dyDescent="0.25">
      <c r="A2" t="s">
        <v>0</v>
      </c>
      <c r="B2" t="s">
        <v>3</v>
      </c>
      <c r="C2" t="s">
        <v>0</v>
      </c>
      <c r="D2" t="s">
        <v>3</v>
      </c>
    </row>
    <row r="3" spans="1:4" x14ac:dyDescent="0.25">
      <c r="A3">
        <v>205</v>
      </c>
      <c r="B3">
        <v>198.8</v>
      </c>
      <c r="C3">
        <v>1030</v>
      </c>
      <c r="D3">
        <v>1000.4</v>
      </c>
    </row>
    <row r="4" spans="1:4" x14ac:dyDescent="0.25">
      <c r="A4">
        <v>205</v>
      </c>
      <c r="B4">
        <v>200.5</v>
      </c>
      <c r="C4">
        <v>1030</v>
      </c>
      <c r="D4">
        <v>1001.5</v>
      </c>
    </row>
    <row r="5" spans="1:4" x14ac:dyDescent="0.25">
      <c r="A5">
        <v>205</v>
      </c>
      <c r="B5">
        <v>200.7</v>
      </c>
      <c r="C5">
        <v>1030</v>
      </c>
      <c r="D5">
        <v>1001.6</v>
      </c>
    </row>
    <row r="6" spans="1:4" s="1" customFormat="1" x14ac:dyDescent="0.25">
      <c r="A6" s="1">
        <f>AVERAGE(A3:A5)</f>
        <v>205</v>
      </c>
      <c r="B6" s="1">
        <f>AVERAGE(B3:B5)</f>
        <v>200</v>
      </c>
      <c r="C6" s="1">
        <f t="shared" ref="C6:D6" si="0">AVERAGE(C3:C5)</f>
        <v>1030</v>
      </c>
      <c r="D6" s="1">
        <f t="shared" si="0"/>
        <v>1001.1666666666666</v>
      </c>
    </row>
    <row r="8" spans="1:4" x14ac:dyDescent="0.25">
      <c r="A8">
        <v>50</v>
      </c>
      <c r="B8">
        <v>49</v>
      </c>
      <c r="C8">
        <v>525</v>
      </c>
      <c r="D8">
        <v>500.3</v>
      </c>
    </row>
    <row r="9" spans="1:4" x14ac:dyDescent="0.25">
      <c r="A9">
        <v>50</v>
      </c>
      <c r="B9">
        <v>49.7</v>
      </c>
      <c r="C9">
        <v>525</v>
      </c>
      <c r="D9">
        <v>500</v>
      </c>
    </row>
    <row r="10" spans="1:4" x14ac:dyDescent="0.25">
      <c r="A10">
        <v>50</v>
      </c>
      <c r="B10">
        <v>49.2</v>
      </c>
      <c r="C10">
        <v>525</v>
      </c>
      <c r="D10">
        <v>500.3</v>
      </c>
    </row>
    <row r="11" spans="1:4" x14ac:dyDescent="0.25">
      <c r="A11" s="1">
        <f>AVERAGE(A8:A10)</f>
        <v>50</v>
      </c>
      <c r="B11" s="1">
        <f t="shared" ref="B11:D11" si="1">AVERAGE(B8:B10)</f>
        <v>49.300000000000004</v>
      </c>
      <c r="C11" s="1">
        <f t="shared" si="1"/>
        <v>525</v>
      </c>
      <c r="D11" s="1">
        <f t="shared" si="1"/>
        <v>500.2</v>
      </c>
    </row>
    <row r="13" spans="1:4" x14ac:dyDescent="0.25">
      <c r="A13">
        <v>20</v>
      </c>
      <c r="B13">
        <v>19.7</v>
      </c>
      <c r="C13">
        <v>310</v>
      </c>
      <c r="D13">
        <v>299.10000000000002</v>
      </c>
    </row>
    <row r="14" spans="1:4" x14ac:dyDescent="0.25">
      <c r="A14">
        <v>20</v>
      </c>
      <c r="B14">
        <v>19.5</v>
      </c>
      <c r="C14">
        <v>310</v>
      </c>
      <c r="D14">
        <v>299.7</v>
      </c>
    </row>
    <row r="15" spans="1:4" x14ac:dyDescent="0.25">
      <c r="A15">
        <v>20</v>
      </c>
      <c r="B15">
        <v>19.2</v>
      </c>
      <c r="C15">
        <v>310</v>
      </c>
      <c r="D15">
        <v>300.39999999999998</v>
      </c>
    </row>
    <row r="16" spans="1:4" x14ac:dyDescent="0.25">
      <c r="A16" s="1">
        <f>AVERAGE(A13:A15)</f>
        <v>20</v>
      </c>
      <c r="B16" s="1">
        <f t="shared" ref="B16:D16" si="2">AVERAGE(B13:B15)</f>
        <v>19.466666666666669</v>
      </c>
      <c r="C16" s="1">
        <f t="shared" si="2"/>
        <v>310</v>
      </c>
      <c r="D16" s="1">
        <f t="shared" si="2"/>
        <v>299.73333333333329</v>
      </c>
    </row>
    <row r="18" spans="1:4" x14ac:dyDescent="0.25">
      <c r="A18">
        <v>10</v>
      </c>
      <c r="B18">
        <v>9.6999999999999993</v>
      </c>
      <c r="C18">
        <v>205</v>
      </c>
      <c r="D18">
        <v>199.9</v>
      </c>
    </row>
    <row r="19" spans="1:4" x14ac:dyDescent="0.25">
      <c r="A19">
        <v>10</v>
      </c>
      <c r="B19">
        <v>9.6</v>
      </c>
      <c r="C19">
        <v>205</v>
      </c>
      <c r="D19">
        <v>202.6</v>
      </c>
    </row>
    <row r="20" spans="1:4" x14ac:dyDescent="0.25">
      <c r="A20">
        <v>10</v>
      </c>
      <c r="B20">
        <v>9.8000000000000007</v>
      </c>
      <c r="C20">
        <v>205</v>
      </c>
      <c r="D20">
        <v>200.5</v>
      </c>
    </row>
    <row r="21" spans="1:4" x14ac:dyDescent="0.25">
      <c r="A21" s="1">
        <f>AVERAGE(A18:A20)</f>
        <v>10</v>
      </c>
      <c r="B21" s="1">
        <f t="shared" ref="B21:D21" si="3">AVERAGE(B18:B20)</f>
        <v>9.6999999999999993</v>
      </c>
      <c r="C21" s="1">
        <f t="shared" si="3"/>
        <v>205</v>
      </c>
      <c r="D21" s="1">
        <f t="shared" si="3"/>
        <v>201</v>
      </c>
    </row>
    <row r="23" spans="1:4" x14ac:dyDescent="0.25">
      <c r="A23">
        <v>310</v>
      </c>
      <c r="B23">
        <v>299.10000000000002</v>
      </c>
      <c r="C23">
        <v>100</v>
      </c>
      <c r="D23">
        <v>98.5</v>
      </c>
    </row>
    <row r="24" spans="1:4" x14ac:dyDescent="0.25">
      <c r="A24">
        <v>310</v>
      </c>
      <c r="B24">
        <v>300.39999999999998</v>
      </c>
      <c r="C24">
        <v>100</v>
      </c>
      <c r="D24">
        <v>101.1</v>
      </c>
    </row>
    <row r="25" spans="1:4" x14ac:dyDescent="0.25">
      <c r="A25">
        <v>310</v>
      </c>
      <c r="B25">
        <v>299.5</v>
      </c>
      <c r="C25">
        <v>100</v>
      </c>
      <c r="D25">
        <v>99.1</v>
      </c>
    </row>
    <row r="26" spans="1:4" x14ac:dyDescent="0.25">
      <c r="A26" s="1">
        <f>AVERAGE(A23:A25)</f>
        <v>310</v>
      </c>
      <c r="B26" s="1">
        <f t="shared" ref="B26:D26" si="4">AVERAGE(B23:B25)</f>
        <v>299.66666666666669</v>
      </c>
      <c r="C26" s="1">
        <f t="shared" si="4"/>
        <v>100</v>
      </c>
      <c r="D26" s="1">
        <f t="shared" si="4"/>
        <v>99.566666666666663</v>
      </c>
    </row>
    <row r="29" spans="1:4" x14ac:dyDescent="0.25">
      <c r="A29" t="s">
        <v>4</v>
      </c>
      <c r="C29" t="s">
        <v>7</v>
      </c>
    </row>
    <row r="30" spans="1:4" x14ac:dyDescent="0.25">
      <c r="A30" t="s">
        <v>5</v>
      </c>
      <c r="B30" t="s">
        <v>6</v>
      </c>
      <c r="C30" t="s">
        <v>5</v>
      </c>
      <c r="D30" t="s">
        <v>6</v>
      </c>
    </row>
    <row r="31" spans="1:4" x14ac:dyDescent="0.25">
      <c r="A31">
        <v>10</v>
      </c>
      <c r="B31">
        <f>9.7*1.0038</f>
        <v>9.7368600000000001</v>
      </c>
      <c r="C31">
        <v>100</v>
      </c>
      <c r="D31">
        <f>1.0038*99.5666666666667</f>
        <v>99.945020000000042</v>
      </c>
    </row>
    <row r="32" spans="1:4" x14ac:dyDescent="0.25">
      <c r="A32">
        <v>20</v>
      </c>
      <c r="B32">
        <f>19.4666666666667*1.0038</f>
        <v>19.540640000000035</v>
      </c>
      <c r="C32">
        <v>205</v>
      </c>
      <c r="D32">
        <f>1.0038*201</f>
        <v>201.7638</v>
      </c>
    </row>
    <row r="33" spans="1:4" x14ac:dyDescent="0.25">
      <c r="A33">
        <v>50</v>
      </c>
      <c r="B33">
        <f>49.3*1.0038</f>
        <v>49.487339999999996</v>
      </c>
      <c r="C33">
        <v>310</v>
      </c>
      <c r="D33">
        <f>1.0038*299.733333333333</f>
        <v>300.87231999999966</v>
      </c>
    </row>
    <row r="34" spans="1:4" x14ac:dyDescent="0.25">
      <c r="A34">
        <v>205</v>
      </c>
      <c r="B34">
        <f>200*1.0038</f>
        <v>200.76</v>
      </c>
      <c r="C34">
        <v>525</v>
      </c>
      <c r="D34">
        <f>1.0038*500.2</f>
        <v>502.10075999999998</v>
      </c>
    </row>
    <row r="35" spans="1:4" x14ac:dyDescent="0.25">
      <c r="A35">
        <v>310</v>
      </c>
      <c r="B35">
        <f>299.666666666667*1.0038</f>
        <v>300.80540000000036</v>
      </c>
      <c r="C35">
        <v>1030</v>
      </c>
      <c r="D35">
        <f>1.0038*1001.16666666667</f>
        <v>1004.9711000000034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0"/>
  <sheetViews>
    <sheetView tabSelected="1" workbookViewId="0">
      <selection activeCell="F16" sqref="F16"/>
    </sheetView>
  </sheetViews>
  <sheetFormatPr defaultRowHeight="15" x14ac:dyDescent="0.25"/>
  <cols>
    <col min="2" max="2" width="13" customWidth="1"/>
    <col min="3" max="3" width="14.85546875" customWidth="1"/>
  </cols>
  <sheetData>
    <row r="1" spans="1:4" x14ac:dyDescent="0.25">
      <c r="A1" t="s">
        <v>1</v>
      </c>
      <c r="B1">
        <v>0.97340000000000004</v>
      </c>
      <c r="C1">
        <f>(1/B1)</f>
        <v>1.0273268954181221</v>
      </c>
    </row>
    <row r="3" spans="1:4" x14ac:dyDescent="0.25">
      <c r="A3" t="s">
        <v>8</v>
      </c>
      <c r="B3" t="s">
        <v>9</v>
      </c>
      <c r="C3" t="s">
        <v>10</v>
      </c>
      <c r="D3" t="s">
        <v>11</v>
      </c>
    </row>
    <row r="4" spans="1:4" x14ac:dyDescent="0.25">
      <c r="A4">
        <v>10</v>
      </c>
      <c r="B4">
        <f>1.027327*A4</f>
        <v>10.27327</v>
      </c>
      <c r="C4">
        <f>(57/1)*(A4/1000)</f>
        <v>0.57000000000000006</v>
      </c>
      <c r="D4" s="2">
        <f>(57/1)*(B4/1000)</f>
        <v>0.58557638999999995</v>
      </c>
    </row>
    <row r="5" spans="1:4" x14ac:dyDescent="0.25">
      <c r="A5">
        <v>20</v>
      </c>
      <c r="B5">
        <f t="shared" ref="B5:B11" si="0">1.027327*A5</f>
        <v>20.54654</v>
      </c>
      <c r="C5">
        <f t="shared" ref="C5:D11" si="1">(57/1)*(A5/1000)</f>
        <v>1.1400000000000001</v>
      </c>
      <c r="D5" s="2">
        <f t="shared" si="1"/>
        <v>1.1711527799999999</v>
      </c>
    </row>
    <row r="6" spans="1:4" x14ac:dyDescent="0.25">
      <c r="A6">
        <v>30</v>
      </c>
      <c r="B6">
        <f t="shared" si="0"/>
        <v>30.819810000000004</v>
      </c>
      <c r="C6">
        <f t="shared" si="1"/>
        <v>1.71</v>
      </c>
      <c r="D6" s="2">
        <f t="shared" si="1"/>
        <v>1.7567291700000003</v>
      </c>
    </row>
    <row r="7" spans="1:4" x14ac:dyDescent="0.25">
      <c r="A7">
        <v>40</v>
      </c>
      <c r="B7">
        <f t="shared" si="0"/>
        <v>41.09308</v>
      </c>
      <c r="C7">
        <f t="shared" si="1"/>
        <v>2.2800000000000002</v>
      </c>
      <c r="D7" s="2">
        <f t="shared" si="1"/>
        <v>2.3423055599999998</v>
      </c>
    </row>
    <row r="8" spans="1:4" x14ac:dyDescent="0.25">
      <c r="A8" s="1">
        <v>50</v>
      </c>
      <c r="B8">
        <f t="shared" si="0"/>
        <v>51.366350000000004</v>
      </c>
      <c r="C8">
        <f t="shared" si="1"/>
        <v>2.85</v>
      </c>
      <c r="D8" s="2">
        <f t="shared" si="1"/>
        <v>2.9278819500000002</v>
      </c>
    </row>
    <row r="9" spans="1:4" x14ac:dyDescent="0.25">
      <c r="A9">
        <v>100</v>
      </c>
      <c r="B9">
        <f t="shared" si="0"/>
        <v>102.73270000000001</v>
      </c>
      <c r="C9">
        <f t="shared" si="1"/>
        <v>5.7</v>
      </c>
      <c r="D9" s="2">
        <f t="shared" si="1"/>
        <v>5.8557639000000004</v>
      </c>
    </row>
    <row r="10" spans="1:4" x14ac:dyDescent="0.25">
      <c r="A10">
        <v>200</v>
      </c>
      <c r="B10">
        <f t="shared" si="0"/>
        <v>205.46540000000002</v>
      </c>
      <c r="C10">
        <f t="shared" si="1"/>
        <v>11.4</v>
      </c>
      <c r="D10" s="2">
        <f t="shared" si="1"/>
        <v>11.711527800000001</v>
      </c>
    </row>
    <row r="11" spans="1:4" x14ac:dyDescent="0.25">
      <c r="A11">
        <v>300</v>
      </c>
      <c r="B11">
        <f t="shared" si="0"/>
        <v>308.19810000000001</v>
      </c>
      <c r="C11">
        <f t="shared" si="1"/>
        <v>17.099999999999998</v>
      </c>
      <c r="D11" s="2">
        <f t="shared" si="1"/>
        <v>17.567291700000002</v>
      </c>
    </row>
    <row r="18" spans="1:2" x14ac:dyDescent="0.25">
      <c r="A18">
        <v>1</v>
      </c>
      <c r="B18">
        <f>(57/100)*A18</f>
        <v>0.56999999999999995</v>
      </c>
    </row>
    <row r="19" spans="1:2" x14ac:dyDescent="0.25">
      <c r="A19">
        <v>2</v>
      </c>
      <c r="B19">
        <f t="shared" ref="B19:B57" si="2">(57/100)*A19</f>
        <v>1.1399999999999999</v>
      </c>
    </row>
    <row r="20" spans="1:2" x14ac:dyDescent="0.25">
      <c r="A20">
        <v>3</v>
      </c>
      <c r="B20">
        <f t="shared" si="2"/>
        <v>1.71</v>
      </c>
    </row>
    <row r="21" spans="1:2" x14ac:dyDescent="0.25">
      <c r="A21">
        <v>4</v>
      </c>
      <c r="B21">
        <f t="shared" si="2"/>
        <v>2.2799999999999998</v>
      </c>
    </row>
    <row r="22" spans="1:2" x14ac:dyDescent="0.25">
      <c r="A22">
        <v>5</v>
      </c>
      <c r="B22">
        <f t="shared" si="2"/>
        <v>2.8499999999999996</v>
      </c>
    </row>
    <row r="23" spans="1:2" x14ac:dyDescent="0.25">
      <c r="A23">
        <v>6</v>
      </c>
      <c r="B23">
        <f t="shared" si="2"/>
        <v>3.42</v>
      </c>
    </row>
    <row r="24" spans="1:2" x14ac:dyDescent="0.25">
      <c r="A24">
        <v>7</v>
      </c>
      <c r="B24">
        <f t="shared" si="2"/>
        <v>3.9899999999999998</v>
      </c>
    </row>
    <row r="25" spans="1:2" x14ac:dyDescent="0.25">
      <c r="A25">
        <v>8</v>
      </c>
      <c r="B25">
        <f t="shared" si="2"/>
        <v>4.5599999999999996</v>
      </c>
    </row>
    <row r="26" spans="1:2" x14ac:dyDescent="0.25">
      <c r="A26">
        <v>9</v>
      </c>
      <c r="B26">
        <f t="shared" si="2"/>
        <v>5.13</v>
      </c>
    </row>
    <row r="27" spans="1:2" x14ac:dyDescent="0.25">
      <c r="A27">
        <v>10</v>
      </c>
      <c r="B27">
        <f t="shared" si="2"/>
        <v>5.6999999999999993</v>
      </c>
    </row>
    <row r="28" spans="1:2" x14ac:dyDescent="0.25">
      <c r="A28">
        <v>11</v>
      </c>
      <c r="B28">
        <f t="shared" si="2"/>
        <v>6.27</v>
      </c>
    </row>
    <row r="29" spans="1:2" x14ac:dyDescent="0.25">
      <c r="A29">
        <v>12</v>
      </c>
      <c r="B29">
        <f t="shared" si="2"/>
        <v>6.84</v>
      </c>
    </row>
    <row r="30" spans="1:2" x14ac:dyDescent="0.25">
      <c r="A30">
        <v>13</v>
      </c>
      <c r="B30">
        <f t="shared" si="2"/>
        <v>7.4099999999999993</v>
      </c>
    </row>
    <row r="31" spans="1:2" x14ac:dyDescent="0.25">
      <c r="A31">
        <v>14</v>
      </c>
      <c r="B31">
        <f t="shared" si="2"/>
        <v>7.9799999999999995</v>
      </c>
    </row>
    <row r="32" spans="1:2" x14ac:dyDescent="0.25">
      <c r="A32">
        <v>15</v>
      </c>
      <c r="B32">
        <f t="shared" si="2"/>
        <v>8.5499999999999989</v>
      </c>
    </row>
    <row r="33" spans="1:2" x14ac:dyDescent="0.25">
      <c r="A33">
        <v>16</v>
      </c>
      <c r="B33">
        <f t="shared" si="2"/>
        <v>9.1199999999999992</v>
      </c>
    </row>
    <row r="34" spans="1:2" x14ac:dyDescent="0.25">
      <c r="A34">
        <v>17</v>
      </c>
      <c r="B34">
        <f t="shared" si="2"/>
        <v>9.69</v>
      </c>
    </row>
    <row r="35" spans="1:2" x14ac:dyDescent="0.25">
      <c r="A35">
        <v>18</v>
      </c>
      <c r="B35">
        <f t="shared" si="2"/>
        <v>10.26</v>
      </c>
    </row>
    <row r="36" spans="1:2" x14ac:dyDescent="0.25">
      <c r="A36">
        <v>19</v>
      </c>
      <c r="B36">
        <f t="shared" si="2"/>
        <v>10.829999999999998</v>
      </c>
    </row>
    <row r="37" spans="1:2" x14ac:dyDescent="0.25">
      <c r="A37">
        <v>20</v>
      </c>
      <c r="B37">
        <f t="shared" si="2"/>
        <v>11.399999999999999</v>
      </c>
    </row>
    <row r="38" spans="1:2" x14ac:dyDescent="0.25">
      <c r="A38">
        <v>21</v>
      </c>
      <c r="B38">
        <f t="shared" si="2"/>
        <v>11.969999999999999</v>
      </c>
    </row>
    <row r="39" spans="1:2" x14ac:dyDescent="0.25">
      <c r="A39">
        <v>22</v>
      </c>
      <c r="B39">
        <f t="shared" si="2"/>
        <v>12.54</v>
      </c>
    </row>
    <row r="40" spans="1:2" x14ac:dyDescent="0.25">
      <c r="A40">
        <v>23</v>
      </c>
      <c r="B40">
        <f t="shared" si="2"/>
        <v>13.11</v>
      </c>
    </row>
    <row r="41" spans="1:2" x14ac:dyDescent="0.25">
      <c r="A41">
        <v>24</v>
      </c>
      <c r="B41">
        <f t="shared" si="2"/>
        <v>13.68</v>
      </c>
    </row>
    <row r="42" spans="1:2" x14ac:dyDescent="0.25">
      <c r="A42">
        <v>25</v>
      </c>
      <c r="B42">
        <f t="shared" si="2"/>
        <v>14.249999999999998</v>
      </c>
    </row>
    <row r="43" spans="1:2" x14ac:dyDescent="0.25">
      <c r="A43">
        <v>26</v>
      </c>
      <c r="B43">
        <f t="shared" si="2"/>
        <v>14.819999999999999</v>
      </c>
    </row>
    <row r="44" spans="1:2" x14ac:dyDescent="0.25">
      <c r="A44">
        <v>27</v>
      </c>
      <c r="B44">
        <f t="shared" si="2"/>
        <v>15.389999999999999</v>
      </c>
    </row>
    <row r="45" spans="1:2" x14ac:dyDescent="0.25">
      <c r="A45">
        <v>28</v>
      </c>
      <c r="B45">
        <f t="shared" si="2"/>
        <v>15.959999999999999</v>
      </c>
    </row>
    <row r="46" spans="1:2" x14ac:dyDescent="0.25">
      <c r="A46">
        <v>29</v>
      </c>
      <c r="B46">
        <f t="shared" si="2"/>
        <v>16.529999999999998</v>
      </c>
    </row>
    <row r="47" spans="1:2" x14ac:dyDescent="0.25">
      <c r="A47">
        <v>30</v>
      </c>
      <c r="B47">
        <f t="shared" si="2"/>
        <v>17.099999999999998</v>
      </c>
    </row>
    <row r="48" spans="1:2" x14ac:dyDescent="0.25">
      <c r="A48">
        <v>31</v>
      </c>
      <c r="B48">
        <f t="shared" si="2"/>
        <v>17.669999999999998</v>
      </c>
    </row>
    <row r="49" spans="1:2" x14ac:dyDescent="0.25">
      <c r="A49">
        <v>32</v>
      </c>
      <c r="B49">
        <f t="shared" si="2"/>
        <v>18.239999999999998</v>
      </c>
    </row>
    <row r="50" spans="1:2" x14ac:dyDescent="0.25">
      <c r="A50">
        <v>33</v>
      </c>
      <c r="B50">
        <f t="shared" si="2"/>
        <v>18.809999999999999</v>
      </c>
    </row>
    <row r="51" spans="1:2" x14ac:dyDescent="0.25">
      <c r="A51">
        <v>34</v>
      </c>
      <c r="B51">
        <f t="shared" si="2"/>
        <v>19.38</v>
      </c>
    </row>
    <row r="52" spans="1:2" x14ac:dyDescent="0.25">
      <c r="A52">
        <v>35</v>
      </c>
      <c r="B52">
        <f t="shared" si="2"/>
        <v>19.95</v>
      </c>
    </row>
    <row r="53" spans="1:2" x14ac:dyDescent="0.25">
      <c r="A53">
        <v>36</v>
      </c>
      <c r="B53">
        <f t="shared" si="2"/>
        <v>20.52</v>
      </c>
    </row>
    <row r="54" spans="1:2" x14ac:dyDescent="0.25">
      <c r="A54">
        <v>37</v>
      </c>
      <c r="B54">
        <f t="shared" si="2"/>
        <v>21.09</v>
      </c>
    </row>
    <row r="55" spans="1:2" x14ac:dyDescent="0.25">
      <c r="A55">
        <v>38</v>
      </c>
      <c r="B55">
        <f t="shared" si="2"/>
        <v>21.659999999999997</v>
      </c>
    </row>
    <row r="56" spans="1:2" x14ac:dyDescent="0.25">
      <c r="A56">
        <v>39</v>
      </c>
      <c r="B56">
        <f t="shared" si="2"/>
        <v>22.229999999999997</v>
      </c>
    </row>
    <row r="57" spans="1:2" x14ac:dyDescent="0.25">
      <c r="A57">
        <v>40</v>
      </c>
      <c r="B57">
        <f t="shared" si="2"/>
        <v>22.799999999999997</v>
      </c>
    </row>
    <row r="58" spans="1:2" x14ac:dyDescent="0.25">
      <c r="A58">
        <v>41</v>
      </c>
    </row>
    <row r="59" spans="1:2" x14ac:dyDescent="0.25">
      <c r="A59">
        <v>42</v>
      </c>
    </row>
    <row r="60" spans="1:2" x14ac:dyDescent="0.25">
      <c r="A60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Shee1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Fahad</dc:creator>
  <cp:lastModifiedBy>Fahad</cp:lastModifiedBy>
  <dcterms:created xsi:type="dcterms:W3CDTF">2016-02-25T17:11:07Z</dcterms:created>
  <dcterms:modified xsi:type="dcterms:W3CDTF">2016-03-23T19:10:13Z</dcterms:modified>
</cp:coreProperties>
</file>