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micropipette\data\"/>
    </mc:Choice>
  </mc:AlternateContent>
  <bookViews>
    <workbookView xWindow="0" yWindow="0" windowWidth="22455" windowHeight="8610" activeTab="1"/>
  </bookViews>
  <sheets>
    <sheet name="All Data" sheetId="14" r:id="rId1"/>
    <sheet name="50x 100uL" sheetId="15" r:id="rId2"/>
    <sheet name="Sheet1" sheetId="1" r:id="rId3"/>
    <sheet name="Sheet2" sheetId="2" r:id="rId4"/>
    <sheet name="Sheet3" sheetId="3" r:id="rId5"/>
    <sheet name="Sheet4" sheetId="4" r:id="rId6"/>
    <sheet name="Sheet5" sheetId="5" r:id="rId7"/>
    <sheet name="Sheet6" sheetId="6" r:id="rId8"/>
    <sheet name="Sheet7" sheetId="7" r:id="rId9"/>
    <sheet name="Sheet8" sheetId="8" r:id="rId10"/>
    <sheet name="Sheet9" sheetId="9" r:id="rId11"/>
    <sheet name="Sheet10" sheetId="12" r:id="rId12"/>
    <sheet name="Expert 1" sheetId="10" r:id="rId13"/>
    <sheet name="Expert 2" sheetId="13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5" l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10" i="15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4" i="15"/>
  <c r="A5" i="15" s="1"/>
  <c r="A6" i="15" s="1"/>
  <c r="A7" i="15" s="1"/>
  <c r="A8" i="15" s="1"/>
  <c r="A9" i="15" s="1"/>
  <c r="A3" i="15"/>
  <c r="N13" i="14" l="1"/>
  <c r="M13" i="14"/>
  <c r="L13" i="14"/>
  <c r="K13" i="14"/>
  <c r="M12" i="14"/>
  <c r="N12" i="14"/>
  <c r="N10" i="14"/>
  <c r="M10" i="14"/>
  <c r="L10" i="14"/>
  <c r="L12" i="14" s="1"/>
  <c r="K10" i="14"/>
  <c r="K12" i="14" l="1"/>
  <c r="C34" i="14"/>
  <c r="E36" i="14"/>
  <c r="F36" i="14"/>
  <c r="C36" i="14"/>
  <c r="D36" i="14"/>
  <c r="E34" i="14"/>
  <c r="F34" i="14"/>
  <c r="D34" i="14"/>
  <c r="C37" i="14"/>
</calcChain>
</file>

<file path=xl/sharedStrings.xml><?xml version="1.0" encoding="utf-8"?>
<sst xmlns="http://schemas.openxmlformats.org/spreadsheetml/2006/main" count="51" uniqueCount="11">
  <si>
    <t>Trial</t>
  </si>
  <si>
    <t xml:space="preserve">Measurement </t>
  </si>
  <si>
    <t>weight in mg</t>
  </si>
  <si>
    <t>Systematic Error</t>
  </si>
  <si>
    <t>Random Error</t>
  </si>
  <si>
    <t>Average in µG</t>
  </si>
  <si>
    <t>10µL</t>
  </si>
  <si>
    <t>20µL</t>
  </si>
  <si>
    <t>50µL</t>
  </si>
  <si>
    <t>200µL</t>
  </si>
  <si>
    <t>100uL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</si>
</sst>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200µL</a:t>
            </a:r>
          </a:p>
        </c:rich>
      </c:tx>
      <c:layout>
        <c:manualLayout>
          <c:xMode val="edge"/>
          <c:yMode val="edge"/>
          <c:x val="0.442826334208224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245370370370371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Data'!$F$3:$F$32</c:f>
              <c:numCache>
                <c:formatCode>General</c:formatCode>
                <c:ptCount val="30"/>
                <c:pt idx="0">
                  <c:v>184</c:v>
                </c:pt>
                <c:pt idx="1">
                  <c:v>185.7</c:v>
                </c:pt>
                <c:pt idx="2">
                  <c:v>186.4</c:v>
                </c:pt>
                <c:pt idx="3">
                  <c:v>176.5</c:v>
                </c:pt>
                <c:pt idx="4">
                  <c:v>182.6</c:v>
                </c:pt>
                <c:pt idx="5">
                  <c:v>193.7</c:v>
                </c:pt>
                <c:pt idx="6">
                  <c:v>183.9</c:v>
                </c:pt>
                <c:pt idx="7">
                  <c:v>183.1</c:v>
                </c:pt>
                <c:pt idx="8">
                  <c:v>187.5</c:v>
                </c:pt>
                <c:pt idx="9">
                  <c:v>175.8</c:v>
                </c:pt>
                <c:pt idx="10">
                  <c:v>203.1</c:v>
                </c:pt>
                <c:pt idx="11">
                  <c:v>193.4</c:v>
                </c:pt>
                <c:pt idx="12">
                  <c:v>186.4</c:v>
                </c:pt>
                <c:pt idx="13">
                  <c:v>185.2</c:v>
                </c:pt>
                <c:pt idx="14">
                  <c:v>189.4</c:v>
                </c:pt>
                <c:pt idx="15">
                  <c:v>187.8</c:v>
                </c:pt>
                <c:pt idx="16">
                  <c:v>193</c:v>
                </c:pt>
                <c:pt idx="17">
                  <c:v>192.2</c:v>
                </c:pt>
                <c:pt idx="18">
                  <c:v>185.5</c:v>
                </c:pt>
                <c:pt idx="19">
                  <c:v>185.5</c:v>
                </c:pt>
                <c:pt idx="20">
                  <c:v>187.3</c:v>
                </c:pt>
                <c:pt idx="21">
                  <c:v>190.8</c:v>
                </c:pt>
                <c:pt idx="22">
                  <c:v>199.4</c:v>
                </c:pt>
                <c:pt idx="23">
                  <c:v>202.2</c:v>
                </c:pt>
                <c:pt idx="24">
                  <c:v>187</c:v>
                </c:pt>
                <c:pt idx="25">
                  <c:v>182.6</c:v>
                </c:pt>
                <c:pt idx="26">
                  <c:v>186</c:v>
                </c:pt>
                <c:pt idx="27">
                  <c:v>193.8</c:v>
                </c:pt>
                <c:pt idx="28">
                  <c:v>197.6</c:v>
                </c:pt>
                <c:pt idx="29">
                  <c:v>197.7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2966256"/>
        <c:axId val="-1592971696"/>
      </c:scatterChart>
      <c:valAx>
        <c:axId val="-159296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2971696"/>
        <c:crosses val="autoZero"/>
        <c:crossBetween val="midCat"/>
      </c:valAx>
      <c:valAx>
        <c:axId val="-159297169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296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50µL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Data'!$E$3:$E$32</c:f>
              <c:numCache>
                <c:formatCode>General</c:formatCode>
                <c:ptCount val="30"/>
                <c:pt idx="0">
                  <c:v>48.5</c:v>
                </c:pt>
                <c:pt idx="1">
                  <c:v>45.8</c:v>
                </c:pt>
                <c:pt idx="2">
                  <c:v>41.6</c:v>
                </c:pt>
                <c:pt idx="3">
                  <c:v>48.3</c:v>
                </c:pt>
                <c:pt idx="4">
                  <c:v>49</c:v>
                </c:pt>
                <c:pt idx="5">
                  <c:v>48.8</c:v>
                </c:pt>
                <c:pt idx="6">
                  <c:v>38.799999999999997</c:v>
                </c:pt>
                <c:pt idx="7">
                  <c:v>38.299999999999997</c:v>
                </c:pt>
                <c:pt idx="8">
                  <c:v>37.799999999999997</c:v>
                </c:pt>
                <c:pt idx="9">
                  <c:v>44.7</c:v>
                </c:pt>
                <c:pt idx="10">
                  <c:v>38.299999999999997</c:v>
                </c:pt>
                <c:pt idx="11">
                  <c:v>44.6</c:v>
                </c:pt>
                <c:pt idx="12">
                  <c:v>44.4</c:v>
                </c:pt>
                <c:pt idx="13">
                  <c:v>49.4</c:v>
                </c:pt>
                <c:pt idx="14">
                  <c:v>50.5</c:v>
                </c:pt>
                <c:pt idx="15">
                  <c:v>48.2</c:v>
                </c:pt>
                <c:pt idx="16">
                  <c:v>44.8</c:v>
                </c:pt>
                <c:pt idx="17">
                  <c:v>67</c:v>
                </c:pt>
                <c:pt idx="18">
                  <c:v>43.6</c:v>
                </c:pt>
                <c:pt idx="19">
                  <c:v>43.3</c:v>
                </c:pt>
                <c:pt idx="20">
                  <c:v>44.1</c:v>
                </c:pt>
                <c:pt idx="21">
                  <c:v>41.7</c:v>
                </c:pt>
                <c:pt idx="22">
                  <c:v>48.4</c:v>
                </c:pt>
                <c:pt idx="23">
                  <c:v>48.7</c:v>
                </c:pt>
                <c:pt idx="24">
                  <c:v>40.299999999999997</c:v>
                </c:pt>
                <c:pt idx="25">
                  <c:v>47.1</c:v>
                </c:pt>
                <c:pt idx="26">
                  <c:v>47.1</c:v>
                </c:pt>
                <c:pt idx="27">
                  <c:v>54.1</c:v>
                </c:pt>
                <c:pt idx="28">
                  <c:v>41.1</c:v>
                </c:pt>
                <c:pt idx="29">
                  <c:v>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4245712"/>
        <c:axId val="-1594238640"/>
      </c:scatterChart>
      <c:valAx>
        <c:axId val="-159424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4238640"/>
        <c:crosses val="autoZero"/>
        <c:crossBetween val="midCat"/>
      </c:valAx>
      <c:valAx>
        <c:axId val="-15942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424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20µL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Data'!$D$3:$D$32</c:f>
              <c:numCache>
                <c:formatCode>General</c:formatCode>
                <c:ptCount val="30"/>
                <c:pt idx="0">
                  <c:v>16.399999999999999</c:v>
                </c:pt>
                <c:pt idx="1">
                  <c:v>20.6</c:v>
                </c:pt>
                <c:pt idx="2">
                  <c:v>18.7</c:v>
                </c:pt>
                <c:pt idx="3">
                  <c:v>22.4</c:v>
                </c:pt>
                <c:pt idx="4">
                  <c:v>16.2</c:v>
                </c:pt>
                <c:pt idx="5">
                  <c:v>22.3</c:v>
                </c:pt>
                <c:pt idx="6">
                  <c:v>17.8</c:v>
                </c:pt>
                <c:pt idx="7">
                  <c:v>16.3</c:v>
                </c:pt>
                <c:pt idx="8">
                  <c:v>13.5</c:v>
                </c:pt>
                <c:pt idx="9">
                  <c:v>9.8000000000000007</c:v>
                </c:pt>
                <c:pt idx="10">
                  <c:v>20.7</c:v>
                </c:pt>
                <c:pt idx="11">
                  <c:v>17.2</c:v>
                </c:pt>
                <c:pt idx="12">
                  <c:v>20.5</c:v>
                </c:pt>
                <c:pt idx="13">
                  <c:v>19.7</c:v>
                </c:pt>
                <c:pt idx="14">
                  <c:v>20.9</c:v>
                </c:pt>
                <c:pt idx="15">
                  <c:v>15.5</c:v>
                </c:pt>
                <c:pt idx="16">
                  <c:v>11.2</c:v>
                </c:pt>
                <c:pt idx="17">
                  <c:v>23.4</c:v>
                </c:pt>
                <c:pt idx="18">
                  <c:v>16.2</c:v>
                </c:pt>
                <c:pt idx="19">
                  <c:v>16.2</c:v>
                </c:pt>
                <c:pt idx="20">
                  <c:v>16.5</c:v>
                </c:pt>
                <c:pt idx="21">
                  <c:v>25.9</c:v>
                </c:pt>
                <c:pt idx="22">
                  <c:v>20.399999999999999</c:v>
                </c:pt>
                <c:pt idx="23">
                  <c:v>20.3</c:v>
                </c:pt>
                <c:pt idx="24">
                  <c:v>15.9</c:v>
                </c:pt>
                <c:pt idx="25">
                  <c:v>20.399999999999999</c:v>
                </c:pt>
                <c:pt idx="26">
                  <c:v>19.2</c:v>
                </c:pt>
                <c:pt idx="27">
                  <c:v>20.399999999999999</c:v>
                </c:pt>
                <c:pt idx="28">
                  <c:v>16.5</c:v>
                </c:pt>
                <c:pt idx="29">
                  <c:v>16.3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192976"/>
        <c:axId val="-1465190800"/>
      </c:scatterChart>
      <c:valAx>
        <c:axId val="-146519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190800"/>
        <c:crosses val="autoZero"/>
        <c:crossBetween val="midCat"/>
      </c:valAx>
      <c:valAx>
        <c:axId val="-14651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19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10µL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Data'!$C$3:$C$32</c:f>
              <c:numCache>
                <c:formatCode>General</c:formatCode>
                <c:ptCount val="30"/>
                <c:pt idx="0">
                  <c:v>8.1</c:v>
                </c:pt>
                <c:pt idx="1">
                  <c:v>10.4</c:v>
                </c:pt>
                <c:pt idx="2">
                  <c:v>10.6</c:v>
                </c:pt>
                <c:pt idx="3">
                  <c:v>3.8</c:v>
                </c:pt>
                <c:pt idx="4">
                  <c:v>7.4</c:v>
                </c:pt>
                <c:pt idx="5">
                  <c:v>9.1999999999999993</c:v>
                </c:pt>
                <c:pt idx="6">
                  <c:v>6.4</c:v>
                </c:pt>
                <c:pt idx="7">
                  <c:v>6.5</c:v>
                </c:pt>
                <c:pt idx="8">
                  <c:v>7.8</c:v>
                </c:pt>
                <c:pt idx="9">
                  <c:v>7.3</c:v>
                </c:pt>
                <c:pt idx="10">
                  <c:v>9.4</c:v>
                </c:pt>
                <c:pt idx="11">
                  <c:v>9.6</c:v>
                </c:pt>
                <c:pt idx="12">
                  <c:v>14.5</c:v>
                </c:pt>
                <c:pt idx="13">
                  <c:v>4.2</c:v>
                </c:pt>
                <c:pt idx="14">
                  <c:v>6.6</c:v>
                </c:pt>
                <c:pt idx="15">
                  <c:v>3.3</c:v>
                </c:pt>
                <c:pt idx="16">
                  <c:v>4.4000000000000004</c:v>
                </c:pt>
                <c:pt idx="17">
                  <c:v>12.9</c:v>
                </c:pt>
                <c:pt idx="18">
                  <c:v>5.5</c:v>
                </c:pt>
                <c:pt idx="19">
                  <c:v>9.1</c:v>
                </c:pt>
                <c:pt idx="20">
                  <c:v>9.9</c:v>
                </c:pt>
                <c:pt idx="21">
                  <c:v>7.6</c:v>
                </c:pt>
                <c:pt idx="22">
                  <c:v>9.6</c:v>
                </c:pt>
                <c:pt idx="23">
                  <c:v>10</c:v>
                </c:pt>
                <c:pt idx="24">
                  <c:v>10.9</c:v>
                </c:pt>
                <c:pt idx="25">
                  <c:v>10.199999999999999</c:v>
                </c:pt>
                <c:pt idx="26">
                  <c:v>11.1</c:v>
                </c:pt>
                <c:pt idx="27">
                  <c:v>8.8000000000000007</c:v>
                </c:pt>
                <c:pt idx="28">
                  <c:v>10.9</c:v>
                </c:pt>
                <c:pt idx="29">
                  <c:v>11.8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179376"/>
        <c:axId val="-1465191888"/>
      </c:scatterChart>
      <c:valAx>
        <c:axId val="-146517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191888"/>
        <c:crosses val="autoZero"/>
        <c:crossBetween val="midCat"/>
      </c:valAx>
      <c:valAx>
        <c:axId val="-14651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17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200µL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Data'!$N$3:$N$8</c:f>
              <c:numCache>
                <c:formatCode>General</c:formatCode>
                <c:ptCount val="6"/>
                <c:pt idx="0">
                  <c:v>192.6</c:v>
                </c:pt>
                <c:pt idx="1">
                  <c:v>192.5</c:v>
                </c:pt>
                <c:pt idx="2">
                  <c:v>191.4</c:v>
                </c:pt>
                <c:pt idx="3">
                  <c:v>194.1</c:v>
                </c:pt>
                <c:pt idx="4">
                  <c:v>198.8</c:v>
                </c:pt>
                <c:pt idx="5">
                  <c:v>200.4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186992"/>
        <c:axId val="-1465190256"/>
      </c:scatterChart>
      <c:valAx>
        <c:axId val="-146518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190256"/>
        <c:crosses val="autoZero"/>
        <c:crossBetween val="midCat"/>
      </c:valAx>
      <c:valAx>
        <c:axId val="-146519025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1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50µL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Data'!$M$3:$M$8</c:f>
              <c:numCache>
                <c:formatCode>General</c:formatCode>
                <c:ptCount val="6"/>
                <c:pt idx="0">
                  <c:v>49.3</c:v>
                </c:pt>
                <c:pt idx="1">
                  <c:v>49.1</c:v>
                </c:pt>
                <c:pt idx="2">
                  <c:v>48.7</c:v>
                </c:pt>
                <c:pt idx="3">
                  <c:v>49.7</c:v>
                </c:pt>
                <c:pt idx="4">
                  <c:v>49.1</c:v>
                </c:pt>
                <c:pt idx="5">
                  <c:v>50.6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189168"/>
        <c:axId val="-1465186448"/>
      </c:scatterChart>
      <c:valAx>
        <c:axId val="-146518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186448"/>
        <c:crosses val="autoZero"/>
        <c:crossBetween val="midCat"/>
      </c:valAx>
      <c:valAx>
        <c:axId val="-1465186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18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20µL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Data'!$L$3:$L$8</c:f>
              <c:numCache>
                <c:formatCode>General</c:formatCode>
                <c:ptCount val="6"/>
                <c:pt idx="0">
                  <c:v>20.3</c:v>
                </c:pt>
                <c:pt idx="1">
                  <c:v>20.6</c:v>
                </c:pt>
                <c:pt idx="2">
                  <c:v>18.899999999999999</c:v>
                </c:pt>
                <c:pt idx="3">
                  <c:v>19.8</c:v>
                </c:pt>
                <c:pt idx="4">
                  <c:v>20.5</c:v>
                </c:pt>
                <c:pt idx="5">
                  <c:v>20.3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188080"/>
        <c:axId val="-1465178288"/>
      </c:scatterChart>
      <c:valAx>
        <c:axId val="-14651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178288"/>
        <c:crosses val="autoZero"/>
        <c:crossBetween val="midCat"/>
      </c:valAx>
      <c:valAx>
        <c:axId val="-1465178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1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10µL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Data'!$K$3:$K$8</c:f>
              <c:numCache>
                <c:formatCode>General</c:formatCode>
                <c:ptCount val="6"/>
                <c:pt idx="0">
                  <c:v>10.3</c:v>
                </c:pt>
                <c:pt idx="1">
                  <c:v>10.3</c:v>
                </c:pt>
                <c:pt idx="2">
                  <c:v>9.1</c:v>
                </c:pt>
                <c:pt idx="3">
                  <c:v>9.1999999999999993</c:v>
                </c:pt>
                <c:pt idx="4">
                  <c:v>9.8000000000000007</c:v>
                </c:pt>
                <c:pt idx="5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184272"/>
        <c:axId val="-1465183728"/>
      </c:scatterChart>
      <c:valAx>
        <c:axId val="-14651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183728"/>
        <c:crosses val="autoZero"/>
        <c:crossBetween val="midCat"/>
      </c:valAx>
      <c:valAx>
        <c:axId val="-1465183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1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271462</xdr:colOff>
      <xdr:row>13</xdr:row>
      <xdr:rowOff>95250</xdr:rowOff>
    </xdr:from>
    <xdr:to>
      <xdr:col>14</xdr:col>
      <xdr:colOff>404812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28</xdr:row>
      <xdr:rowOff>95250</xdr:rowOff>
    </xdr:from>
    <xdr:to>
      <xdr:col>14</xdr:col>
      <xdr:colOff>428625</xdr:colOff>
      <xdr:row>42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44</xdr:row>
      <xdr:rowOff>85725</xdr:rowOff>
    </xdr:from>
    <xdr:to>
      <xdr:col>14</xdr:col>
      <xdr:colOff>495300</xdr:colOff>
      <xdr:row>58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59</xdr:row>
      <xdr:rowOff>133350</xdr:rowOff>
    </xdr:from>
    <xdr:to>
      <xdr:col>14</xdr:col>
      <xdr:colOff>457200</xdr:colOff>
      <xdr:row>74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538162</xdr:colOff>
      <xdr:row>13</xdr:row>
      <xdr:rowOff>85725</xdr:rowOff>
    </xdr:from>
    <xdr:to>
      <xdr:col>22</xdr:col>
      <xdr:colOff>233362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517921</xdr:colOff>
      <xdr:row>28</xdr:row>
      <xdr:rowOff>158352</xdr:rowOff>
    </xdr:from>
    <xdr:to>
      <xdr:col>22</xdr:col>
      <xdr:colOff>232171</xdr:colOff>
      <xdr:row>43</xdr:row>
      <xdr:rowOff>44052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29765</xdr:colOff>
      <xdr:row>44</xdr:row>
      <xdr:rowOff>98821</xdr:rowOff>
    </xdr:from>
    <xdr:to>
      <xdr:col>22</xdr:col>
      <xdr:colOff>351233</xdr:colOff>
      <xdr:row>58</xdr:row>
      <xdr:rowOff>175021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17859</xdr:colOff>
      <xdr:row>60</xdr:row>
      <xdr:rowOff>3571</xdr:rowOff>
    </xdr:from>
    <xdr:to>
      <xdr:col>22</xdr:col>
      <xdr:colOff>339327</xdr:colOff>
      <xdr:row>74</xdr:row>
      <xdr:rowOff>79771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80" zoomScaleNormal="80" workbookViewId="0">
      <selection activeCell="Q78" sqref="Q78"/>
    </sheetView>
  </sheetViews>
  <sheetFormatPr defaultRowHeight="15" x14ac:dyDescent="0.25"/>
  <cols>
    <col min="1" max="1" width="13.5703125" customWidth="1"/>
    <col min="10" max="10" width="11.7109375" customWidth="1"/>
  </cols>
  <sheetData>
    <row r="1" spans="1:14" x14ac:dyDescent="0.25">
      <c r="B1" t="s">
        <v>1</v>
      </c>
      <c r="C1" t="s">
        <v>6</v>
      </c>
      <c r="D1" t="s">
        <v>7</v>
      </c>
      <c r="E1" t="s">
        <v>8</v>
      </c>
      <c r="F1" t="s">
        <v>9</v>
      </c>
      <c r="J1" t="s">
        <v>1</v>
      </c>
      <c r="K1">
        <v>10</v>
      </c>
      <c r="L1">
        <v>20</v>
      </c>
      <c r="M1">
        <v>50</v>
      </c>
      <c r="N1">
        <v>200</v>
      </c>
    </row>
    <row r="2" spans="1:14" x14ac:dyDescent="0.25">
      <c r="A2" t="s">
        <v>0</v>
      </c>
      <c r="I2" t="s">
        <v>0</v>
      </c>
    </row>
    <row r="3" spans="1:14" x14ac:dyDescent="0.25">
      <c r="A3">
        <v>1</v>
      </c>
      <c r="C3">
        <v>8.1</v>
      </c>
      <c r="D3">
        <v>16.399999999999999</v>
      </c>
      <c r="E3">
        <v>48.5</v>
      </c>
      <c r="F3">
        <v>184</v>
      </c>
      <c r="I3">
        <v>1</v>
      </c>
      <c r="K3">
        <v>10.3</v>
      </c>
      <c r="L3">
        <v>20.3</v>
      </c>
      <c r="M3">
        <v>49.3</v>
      </c>
      <c r="N3">
        <v>192.6</v>
      </c>
    </row>
    <row r="4" spans="1:14" x14ac:dyDescent="0.25">
      <c r="A4">
        <v>2</v>
      </c>
      <c r="C4">
        <v>10.4</v>
      </c>
      <c r="D4">
        <v>20.6</v>
      </c>
      <c r="E4">
        <v>45.8</v>
      </c>
      <c r="F4">
        <v>185.7</v>
      </c>
      <c r="I4">
        <v>2</v>
      </c>
      <c r="K4">
        <v>10.3</v>
      </c>
      <c r="L4">
        <v>20.6</v>
      </c>
      <c r="M4">
        <v>49.1</v>
      </c>
      <c r="N4">
        <v>192.5</v>
      </c>
    </row>
    <row r="5" spans="1:14" x14ac:dyDescent="0.25">
      <c r="A5">
        <v>3</v>
      </c>
      <c r="C5">
        <v>10.6</v>
      </c>
      <c r="D5">
        <v>18.7</v>
      </c>
      <c r="E5">
        <v>41.6</v>
      </c>
      <c r="F5">
        <v>186.4</v>
      </c>
      <c r="I5">
        <v>3</v>
      </c>
      <c r="K5">
        <v>9.1</v>
      </c>
      <c r="L5">
        <v>18.899999999999999</v>
      </c>
      <c r="M5">
        <v>48.7</v>
      </c>
      <c r="N5">
        <v>191.4</v>
      </c>
    </row>
    <row r="6" spans="1:14" x14ac:dyDescent="0.25">
      <c r="A6">
        <v>1</v>
      </c>
      <c r="C6">
        <v>3.8</v>
      </c>
      <c r="D6">
        <v>22.4</v>
      </c>
      <c r="E6">
        <v>48.3</v>
      </c>
      <c r="F6">
        <v>176.5</v>
      </c>
      <c r="I6">
        <v>1</v>
      </c>
      <c r="K6">
        <v>9.1999999999999993</v>
      </c>
      <c r="L6">
        <v>19.8</v>
      </c>
      <c r="M6">
        <v>49.7</v>
      </c>
      <c r="N6">
        <v>194.1</v>
      </c>
    </row>
    <row r="7" spans="1:14" x14ac:dyDescent="0.25">
      <c r="A7">
        <v>2</v>
      </c>
      <c r="C7">
        <v>7.4</v>
      </c>
      <c r="D7">
        <v>16.2</v>
      </c>
      <c r="E7">
        <v>49</v>
      </c>
      <c r="F7">
        <v>182.6</v>
      </c>
      <c r="I7">
        <v>2</v>
      </c>
      <c r="K7">
        <v>9.8000000000000007</v>
      </c>
      <c r="L7">
        <v>20.5</v>
      </c>
      <c r="M7">
        <v>49.1</v>
      </c>
      <c r="N7">
        <v>198.8</v>
      </c>
    </row>
    <row r="8" spans="1:14" x14ac:dyDescent="0.25">
      <c r="A8">
        <v>3</v>
      </c>
      <c r="C8">
        <v>9.1999999999999993</v>
      </c>
      <c r="D8">
        <v>22.3</v>
      </c>
      <c r="E8">
        <v>48.8</v>
      </c>
      <c r="F8">
        <v>193.7</v>
      </c>
      <c r="I8">
        <v>3</v>
      </c>
      <c r="K8">
        <v>10</v>
      </c>
      <c r="L8">
        <v>20.3</v>
      </c>
      <c r="M8">
        <v>50.6</v>
      </c>
      <c r="N8">
        <v>200.4</v>
      </c>
    </row>
    <row r="9" spans="1:14" x14ac:dyDescent="0.25">
      <c r="A9">
        <v>1</v>
      </c>
      <c r="C9">
        <v>6.4</v>
      </c>
      <c r="D9">
        <v>17.8</v>
      </c>
      <c r="E9">
        <v>38.799999999999997</v>
      </c>
      <c r="F9">
        <v>183.9</v>
      </c>
    </row>
    <row r="10" spans="1:14" x14ac:dyDescent="0.25">
      <c r="A10">
        <v>2</v>
      </c>
      <c r="C10">
        <v>6.5</v>
      </c>
      <c r="D10">
        <v>16.3</v>
      </c>
      <c r="E10">
        <v>38.299999999999997</v>
      </c>
      <c r="F10">
        <v>183.1</v>
      </c>
      <c r="I10" t="s">
        <v>5</v>
      </c>
      <c r="K10" s="2">
        <f>AVERAGE(K3:K8)</f>
        <v>9.7833333333333332</v>
      </c>
      <c r="L10" s="2">
        <f>AVERAGE(L3:L8)</f>
        <v>20.066666666666666</v>
      </c>
      <c r="M10" s="2">
        <f>AVERAGE(M3:M8)</f>
        <v>49.416666666666664</v>
      </c>
      <c r="N10" s="2">
        <f>AVERAGE(N3:N8)</f>
        <v>194.9666666666667</v>
      </c>
    </row>
    <row r="11" spans="1:14" x14ac:dyDescent="0.25">
      <c r="A11">
        <v>3</v>
      </c>
      <c r="C11">
        <v>7.8</v>
      </c>
      <c r="D11">
        <v>13.5</v>
      </c>
      <c r="E11">
        <v>37.799999999999997</v>
      </c>
      <c r="F11">
        <v>187.5</v>
      </c>
    </row>
    <row r="12" spans="1:14" x14ac:dyDescent="0.25">
      <c r="A12">
        <v>1</v>
      </c>
      <c r="C12">
        <v>7.3</v>
      </c>
      <c r="D12">
        <v>9.8000000000000007</v>
      </c>
      <c r="E12">
        <v>44.7</v>
      </c>
      <c r="F12">
        <v>175.8</v>
      </c>
      <c r="I12" t="s">
        <v>3</v>
      </c>
      <c r="K12" s="1">
        <f>((K10-10)/10)</f>
        <v>-2.1666666666666678E-2</v>
      </c>
      <c r="L12" s="1">
        <f>(L10-20)/20</f>
        <v>3.3333333333333214E-3</v>
      </c>
      <c r="M12" s="1">
        <f>(M10-50)/50</f>
        <v>-1.1666666666666714E-2</v>
      </c>
      <c r="N12" s="1">
        <f>(N10-200)/200</f>
        <v>-2.5166666666666514E-2</v>
      </c>
    </row>
    <row r="13" spans="1:14" x14ac:dyDescent="0.25">
      <c r="A13">
        <v>2</v>
      </c>
      <c r="C13">
        <v>9.4</v>
      </c>
      <c r="D13">
        <v>20.7</v>
      </c>
      <c r="E13">
        <v>38.299999999999997</v>
      </c>
      <c r="F13">
        <v>203.1</v>
      </c>
      <c r="I13" t="s">
        <v>4</v>
      </c>
      <c r="K13" s="2">
        <f>(K5-K10)</f>
        <v>-0.68333333333333357</v>
      </c>
      <c r="L13" s="2">
        <f>(L5-L10)</f>
        <v>-1.1666666666666679</v>
      </c>
      <c r="M13" s="2">
        <f>(M8-M10)</f>
        <v>1.1833333333333371</v>
      </c>
      <c r="N13" s="2">
        <f>(N8-N10)</f>
        <v>5.4333333333333087</v>
      </c>
    </row>
    <row r="14" spans="1:14" x14ac:dyDescent="0.25">
      <c r="A14">
        <v>3</v>
      </c>
      <c r="C14">
        <v>9.6</v>
      </c>
      <c r="D14">
        <v>17.2</v>
      </c>
      <c r="E14">
        <v>44.6</v>
      </c>
      <c r="F14">
        <v>193.4</v>
      </c>
    </row>
    <row r="15" spans="1:14" x14ac:dyDescent="0.25">
      <c r="A15">
        <v>1</v>
      </c>
      <c r="C15">
        <v>14.5</v>
      </c>
      <c r="D15">
        <v>20.5</v>
      </c>
      <c r="E15">
        <v>44.4</v>
      </c>
      <c r="F15">
        <v>186.4</v>
      </c>
    </row>
    <row r="16" spans="1:14" x14ac:dyDescent="0.25">
      <c r="A16">
        <v>2</v>
      </c>
      <c r="C16">
        <v>4.2</v>
      </c>
      <c r="D16">
        <v>19.7</v>
      </c>
      <c r="E16">
        <v>49.4</v>
      </c>
      <c r="F16">
        <v>185.2</v>
      </c>
    </row>
    <row r="17" spans="1:6" x14ac:dyDescent="0.25">
      <c r="A17">
        <v>3</v>
      </c>
      <c r="C17">
        <v>6.6</v>
      </c>
      <c r="D17">
        <v>20.9</v>
      </c>
      <c r="E17">
        <v>50.5</v>
      </c>
      <c r="F17">
        <v>189.4</v>
      </c>
    </row>
    <row r="18" spans="1:6" x14ac:dyDescent="0.25">
      <c r="A18">
        <v>1</v>
      </c>
      <c r="C18">
        <v>3.3</v>
      </c>
      <c r="D18">
        <v>15.5</v>
      </c>
      <c r="E18">
        <v>48.2</v>
      </c>
      <c r="F18">
        <v>187.8</v>
      </c>
    </row>
    <row r="19" spans="1:6" x14ac:dyDescent="0.25">
      <c r="A19">
        <v>2</v>
      </c>
      <c r="C19">
        <v>4.4000000000000004</v>
      </c>
      <c r="D19">
        <v>11.2</v>
      </c>
      <c r="E19">
        <v>44.8</v>
      </c>
      <c r="F19">
        <v>193</v>
      </c>
    </row>
    <row r="20" spans="1:6" x14ac:dyDescent="0.25">
      <c r="A20">
        <v>3</v>
      </c>
      <c r="C20">
        <v>12.9</v>
      </c>
      <c r="D20">
        <v>23.4</v>
      </c>
      <c r="E20">
        <v>67</v>
      </c>
      <c r="F20">
        <v>192.2</v>
      </c>
    </row>
    <row r="21" spans="1:6" x14ac:dyDescent="0.25">
      <c r="A21">
        <v>1</v>
      </c>
      <c r="C21">
        <v>5.5</v>
      </c>
      <c r="D21">
        <v>16.2</v>
      </c>
      <c r="E21">
        <v>43.6</v>
      </c>
      <c r="F21">
        <v>185.5</v>
      </c>
    </row>
    <row r="22" spans="1:6" x14ac:dyDescent="0.25">
      <c r="A22">
        <v>2</v>
      </c>
      <c r="C22">
        <v>9.1</v>
      </c>
      <c r="D22">
        <v>16.2</v>
      </c>
      <c r="E22">
        <v>43.3</v>
      </c>
      <c r="F22">
        <v>185.5</v>
      </c>
    </row>
    <row r="23" spans="1:6" x14ac:dyDescent="0.25">
      <c r="A23">
        <v>3</v>
      </c>
      <c r="C23">
        <v>9.9</v>
      </c>
      <c r="D23">
        <v>16.5</v>
      </c>
      <c r="E23">
        <v>44.1</v>
      </c>
      <c r="F23">
        <v>187.3</v>
      </c>
    </row>
    <row r="24" spans="1:6" x14ac:dyDescent="0.25">
      <c r="A24">
        <v>1</v>
      </c>
      <c r="C24">
        <v>7.6</v>
      </c>
      <c r="D24">
        <v>25.9</v>
      </c>
      <c r="E24">
        <v>41.7</v>
      </c>
      <c r="F24">
        <v>190.8</v>
      </c>
    </row>
    <row r="25" spans="1:6" x14ac:dyDescent="0.25">
      <c r="A25">
        <v>2</v>
      </c>
      <c r="C25">
        <v>9.6</v>
      </c>
      <c r="D25">
        <v>20.399999999999999</v>
      </c>
      <c r="E25">
        <v>48.4</v>
      </c>
      <c r="F25">
        <v>199.4</v>
      </c>
    </row>
    <row r="26" spans="1:6" x14ac:dyDescent="0.25">
      <c r="A26">
        <v>3</v>
      </c>
      <c r="C26">
        <v>10</v>
      </c>
      <c r="D26">
        <v>20.3</v>
      </c>
      <c r="E26">
        <v>48.7</v>
      </c>
      <c r="F26">
        <v>202.2</v>
      </c>
    </row>
    <row r="27" spans="1:6" x14ac:dyDescent="0.25">
      <c r="A27">
        <v>1</v>
      </c>
      <c r="C27">
        <v>10.9</v>
      </c>
      <c r="D27">
        <v>15.9</v>
      </c>
      <c r="E27">
        <v>40.299999999999997</v>
      </c>
      <c r="F27">
        <v>187</v>
      </c>
    </row>
    <row r="28" spans="1:6" x14ac:dyDescent="0.25">
      <c r="A28">
        <v>2</v>
      </c>
      <c r="C28">
        <v>10.199999999999999</v>
      </c>
      <c r="D28">
        <v>20.399999999999999</v>
      </c>
      <c r="E28">
        <v>47.1</v>
      </c>
      <c r="F28">
        <v>182.6</v>
      </c>
    </row>
    <row r="29" spans="1:6" x14ac:dyDescent="0.25">
      <c r="A29">
        <v>3</v>
      </c>
      <c r="C29">
        <v>11.1</v>
      </c>
      <c r="D29">
        <v>19.2</v>
      </c>
      <c r="E29">
        <v>47.1</v>
      </c>
      <c r="F29">
        <v>186</v>
      </c>
    </row>
    <row r="30" spans="1:6" x14ac:dyDescent="0.25">
      <c r="A30">
        <v>1</v>
      </c>
      <c r="C30">
        <v>8.8000000000000007</v>
      </c>
      <c r="D30">
        <v>20.399999999999999</v>
      </c>
      <c r="E30">
        <v>54.1</v>
      </c>
      <c r="F30">
        <v>193.8</v>
      </c>
    </row>
    <row r="31" spans="1:6" x14ac:dyDescent="0.25">
      <c r="A31">
        <v>2</v>
      </c>
      <c r="C31">
        <v>10.9</v>
      </c>
      <c r="D31">
        <v>16.5</v>
      </c>
      <c r="E31">
        <v>41.1</v>
      </c>
      <c r="F31">
        <v>197.6</v>
      </c>
    </row>
    <row r="32" spans="1:6" x14ac:dyDescent="0.25">
      <c r="A32">
        <v>3</v>
      </c>
      <c r="C32">
        <v>11.8</v>
      </c>
      <c r="D32">
        <v>16.3</v>
      </c>
      <c r="E32">
        <v>42</v>
      </c>
      <c r="F32">
        <v>197.7</v>
      </c>
    </row>
    <row r="34" spans="1:7" x14ac:dyDescent="0.25">
      <c r="A34" t="s">
        <v>5</v>
      </c>
      <c r="C34" s="2">
        <f>AVERAGE(C3:C32)</f>
        <v>8.5933333333333337</v>
      </c>
      <c r="D34" s="2">
        <f>AVERAGE(D3:D32)</f>
        <v>18.243333333333329</v>
      </c>
      <c r="E34" s="2">
        <f>AVERAGE(E3:E32)</f>
        <v>45.676666666666655</v>
      </c>
      <c r="F34" s="2">
        <f>AVERAGE(F3:F32)</f>
        <v>188.83666666666667</v>
      </c>
    </row>
    <row r="36" spans="1:7" x14ac:dyDescent="0.25">
      <c r="A36" t="s">
        <v>3</v>
      </c>
      <c r="C36" s="1">
        <f>((C34-10)/10)</f>
        <v>-0.14066666666666663</v>
      </c>
      <c r="D36" s="1">
        <f>(D34-20)/20</f>
        <v>-8.7833333333333569E-2</v>
      </c>
      <c r="E36" s="1">
        <f>(E34-50)/50</f>
        <v>-8.64666666666669E-2</v>
      </c>
      <c r="F36" s="1">
        <f>(F34-200)/200</f>
        <v>-5.5816666666666633E-2</v>
      </c>
      <c r="G36" s="1"/>
    </row>
    <row r="37" spans="1:7" x14ac:dyDescent="0.25">
      <c r="A37" t="s">
        <v>4</v>
      </c>
      <c r="C37" s="2" t="e">
        <f ca="1">(least((C3:C32),1)-C34)</f>
        <v>#NAME?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7.6</v>
      </c>
      <c r="D3">
        <v>25.9</v>
      </c>
      <c r="E3">
        <v>41.7</v>
      </c>
      <c r="F3">
        <v>190.8</v>
      </c>
    </row>
    <row r="4" spans="1:10" x14ac:dyDescent="0.25">
      <c r="A4">
        <v>2</v>
      </c>
      <c r="C4">
        <v>9.6</v>
      </c>
      <c r="D4">
        <v>20.399999999999999</v>
      </c>
      <c r="E4">
        <v>48.4</v>
      </c>
      <c r="F4">
        <v>199.4</v>
      </c>
    </row>
    <row r="5" spans="1:10" x14ac:dyDescent="0.25">
      <c r="A5">
        <v>3</v>
      </c>
      <c r="C5">
        <v>10</v>
      </c>
      <c r="D5">
        <v>20.3</v>
      </c>
      <c r="E5">
        <v>48.7</v>
      </c>
      <c r="F5">
        <v>202.2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10.9</v>
      </c>
      <c r="D3">
        <v>15.9</v>
      </c>
      <c r="E3">
        <v>40.299999999999997</v>
      </c>
      <c r="F3">
        <v>187</v>
      </c>
    </row>
    <row r="4" spans="1:10" x14ac:dyDescent="0.25">
      <c r="A4">
        <v>2</v>
      </c>
      <c r="C4">
        <v>10.199999999999999</v>
      </c>
      <c r="D4">
        <v>20.399999999999999</v>
      </c>
      <c r="E4">
        <v>47.1</v>
      </c>
      <c r="F4">
        <v>182.6</v>
      </c>
    </row>
    <row r="5" spans="1:10" x14ac:dyDescent="0.25">
      <c r="A5">
        <v>3</v>
      </c>
      <c r="C5">
        <v>11.1</v>
      </c>
      <c r="D5">
        <v>19.2</v>
      </c>
      <c r="E5">
        <v>47.1</v>
      </c>
      <c r="F5">
        <v>186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A3:F5"/>
    </sheetView>
  </sheetViews>
  <sheetFormatPr defaultRowHeight="15" x14ac:dyDescent="0.25"/>
  <sheetData>
    <row r="1" spans="1:6" x14ac:dyDescent="0.25">
      <c r="B1" t="s">
        <v>1</v>
      </c>
      <c r="C1">
        <v>10</v>
      </c>
      <c r="D1">
        <v>20</v>
      </c>
      <c r="E1">
        <v>50</v>
      </c>
      <c r="F1">
        <v>200</v>
      </c>
    </row>
    <row r="2" spans="1:6" x14ac:dyDescent="0.25">
      <c r="A2" t="s">
        <v>0</v>
      </c>
    </row>
    <row r="3" spans="1:6" x14ac:dyDescent="0.25">
      <c r="A3">
        <v>1</v>
      </c>
      <c r="C3">
        <v>8.8000000000000007</v>
      </c>
      <c r="D3">
        <v>20.399999999999999</v>
      </c>
      <c r="E3">
        <v>54.1</v>
      </c>
      <c r="F3">
        <v>193.8</v>
      </c>
    </row>
    <row r="4" spans="1:6" x14ac:dyDescent="0.25">
      <c r="A4">
        <v>2</v>
      </c>
      <c r="C4">
        <v>10.9</v>
      </c>
      <c r="D4">
        <v>16.5</v>
      </c>
      <c r="E4">
        <v>41.1</v>
      </c>
      <c r="F4">
        <v>197.6</v>
      </c>
    </row>
    <row r="5" spans="1:6" x14ac:dyDescent="0.25">
      <c r="A5">
        <v>3</v>
      </c>
      <c r="C5">
        <v>11.8</v>
      </c>
      <c r="D5">
        <v>16.3</v>
      </c>
      <c r="E5">
        <v>42</v>
      </c>
      <c r="F5">
        <v>197.7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1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9.1999999999999993</v>
      </c>
      <c r="D3">
        <v>19.8</v>
      </c>
      <c r="E3">
        <v>49.7</v>
      </c>
      <c r="F3">
        <v>194.1</v>
      </c>
    </row>
    <row r="4" spans="1:10" x14ac:dyDescent="0.25">
      <c r="A4">
        <v>2</v>
      </c>
      <c r="C4">
        <v>9.8000000000000007</v>
      </c>
      <c r="D4">
        <v>20.5</v>
      </c>
      <c r="E4">
        <v>49.1</v>
      </c>
      <c r="F4">
        <v>198.8</v>
      </c>
    </row>
    <row r="5" spans="1:10" x14ac:dyDescent="0.25">
      <c r="A5">
        <v>3</v>
      </c>
      <c r="C5">
        <v>10</v>
      </c>
      <c r="D5">
        <v>20.3</v>
      </c>
      <c r="E5">
        <v>50.6</v>
      </c>
      <c r="F5">
        <v>200.4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6" sqref="A1:F6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10.3</v>
      </c>
      <c r="D3">
        <v>20.3</v>
      </c>
      <c r="E3">
        <v>49.3</v>
      </c>
      <c r="F3">
        <v>192.6</v>
      </c>
    </row>
    <row r="4" spans="1:10" x14ac:dyDescent="0.25">
      <c r="A4">
        <v>2</v>
      </c>
      <c r="C4">
        <v>10.3</v>
      </c>
      <c r="D4">
        <v>20.6</v>
      </c>
      <c r="E4">
        <v>49.1</v>
      </c>
      <c r="F4">
        <v>192.5</v>
      </c>
    </row>
    <row r="5" spans="1:10" x14ac:dyDescent="0.25">
      <c r="A5">
        <v>3</v>
      </c>
      <c r="C5">
        <v>9.1</v>
      </c>
      <c r="D5">
        <v>18.899999999999999</v>
      </c>
      <c r="E5">
        <v>48.7</v>
      </c>
      <c r="F5">
        <v>191.4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topLeftCell="A27" workbookViewId="0">
      <selection activeCell="D48" sqref="D48"/>
    </sheetView>
  </sheetViews>
  <sheetFormatPr defaultRowHeight="15" x14ac:dyDescent="0.25"/>
  <sheetData>
    <row r="1" spans="1:2" x14ac:dyDescent="0.25">
      <c r="A1" t="s">
        <v>0</v>
      </c>
      <c r="B1" t="s">
        <v>10</v>
      </c>
    </row>
    <row r="2" spans="1:2" x14ac:dyDescent="0.25">
      <c r="A2">
        <v>1</v>
      </c>
      <c r="B2">
        <v>97.8</v>
      </c>
    </row>
    <row r="3" spans="1:2" x14ac:dyDescent="0.25">
      <c r="A3">
        <f>A2+1</f>
        <v>2</v>
      </c>
      <c r="B3">
        <v>98</v>
      </c>
    </row>
    <row r="4" spans="1:2" x14ac:dyDescent="0.25">
      <c r="A4">
        <f t="shared" ref="A4:A51" si="0">A3+1</f>
        <v>3</v>
      </c>
      <c r="B4">
        <v>98</v>
      </c>
    </row>
    <row r="5" spans="1:2" x14ac:dyDescent="0.25">
      <c r="A5">
        <f t="shared" si="0"/>
        <v>4</v>
      </c>
      <c r="B5">
        <v>98.5</v>
      </c>
    </row>
    <row r="6" spans="1:2" x14ac:dyDescent="0.25">
      <c r="A6">
        <f t="shared" si="0"/>
        <v>5</v>
      </c>
      <c r="B6">
        <v>97.5</v>
      </c>
    </row>
    <row r="7" spans="1:2" x14ac:dyDescent="0.25">
      <c r="A7">
        <f t="shared" si="0"/>
        <v>6</v>
      </c>
      <c r="B7">
        <v>97.5</v>
      </c>
    </row>
    <row r="8" spans="1:2" x14ac:dyDescent="0.25">
      <c r="A8">
        <f t="shared" si="0"/>
        <v>7</v>
      </c>
      <c r="B8">
        <v>97.2</v>
      </c>
    </row>
    <row r="9" spans="1:2" x14ac:dyDescent="0.25">
      <c r="A9">
        <f t="shared" si="0"/>
        <v>8</v>
      </c>
      <c r="B9">
        <v>96.9</v>
      </c>
    </row>
    <row r="10" spans="1:2" x14ac:dyDescent="0.25">
      <c r="A10">
        <f t="shared" si="0"/>
        <v>9</v>
      </c>
      <c r="B10">
        <v>96.2</v>
      </c>
    </row>
    <row r="11" spans="1:2" x14ac:dyDescent="0.25">
      <c r="A11">
        <f t="shared" si="0"/>
        <v>10</v>
      </c>
      <c r="B11">
        <v>97.6</v>
      </c>
    </row>
    <row r="12" spans="1:2" x14ac:dyDescent="0.25">
      <c r="A12">
        <f t="shared" si="0"/>
        <v>11</v>
      </c>
      <c r="B12">
        <v>97.2</v>
      </c>
    </row>
    <row r="13" spans="1:2" x14ac:dyDescent="0.25">
      <c r="A13">
        <f t="shared" si="0"/>
        <v>12</v>
      </c>
      <c r="B13">
        <v>96.6</v>
      </c>
    </row>
    <row r="14" spans="1:2" x14ac:dyDescent="0.25">
      <c r="A14">
        <f t="shared" si="0"/>
        <v>13</v>
      </c>
      <c r="B14">
        <v>96.6</v>
      </c>
    </row>
    <row r="15" spans="1:2" x14ac:dyDescent="0.25">
      <c r="A15">
        <f t="shared" si="0"/>
        <v>14</v>
      </c>
      <c r="B15">
        <v>99.7</v>
      </c>
    </row>
    <row r="16" spans="1:2" x14ac:dyDescent="0.25">
      <c r="A16">
        <f t="shared" si="0"/>
        <v>15</v>
      </c>
      <c r="B16">
        <v>95.8</v>
      </c>
    </row>
    <row r="17" spans="1:2" x14ac:dyDescent="0.25">
      <c r="A17">
        <f t="shared" si="0"/>
        <v>16</v>
      </c>
      <c r="B17">
        <v>95.7</v>
      </c>
    </row>
    <row r="18" spans="1:2" x14ac:dyDescent="0.25">
      <c r="A18">
        <f t="shared" si="0"/>
        <v>17</v>
      </c>
      <c r="B18">
        <v>100.3</v>
      </c>
    </row>
    <row r="19" spans="1:2" x14ac:dyDescent="0.25">
      <c r="A19">
        <f t="shared" si="0"/>
        <v>18</v>
      </c>
      <c r="B19">
        <v>96</v>
      </c>
    </row>
    <row r="20" spans="1:2" x14ac:dyDescent="0.25">
      <c r="A20">
        <f t="shared" si="0"/>
        <v>19</v>
      </c>
      <c r="B20">
        <v>96</v>
      </c>
    </row>
    <row r="21" spans="1:2" x14ac:dyDescent="0.25">
      <c r="A21">
        <f t="shared" si="0"/>
        <v>20</v>
      </c>
      <c r="B21">
        <v>97.8</v>
      </c>
    </row>
    <row r="22" spans="1:2" x14ac:dyDescent="0.25">
      <c r="A22">
        <f t="shared" si="0"/>
        <v>21</v>
      </c>
      <c r="B22">
        <v>95</v>
      </c>
    </row>
    <row r="23" spans="1:2" x14ac:dyDescent="0.25">
      <c r="A23">
        <f t="shared" si="0"/>
        <v>22</v>
      </c>
      <c r="B23">
        <v>99.3</v>
      </c>
    </row>
    <row r="24" spans="1:2" x14ac:dyDescent="0.25">
      <c r="A24">
        <f t="shared" si="0"/>
        <v>23</v>
      </c>
      <c r="B24">
        <v>95.1</v>
      </c>
    </row>
    <row r="25" spans="1:2" x14ac:dyDescent="0.25">
      <c r="A25">
        <f t="shared" si="0"/>
        <v>24</v>
      </c>
      <c r="B25">
        <v>96.7</v>
      </c>
    </row>
    <row r="26" spans="1:2" x14ac:dyDescent="0.25">
      <c r="A26">
        <f t="shared" si="0"/>
        <v>25</v>
      </c>
      <c r="B26">
        <v>95.9</v>
      </c>
    </row>
    <row r="27" spans="1:2" x14ac:dyDescent="0.25">
      <c r="A27">
        <f t="shared" si="0"/>
        <v>26</v>
      </c>
      <c r="B27">
        <v>96.3</v>
      </c>
    </row>
    <row r="28" spans="1:2" x14ac:dyDescent="0.25">
      <c r="A28">
        <f t="shared" si="0"/>
        <v>27</v>
      </c>
      <c r="B28">
        <v>97.4</v>
      </c>
    </row>
    <row r="29" spans="1:2" x14ac:dyDescent="0.25">
      <c r="A29">
        <f t="shared" si="0"/>
        <v>28</v>
      </c>
      <c r="B29">
        <v>98.9</v>
      </c>
    </row>
    <row r="30" spans="1:2" x14ac:dyDescent="0.25">
      <c r="A30">
        <f t="shared" si="0"/>
        <v>29</v>
      </c>
      <c r="B30">
        <v>97.2</v>
      </c>
    </row>
    <row r="31" spans="1:2" x14ac:dyDescent="0.25">
      <c r="A31">
        <f t="shared" si="0"/>
        <v>30</v>
      </c>
      <c r="B31">
        <v>96.3</v>
      </c>
    </row>
    <row r="32" spans="1:2" x14ac:dyDescent="0.25">
      <c r="A32">
        <f t="shared" si="0"/>
        <v>31</v>
      </c>
      <c r="B32">
        <v>96.1</v>
      </c>
    </row>
    <row r="33" spans="1:2" x14ac:dyDescent="0.25">
      <c r="A33">
        <f t="shared" si="0"/>
        <v>32</v>
      </c>
      <c r="B33">
        <v>95.4</v>
      </c>
    </row>
    <row r="34" spans="1:2" x14ac:dyDescent="0.25">
      <c r="A34">
        <f t="shared" si="0"/>
        <v>33</v>
      </c>
      <c r="B34">
        <v>95.5</v>
      </c>
    </row>
    <row r="35" spans="1:2" x14ac:dyDescent="0.25">
      <c r="A35">
        <f t="shared" si="0"/>
        <v>34</v>
      </c>
      <c r="B35">
        <v>95.1</v>
      </c>
    </row>
    <row r="36" spans="1:2" x14ac:dyDescent="0.25">
      <c r="A36">
        <f t="shared" si="0"/>
        <v>35</v>
      </c>
      <c r="B36">
        <v>95.5</v>
      </c>
    </row>
    <row r="37" spans="1:2" x14ac:dyDescent="0.25">
      <c r="A37">
        <f>A36+1</f>
        <v>36</v>
      </c>
      <c r="B37">
        <v>96.1</v>
      </c>
    </row>
    <row r="38" spans="1:2" x14ac:dyDescent="0.25">
      <c r="A38">
        <f t="shared" si="0"/>
        <v>37</v>
      </c>
      <c r="B38">
        <v>95.5</v>
      </c>
    </row>
    <row r="39" spans="1:2" x14ac:dyDescent="0.25">
      <c r="A39">
        <f t="shared" si="0"/>
        <v>38</v>
      </c>
      <c r="B39">
        <v>96.2</v>
      </c>
    </row>
    <row r="40" spans="1:2" x14ac:dyDescent="0.25">
      <c r="A40">
        <f t="shared" si="0"/>
        <v>39</v>
      </c>
      <c r="B40">
        <v>95.1</v>
      </c>
    </row>
    <row r="41" spans="1:2" x14ac:dyDescent="0.25">
      <c r="A41">
        <f t="shared" si="0"/>
        <v>40</v>
      </c>
      <c r="B41">
        <v>95.7</v>
      </c>
    </row>
    <row r="42" spans="1:2" x14ac:dyDescent="0.25">
      <c r="A42">
        <f t="shared" si="0"/>
        <v>41</v>
      </c>
      <c r="B42">
        <v>95.9</v>
      </c>
    </row>
    <row r="43" spans="1:2" x14ac:dyDescent="0.25">
      <c r="A43">
        <f t="shared" si="0"/>
        <v>42</v>
      </c>
      <c r="B43">
        <v>95.4</v>
      </c>
    </row>
    <row r="44" spans="1:2" x14ac:dyDescent="0.25">
      <c r="A44">
        <f t="shared" si="0"/>
        <v>43</v>
      </c>
      <c r="B44">
        <v>95.2</v>
      </c>
    </row>
    <row r="45" spans="1:2" x14ac:dyDescent="0.25">
      <c r="A45">
        <f t="shared" si="0"/>
        <v>44</v>
      </c>
      <c r="B45">
        <v>96.2</v>
      </c>
    </row>
    <row r="46" spans="1:2" x14ac:dyDescent="0.25">
      <c r="A46">
        <f t="shared" si="0"/>
        <v>45</v>
      </c>
      <c r="B46">
        <v>99.1</v>
      </c>
    </row>
    <row r="47" spans="1:2" x14ac:dyDescent="0.25">
      <c r="A47">
        <f t="shared" si="0"/>
        <v>46</v>
      </c>
      <c r="B47">
        <v>97.2</v>
      </c>
    </row>
    <row r="48" spans="1:2" x14ac:dyDescent="0.25">
      <c r="A48">
        <f t="shared" si="0"/>
        <v>47</v>
      </c>
      <c r="B48">
        <v>97.1</v>
      </c>
    </row>
    <row r="49" spans="1:2" x14ac:dyDescent="0.25">
      <c r="A49">
        <f t="shared" si="0"/>
        <v>48</v>
      </c>
      <c r="B49">
        <v>98.6</v>
      </c>
    </row>
    <row r="50" spans="1:2" x14ac:dyDescent="0.25">
      <c r="A50">
        <f t="shared" si="0"/>
        <v>49</v>
      </c>
      <c r="B50">
        <v>98.4</v>
      </c>
    </row>
    <row r="51" spans="1:2" x14ac:dyDescent="0.25">
      <c r="A51">
        <f t="shared" si="0"/>
        <v>50</v>
      </c>
      <c r="B51">
        <v>94.1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1:F5"/>
    </sheetView>
  </sheetViews>
  <sheetFormatPr defaultRowHeight="15" x14ac:dyDescent="0.25"/>
  <cols>
    <col min="2" max="2" width="16.7109375" customWidth="1"/>
    <col min="10" max="10" width="12.5703125" customWidth="1"/>
  </cols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8.1</v>
      </c>
      <c r="D3">
        <v>16.399999999999999</v>
      </c>
      <c r="E3">
        <v>48.5</v>
      </c>
      <c r="F3">
        <v>184</v>
      </c>
    </row>
    <row r="4" spans="1:10" x14ac:dyDescent="0.25">
      <c r="A4">
        <v>2</v>
      </c>
      <c r="C4">
        <v>10.4</v>
      </c>
      <c r="D4">
        <v>20.6</v>
      </c>
      <c r="E4">
        <v>45.8</v>
      </c>
      <c r="F4">
        <v>185.7</v>
      </c>
    </row>
    <row r="5" spans="1:10" x14ac:dyDescent="0.25">
      <c r="A5">
        <v>3</v>
      </c>
      <c r="C5">
        <v>10.6</v>
      </c>
      <c r="D5">
        <v>18.7</v>
      </c>
      <c r="E5">
        <v>41.6</v>
      </c>
      <c r="F5">
        <v>186.4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3.8</v>
      </c>
      <c r="D3">
        <v>22.4</v>
      </c>
      <c r="E3">
        <v>48.3</v>
      </c>
      <c r="F3">
        <v>176.5</v>
      </c>
    </row>
    <row r="4" spans="1:10" x14ac:dyDescent="0.25">
      <c r="A4">
        <v>2</v>
      </c>
      <c r="C4">
        <v>7.4</v>
      </c>
      <c r="D4">
        <v>16.2</v>
      </c>
      <c r="E4">
        <v>49</v>
      </c>
      <c r="F4">
        <v>182.6</v>
      </c>
    </row>
    <row r="5" spans="1:10" x14ac:dyDescent="0.25">
      <c r="A5">
        <v>3</v>
      </c>
      <c r="C5">
        <v>9.1999999999999993</v>
      </c>
      <c r="D5">
        <v>22.3</v>
      </c>
      <c r="E5">
        <v>48.8</v>
      </c>
      <c r="F5">
        <v>193.7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6.4</v>
      </c>
      <c r="D3">
        <v>17.8</v>
      </c>
      <c r="E3">
        <v>38.799999999999997</v>
      </c>
      <c r="F3">
        <v>183.9</v>
      </c>
    </row>
    <row r="4" spans="1:10" x14ac:dyDescent="0.25">
      <c r="A4">
        <v>2</v>
      </c>
      <c r="C4">
        <v>6.5</v>
      </c>
      <c r="D4">
        <v>16.3</v>
      </c>
      <c r="E4">
        <v>38.299999999999997</v>
      </c>
      <c r="F4">
        <v>183.1</v>
      </c>
    </row>
    <row r="5" spans="1:10" x14ac:dyDescent="0.25">
      <c r="A5">
        <v>3</v>
      </c>
      <c r="C5">
        <v>7.8</v>
      </c>
      <c r="D5">
        <v>13.5</v>
      </c>
      <c r="E5">
        <v>37.799999999999997</v>
      </c>
      <c r="F5">
        <v>187.5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7.3</v>
      </c>
      <c r="D3">
        <v>9.8000000000000007</v>
      </c>
      <c r="E3">
        <v>44.7</v>
      </c>
      <c r="F3">
        <v>175.8</v>
      </c>
    </row>
    <row r="4" spans="1:10" x14ac:dyDescent="0.25">
      <c r="A4">
        <v>2</v>
      </c>
      <c r="C4">
        <v>9.4</v>
      </c>
      <c r="D4">
        <v>20.7</v>
      </c>
      <c r="E4">
        <v>38.299999999999997</v>
      </c>
      <c r="F4">
        <v>203.1</v>
      </c>
    </row>
    <row r="5" spans="1:10" x14ac:dyDescent="0.25">
      <c r="A5">
        <v>3</v>
      </c>
      <c r="C5">
        <v>9.6</v>
      </c>
      <c r="D5">
        <v>17.2</v>
      </c>
      <c r="E5">
        <v>44.6</v>
      </c>
      <c r="F5">
        <v>193.4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14.5</v>
      </c>
      <c r="D3">
        <v>20.5</v>
      </c>
      <c r="E3">
        <v>44.4</v>
      </c>
      <c r="F3">
        <v>186.4</v>
      </c>
    </row>
    <row r="4" spans="1:10" x14ac:dyDescent="0.25">
      <c r="A4">
        <v>2</v>
      </c>
      <c r="C4">
        <v>4.2</v>
      </c>
      <c r="D4">
        <v>19.7</v>
      </c>
      <c r="E4">
        <v>49.4</v>
      </c>
      <c r="F4">
        <v>185.2</v>
      </c>
    </row>
    <row r="5" spans="1:10" x14ac:dyDescent="0.25">
      <c r="A5">
        <v>3</v>
      </c>
      <c r="C5">
        <v>6.6</v>
      </c>
      <c r="D5">
        <v>20.9</v>
      </c>
      <c r="E5">
        <v>50.5</v>
      </c>
      <c r="F5">
        <v>189.4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3.3</v>
      </c>
      <c r="D3">
        <v>15.5</v>
      </c>
      <c r="E3">
        <v>48.2</v>
      </c>
      <c r="F3">
        <v>187.8</v>
      </c>
    </row>
    <row r="4" spans="1:10" x14ac:dyDescent="0.25">
      <c r="A4">
        <v>2</v>
      </c>
      <c r="C4">
        <v>4.4000000000000004</v>
      </c>
      <c r="D4">
        <v>11.2</v>
      </c>
      <c r="E4">
        <v>44.8</v>
      </c>
      <c r="F4">
        <v>193</v>
      </c>
    </row>
    <row r="5" spans="1:10" x14ac:dyDescent="0.25">
      <c r="A5">
        <v>3</v>
      </c>
      <c r="C5">
        <v>12.9</v>
      </c>
      <c r="D5">
        <v>23.4</v>
      </c>
      <c r="E5">
        <v>67</v>
      </c>
      <c r="F5">
        <v>192.2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5.5</v>
      </c>
      <c r="D3">
        <v>16.2</v>
      </c>
      <c r="E3">
        <v>43.6</v>
      </c>
      <c r="F3">
        <v>185.5</v>
      </c>
    </row>
    <row r="4" spans="1:10" x14ac:dyDescent="0.25">
      <c r="A4">
        <v>2</v>
      </c>
      <c r="C4">
        <v>9.1</v>
      </c>
      <c r="D4">
        <v>16.2</v>
      </c>
      <c r="E4">
        <v>43.3</v>
      </c>
      <c r="F4">
        <v>185.5</v>
      </c>
    </row>
    <row r="5" spans="1:10" x14ac:dyDescent="0.25">
      <c r="A5">
        <v>3</v>
      </c>
      <c r="C5">
        <v>9.9</v>
      </c>
      <c r="D5">
        <v>16.5</v>
      </c>
      <c r="E5">
        <v>44.1</v>
      </c>
      <c r="F5">
        <v>187.3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 Data</vt:lpstr>
      <vt:lpstr>50x 100uL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Expert 1</vt:lpstr>
      <vt:lpstr>Expert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2015-10-16T19:09:04Z</dcterms:created>
  <dcterms:modified xsi:type="dcterms:W3CDTF">2015-11-02T18:43:17Z</dcterms:modified>
</cp:coreProperties>
</file>