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 firstSheet="1" activeTab="5"/>
  </bookViews>
  <sheets>
    <sheet name="Data" sheetId="1" r:id="rId1"/>
    <sheet name="Results with Angle Corresponden" sheetId="2" r:id="rId2"/>
    <sheet name="Sheet3" sheetId="3" r:id="rId3"/>
    <sheet name="Sheet1" sheetId="4" r:id="rId4"/>
    <sheet name="Angle Correspondence 45" sheetId="5" r:id="rId5"/>
    <sheet name="Sheet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B3" i="6"/>
  <c r="A3" i="6"/>
  <c r="B5" i="6" l="1"/>
  <c r="A6" i="6"/>
  <c r="B4" i="6"/>
  <c r="A4" i="5"/>
  <c r="A5" i="5" s="1"/>
  <c r="A6" i="5" s="1"/>
  <c r="A7" i="5" s="1"/>
  <c r="A8" i="5" s="1"/>
  <c r="A9" i="5" s="1"/>
  <c r="A10" i="5" s="1"/>
  <c r="A3" i="5"/>
  <c r="B4" i="5" s="1"/>
  <c r="A7" i="6" l="1"/>
  <c r="B6" i="6"/>
  <c r="B3" i="5"/>
  <c r="A4" i="2"/>
  <c r="B4" i="2" s="1"/>
  <c r="B3" i="2"/>
  <c r="A3" i="2"/>
  <c r="B7" i="6" l="1"/>
  <c r="A8" i="6"/>
  <c r="B5" i="5"/>
  <c r="A5" i="2"/>
  <c r="E13" i="1"/>
  <c r="A9" i="6" l="1"/>
  <c r="B8" i="6"/>
  <c r="B6" i="5"/>
  <c r="B5" i="2"/>
  <c r="A6" i="2"/>
  <c r="E3" i="1"/>
  <c r="E4" i="1"/>
  <c r="E5" i="1"/>
  <c r="E6" i="1"/>
  <c r="E7" i="1"/>
  <c r="E8" i="1"/>
  <c r="E9" i="1"/>
  <c r="E10" i="1"/>
  <c r="E11" i="1"/>
  <c r="E12" i="1"/>
  <c r="E2" i="1"/>
  <c r="B9" i="6" l="1"/>
  <c r="A10" i="6"/>
  <c r="B10" i="6" s="1"/>
  <c r="B7" i="5"/>
  <c r="B6" i="2"/>
  <c r="A7" i="2"/>
  <c r="B8" i="5" l="1"/>
  <c r="A8" i="2"/>
  <c r="B7" i="2"/>
  <c r="B9" i="5" l="1"/>
  <c r="B8" i="2"/>
  <c r="A9" i="2"/>
  <c r="B10" i="5" l="1"/>
  <c r="A10" i="2"/>
  <c r="B9" i="2"/>
  <c r="B10" i="2" l="1"/>
  <c r="A11" i="2"/>
  <c r="B11" i="2" l="1"/>
  <c r="A12" i="2"/>
  <c r="B12" i="2" l="1"/>
  <c r="A13" i="2"/>
  <c r="A14" i="2" l="1"/>
  <c r="B13" i="2"/>
  <c r="B14" i="2" l="1"/>
  <c r="A15" i="2"/>
  <c r="A16" i="2" l="1"/>
  <c r="B15" i="2"/>
  <c r="B16" i="2" l="1"/>
  <c r="A17" i="2"/>
  <c r="A18" i="2" l="1"/>
  <c r="B17" i="2"/>
  <c r="B18" i="2" l="1"/>
  <c r="A19" i="2"/>
  <c r="A20" i="2" l="1"/>
  <c r="B19" i="2"/>
  <c r="B20" i="2" l="1"/>
  <c r="A21" i="2"/>
  <c r="A22" i="2" l="1"/>
  <c r="B21" i="2"/>
  <c r="B22" i="2" l="1"/>
  <c r="A23" i="2"/>
  <c r="A24" i="2" l="1"/>
  <c r="B23" i="2"/>
  <c r="B24" i="2" l="1"/>
  <c r="A25" i="2"/>
  <c r="A26" i="2" l="1"/>
  <c r="B25" i="2"/>
  <c r="B26" i="2" l="1"/>
  <c r="A27" i="2"/>
  <c r="A28" i="2" l="1"/>
  <c r="B27" i="2"/>
  <c r="B28" i="2" l="1"/>
  <c r="A29" i="2"/>
  <c r="A30" i="2" l="1"/>
  <c r="B29" i="2"/>
  <c r="B30" i="2" l="1"/>
  <c r="A31" i="2"/>
  <c r="A32" i="2" l="1"/>
  <c r="B31" i="2"/>
  <c r="B32" i="2" l="1"/>
  <c r="A33" i="2"/>
  <c r="A34" i="2" l="1"/>
  <c r="B33" i="2"/>
  <c r="B34" i="2" l="1"/>
  <c r="A35" i="2"/>
  <c r="A36" i="2" l="1"/>
  <c r="B35" i="2"/>
  <c r="B36" i="2" l="1"/>
  <c r="A37" i="2"/>
  <c r="A38" i="2" l="1"/>
  <c r="B38" i="2" s="1"/>
  <c r="B37" i="2"/>
</calcChain>
</file>

<file path=xl/sharedStrings.xml><?xml version="1.0" encoding="utf-8"?>
<sst xmlns="http://schemas.openxmlformats.org/spreadsheetml/2006/main" count="14" uniqueCount="8">
  <si>
    <t>Number of Turns Counter Clockwise</t>
  </si>
  <si>
    <t>Trial 2 (g)</t>
  </si>
  <si>
    <t>Amount Dispensed Trial 1 (g)</t>
  </si>
  <si>
    <t>Average</t>
  </si>
  <si>
    <t>Standard Deviation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</si>
  <si>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Degree</t>
    </r>
  </si>
  <si>
    <r>
      <t>Δ Amount Dispensed (</t>
    </r>
    <r>
      <rPr>
        <sz val="11"/>
        <color theme="1"/>
        <rFont val="Calibri"/>
        <family val="2"/>
      </rPr>
      <t>µL)</t>
    </r>
  </si>
  <si>
    <t>Nubmers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</si>
</sst>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184"/>
        <c:axId val="18806624"/>
      </c:scatterChart>
      <c:valAx>
        <c:axId val="188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24"/>
        <c:crosses val="autoZero"/>
        <c:crossBetween val="midCat"/>
      </c:valAx>
      <c:valAx>
        <c:axId val="18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272"/>
        <c:axId val="18802816"/>
      </c:scatterChart>
      <c:valAx>
        <c:axId val="188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816"/>
        <c:crosses val="autoZero"/>
        <c:crossBetween val="midCat"/>
      </c:valAx>
      <c:valAx>
        <c:axId val="188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Turns vs Amount Dispensed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93525809273844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Data!$E$2:$E$12</c:f>
              <c:numCache>
                <c:formatCode>General</c:formatCode>
                <c:ptCount val="11"/>
                <c:pt idx="0">
                  <c:v>0.05</c:v>
                </c:pt>
                <c:pt idx="1">
                  <c:v>5.7950000000000002E-2</c:v>
                </c:pt>
                <c:pt idx="2">
                  <c:v>6.6500000000000004E-2</c:v>
                </c:pt>
                <c:pt idx="3">
                  <c:v>7.4899999999999994E-2</c:v>
                </c:pt>
                <c:pt idx="4">
                  <c:v>8.3049999999999999E-2</c:v>
                </c:pt>
                <c:pt idx="5">
                  <c:v>9.1400000000000009E-2</c:v>
                </c:pt>
                <c:pt idx="6">
                  <c:v>0.10014999999999999</c:v>
                </c:pt>
                <c:pt idx="7">
                  <c:v>0.10785</c:v>
                </c:pt>
                <c:pt idx="8">
                  <c:v>0.11595</c:v>
                </c:pt>
                <c:pt idx="9">
                  <c:v>0.1239</c:v>
                </c:pt>
                <c:pt idx="10">
                  <c:v>0.1318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888"/>
        <c:axId val="18806080"/>
      </c:scatterChart>
      <c:valAx>
        <c:axId val="188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080"/>
        <c:crosses val="autoZero"/>
        <c:crossBetween val="midCat"/>
      </c:valAx>
      <c:valAx>
        <c:axId val="188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'Results with Angle Corresponden'!$B$2:$B$38</c:f>
              <c:strCache>
                <c:ptCount val="37"/>
                <c:pt idx="0">
                  <c:v>0.00</c:v>
                </c:pt>
                <c:pt idx="1">
                  <c:v>0.23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1.14</c:v>
                </c:pt>
                <c:pt idx="6">
                  <c:v>1.37</c:v>
                </c:pt>
                <c:pt idx="7">
                  <c:v>1.59</c:v>
                </c:pt>
                <c:pt idx="8">
                  <c:v>1.82</c:v>
                </c:pt>
                <c:pt idx="9">
                  <c:v>2.05</c:v>
                </c:pt>
                <c:pt idx="10">
                  <c:v>2.28</c:v>
                </c:pt>
                <c:pt idx="11">
                  <c:v>2.51</c:v>
                </c:pt>
                <c:pt idx="12">
                  <c:v>2.73</c:v>
                </c:pt>
                <c:pt idx="13">
                  <c:v>2.96</c:v>
                </c:pt>
                <c:pt idx="14">
                  <c:v>3.19</c:v>
                </c:pt>
                <c:pt idx="15">
                  <c:v>3.42</c:v>
                </c:pt>
                <c:pt idx="16">
                  <c:v>3.64</c:v>
                </c:pt>
                <c:pt idx="17">
                  <c:v>3.87</c:v>
                </c:pt>
                <c:pt idx="18">
                  <c:v>4.10</c:v>
                </c:pt>
                <c:pt idx="19">
                  <c:v>4.33</c:v>
                </c:pt>
                <c:pt idx="20">
                  <c:v>4.56</c:v>
                </c:pt>
                <c:pt idx="21">
                  <c:v>4.78</c:v>
                </c:pt>
                <c:pt idx="22">
                  <c:v>5.01</c:v>
                </c:pt>
                <c:pt idx="23">
                  <c:v>5.24</c:v>
                </c:pt>
                <c:pt idx="24">
                  <c:v>5.47</c:v>
                </c:pt>
                <c:pt idx="25">
                  <c:v>5.69</c:v>
                </c:pt>
                <c:pt idx="26">
                  <c:v>5.92</c:v>
                </c:pt>
                <c:pt idx="27">
                  <c:v>6.15</c:v>
                </c:pt>
                <c:pt idx="28">
                  <c:v>6.38</c:v>
                </c:pt>
                <c:pt idx="29">
                  <c:v>6.61</c:v>
                </c:pt>
                <c:pt idx="30">
                  <c:v>6.83</c:v>
                </c:pt>
                <c:pt idx="31">
                  <c:v>7.06</c:v>
                </c:pt>
                <c:pt idx="32">
                  <c:v>7.29</c:v>
                </c:pt>
                <c:pt idx="33">
                  <c:v>7.52</c:v>
                </c:pt>
                <c:pt idx="34">
                  <c:v>7.74</c:v>
                </c:pt>
                <c:pt idx="35">
                  <c:v>7.97</c:v>
                </c:pt>
                <c:pt idx="36">
                  <c:v>8.20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C1AF221-AEC9-466B-B276-AF2BB3BB1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7702897-C846-453A-86AB-2FBEB5769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DB3FA27-FB57-464A-B677-1CA17B8CA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77E6586-269C-4C20-9C43-68AEBB384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63A62EE-F667-429E-988A-D06173D86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21EAFFB-F2B3-49B9-8BEA-B4CE2EE26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1275F81-2F4F-4CB6-825D-7FE4561B6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2840A27-ADD7-46C2-9D71-9D320B399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A277B56-E3D3-4E69-85C7-D7745A161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C116C48-698F-4E50-8319-8F2A5FFDE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307CDB6-CE5C-4A14-84A9-C2C83811D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25444EC-4BA6-4E3C-8127-3335F4B7D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EC288B8-DEDE-4900-A0A7-628C4C92E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C6126DB-838C-4A5B-BDB7-F1EE4D4AE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A000186-70ED-42E0-ADAB-E6CB364E8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C57FCE9-D315-4DA1-BB6C-37323DD38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5202BB1-1C7A-4D57-A2E8-B7E943B18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B0C2CAF-8DE4-4580-ADCB-0E4D9F75D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7956B79-4E4D-44B6-A017-E9C5DB7D7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6E1B52B-1061-47EA-81DE-BD63140B1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2AD71162-EA4E-4BA7-A218-CCD2C1E59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6B54B82-51A5-4F73-A4F3-FEC482F3F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9544641B-EEA2-404A-A4E9-6D77A9F86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966F027-0146-4F7B-8611-1D6204A94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6515D85-ABF7-415F-A0C6-5C8C270AF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ACD5ADD-CAED-46B4-9F32-344F30048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595469E-60B7-4966-9146-D20229B4E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02409702-5EBA-4D3A-BD67-5FC900FB6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4BE0DD4D-63F7-445E-8A13-C0EBB6732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383B17E-1B45-4C6C-8287-ABF19DD62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376EEEC-931B-47D7-A773-408BB32E1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F19AF806-1248-42E0-A160-408E76E66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7AE75104-60F6-4153-87C9-19A9B1BD6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F14277F8-D69B-4FF1-BED1-8C8E361B5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CA22F7F8-7F6B-42D5-B6B6-C3DA2C659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3B5B031-BDF2-4F4F-8169-129FB1100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90F6CC11-C332-4215-A0B4-63D302928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5F003FE-320C-4E02-A64E-CD8ADA6EE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A1C7DA7-3CCB-492F-8C09-77E76EE69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32E8AEE-9043-44B5-9BF7-3E91428B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9A944B5-5AED-41C7-B016-7922002CB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2BB86B2-9D71-448E-B540-D28A34E1B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9F4300B-E3A7-4162-B8CE-1AC8ACF23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DD74F0A-CEF8-4B95-AFE0-5FAB0A92F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C4A1E8F-568E-4019-8B53-502B906C3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ACA8634-651A-4E4A-99C6-7954479F7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D67A9B5-B006-428A-A143-C95844DB3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B988CF0-5DC6-4E1B-BEFC-56AEF7DBC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1295955-6B4F-4F45-8A9A-375B84C2B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417CE12-294F-4140-8ADF-FD688E34D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F132EBDA-B938-489C-8A82-8D6821315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A99FDA2-E685-4E97-B22B-E804A9A39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79052F4-2FD5-4B6F-BC70-8A0E0F63A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230BAFB-A773-40D4-AF22-B54E2B262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B35346FF-8808-4876-A258-CD6CC4E4E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9475D5E-FF22-46E2-B13C-6424C3E21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7B47DE4-D3B4-40B7-A25E-835B5CC66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DE74E04-6486-483A-9EC6-F634D7248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72022AC-54A3-4A68-8DAC-CE37A0E13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2311172-085A-4570-B4D9-4A3E2069F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4037043B-065C-4DCE-BD0E-9F99AE20A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6A3BA6B-BD41-48B2-A11A-A91D6773A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20D5AAD2-926B-460B-BD51-7A0FBEECA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E08BA96-9A53-4E6A-B210-56A06652A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2B5654A-3117-43E5-82AC-2ED5B181B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29FF0EE4-39C8-442C-86DC-DF614C914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B01D1DD-E0BB-4810-BCC2-DA63840CB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838861C-86C7-4D3D-B485-517EA2D4F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F1C4B6F1-7512-45AD-97BF-C203DD06D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2BCD5E3-A341-46CE-A1F0-AF236E972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E7AA619-21E7-435A-820A-758B1AD71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3386E8AA-A651-43B9-A362-B1EAF763A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A8AADAA-2F58-47CD-B094-4C48CFC70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041AB59-268F-4D98-96FA-3E88D4C5E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5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5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5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5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5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5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5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5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BB752E0-3372-453D-8222-1850F6840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A135590-B70B-4E51-9FC2-C03584840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7A45E72-7115-4E39-99D9-881554A8A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77A718B-104F-45A5-893C-184C412D4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2CB52E8-6D3A-4D8A-8DA9-16FB30081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C4D20EB-6505-44A8-BFB5-1DFF9A04D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65355CC-05D3-4EED-A8B0-979D82F65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0108E2D-A554-482A-B839-344F27C8A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90CFC9A-4DF4-4EAF-9D78-781C47940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2E67BA0-6865-4A67-A933-F9B4A1899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0FF665E-5DB9-407B-9B11-431B0D928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C6D9B9D-A78C-40C7-8530-3A3D6E357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AC6ECE8-0CEC-428E-AFE9-EE0CBBC20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AFB94F3-4E99-4608-84D0-667502883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0DE9532-CDD1-44C6-A998-0339946C3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065B67F-FCF4-4063-9C5D-AC2AFF37A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102D2E7-1107-46B1-8A28-6902C9185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9168875-3C1D-4AD9-A758-54DBF789F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3A6207A-0AB8-4B16-9C15-F22610DD0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CEFEC21-9156-428D-B1A5-FE7E0F991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B0F9B76-D5B7-42C3-87FF-6B0A18656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40FF492-E913-4D10-83FE-52758D4BE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4CE4B64-597F-43FB-83FC-15C2B6D78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B5667724-A782-46DE-8E33-EA3C64766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885C0A8-916A-48DA-9A69-1A38B9D48D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D40C90D-F7F9-4E6F-953E-289A4F27E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C0E88D3-E610-42BC-B29D-0030F74B8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A8A0AAD-EC06-4FD5-BDDA-56EF7C361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5D08D04A-DD07-4CD1-8F86-DE8BBE4B9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44EE53A9-D605-46C3-8967-3D547C422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7A91AC8F-F464-4077-A595-1433B2984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BC5E75E6-E123-4A78-972C-36EFB9600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31808B1C-A1EA-45BF-B226-312103C10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5F5CF1AB-4962-44DE-8F7B-BC0F3EC11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DF4BE31B-1A05-415F-A918-7089CF1A3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3344E157-23A0-4A88-A08E-4AF54E73F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BE922CC9-F112-4D34-A4D2-AD6B8E0F9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 Chart</a:t>
            </a:r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3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'Angle Correspondence 45'!$B$3:$B$10</c:f>
              <c:numCache>
                <c:formatCode>0.00</c:formatCode>
                <c:ptCount val="8"/>
                <c:pt idx="0">
                  <c:v>1.0250000000000001</c:v>
                </c:pt>
                <c:pt idx="1">
                  <c:v>2.0500000000000003</c:v>
                </c:pt>
                <c:pt idx="2">
                  <c:v>3.0750000000000006</c:v>
                </c:pt>
                <c:pt idx="3">
                  <c:v>4.1000000000000005</c:v>
                </c:pt>
                <c:pt idx="4">
                  <c:v>5.125</c:v>
                </c:pt>
                <c:pt idx="5">
                  <c:v>6.1500000000000012</c:v>
                </c:pt>
                <c:pt idx="6">
                  <c:v>7.1750000000000007</c:v>
                </c:pt>
                <c:pt idx="7">
                  <c:v>8.2000000000000011</c:v>
                </c:pt>
              </c:numCache>
            </c:numRef>
          </c:cat>
          <c:val>
            <c:numRef>
              <c:f>'Angle Correspondence 45'!$C$3:$C$10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Sheet2!$C$3:$C$10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862012</xdr:colOff>
      <xdr:row>28</xdr:row>
      <xdr:rowOff>123825</xdr:rowOff>
    </xdr:from>
    <xdr:to>
      <xdr:col>6</xdr:col>
      <xdr:colOff>528637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6</xdr:row>
      <xdr:rowOff>180974</xdr:rowOff>
    </xdr:from>
    <xdr:to>
      <xdr:col>11</xdr:col>
      <xdr:colOff>219075</xdr:colOff>
      <xdr:row>28</xdr:row>
      <xdr:rowOff>24765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/>
        <a:srcRect l="27732" t="17073" r="29702" b="7236"/>
        <a:stretch/>
      </xdr:blipFill>
      <xdr:spPr bwMode="auto">
        <a:xfrm>
          <a:off x="3838575" y="1323974"/>
          <a:ext cx="4067175" cy="403479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123825</xdr:colOff>
      <xdr:row>0</xdr:row>
      <xdr:rowOff>133350</xdr:rowOff>
    </xdr:from>
    <xdr:to>
      <xdr:col>21</xdr:col>
      <xdr:colOff>457200</xdr:colOff>
      <xdr:row>24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233361</xdr:colOff>
      <xdr:row>2</xdr:row>
      <xdr:rowOff>114300</xdr:rowOff>
    </xdr:from>
    <xdr:to>
      <xdr:col>19</xdr:col>
      <xdr:colOff>57150</xdr:colOff>
      <xdr:row>31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17</xdr:col>
      <xdr:colOff>576264</xdr:colOff>
      <xdr:row>29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152400</xdr:rowOff>
    </xdr:from>
    <xdr:to>
      <xdr:col>17</xdr:col>
      <xdr:colOff>28574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95250</xdr:rowOff>
    </xdr:from>
    <xdr:to>
      <xdr:col>18</xdr:col>
      <xdr:colOff>190499</xdr:colOff>
      <xdr:row>29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13</xdr:row>
      <xdr:rowOff>42862</xdr:rowOff>
    </xdr:from>
    <xdr:to>
      <xdr:col>5</xdr:col>
      <xdr:colOff>590550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C1" workbookViewId="0">
      <selection activeCell="D17" sqref="D17"/>
    </sheetView>
  </sheetViews>
  <sheetFormatPr defaultRowHeight="15" x14ac:dyDescent="0.25"/>
  <cols>
    <col min="1" max="1" width="32.7109375" customWidth="1"/>
    <col min="2" max="2" width="37" customWidth="1"/>
  </cols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>
        <v>0</v>
      </c>
      <c r="B2">
        <v>0.05</v>
      </c>
      <c r="D2">
        <v>0.05</v>
      </c>
      <c r="E2">
        <f>AVERAGE(B2:D2)</f>
        <v>0.05</v>
      </c>
    </row>
    <row r="3" spans="1:5" x14ac:dyDescent="0.25">
      <c r="A3">
        <v>1</v>
      </c>
      <c r="B3">
        <v>5.8000000000000003E-2</v>
      </c>
      <c r="D3">
        <v>5.79E-2</v>
      </c>
      <c r="E3">
        <f t="shared" ref="E3:E12" si="0">AVERAGE(B3:D3)</f>
        <v>5.7950000000000002E-2</v>
      </c>
    </row>
    <row r="4" spans="1:5" x14ac:dyDescent="0.25">
      <c r="A4">
        <v>2</v>
      </c>
      <c r="B4">
        <v>6.6500000000000004E-2</v>
      </c>
      <c r="D4">
        <v>6.6500000000000004E-2</v>
      </c>
      <c r="E4">
        <f t="shared" si="0"/>
        <v>6.6500000000000004E-2</v>
      </c>
    </row>
    <row r="5" spans="1:5" x14ac:dyDescent="0.25">
      <c r="A5">
        <v>3</v>
      </c>
      <c r="B5">
        <v>7.4999999999999997E-2</v>
      </c>
      <c r="D5">
        <v>7.4800000000000005E-2</v>
      </c>
      <c r="E5">
        <f t="shared" si="0"/>
        <v>7.4899999999999994E-2</v>
      </c>
    </row>
    <row r="6" spans="1:5" x14ac:dyDescent="0.25">
      <c r="A6">
        <v>4</v>
      </c>
      <c r="B6">
        <v>8.3099999999999993E-2</v>
      </c>
      <c r="D6">
        <v>8.3000000000000004E-2</v>
      </c>
      <c r="E6">
        <f t="shared" si="0"/>
        <v>8.3049999999999999E-2</v>
      </c>
    </row>
    <row r="7" spans="1:5" x14ac:dyDescent="0.25">
      <c r="A7">
        <v>5</v>
      </c>
      <c r="B7">
        <v>9.11E-2</v>
      </c>
      <c r="D7">
        <v>9.1700000000000004E-2</v>
      </c>
      <c r="E7">
        <f t="shared" si="0"/>
        <v>9.1400000000000009E-2</v>
      </c>
    </row>
    <row r="8" spans="1:5" x14ac:dyDescent="0.25">
      <c r="A8">
        <v>6</v>
      </c>
      <c r="B8">
        <v>0.1002</v>
      </c>
      <c r="D8">
        <v>0.10009999999999999</v>
      </c>
      <c r="E8">
        <f t="shared" si="0"/>
        <v>0.10014999999999999</v>
      </c>
    </row>
    <row r="9" spans="1:5" x14ac:dyDescent="0.25">
      <c r="A9">
        <v>7</v>
      </c>
      <c r="B9">
        <v>0.1077</v>
      </c>
      <c r="D9">
        <v>0.108</v>
      </c>
      <c r="E9">
        <f t="shared" si="0"/>
        <v>0.10785</v>
      </c>
    </row>
    <row r="10" spans="1:5" x14ac:dyDescent="0.25">
      <c r="A10">
        <v>8</v>
      </c>
      <c r="B10">
        <v>0.11600000000000001</v>
      </c>
      <c r="D10">
        <v>0.1159</v>
      </c>
      <c r="E10">
        <f t="shared" si="0"/>
        <v>0.11595</v>
      </c>
    </row>
    <row r="11" spans="1:5" x14ac:dyDescent="0.25">
      <c r="A11">
        <v>9</v>
      </c>
      <c r="B11">
        <v>0.124</v>
      </c>
      <c r="D11">
        <v>0.12379999999999999</v>
      </c>
      <c r="E11">
        <f t="shared" si="0"/>
        <v>0.1239</v>
      </c>
    </row>
    <row r="12" spans="1:5" x14ac:dyDescent="0.25">
      <c r="A12">
        <v>10</v>
      </c>
      <c r="B12">
        <v>0.13159999999999999</v>
      </c>
      <c r="D12">
        <v>0.13200000000000001</v>
      </c>
      <c r="E12">
        <f t="shared" si="0"/>
        <v>0.1318</v>
      </c>
    </row>
    <row r="13" spans="1:5" x14ac:dyDescent="0.25">
      <c r="D13" t="s">
        <v>4</v>
      </c>
      <c r="E13">
        <f>_xlfn.STDEV.P(E2:E12)</f>
        <v>2.5994364455994592E-2</v>
      </c>
    </row>
    <row r="17" spans="4:4" x14ac:dyDescent="0.25">
      <c r="D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38" sqref="B38"/>
    </sheetView>
  </sheetViews>
  <sheetFormatPr defaultRowHeight="15" x14ac:dyDescent="0.25"/>
  <cols>
    <col min="2" max="2" width="23.8554687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A2+10</f>
        <v>10</v>
      </c>
      <c r="B3" s="1">
        <f>0.0082*(A3/360)*10^3</f>
        <v>0.22777777777777777</v>
      </c>
      <c r="C3">
        <v>1</v>
      </c>
    </row>
    <row r="4" spans="1:3" x14ac:dyDescent="0.25">
      <c r="A4">
        <f>A3+10</f>
        <v>20</v>
      </c>
      <c r="B4" s="1">
        <f t="shared" ref="B4:B38" si="0">0.0082*(A4/360)*10^3</f>
        <v>0.45555555555555555</v>
      </c>
      <c r="C4">
        <v>1</v>
      </c>
    </row>
    <row r="5" spans="1:3" x14ac:dyDescent="0.25">
      <c r="A5">
        <f t="shared" ref="A5:A38" si="1">A4+10</f>
        <v>30</v>
      </c>
      <c r="B5" s="1">
        <f t="shared" si="0"/>
        <v>0.68333333333333335</v>
      </c>
      <c r="C5">
        <v>1</v>
      </c>
    </row>
    <row r="6" spans="1:3" x14ac:dyDescent="0.25">
      <c r="A6">
        <f t="shared" si="1"/>
        <v>40</v>
      </c>
      <c r="B6" s="1">
        <f t="shared" si="0"/>
        <v>0.91111111111111109</v>
      </c>
      <c r="C6">
        <v>1</v>
      </c>
    </row>
    <row r="7" spans="1:3" x14ac:dyDescent="0.25">
      <c r="A7">
        <f t="shared" si="1"/>
        <v>50</v>
      </c>
      <c r="B7" s="1">
        <f t="shared" si="0"/>
        <v>1.1388888888888888</v>
      </c>
      <c r="C7">
        <v>1</v>
      </c>
    </row>
    <row r="8" spans="1:3" x14ac:dyDescent="0.25">
      <c r="A8">
        <f t="shared" si="1"/>
        <v>60</v>
      </c>
      <c r="B8" s="1">
        <f t="shared" si="0"/>
        <v>1.3666666666666667</v>
      </c>
      <c r="C8">
        <v>1</v>
      </c>
    </row>
    <row r="9" spans="1:3" x14ac:dyDescent="0.25">
      <c r="A9">
        <f t="shared" si="1"/>
        <v>70</v>
      </c>
      <c r="B9" s="1">
        <f t="shared" si="0"/>
        <v>1.5944444444444446</v>
      </c>
      <c r="C9">
        <v>1</v>
      </c>
    </row>
    <row r="10" spans="1:3" x14ac:dyDescent="0.25">
      <c r="A10">
        <f t="shared" si="1"/>
        <v>80</v>
      </c>
      <c r="B10" s="1">
        <f t="shared" si="0"/>
        <v>1.8222222222222222</v>
      </c>
      <c r="C10">
        <v>1</v>
      </c>
    </row>
    <row r="11" spans="1:3" x14ac:dyDescent="0.25">
      <c r="A11">
        <f t="shared" si="1"/>
        <v>90</v>
      </c>
      <c r="B11" s="1">
        <f t="shared" si="0"/>
        <v>2.0500000000000003</v>
      </c>
      <c r="C11">
        <v>1</v>
      </c>
    </row>
    <row r="12" spans="1:3" x14ac:dyDescent="0.25">
      <c r="A12">
        <f t="shared" si="1"/>
        <v>100</v>
      </c>
      <c r="B12" s="1">
        <f t="shared" si="0"/>
        <v>2.2777777777777777</v>
      </c>
      <c r="C12">
        <v>1</v>
      </c>
    </row>
    <row r="13" spans="1:3" x14ac:dyDescent="0.25">
      <c r="A13">
        <f t="shared" si="1"/>
        <v>110</v>
      </c>
      <c r="B13" s="1">
        <f t="shared" si="0"/>
        <v>2.505555555555556</v>
      </c>
      <c r="C13">
        <v>1</v>
      </c>
    </row>
    <row r="14" spans="1:3" x14ac:dyDescent="0.25">
      <c r="A14">
        <f t="shared" si="1"/>
        <v>120</v>
      </c>
      <c r="B14" s="1">
        <f t="shared" si="0"/>
        <v>2.7333333333333334</v>
      </c>
      <c r="C14">
        <v>1</v>
      </c>
    </row>
    <row r="15" spans="1:3" x14ac:dyDescent="0.25">
      <c r="A15">
        <f t="shared" si="1"/>
        <v>130</v>
      </c>
      <c r="B15" s="1">
        <f t="shared" si="0"/>
        <v>2.9611111111111112</v>
      </c>
      <c r="C15">
        <v>1</v>
      </c>
    </row>
    <row r="16" spans="1:3" x14ac:dyDescent="0.25">
      <c r="A16">
        <f t="shared" si="1"/>
        <v>140</v>
      </c>
      <c r="B16" s="1">
        <f t="shared" si="0"/>
        <v>3.1888888888888891</v>
      </c>
      <c r="C16">
        <v>1</v>
      </c>
    </row>
    <row r="17" spans="1:3" x14ac:dyDescent="0.25">
      <c r="A17">
        <f t="shared" si="1"/>
        <v>150</v>
      </c>
      <c r="B17" s="1">
        <f t="shared" si="0"/>
        <v>3.4166666666666674</v>
      </c>
      <c r="C17">
        <v>1</v>
      </c>
    </row>
    <row r="18" spans="1:3" x14ac:dyDescent="0.25">
      <c r="A18">
        <f t="shared" si="1"/>
        <v>160</v>
      </c>
      <c r="B18" s="1">
        <f t="shared" si="0"/>
        <v>3.6444444444444444</v>
      </c>
      <c r="C18">
        <v>1</v>
      </c>
    </row>
    <row r="19" spans="1:3" x14ac:dyDescent="0.25">
      <c r="A19">
        <f t="shared" si="1"/>
        <v>170</v>
      </c>
      <c r="B19" s="1">
        <f t="shared" si="0"/>
        <v>3.8722222222222227</v>
      </c>
      <c r="C19">
        <v>1</v>
      </c>
    </row>
    <row r="20" spans="1:3" x14ac:dyDescent="0.25">
      <c r="A20">
        <f t="shared" si="1"/>
        <v>180</v>
      </c>
      <c r="B20" s="1">
        <f t="shared" si="0"/>
        <v>4.1000000000000005</v>
      </c>
      <c r="C20">
        <v>1</v>
      </c>
    </row>
    <row r="21" spans="1:3" x14ac:dyDescent="0.25">
      <c r="A21">
        <f t="shared" si="1"/>
        <v>190</v>
      </c>
      <c r="B21" s="1">
        <f t="shared" si="0"/>
        <v>4.3277777777777784</v>
      </c>
      <c r="C21">
        <v>1</v>
      </c>
    </row>
    <row r="22" spans="1:3" x14ac:dyDescent="0.25">
      <c r="A22">
        <f t="shared" si="1"/>
        <v>200</v>
      </c>
      <c r="B22" s="1">
        <f t="shared" si="0"/>
        <v>4.5555555555555554</v>
      </c>
      <c r="C22">
        <v>1</v>
      </c>
    </row>
    <row r="23" spans="1:3" x14ac:dyDescent="0.25">
      <c r="A23">
        <f t="shared" si="1"/>
        <v>210</v>
      </c>
      <c r="B23" s="1">
        <f t="shared" si="0"/>
        <v>4.7833333333333341</v>
      </c>
      <c r="C23">
        <v>1</v>
      </c>
    </row>
    <row r="24" spans="1:3" x14ac:dyDescent="0.25">
      <c r="A24">
        <f t="shared" si="1"/>
        <v>220</v>
      </c>
      <c r="B24" s="1">
        <f t="shared" si="0"/>
        <v>5.011111111111112</v>
      </c>
      <c r="C24">
        <v>1</v>
      </c>
    </row>
    <row r="25" spans="1:3" x14ac:dyDescent="0.25">
      <c r="A25">
        <f t="shared" si="1"/>
        <v>230</v>
      </c>
      <c r="B25" s="1">
        <f t="shared" si="0"/>
        <v>5.2388888888888889</v>
      </c>
      <c r="C25">
        <v>1</v>
      </c>
    </row>
    <row r="26" spans="1:3" x14ac:dyDescent="0.25">
      <c r="A26">
        <f t="shared" si="1"/>
        <v>240</v>
      </c>
      <c r="B26" s="1">
        <f t="shared" si="0"/>
        <v>5.4666666666666668</v>
      </c>
      <c r="C26">
        <v>1</v>
      </c>
    </row>
    <row r="27" spans="1:3" x14ac:dyDescent="0.25">
      <c r="A27">
        <f t="shared" si="1"/>
        <v>250</v>
      </c>
      <c r="B27" s="1">
        <f t="shared" si="0"/>
        <v>5.6944444444444446</v>
      </c>
      <c r="C27">
        <v>1</v>
      </c>
    </row>
    <row r="28" spans="1:3" x14ac:dyDescent="0.25">
      <c r="A28">
        <f t="shared" si="1"/>
        <v>260</v>
      </c>
      <c r="B28" s="1">
        <f t="shared" si="0"/>
        <v>5.9222222222222225</v>
      </c>
      <c r="C28">
        <v>1</v>
      </c>
    </row>
    <row r="29" spans="1:3" x14ac:dyDescent="0.25">
      <c r="A29">
        <f t="shared" si="1"/>
        <v>270</v>
      </c>
      <c r="B29" s="1">
        <f t="shared" si="0"/>
        <v>6.1500000000000012</v>
      </c>
      <c r="C29">
        <v>1</v>
      </c>
    </row>
    <row r="30" spans="1:3" x14ac:dyDescent="0.25">
      <c r="A30">
        <f t="shared" si="1"/>
        <v>280</v>
      </c>
      <c r="B30" s="1">
        <f t="shared" si="0"/>
        <v>6.3777777777777782</v>
      </c>
      <c r="C30">
        <v>1</v>
      </c>
    </row>
    <row r="31" spans="1:3" x14ac:dyDescent="0.25">
      <c r="A31">
        <f t="shared" si="1"/>
        <v>290</v>
      </c>
      <c r="B31" s="1">
        <f t="shared" si="0"/>
        <v>6.6055555555555561</v>
      </c>
      <c r="C31">
        <v>1</v>
      </c>
    </row>
    <row r="32" spans="1:3" x14ac:dyDescent="0.25">
      <c r="A32">
        <f t="shared" si="1"/>
        <v>300</v>
      </c>
      <c r="B32" s="1">
        <f t="shared" si="0"/>
        <v>6.8333333333333348</v>
      </c>
      <c r="C32">
        <v>1</v>
      </c>
    </row>
    <row r="33" spans="1:3" x14ac:dyDescent="0.25">
      <c r="A33">
        <f t="shared" si="1"/>
        <v>310</v>
      </c>
      <c r="B33" s="1">
        <f t="shared" si="0"/>
        <v>7.0611111111111118</v>
      </c>
      <c r="C33">
        <v>1</v>
      </c>
    </row>
    <row r="34" spans="1:3" x14ac:dyDescent="0.25">
      <c r="A34">
        <f t="shared" si="1"/>
        <v>320</v>
      </c>
      <c r="B34" s="1">
        <f t="shared" si="0"/>
        <v>7.2888888888888888</v>
      </c>
      <c r="C34">
        <v>1</v>
      </c>
    </row>
    <row r="35" spans="1:3" x14ac:dyDescent="0.25">
      <c r="A35">
        <f t="shared" si="1"/>
        <v>330</v>
      </c>
      <c r="B35" s="1">
        <f t="shared" si="0"/>
        <v>7.5166666666666675</v>
      </c>
      <c r="C35">
        <v>1</v>
      </c>
    </row>
    <row r="36" spans="1:3" x14ac:dyDescent="0.25">
      <c r="A36">
        <f t="shared" si="1"/>
        <v>340</v>
      </c>
      <c r="B36" s="1">
        <f t="shared" si="0"/>
        <v>7.7444444444444454</v>
      </c>
      <c r="C36">
        <v>1</v>
      </c>
    </row>
    <row r="37" spans="1:3" x14ac:dyDescent="0.25">
      <c r="A37">
        <f t="shared" si="1"/>
        <v>350</v>
      </c>
      <c r="B37" s="1">
        <f t="shared" si="0"/>
        <v>7.9722222222222223</v>
      </c>
      <c r="C37">
        <v>1</v>
      </c>
    </row>
    <row r="38" spans="1:3" x14ac:dyDescent="0.25">
      <c r="A38">
        <f t="shared" si="1"/>
        <v>360</v>
      </c>
      <c r="B38" s="1">
        <f t="shared" si="0"/>
        <v>8.2000000000000011</v>
      </c>
      <c r="C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38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A2+45</f>
        <v>45</v>
      </c>
      <c r="B3" s="1">
        <f>0.0082*(A3/360)*10^3</f>
        <v>1.0250000000000001</v>
      </c>
      <c r="C3">
        <v>1</v>
      </c>
    </row>
    <row r="4" spans="1:3" x14ac:dyDescent="0.25">
      <c r="A4">
        <f t="shared" ref="A4:A10" si="0">A3+45</f>
        <v>90</v>
      </c>
      <c r="B4" s="1">
        <f t="shared" ref="B4:B10" si="1">0.0082*(A4/360)*10^3</f>
        <v>2.0500000000000003</v>
      </c>
      <c r="C4">
        <v>1</v>
      </c>
    </row>
    <row r="5" spans="1:3" x14ac:dyDescent="0.25">
      <c r="A5">
        <f t="shared" si="0"/>
        <v>135</v>
      </c>
      <c r="B5" s="1">
        <f t="shared" si="1"/>
        <v>3.0750000000000006</v>
      </c>
      <c r="C5">
        <v>1</v>
      </c>
    </row>
    <row r="6" spans="1:3" x14ac:dyDescent="0.25">
      <c r="A6">
        <f t="shared" si="0"/>
        <v>180</v>
      </c>
      <c r="B6" s="1">
        <f t="shared" si="1"/>
        <v>4.1000000000000005</v>
      </c>
      <c r="C6">
        <v>1</v>
      </c>
    </row>
    <row r="7" spans="1:3" x14ac:dyDescent="0.25">
      <c r="A7">
        <f t="shared" si="0"/>
        <v>225</v>
      </c>
      <c r="B7" s="1">
        <f t="shared" si="1"/>
        <v>5.125</v>
      </c>
      <c r="C7">
        <v>1</v>
      </c>
    </row>
    <row r="8" spans="1:3" x14ac:dyDescent="0.25">
      <c r="A8">
        <f t="shared" si="0"/>
        <v>270</v>
      </c>
      <c r="B8" s="1">
        <f t="shared" si="1"/>
        <v>6.1500000000000012</v>
      </c>
      <c r="C8">
        <v>1</v>
      </c>
    </row>
    <row r="9" spans="1:3" x14ac:dyDescent="0.25">
      <c r="A9">
        <f t="shared" si="0"/>
        <v>315</v>
      </c>
      <c r="B9" s="1">
        <f t="shared" si="1"/>
        <v>7.1750000000000007</v>
      </c>
      <c r="C9">
        <v>1</v>
      </c>
    </row>
    <row r="10" spans="1:3" x14ac:dyDescent="0.25">
      <c r="A10">
        <f t="shared" si="0"/>
        <v>360</v>
      </c>
      <c r="B10" s="1">
        <f t="shared" si="1"/>
        <v>8.2000000000000011</v>
      </c>
      <c r="C10">
        <v>1</v>
      </c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7" workbookViewId="0">
      <selection activeCell="I30" sqref="I30"/>
    </sheetView>
  </sheetViews>
  <sheetFormatPr defaultRowHeight="15" x14ac:dyDescent="0.25"/>
  <cols>
    <col min="2" max="2" width="9.140625" style="2"/>
  </cols>
  <sheetData>
    <row r="1" spans="1:3" x14ac:dyDescent="0.25">
      <c r="A1" t="s">
        <v>5</v>
      </c>
      <c r="B1" s="2" t="s">
        <v>6</v>
      </c>
      <c r="C1" t="s">
        <v>7</v>
      </c>
    </row>
    <row r="2" spans="1:3" x14ac:dyDescent="0.25">
      <c r="A2">
        <v>0</v>
      </c>
      <c r="B2" s="2">
        <v>0</v>
      </c>
      <c r="C2">
        <v>1</v>
      </c>
    </row>
    <row r="3" spans="1:3" x14ac:dyDescent="0.25">
      <c r="A3">
        <f>A2+45</f>
        <v>45</v>
      </c>
      <c r="B3" s="2">
        <f>0.0082*(A3/360)*10^3</f>
        <v>1.0250000000000001</v>
      </c>
      <c r="C3">
        <v>1</v>
      </c>
    </row>
    <row r="4" spans="1:3" x14ac:dyDescent="0.25">
      <c r="A4">
        <f t="shared" ref="A4:A10" si="0">A3+45</f>
        <v>90</v>
      </c>
      <c r="B4" s="2">
        <f t="shared" ref="B4:B10" si="1">0.0082*(A4/360)*10^3</f>
        <v>2.0500000000000003</v>
      </c>
      <c r="C4">
        <v>1</v>
      </c>
    </row>
    <row r="5" spans="1:3" x14ac:dyDescent="0.25">
      <c r="A5">
        <f t="shared" si="0"/>
        <v>135</v>
      </c>
      <c r="B5" s="2">
        <f t="shared" si="1"/>
        <v>3.0750000000000006</v>
      </c>
      <c r="C5">
        <v>1</v>
      </c>
    </row>
    <row r="6" spans="1:3" x14ac:dyDescent="0.25">
      <c r="A6">
        <f t="shared" si="0"/>
        <v>180</v>
      </c>
      <c r="B6" s="2">
        <f t="shared" si="1"/>
        <v>4.1000000000000005</v>
      </c>
      <c r="C6">
        <v>1</v>
      </c>
    </row>
    <row r="7" spans="1:3" x14ac:dyDescent="0.25">
      <c r="A7">
        <f t="shared" si="0"/>
        <v>225</v>
      </c>
      <c r="B7" s="2">
        <f t="shared" si="1"/>
        <v>5.125</v>
      </c>
      <c r="C7">
        <v>1</v>
      </c>
    </row>
    <row r="8" spans="1:3" x14ac:dyDescent="0.25">
      <c r="A8">
        <f t="shared" si="0"/>
        <v>270</v>
      </c>
      <c r="B8" s="2">
        <f t="shared" si="1"/>
        <v>6.1500000000000012</v>
      </c>
      <c r="C8">
        <v>1</v>
      </c>
    </row>
    <row r="9" spans="1:3" x14ac:dyDescent="0.25">
      <c r="A9">
        <f t="shared" si="0"/>
        <v>315</v>
      </c>
      <c r="B9" s="2">
        <f t="shared" si="1"/>
        <v>7.1750000000000007</v>
      </c>
      <c r="C9">
        <v>1</v>
      </c>
    </row>
    <row r="10" spans="1:3" x14ac:dyDescent="0.25">
      <c r="A10">
        <f t="shared" si="0"/>
        <v>360</v>
      </c>
      <c r="B10" s="2">
        <f t="shared" si="1"/>
        <v>8.2000000000000011</v>
      </c>
      <c r="C10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Results with Angle Corresponden</vt:lpstr>
      <vt:lpstr>Sheet3</vt:lpstr>
      <vt:lpstr>Sheet1</vt:lpstr>
      <vt:lpstr>Angle Correspondence 45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cp:lastPrinted>2014-11-05T20:51:27Z</cp:lastPrinted>
  <dcterms:created xsi:type="dcterms:W3CDTF">2014-09-30T17:49:30Z</dcterms:created>
  <dcterms:modified xsi:type="dcterms:W3CDTF">2014-12-05T18:52:38Z</dcterms:modified>
</cp:coreProperties>
</file>