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"/>
    </mc:Choice>
  </mc:AlternateContent>
  <bookViews>
    <workbookView xWindow="0" yWindow="0" windowWidth="23970" windowHeight="9810" firstSheet="1" activeTab="4"/>
  </bookViews>
  <sheets>
    <sheet name="Data" sheetId="1" r:id="rId1"/>
    <sheet name="Results with Angle Corresponden" sheetId="2" r:id="rId2"/>
    <sheet name="Sheet3" sheetId="3" r:id="rId3"/>
    <sheet name="Sheet1" sheetId="4" r:id="rId4"/>
    <sheet name="Angle Correspondence 4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3" i="5"/>
  <c r="B4" i="5" s="1"/>
  <c r="B3" i="5" l="1"/>
  <c r="A4" i="2"/>
  <c r="B4" i="2" s="1"/>
  <c r="B3" i="2"/>
  <c r="A3" i="2"/>
  <c r="B5" i="5" l="1"/>
  <c r="A5" i="2"/>
  <c r="E13" i="1"/>
  <c r="B6" i="5" l="1"/>
  <c r="B5" i="2"/>
  <c r="A6" i="2"/>
  <c r="E3" i="1"/>
  <c r="E4" i="1"/>
  <c r="E5" i="1"/>
  <c r="E6" i="1"/>
  <c r="E7" i="1"/>
  <c r="E8" i="1"/>
  <c r="E9" i="1"/>
  <c r="E10" i="1"/>
  <c r="E11" i="1"/>
  <c r="E12" i="1"/>
  <c r="E2" i="1"/>
  <c r="B7" i="5" l="1"/>
  <c r="B6" i="2"/>
  <c r="A7" i="2"/>
  <c r="B8" i="5" l="1"/>
  <c r="A8" i="2"/>
  <c r="B7" i="2"/>
  <c r="B9" i="5" l="1"/>
  <c r="B8" i="2"/>
  <c r="A9" i="2"/>
  <c r="B10" i="5" l="1"/>
  <c r="A10" i="2"/>
  <c r="B9" i="2"/>
  <c r="B10" i="2" l="1"/>
  <c r="A11" i="2"/>
  <c r="B11" i="2" l="1"/>
  <c r="A12" i="2"/>
  <c r="B12" i="2" l="1"/>
  <c r="A13" i="2"/>
  <c r="A14" i="2" l="1"/>
  <c r="B13" i="2"/>
  <c r="B14" i="2" l="1"/>
  <c r="A15" i="2"/>
  <c r="A16" i="2" l="1"/>
  <c r="B15" i="2"/>
  <c r="B16" i="2" l="1"/>
  <c r="A17" i="2"/>
  <c r="A18" i="2" l="1"/>
  <c r="B17" i="2"/>
  <c r="B18" i="2" l="1"/>
  <c r="A19" i="2"/>
  <c r="A20" i="2" l="1"/>
  <c r="B19" i="2"/>
  <c r="B20" i="2" l="1"/>
  <c r="A21" i="2"/>
  <c r="A22" i="2" l="1"/>
  <c r="B21" i="2"/>
  <c r="B22" i="2" l="1"/>
  <c r="A23" i="2"/>
  <c r="A24" i="2" l="1"/>
  <c r="B23" i="2"/>
  <c r="B24" i="2" l="1"/>
  <c r="A25" i="2"/>
  <c r="A26" i="2" l="1"/>
  <c r="B25" i="2"/>
  <c r="B26" i="2" l="1"/>
  <c r="A27" i="2"/>
  <c r="A28" i="2" l="1"/>
  <c r="B27" i="2"/>
  <c r="B28" i="2" l="1"/>
  <c r="A29" i="2"/>
  <c r="A30" i="2" l="1"/>
  <c r="B29" i="2"/>
  <c r="B30" i="2" l="1"/>
  <c r="A31" i="2"/>
  <c r="A32" i="2" l="1"/>
  <c r="B31" i="2"/>
  <c r="B32" i="2" l="1"/>
  <c r="A33" i="2"/>
  <c r="A34" i="2" l="1"/>
  <c r="B33" i="2"/>
  <c r="B34" i="2" l="1"/>
  <c r="A35" i="2"/>
  <c r="A36" i="2" l="1"/>
  <c r="B35" i="2"/>
  <c r="B36" i="2" l="1"/>
  <c r="A37" i="2"/>
  <c r="A38" i="2" l="1"/>
  <c r="B38" i="2" s="1"/>
  <c r="B37" i="2"/>
</calcChain>
</file>

<file path=xl/sharedStrings.xml><?xml version="1.0" encoding="utf-8"?>
<sst xmlns="http://schemas.openxmlformats.org/spreadsheetml/2006/main" count="11" uniqueCount="8">
  <si>
    <t>Number of Turns Counter Clockwise</t>
  </si>
  <si>
    <t>Trial 2 (g)</t>
  </si>
  <si>
    <t>Amount Dispensed Trial 1 (g)</t>
  </si>
  <si>
    <t>Average</t>
  </si>
  <si>
    <t>Standard Deviation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</si>
  <si>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Degree</t>
    </r>
  </si>
  <si>
    <r>
      <t>Δ Amount Dispensed (</t>
    </r>
    <r>
      <rPr>
        <sz val="11"/>
        <color theme="1"/>
        <rFont val="Calibri"/>
        <family val="2"/>
      </rPr>
      <t>µL)</t>
    </r>
  </si>
  <si>
    <t>Nubmers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</si>
</sst>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Turns</a:t>
            </a:r>
            <a:r>
              <a:rPr lang="en-US" baseline="0"/>
              <a:t> vs Amount Dispensed Trial 1</a:t>
            </a:r>
            <a:endParaRPr lang="en-US"/>
          </a:p>
        </c:rich>
      </c:tx>
      <c:layout>
        <c:manualLayout>
          <c:xMode val="edge"/>
          <c:yMode val="edge"/>
          <c:x val="0.235617891513560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0134733158355205E-2"/>
                  <c:y val="0.17550925925925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Data!$B$2:$B$12</c:f>
              <c:numCache>
                <c:formatCode>General</c:formatCode>
                <c:ptCount val="11"/>
                <c:pt idx="0">
                  <c:v>0.05</c:v>
                </c:pt>
                <c:pt idx="1">
                  <c:v>5.8000000000000003E-2</c:v>
                </c:pt>
                <c:pt idx="2">
                  <c:v>6.6500000000000004E-2</c:v>
                </c:pt>
                <c:pt idx="3">
                  <c:v>7.4999999999999997E-2</c:v>
                </c:pt>
                <c:pt idx="4">
                  <c:v>8.3099999999999993E-2</c:v>
                </c:pt>
                <c:pt idx="5">
                  <c:v>9.11E-2</c:v>
                </c:pt>
                <c:pt idx="6">
                  <c:v>0.1002</c:v>
                </c:pt>
                <c:pt idx="7">
                  <c:v>0.1077</c:v>
                </c:pt>
                <c:pt idx="8">
                  <c:v>0.11600000000000001</c:v>
                </c:pt>
                <c:pt idx="9">
                  <c:v>0.124</c:v>
                </c:pt>
                <c:pt idx="10">
                  <c:v>0.13159999999999999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13680"/>
        <c:axId val="453016944"/>
      </c:scatterChart>
      <c:valAx>
        <c:axId val="4530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16944"/>
        <c:crosses val="autoZero"/>
        <c:crossBetween val="midCat"/>
      </c:valAx>
      <c:valAx>
        <c:axId val="4530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Turns vs Amount Dispensed</a:t>
            </a:r>
            <a:r>
              <a:rPr lang="en-US" baseline="0"/>
              <a:t> </a:t>
            </a:r>
            <a:r>
              <a:rPr lang="en-US"/>
              <a:t>Trial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Trial 2 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245844269466317E-2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Data!$D$2:$D$12</c:f>
              <c:numCache>
                <c:formatCode>General</c:formatCode>
                <c:ptCount val="11"/>
                <c:pt idx="0">
                  <c:v>0.05</c:v>
                </c:pt>
                <c:pt idx="1">
                  <c:v>5.79E-2</c:v>
                </c:pt>
                <c:pt idx="2">
                  <c:v>6.6500000000000004E-2</c:v>
                </c:pt>
                <c:pt idx="3">
                  <c:v>7.4800000000000005E-2</c:v>
                </c:pt>
                <c:pt idx="4">
                  <c:v>8.3000000000000004E-2</c:v>
                </c:pt>
                <c:pt idx="5">
                  <c:v>9.1700000000000004E-2</c:v>
                </c:pt>
                <c:pt idx="6">
                  <c:v>0.10009999999999999</c:v>
                </c:pt>
                <c:pt idx="7">
                  <c:v>0.108</c:v>
                </c:pt>
                <c:pt idx="8">
                  <c:v>0.1159</c:v>
                </c:pt>
                <c:pt idx="9">
                  <c:v>0.12379999999999999</c:v>
                </c:pt>
                <c:pt idx="10">
                  <c:v>0.13200000000000001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20336"/>
        <c:axId val="580816528"/>
      </c:scatterChart>
      <c:valAx>
        <c:axId val="5808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16528"/>
        <c:crosses val="autoZero"/>
        <c:crossBetween val="midCat"/>
      </c:valAx>
      <c:valAx>
        <c:axId val="58081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2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Turns vs Amount Dispensed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793525809273844E-2"/>
                  <c:y val="-4.20833333333333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Data!$E$2:$E$12</c:f>
              <c:numCache>
                <c:formatCode>General</c:formatCode>
                <c:ptCount val="11"/>
                <c:pt idx="0">
                  <c:v>0.05</c:v>
                </c:pt>
                <c:pt idx="1">
                  <c:v>5.7950000000000002E-2</c:v>
                </c:pt>
                <c:pt idx="2">
                  <c:v>6.6500000000000004E-2</c:v>
                </c:pt>
                <c:pt idx="3">
                  <c:v>7.4899999999999994E-2</c:v>
                </c:pt>
                <c:pt idx="4">
                  <c:v>8.3049999999999999E-2</c:v>
                </c:pt>
                <c:pt idx="5">
                  <c:v>9.1400000000000009E-2</c:v>
                </c:pt>
                <c:pt idx="6">
                  <c:v>0.10014999999999999</c:v>
                </c:pt>
                <c:pt idx="7">
                  <c:v>0.10785</c:v>
                </c:pt>
                <c:pt idx="8">
                  <c:v>0.11595</c:v>
                </c:pt>
                <c:pt idx="9">
                  <c:v>0.1239</c:v>
                </c:pt>
                <c:pt idx="10">
                  <c:v>0.1318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820880"/>
        <c:axId val="580817616"/>
      </c:scatterChart>
      <c:valAx>
        <c:axId val="58082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17616"/>
        <c:crosses val="autoZero"/>
        <c:crossBetween val="midCat"/>
      </c:valAx>
      <c:valAx>
        <c:axId val="5808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2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'Results with Angle Corresponden'!$B$2:$B$38</c:f>
              <c:strCache>
                <c:ptCount val="37"/>
                <c:pt idx="0">
                  <c:v>0.00</c:v>
                </c:pt>
                <c:pt idx="1">
                  <c:v>0.23</c:v>
                </c:pt>
                <c:pt idx="2">
                  <c:v>0.46</c:v>
                </c:pt>
                <c:pt idx="3">
                  <c:v>0.68</c:v>
                </c:pt>
                <c:pt idx="4">
                  <c:v>0.91</c:v>
                </c:pt>
                <c:pt idx="5">
                  <c:v>1.14</c:v>
                </c:pt>
                <c:pt idx="6">
                  <c:v>1.37</c:v>
                </c:pt>
                <c:pt idx="7">
                  <c:v>1.59</c:v>
                </c:pt>
                <c:pt idx="8">
                  <c:v>1.82</c:v>
                </c:pt>
                <c:pt idx="9">
                  <c:v>2.05</c:v>
                </c:pt>
                <c:pt idx="10">
                  <c:v>2.28</c:v>
                </c:pt>
                <c:pt idx="11">
                  <c:v>2.51</c:v>
                </c:pt>
                <c:pt idx="12">
                  <c:v>2.73</c:v>
                </c:pt>
                <c:pt idx="13">
                  <c:v>2.96</c:v>
                </c:pt>
                <c:pt idx="14">
                  <c:v>3.19</c:v>
                </c:pt>
                <c:pt idx="15">
                  <c:v>3.42</c:v>
                </c:pt>
                <c:pt idx="16">
                  <c:v>3.64</c:v>
                </c:pt>
                <c:pt idx="17">
                  <c:v>3.87</c:v>
                </c:pt>
                <c:pt idx="18">
                  <c:v>4.10</c:v>
                </c:pt>
                <c:pt idx="19">
                  <c:v>4.33</c:v>
                </c:pt>
                <c:pt idx="20">
                  <c:v>4.56</c:v>
                </c:pt>
                <c:pt idx="21">
                  <c:v>4.78</c:v>
                </c:pt>
                <c:pt idx="22">
                  <c:v>5.01</c:v>
                </c:pt>
                <c:pt idx="23">
                  <c:v>5.24</c:v>
                </c:pt>
                <c:pt idx="24">
                  <c:v>5.47</c:v>
                </c:pt>
                <c:pt idx="25">
                  <c:v>5.69</c:v>
                </c:pt>
                <c:pt idx="26">
                  <c:v>5.92</c:v>
                </c:pt>
                <c:pt idx="27">
                  <c:v>6.15</c:v>
                </c:pt>
                <c:pt idx="28">
                  <c:v>6.38</c:v>
                </c:pt>
                <c:pt idx="29">
                  <c:v>6.61</c:v>
                </c:pt>
                <c:pt idx="30">
                  <c:v>6.83</c:v>
                </c:pt>
                <c:pt idx="31">
                  <c:v>7.06</c:v>
                </c:pt>
                <c:pt idx="32">
                  <c:v>7.29</c:v>
                </c:pt>
                <c:pt idx="33">
                  <c:v>7.52</c:v>
                </c:pt>
                <c:pt idx="34">
                  <c:v>7.74</c:v>
                </c:pt>
                <c:pt idx="35">
                  <c:v>7.97</c:v>
                </c:pt>
                <c:pt idx="36">
                  <c:v>8.20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'Results with Angle Corresponden'!$C$2:$C$38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Dispensed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4745303079411103"/>
          <c:y val="1.3757524887669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3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tint val="3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3">
                  <a:tint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tint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3">
                  <a:tint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3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tint val="6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3">
                  <a:tint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tint val="7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3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3">
                  <a:tint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tint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3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3">
                  <a:tint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3">
                  <a:shade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3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3">
                  <a:shade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3">
                  <a:shade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3">
                  <a:shade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3">
                  <a:shade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3">
                  <a:shade val="6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3">
                  <a:shade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3">
                  <a:shade val="5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3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3">
                  <a:shade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shade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3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3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3">
                  <a:shade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3">
                  <a:shade val="3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8D7C0ED-F8E0-43DE-B6E8-BA41F316AE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F92E413-3B4B-45E5-B79A-AB8584261A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2A82D5A-2C0E-4C14-AF8D-F618FEF2FC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EC14F338-49AB-4029-AE3F-C18AEC7B54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AE29993-53C8-4C55-8B3A-C9610F85C0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C6D5741-AD1D-4814-9A34-29E8E62655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B70AA10D-F8B0-437F-8301-DFB87BFC38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24511F3D-5775-49D3-BFA2-81DE2A7399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1D7DCEC5-8523-42C1-A6AD-4CB185E761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C9F6222-785E-4934-B510-5BFBF38F1F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5F41E0A5-1C18-4EB1-852D-3D20C031E1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453648F5-9C10-415D-8F93-707A94F108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C1546F6C-0FCD-4393-AEB6-175C0EA064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3F7156C7-293A-46DA-A6F3-619F3E24F0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29B0338A-2065-4616-91B0-507A6CC191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009AEE8F-98D7-4A00-8DA2-355FFAB357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2B9C3FDD-223C-4BA4-81AF-7DA4F305F0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2679B470-FCA7-4E5A-AC68-2C8BAFA60E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47159AD5-6B59-42F4-A749-B88A62EE01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0C957389-A2BB-46D7-B703-66A350A6B6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A791B30E-12E6-49AB-AF6D-788737EFD9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5B17193C-D8ED-4197-AE1B-AF1F231DC8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9992E0E3-FE6F-4989-BE4E-78535CBFEE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F8D7CAF8-88D4-4A44-A693-7AB0BBCC8C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388A79AB-BDFE-45E6-90DC-2152F7A328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529A2B56-6F58-412B-871B-933C9F4898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A94F8F3A-F4F0-46E8-94EA-2A84C150A0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90C6ACB8-E2A2-4904-AB92-59E172B716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A59B6D93-52A3-4BC3-A3F6-D5C1C2949D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6AB7297A-3112-4524-926A-CCF4DE7E0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93BA17BC-08F0-4114-B93F-04AA82A0FC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50590F51-96EA-4AE6-9BBD-06221E9F60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9F2CDE01-E623-4B04-A177-A961B0FC4B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ED46C0FC-E679-4CA5-B916-357155AE72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118DBAFF-C21B-4A43-9A75-27832C60DA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FB352D5B-1D8D-4730-B9E7-929228766B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2271C4A5-BC18-451B-98EE-49B90A8E02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numRef>
              <c:f>'Results with Angle Corresponden'!$B$2:$B$38</c:f>
              <c:numCache>
                <c:formatCode>0.00</c:formatCode>
                <c:ptCount val="37"/>
                <c:pt idx="0">
                  <c:v>0</c:v>
                </c:pt>
                <c:pt idx="1">
                  <c:v>0.22777777777777777</c:v>
                </c:pt>
                <c:pt idx="2">
                  <c:v>0.45555555555555555</c:v>
                </c:pt>
                <c:pt idx="3">
                  <c:v>0.68333333333333335</c:v>
                </c:pt>
                <c:pt idx="4">
                  <c:v>0.91111111111111109</c:v>
                </c:pt>
                <c:pt idx="5">
                  <c:v>1.1388888888888888</c:v>
                </c:pt>
                <c:pt idx="6">
                  <c:v>1.3666666666666667</c:v>
                </c:pt>
                <c:pt idx="7">
                  <c:v>1.5944444444444446</c:v>
                </c:pt>
                <c:pt idx="8">
                  <c:v>1.8222222222222222</c:v>
                </c:pt>
                <c:pt idx="9">
                  <c:v>2.0500000000000003</c:v>
                </c:pt>
                <c:pt idx="10">
                  <c:v>2.2777777777777777</c:v>
                </c:pt>
                <c:pt idx="11">
                  <c:v>2.505555555555556</c:v>
                </c:pt>
                <c:pt idx="12">
                  <c:v>2.7333333333333334</c:v>
                </c:pt>
                <c:pt idx="13">
                  <c:v>2.9611111111111112</c:v>
                </c:pt>
                <c:pt idx="14">
                  <c:v>3.1888888888888891</c:v>
                </c:pt>
                <c:pt idx="15">
                  <c:v>3.4166666666666674</c:v>
                </c:pt>
                <c:pt idx="16">
                  <c:v>3.6444444444444444</c:v>
                </c:pt>
                <c:pt idx="17">
                  <c:v>3.8722222222222227</c:v>
                </c:pt>
                <c:pt idx="18">
                  <c:v>4.1000000000000005</c:v>
                </c:pt>
                <c:pt idx="19">
                  <c:v>4.3277777777777784</c:v>
                </c:pt>
                <c:pt idx="20">
                  <c:v>4.5555555555555554</c:v>
                </c:pt>
                <c:pt idx="21">
                  <c:v>4.7833333333333341</c:v>
                </c:pt>
                <c:pt idx="22">
                  <c:v>5.011111111111112</c:v>
                </c:pt>
                <c:pt idx="23">
                  <c:v>5.2388888888888889</c:v>
                </c:pt>
                <c:pt idx="24">
                  <c:v>5.4666666666666668</c:v>
                </c:pt>
                <c:pt idx="25">
                  <c:v>5.6944444444444446</c:v>
                </c:pt>
                <c:pt idx="26">
                  <c:v>5.9222222222222225</c:v>
                </c:pt>
                <c:pt idx="27">
                  <c:v>6.1500000000000012</c:v>
                </c:pt>
                <c:pt idx="28">
                  <c:v>6.3777777777777782</c:v>
                </c:pt>
                <c:pt idx="29">
                  <c:v>6.6055555555555561</c:v>
                </c:pt>
                <c:pt idx="30">
                  <c:v>6.8333333333333348</c:v>
                </c:pt>
                <c:pt idx="31">
                  <c:v>7.0611111111111118</c:v>
                </c:pt>
                <c:pt idx="32">
                  <c:v>7.2888888888888888</c:v>
                </c:pt>
                <c:pt idx="33">
                  <c:v>7.5166666666666675</c:v>
                </c:pt>
                <c:pt idx="34">
                  <c:v>7.7444444444444454</c:v>
                </c:pt>
                <c:pt idx="35">
                  <c:v>7.9722222222222223</c:v>
                </c:pt>
                <c:pt idx="36">
                  <c:v>8.2000000000000011</c:v>
                </c:pt>
              </c:numCache>
            </c:numRef>
          </c:cat>
          <c:val>
            <c:numRef>
              <c:f>'Results with Angle Corresponden'!$C$2:$C$38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'Results with Angle Corresponden'!$B$2:$B$38</c15:f>
                <c15:dlblRangeCache>
                  <c:ptCount val="37"/>
                  <c:pt idx="0">
                    <c:v>0.00</c:v>
                  </c:pt>
                  <c:pt idx="1">
                    <c:v>0.23</c:v>
                  </c:pt>
                  <c:pt idx="2">
                    <c:v>0.46</c:v>
                  </c:pt>
                  <c:pt idx="3">
                    <c:v>0.68</c:v>
                  </c:pt>
                  <c:pt idx="4">
                    <c:v>0.91</c:v>
                  </c:pt>
                  <c:pt idx="5">
                    <c:v>1.14</c:v>
                  </c:pt>
                  <c:pt idx="6">
                    <c:v>1.37</c:v>
                  </c:pt>
                  <c:pt idx="7">
                    <c:v>1.59</c:v>
                  </c:pt>
                  <c:pt idx="8">
                    <c:v>1.82</c:v>
                  </c:pt>
                  <c:pt idx="9">
                    <c:v>2.05</c:v>
                  </c:pt>
                  <c:pt idx="10">
                    <c:v>2.28</c:v>
                  </c:pt>
                  <c:pt idx="11">
                    <c:v>2.51</c:v>
                  </c:pt>
                  <c:pt idx="12">
                    <c:v>2.73</c:v>
                  </c:pt>
                  <c:pt idx="13">
                    <c:v>2.96</c:v>
                  </c:pt>
                  <c:pt idx="14">
                    <c:v>3.19</c:v>
                  </c:pt>
                  <c:pt idx="15">
                    <c:v>3.42</c:v>
                  </c:pt>
                  <c:pt idx="16">
                    <c:v>3.64</c:v>
                  </c:pt>
                  <c:pt idx="17">
                    <c:v>3.87</c:v>
                  </c:pt>
                  <c:pt idx="18">
                    <c:v>4.10</c:v>
                  </c:pt>
                  <c:pt idx="19">
                    <c:v>4.33</c:v>
                  </c:pt>
                  <c:pt idx="20">
                    <c:v>4.56</c:v>
                  </c:pt>
                  <c:pt idx="21">
                    <c:v>4.78</c:v>
                  </c:pt>
                  <c:pt idx="22">
                    <c:v>5.01</c:v>
                  </c:pt>
                  <c:pt idx="23">
                    <c:v>5.24</c:v>
                  </c:pt>
                  <c:pt idx="24">
                    <c:v>5.47</c:v>
                  </c:pt>
                  <c:pt idx="25">
                    <c:v>5.69</c:v>
                  </c:pt>
                  <c:pt idx="26">
                    <c:v>5.92</c:v>
                  </c:pt>
                  <c:pt idx="27">
                    <c:v>6.15</c:v>
                  </c:pt>
                  <c:pt idx="28">
                    <c:v>6.38</c:v>
                  </c:pt>
                  <c:pt idx="29">
                    <c:v>6.61</c:v>
                  </c:pt>
                  <c:pt idx="30">
                    <c:v>6.83</c:v>
                  </c:pt>
                  <c:pt idx="31">
                    <c:v>7.06</c:v>
                  </c:pt>
                  <c:pt idx="32">
                    <c:v>7.29</c:v>
                  </c:pt>
                  <c:pt idx="33">
                    <c:v>7.52</c:v>
                  </c:pt>
                  <c:pt idx="34">
                    <c:v>7.74</c:v>
                  </c:pt>
                  <c:pt idx="35">
                    <c:v>7.97</c:v>
                  </c:pt>
                  <c:pt idx="36">
                    <c:v>8.20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Dispensed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4745303079411103"/>
          <c:y val="1.3757524887669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tint val="3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tint val="3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3">
                  <a:tint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tint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3">
                  <a:tint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3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tint val="6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3">
                  <a:tint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3">
                  <a:tint val="7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3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3">
                  <a:tint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3">
                  <a:tint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3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3">
                  <a:tint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3">
                  <a:shade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3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3">
                  <a:shade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3">
                  <a:shade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3">
                  <a:shade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3">
                  <a:shade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3">
                  <a:shade val="6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3">
                  <a:shade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3">
                  <a:shade val="5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3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3">
                  <a:shade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shade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3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3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3">
                  <a:shade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3">
                  <a:shade val="3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40FC79A7-29A5-4AE9-9AF9-6C9D8CD15B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11919FD-52A2-4C51-8862-F1AF1DFA84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134F3CF-3742-4666-8405-70032FCB6E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84B75F4E-6FC4-4770-A9CD-137EE3CE09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C355917-E2BE-4DA9-82D3-57C2BBDDE9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60B5ADD-DF67-4BBB-A119-CC8C4C0525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E3591FE-7A88-43FD-8D18-DAA365E701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245B306F-2508-4C1B-9D5F-B5346C4961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4BE2315-3591-4254-AE71-D88202EE45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E29A1375-EE0B-4CA9-8B68-69A5EBF233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177A15DC-06F2-4FC2-8094-EC9AD5927F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E54192E3-9705-4C39-9DB5-468AA2A72A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0BDAB284-F624-4D7F-9CF8-D26CBBF556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B04855A9-EEA9-4A36-8E97-E33BD6BBE8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74082665-32CC-4396-8F78-A8B70E0B3F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1EFACEBB-B8B4-4943-9207-ECD73B8ADA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140D7DEE-BB09-4D00-A5C7-B64D2EECBB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49C5AF7D-2818-413D-B88F-A4312E3977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1350DB13-557F-484F-9610-608E84BD4F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DBAF2590-A96B-4E4E-B69E-9D1AAFBC7E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4239C6D6-DB7B-4C72-ACBC-B782F0F65D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4BF97128-6263-4274-8B8E-23B9188A3D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49868994-0125-4E7A-A2A0-8014483C89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9637165B-AABE-4D1B-A2C3-1EA118F53B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03E711EA-DC44-4986-8FAE-C48D6DF381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08032E18-4F87-4835-8B34-D57FECB57A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36BD3FF3-855E-4F8C-AC95-030D7F2CB6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3E5F84E8-02D9-4568-96AE-28A8EAA4DE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A8A0B3D8-370D-4725-98BC-39B82EC773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B868D62A-425F-4803-BD66-7CCE8A11D2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CFDC3B6B-7716-4C2A-A7C1-272089C5BC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B3962CB3-4B2A-49C3-8166-85E5D0327C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532AB35C-D788-4EB8-8C2A-20BCAC2666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FCA70890-8C9C-4749-A3FE-23092EF288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08D0CC0E-4FC6-4ADA-B345-A7E2603320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2F6EDA79-4C54-41FF-8586-9E486DCCF8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42591093-8A34-477F-BBAD-33A9A1D24A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numRef>
              <c:f>'Results with Angle Corresponden'!$B$2:$B$38</c:f>
              <c:numCache>
                <c:formatCode>0.00</c:formatCode>
                <c:ptCount val="37"/>
                <c:pt idx="0">
                  <c:v>0</c:v>
                </c:pt>
                <c:pt idx="1">
                  <c:v>0.22777777777777777</c:v>
                </c:pt>
                <c:pt idx="2">
                  <c:v>0.45555555555555555</c:v>
                </c:pt>
                <c:pt idx="3">
                  <c:v>0.68333333333333335</c:v>
                </c:pt>
                <c:pt idx="4">
                  <c:v>0.91111111111111109</c:v>
                </c:pt>
                <c:pt idx="5">
                  <c:v>1.1388888888888888</c:v>
                </c:pt>
                <c:pt idx="6">
                  <c:v>1.3666666666666667</c:v>
                </c:pt>
                <c:pt idx="7">
                  <c:v>1.5944444444444446</c:v>
                </c:pt>
                <c:pt idx="8">
                  <c:v>1.8222222222222222</c:v>
                </c:pt>
                <c:pt idx="9">
                  <c:v>2.0500000000000003</c:v>
                </c:pt>
                <c:pt idx="10">
                  <c:v>2.2777777777777777</c:v>
                </c:pt>
                <c:pt idx="11">
                  <c:v>2.505555555555556</c:v>
                </c:pt>
                <c:pt idx="12">
                  <c:v>2.7333333333333334</c:v>
                </c:pt>
                <c:pt idx="13">
                  <c:v>2.9611111111111112</c:v>
                </c:pt>
                <c:pt idx="14">
                  <c:v>3.1888888888888891</c:v>
                </c:pt>
                <c:pt idx="15">
                  <c:v>3.4166666666666674</c:v>
                </c:pt>
                <c:pt idx="16">
                  <c:v>3.6444444444444444</c:v>
                </c:pt>
                <c:pt idx="17">
                  <c:v>3.8722222222222227</c:v>
                </c:pt>
                <c:pt idx="18">
                  <c:v>4.1000000000000005</c:v>
                </c:pt>
                <c:pt idx="19">
                  <c:v>4.3277777777777784</c:v>
                </c:pt>
                <c:pt idx="20">
                  <c:v>4.5555555555555554</c:v>
                </c:pt>
                <c:pt idx="21">
                  <c:v>4.7833333333333341</c:v>
                </c:pt>
                <c:pt idx="22">
                  <c:v>5.011111111111112</c:v>
                </c:pt>
                <c:pt idx="23">
                  <c:v>5.2388888888888889</c:v>
                </c:pt>
                <c:pt idx="24">
                  <c:v>5.4666666666666668</c:v>
                </c:pt>
                <c:pt idx="25">
                  <c:v>5.6944444444444446</c:v>
                </c:pt>
                <c:pt idx="26">
                  <c:v>5.9222222222222225</c:v>
                </c:pt>
                <c:pt idx="27">
                  <c:v>6.1500000000000012</c:v>
                </c:pt>
                <c:pt idx="28">
                  <c:v>6.3777777777777782</c:v>
                </c:pt>
                <c:pt idx="29">
                  <c:v>6.6055555555555561</c:v>
                </c:pt>
                <c:pt idx="30">
                  <c:v>6.8333333333333348</c:v>
                </c:pt>
                <c:pt idx="31">
                  <c:v>7.0611111111111118</c:v>
                </c:pt>
                <c:pt idx="32">
                  <c:v>7.2888888888888888</c:v>
                </c:pt>
                <c:pt idx="33">
                  <c:v>7.5166666666666675</c:v>
                </c:pt>
                <c:pt idx="34">
                  <c:v>7.7444444444444454</c:v>
                </c:pt>
                <c:pt idx="35">
                  <c:v>7.9722222222222223</c:v>
                </c:pt>
                <c:pt idx="36">
                  <c:v>8.2000000000000011</c:v>
                </c:pt>
              </c:numCache>
            </c:numRef>
          </c:cat>
          <c:val>
            <c:numRef>
              <c:f>'Results with Angle Corresponden'!$C$2:$C$38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'Results with Angle Corresponden'!$B$2:$B$38</c15:f>
                <c15:dlblRangeCache>
                  <c:ptCount val="37"/>
                  <c:pt idx="0">
                    <c:v>0.00</c:v>
                  </c:pt>
                  <c:pt idx="1">
                    <c:v>0.23</c:v>
                  </c:pt>
                  <c:pt idx="2">
                    <c:v>0.46</c:v>
                  </c:pt>
                  <c:pt idx="3">
                    <c:v>0.68</c:v>
                  </c:pt>
                  <c:pt idx="4">
                    <c:v>0.91</c:v>
                  </c:pt>
                  <c:pt idx="5">
                    <c:v>1.14</c:v>
                  </c:pt>
                  <c:pt idx="6">
                    <c:v>1.37</c:v>
                  </c:pt>
                  <c:pt idx="7">
                    <c:v>1.59</c:v>
                  </c:pt>
                  <c:pt idx="8">
                    <c:v>1.82</c:v>
                  </c:pt>
                  <c:pt idx="9">
                    <c:v>2.05</c:v>
                  </c:pt>
                  <c:pt idx="10">
                    <c:v>2.28</c:v>
                  </c:pt>
                  <c:pt idx="11">
                    <c:v>2.51</c:v>
                  </c:pt>
                  <c:pt idx="12">
                    <c:v>2.73</c:v>
                  </c:pt>
                  <c:pt idx="13">
                    <c:v>2.96</c:v>
                  </c:pt>
                  <c:pt idx="14">
                    <c:v>3.19</c:v>
                  </c:pt>
                  <c:pt idx="15">
                    <c:v>3.42</c:v>
                  </c:pt>
                  <c:pt idx="16">
                    <c:v>3.64</c:v>
                  </c:pt>
                  <c:pt idx="17">
                    <c:v>3.87</c:v>
                  </c:pt>
                  <c:pt idx="18">
                    <c:v>4.10</c:v>
                  </c:pt>
                  <c:pt idx="19">
                    <c:v>4.33</c:v>
                  </c:pt>
                  <c:pt idx="20">
                    <c:v>4.56</c:v>
                  </c:pt>
                  <c:pt idx="21">
                    <c:v>4.78</c:v>
                  </c:pt>
                  <c:pt idx="22">
                    <c:v>5.01</c:v>
                  </c:pt>
                  <c:pt idx="23">
                    <c:v>5.24</c:v>
                  </c:pt>
                  <c:pt idx="24">
                    <c:v>5.47</c:v>
                  </c:pt>
                  <c:pt idx="25">
                    <c:v>5.69</c:v>
                  </c:pt>
                  <c:pt idx="26">
                    <c:v>5.92</c:v>
                  </c:pt>
                  <c:pt idx="27">
                    <c:v>6.15</c:v>
                  </c:pt>
                  <c:pt idx="28">
                    <c:v>6.38</c:v>
                  </c:pt>
                  <c:pt idx="29">
                    <c:v>6.61</c:v>
                  </c:pt>
                  <c:pt idx="30">
                    <c:v>6.83</c:v>
                  </c:pt>
                  <c:pt idx="31">
                    <c:v>7.06</c:v>
                  </c:pt>
                  <c:pt idx="32">
                    <c:v>7.29</c:v>
                  </c:pt>
                  <c:pt idx="33">
                    <c:v>7.52</c:v>
                  </c:pt>
                  <c:pt idx="34">
                    <c:v>7.74</c:v>
                  </c:pt>
                  <c:pt idx="35">
                    <c:v>7.97</c:v>
                  </c:pt>
                  <c:pt idx="36">
                    <c:v>8.20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Dispensed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4745303079411103"/>
          <c:y val="1.3757524887669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3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tint val="3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tint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tint val="4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tint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5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tint val="6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5">
                  <a:tint val="6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tint val="7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5">
                  <a:tint val="7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5">
                  <a:tint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5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5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5">
                  <a:tint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5">
                  <a:shade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5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5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shade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5">
                  <a:shade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5">
                  <a:shade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5">
                  <a:shade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5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5">
                  <a:shade val="6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shade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5">
                  <a:shade val="5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5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5">
                  <a:shade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5">
                  <a:shade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5">
                  <a:shade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5">
                  <a:shade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5">
                  <a:shade val="3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88200713-7628-4B85-AB5D-8CEAA7452E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070ABE1-A5CD-48AD-85F0-1B04B9F9CA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DC61E0D-371A-42D4-853F-B149491DA4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E2E87C3-ABD2-4BB5-A12D-774F313294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C1638D2-E1BD-4280-9EF8-998AC8D974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BFF28B3-AA2D-4E7E-9E5E-1C9307727C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733F7C7A-78AF-4EB5-9133-76DE99516D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0CB44DCD-553A-46C1-A6D8-F331916579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0312992F-390A-4299-A6DA-3BEE5BB48B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32645AFA-98AB-4FE3-9D83-9E7AEC8C91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F699D264-BEAC-4714-B060-CA4714B23A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B0D391C4-BA7E-43F2-A35D-59D37692D7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DC3DEEA3-5B18-4CEA-A8D4-7136623AF1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13E0CAA1-0998-4331-AB45-4C940F6450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0034A778-705D-4442-AB54-B80A2E4841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F04D3FFA-7C08-4821-8B23-A30737CC9E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B7EA010C-5234-4ED5-8C81-E7AB8D8D97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614E035A-A33A-4FAE-8D9F-F1CF46BC36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CC10D50F-79CB-482F-A956-3A6F1FFAB6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EFDD81B8-541B-4291-85BE-7B533EA987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08760BB4-16FE-4D38-9792-EAD2E257E9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21584ACC-5854-43F3-8348-CB73BF0BC6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3638F9C6-1E5A-40C8-B47F-D3D82D1FCB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89006C57-6C4B-4824-85CA-5AC5ECDE86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2EDEC4AD-5A32-4751-A05D-002475E914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3CEC53BD-87D4-49DB-8789-DA760B1787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F3DF6EEA-0307-4B5A-9E89-92F1FF9AD7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772206EB-C475-444D-9EC4-6E3E31BDDC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FE98DADA-7E33-453B-9923-1467CD0045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25C02AFA-F8C5-43AF-9780-8492D92C92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471B37AE-2E44-407F-A2A7-79E5473EC6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C75D591A-2C35-473F-BD28-59E1DAB2B7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514903F5-7AB3-4975-8EC7-1330C21058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D168F9F8-F4ED-4CF4-A3D8-7951EED9BE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68A7882E-E7CB-4F29-901F-51B21ADBA0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023C574B-EC48-49A0-96DD-0E160B4890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DB51302A-579A-4D4B-A916-6DF764B628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numRef>
              <c:f>'Results with Angle Corresponden'!$B$2:$B$38</c:f>
              <c:numCache>
                <c:formatCode>0.00</c:formatCode>
                <c:ptCount val="37"/>
                <c:pt idx="0">
                  <c:v>0</c:v>
                </c:pt>
                <c:pt idx="1">
                  <c:v>0.22777777777777777</c:v>
                </c:pt>
                <c:pt idx="2">
                  <c:v>0.45555555555555555</c:v>
                </c:pt>
                <c:pt idx="3">
                  <c:v>0.68333333333333335</c:v>
                </c:pt>
                <c:pt idx="4">
                  <c:v>0.91111111111111109</c:v>
                </c:pt>
                <c:pt idx="5">
                  <c:v>1.1388888888888888</c:v>
                </c:pt>
                <c:pt idx="6">
                  <c:v>1.3666666666666667</c:v>
                </c:pt>
                <c:pt idx="7">
                  <c:v>1.5944444444444446</c:v>
                </c:pt>
                <c:pt idx="8">
                  <c:v>1.8222222222222222</c:v>
                </c:pt>
                <c:pt idx="9">
                  <c:v>2.0500000000000003</c:v>
                </c:pt>
                <c:pt idx="10">
                  <c:v>2.2777777777777777</c:v>
                </c:pt>
                <c:pt idx="11">
                  <c:v>2.505555555555556</c:v>
                </c:pt>
                <c:pt idx="12">
                  <c:v>2.7333333333333334</c:v>
                </c:pt>
                <c:pt idx="13">
                  <c:v>2.9611111111111112</c:v>
                </c:pt>
                <c:pt idx="14">
                  <c:v>3.1888888888888891</c:v>
                </c:pt>
                <c:pt idx="15">
                  <c:v>3.4166666666666674</c:v>
                </c:pt>
                <c:pt idx="16">
                  <c:v>3.6444444444444444</c:v>
                </c:pt>
                <c:pt idx="17">
                  <c:v>3.8722222222222227</c:v>
                </c:pt>
                <c:pt idx="18">
                  <c:v>4.1000000000000005</c:v>
                </c:pt>
                <c:pt idx="19">
                  <c:v>4.3277777777777784</c:v>
                </c:pt>
                <c:pt idx="20">
                  <c:v>4.5555555555555554</c:v>
                </c:pt>
                <c:pt idx="21">
                  <c:v>4.7833333333333341</c:v>
                </c:pt>
                <c:pt idx="22">
                  <c:v>5.011111111111112</c:v>
                </c:pt>
                <c:pt idx="23">
                  <c:v>5.2388888888888889</c:v>
                </c:pt>
                <c:pt idx="24">
                  <c:v>5.4666666666666668</c:v>
                </c:pt>
                <c:pt idx="25">
                  <c:v>5.6944444444444446</c:v>
                </c:pt>
                <c:pt idx="26">
                  <c:v>5.9222222222222225</c:v>
                </c:pt>
                <c:pt idx="27">
                  <c:v>6.1500000000000012</c:v>
                </c:pt>
                <c:pt idx="28">
                  <c:v>6.3777777777777782</c:v>
                </c:pt>
                <c:pt idx="29">
                  <c:v>6.6055555555555561</c:v>
                </c:pt>
                <c:pt idx="30">
                  <c:v>6.8333333333333348</c:v>
                </c:pt>
                <c:pt idx="31">
                  <c:v>7.0611111111111118</c:v>
                </c:pt>
                <c:pt idx="32">
                  <c:v>7.2888888888888888</c:v>
                </c:pt>
                <c:pt idx="33">
                  <c:v>7.5166666666666675</c:v>
                </c:pt>
                <c:pt idx="34">
                  <c:v>7.7444444444444454</c:v>
                </c:pt>
                <c:pt idx="35">
                  <c:v>7.9722222222222223</c:v>
                </c:pt>
                <c:pt idx="36">
                  <c:v>8.2000000000000011</c:v>
                </c:pt>
              </c:numCache>
            </c:numRef>
          </c:cat>
          <c:val>
            <c:numRef>
              <c:f>'Results with Angle Corresponden'!$C$2:$C$38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'Results with Angle Corresponden'!$B$2:$B$38</c15:f>
                <c15:dlblRangeCache>
                  <c:ptCount val="37"/>
                  <c:pt idx="0">
                    <c:v>0.00</c:v>
                  </c:pt>
                  <c:pt idx="1">
                    <c:v>0.23</c:v>
                  </c:pt>
                  <c:pt idx="2">
                    <c:v>0.46</c:v>
                  </c:pt>
                  <c:pt idx="3">
                    <c:v>0.68</c:v>
                  </c:pt>
                  <c:pt idx="4">
                    <c:v>0.91</c:v>
                  </c:pt>
                  <c:pt idx="5">
                    <c:v>1.14</c:v>
                  </c:pt>
                  <c:pt idx="6">
                    <c:v>1.37</c:v>
                  </c:pt>
                  <c:pt idx="7">
                    <c:v>1.59</c:v>
                  </c:pt>
                  <c:pt idx="8">
                    <c:v>1.82</c:v>
                  </c:pt>
                  <c:pt idx="9">
                    <c:v>2.05</c:v>
                  </c:pt>
                  <c:pt idx="10">
                    <c:v>2.28</c:v>
                  </c:pt>
                  <c:pt idx="11">
                    <c:v>2.51</c:v>
                  </c:pt>
                  <c:pt idx="12">
                    <c:v>2.73</c:v>
                  </c:pt>
                  <c:pt idx="13">
                    <c:v>2.96</c:v>
                  </c:pt>
                  <c:pt idx="14">
                    <c:v>3.19</c:v>
                  </c:pt>
                  <c:pt idx="15">
                    <c:v>3.42</c:v>
                  </c:pt>
                  <c:pt idx="16">
                    <c:v>3.64</c:v>
                  </c:pt>
                  <c:pt idx="17">
                    <c:v>3.87</c:v>
                  </c:pt>
                  <c:pt idx="18">
                    <c:v>4.10</c:v>
                  </c:pt>
                  <c:pt idx="19">
                    <c:v>4.33</c:v>
                  </c:pt>
                  <c:pt idx="20">
                    <c:v>4.56</c:v>
                  </c:pt>
                  <c:pt idx="21">
                    <c:v>4.78</c:v>
                  </c:pt>
                  <c:pt idx="22">
                    <c:v>5.01</c:v>
                  </c:pt>
                  <c:pt idx="23">
                    <c:v>5.24</c:v>
                  </c:pt>
                  <c:pt idx="24">
                    <c:v>5.47</c:v>
                  </c:pt>
                  <c:pt idx="25">
                    <c:v>5.69</c:v>
                  </c:pt>
                  <c:pt idx="26">
                    <c:v>5.92</c:v>
                  </c:pt>
                  <c:pt idx="27">
                    <c:v>6.15</c:v>
                  </c:pt>
                  <c:pt idx="28">
                    <c:v>6.38</c:v>
                  </c:pt>
                  <c:pt idx="29">
                    <c:v>6.61</c:v>
                  </c:pt>
                  <c:pt idx="30">
                    <c:v>6.83</c:v>
                  </c:pt>
                  <c:pt idx="31">
                    <c:v>7.06</c:v>
                  </c:pt>
                  <c:pt idx="32">
                    <c:v>7.29</c:v>
                  </c:pt>
                  <c:pt idx="33">
                    <c:v>7.52</c:v>
                  </c:pt>
                  <c:pt idx="34">
                    <c:v>7.74</c:v>
                  </c:pt>
                  <c:pt idx="35">
                    <c:v>7.97</c:v>
                  </c:pt>
                  <c:pt idx="36">
                    <c:v>8.20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Dispensed</a:t>
            </a:r>
            <a:r>
              <a:rPr lang="en-US" baseline="0"/>
              <a:t> Chart</a:t>
            </a:r>
            <a:endParaRPr lang="en-US"/>
          </a:p>
        </c:rich>
      </c:tx>
      <c:layout>
        <c:manualLayout>
          <c:xMode val="edge"/>
          <c:yMode val="edge"/>
          <c:x val="0.44745303079411103"/>
          <c:y val="1.3757524887669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3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3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3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3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'Angle Correspondence 45'!$B$3:$B$10</c:f>
              <c:numCache>
                <c:formatCode>0.00</c:formatCode>
                <c:ptCount val="8"/>
                <c:pt idx="0">
                  <c:v>1.0250000000000001</c:v>
                </c:pt>
                <c:pt idx="1">
                  <c:v>2.0500000000000003</c:v>
                </c:pt>
                <c:pt idx="2">
                  <c:v>3.0750000000000006</c:v>
                </c:pt>
                <c:pt idx="3">
                  <c:v>4.1000000000000005</c:v>
                </c:pt>
                <c:pt idx="4">
                  <c:v>5.125</c:v>
                </c:pt>
                <c:pt idx="5">
                  <c:v>6.1500000000000012</c:v>
                </c:pt>
                <c:pt idx="6">
                  <c:v>7.1750000000000007</c:v>
                </c:pt>
                <c:pt idx="7">
                  <c:v>8.2000000000000011</c:v>
                </c:pt>
              </c:numCache>
            </c:numRef>
          </c:cat>
          <c:val>
            <c:numRef>
              <c:f>'Angle Correspondence 45'!$C$3:$C$10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/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85725</xdr:rowOff>
    </xdr:from>
    <xdr:to>
      <xdr:col>2</xdr:col>
      <xdr:colOff>514350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13</xdr:row>
      <xdr:rowOff>76200</xdr:rowOff>
    </xdr:from>
    <xdr:to>
      <xdr:col>12</xdr:col>
      <xdr:colOff>328612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862012</xdr:colOff>
      <xdr:row>28</xdr:row>
      <xdr:rowOff>123825</xdr:rowOff>
    </xdr:from>
    <xdr:to>
      <xdr:col>6</xdr:col>
      <xdr:colOff>528637</xdr:colOff>
      <xdr:row>43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276225</xdr:colOff>
      <xdr:row>7</xdr:row>
      <xdr:rowOff>133349</xdr:rowOff>
    </xdr:from>
    <xdr:to>
      <xdr:col>10</xdr:col>
      <xdr:colOff>76200</xdr:colOff>
      <xdr:row>28</xdr:row>
      <xdr:rowOff>167640</xdr:rowOff>
    </xdr:to>
    <xdr:pic>
      <xdr:nvPicPr>
        <xdr:cNvPr id="5" name="Picture 4"/>
        <xdr:cNvPicPr/>
      </xdr:nvPicPr>
      <xdr:blipFill rotWithShape="1">
        <a:blip xmlns:r="http://schemas.openxmlformats.org/officeDocument/2006/relationships" r:embed="rId1"/>
        <a:srcRect l="27732" t="17073" r="29702" b="7236"/>
        <a:stretch/>
      </xdr:blipFill>
      <xdr:spPr bwMode="auto">
        <a:xfrm>
          <a:off x="3086100" y="1466849"/>
          <a:ext cx="4067175" cy="403479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9</xdr:col>
      <xdr:colOff>123825</xdr:colOff>
      <xdr:row>0</xdr:row>
      <xdr:rowOff>133350</xdr:rowOff>
    </xdr:from>
    <xdr:to>
      <xdr:col>21</xdr:col>
      <xdr:colOff>457200</xdr:colOff>
      <xdr:row>24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452436</xdr:colOff>
      <xdr:row>2</xdr:row>
      <xdr:rowOff>171450</xdr:rowOff>
    </xdr:from>
    <xdr:to>
      <xdr:col>18</xdr:col>
      <xdr:colOff>276225</xdr:colOff>
      <xdr:row>31</xdr:row>
      <xdr:rowOff>185737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152400</xdr:rowOff>
    </xdr:from>
    <xdr:to>
      <xdr:col>17</xdr:col>
      <xdr:colOff>576264</xdr:colOff>
      <xdr:row>29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152400</xdr:rowOff>
    </xdr:from>
    <xdr:to>
      <xdr:col>17</xdr:col>
      <xdr:colOff>28574</xdr:colOff>
      <xdr:row>25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95250</xdr:rowOff>
    </xdr:from>
    <xdr:to>
      <xdr:col>18</xdr:col>
      <xdr:colOff>190499</xdr:colOff>
      <xdr:row>29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C1" workbookViewId="0">
      <selection activeCell="D17" sqref="D17"/>
    </sheetView>
  </sheetViews>
  <sheetFormatPr defaultRowHeight="15" x14ac:dyDescent="0.25"/>
  <cols>
    <col min="1" max="1" width="32.7109375" customWidth="1"/>
    <col min="2" max="2" width="37" customWidth="1"/>
  </cols>
  <sheetData>
    <row r="1" spans="1:5" x14ac:dyDescent="0.25">
      <c r="A1" t="s">
        <v>0</v>
      </c>
      <c r="B1" t="s">
        <v>2</v>
      </c>
      <c r="D1" t="s">
        <v>1</v>
      </c>
      <c r="E1" t="s">
        <v>3</v>
      </c>
    </row>
    <row r="2" spans="1:5" x14ac:dyDescent="0.25">
      <c r="A2">
        <v>0</v>
      </c>
      <c r="B2">
        <v>0.05</v>
      </c>
      <c r="D2">
        <v>0.05</v>
      </c>
      <c r="E2">
        <f>AVERAGE(B2:D2)</f>
        <v>0.05</v>
      </c>
    </row>
    <row r="3" spans="1:5" x14ac:dyDescent="0.25">
      <c r="A3">
        <v>1</v>
      </c>
      <c r="B3">
        <v>5.8000000000000003E-2</v>
      </c>
      <c r="D3">
        <v>5.79E-2</v>
      </c>
      <c r="E3">
        <f t="shared" ref="E3:E12" si="0">AVERAGE(B3:D3)</f>
        <v>5.7950000000000002E-2</v>
      </c>
    </row>
    <row r="4" spans="1:5" x14ac:dyDescent="0.25">
      <c r="A4">
        <v>2</v>
      </c>
      <c r="B4">
        <v>6.6500000000000004E-2</v>
      </c>
      <c r="D4">
        <v>6.6500000000000004E-2</v>
      </c>
      <c r="E4">
        <f t="shared" si="0"/>
        <v>6.6500000000000004E-2</v>
      </c>
    </row>
    <row r="5" spans="1:5" x14ac:dyDescent="0.25">
      <c r="A5">
        <v>3</v>
      </c>
      <c r="B5">
        <v>7.4999999999999997E-2</v>
      </c>
      <c r="D5">
        <v>7.4800000000000005E-2</v>
      </c>
      <c r="E5">
        <f t="shared" si="0"/>
        <v>7.4899999999999994E-2</v>
      </c>
    </row>
    <row r="6" spans="1:5" x14ac:dyDescent="0.25">
      <c r="A6">
        <v>4</v>
      </c>
      <c r="B6">
        <v>8.3099999999999993E-2</v>
      </c>
      <c r="D6">
        <v>8.3000000000000004E-2</v>
      </c>
      <c r="E6">
        <f t="shared" si="0"/>
        <v>8.3049999999999999E-2</v>
      </c>
    </row>
    <row r="7" spans="1:5" x14ac:dyDescent="0.25">
      <c r="A7">
        <v>5</v>
      </c>
      <c r="B7">
        <v>9.11E-2</v>
      </c>
      <c r="D7">
        <v>9.1700000000000004E-2</v>
      </c>
      <c r="E7">
        <f t="shared" si="0"/>
        <v>9.1400000000000009E-2</v>
      </c>
    </row>
    <row r="8" spans="1:5" x14ac:dyDescent="0.25">
      <c r="A8">
        <v>6</v>
      </c>
      <c r="B8">
        <v>0.1002</v>
      </c>
      <c r="D8">
        <v>0.10009999999999999</v>
      </c>
      <c r="E8">
        <f t="shared" si="0"/>
        <v>0.10014999999999999</v>
      </c>
    </row>
    <row r="9" spans="1:5" x14ac:dyDescent="0.25">
      <c r="A9">
        <v>7</v>
      </c>
      <c r="B9">
        <v>0.1077</v>
      </c>
      <c r="D9">
        <v>0.108</v>
      </c>
      <c r="E9">
        <f t="shared" si="0"/>
        <v>0.10785</v>
      </c>
    </row>
    <row r="10" spans="1:5" x14ac:dyDescent="0.25">
      <c r="A10">
        <v>8</v>
      </c>
      <c r="B10">
        <v>0.11600000000000001</v>
      </c>
      <c r="D10">
        <v>0.1159</v>
      </c>
      <c r="E10">
        <f t="shared" si="0"/>
        <v>0.11595</v>
      </c>
    </row>
    <row r="11" spans="1:5" x14ac:dyDescent="0.25">
      <c r="A11">
        <v>9</v>
      </c>
      <c r="B11">
        <v>0.124</v>
      </c>
      <c r="D11">
        <v>0.12379999999999999</v>
      </c>
      <c r="E11">
        <f t="shared" si="0"/>
        <v>0.1239</v>
      </c>
    </row>
    <row r="12" spans="1:5" x14ac:dyDescent="0.25">
      <c r="A12">
        <v>10</v>
      </c>
      <c r="B12">
        <v>0.13159999999999999</v>
      </c>
      <c r="D12">
        <v>0.13200000000000001</v>
      </c>
      <c r="E12">
        <f t="shared" si="0"/>
        <v>0.1318</v>
      </c>
    </row>
    <row r="13" spans="1:5" x14ac:dyDescent="0.25">
      <c r="D13" t="s">
        <v>4</v>
      </c>
      <c r="E13">
        <f>_xlfn.STDEV.P(E2:E12)</f>
        <v>2.5994364455994592E-2</v>
      </c>
    </row>
    <row r="17" spans="4:4" x14ac:dyDescent="0.25">
      <c r="D1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E6" sqref="E6"/>
    </sheetView>
  </sheetViews>
  <sheetFormatPr defaultRowHeight="15" x14ac:dyDescent="0.25"/>
  <cols>
    <col min="2" max="2" width="23.85546875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>
        <v>0</v>
      </c>
      <c r="B2" s="1">
        <v>0</v>
      </c>
      <c r="C2">
        <v>1</v>
      </c>
    </row>
    <row r="3" spans="1:3" x14ac:dyDescent="0.25">
      <c r="A3">
        <f>A2+10</f>
        <v>10</v>
      </c>
      <c r="B3" s="1">
        <f>0.0082*(A3/360)*10^3</f>
        <v>0.22777777777777777</v>
      </c>
      <c r="C3">
        <v>1</v>
      </c>
    </row>
    <row r="4" spans="1:3" x14ac:dyDescent="0.25">
      <c r="A4">
        <f>A3+10</f>
        <v>20</v>
      </c>
      <c r="B4" s="1">
        <f t="shared" ref="B4:B38" si="0">0.0082*(A4/360)*10^3</f>
        <v>0.45555555555555555</v>
      </c>
      <c r="C4">
        <v>1</v>
      </c>
    </row>
    <row r="5" spans="1:3" x14ac:dyDescent="0.25">
      <c r="A5">
        <f t="shared" ref="A5:A38" si="1">A4+10</f>
        <v>30</v>
      </c>
      <c r="B5" s="1">
        <f t="shared" si="0"/>
        <v>0.68333333333333335</v>
      </c>
      <c r="C5">
        <v>1</v>
      </c>
    </row>
    <row r="6" spans="1:3" x14ac:dyDescent="0.25">
      <c r="A6">
        <f t="shared" si="1"/>
        <v>40</v>
      </c>
      <c r="B6" s="1">
        <f t="shared" si="0"/>
        <v>0.91111111111111109</v>
      </c>
      <c r="C6">
        <v>1</v>
      </c>
    </row>
    <row r="7" spans="1:3" x14ac:dyDescent="0.25">
      <c r="A7">
        <f t="shared" si="1"/>
        <v>50</v>
      </c>
      <c r="B7" s="1">
        <f t="shared" si="0"/>
        <v>1.1388888888888888</v>
      </c>
      <c r="C7">
        <v>1</v>
      </c>
    </row>
    <row r="8" spans="1:3" x14ac:dyDescent="0.25">
      <c r="A8">
        <f t="shared" si="1"/>
        <v>60</v>
      </c>
      <c r="B8" s="1">
        <f t="shared" si="0"/>
        <v>1.3666666666666667</v>
      </c>
      <c r="C8">
        <v>1</v>
      </c>
    </row>
    <row r="9" spans="1:3" x14ac:dyDescent="0.25">
      <c r="A9">
        <f t="shared" si="1"/>
        <v>70</v>
      </c>
      <c r="B9" s="1">
        <f t="shared" si="0"/>
        <v>1.5944444444444446</v>
      </c>
      <c r="C9">
        <v>1</v>
      </c>
    </row>
    <row r="10" spans="1:3" x14ac:dyDescent="0.25">
      <c r="A10">
        <f t="shared" si="1"/>
        <v>80</v>
      </c>
      <c r="B10" s="1">
        <f t="shared" si="0"/>
        <v>1.8222222222222222</v>
      </c>
      <c r="C10">
        <v>1</v>
      </c>
    </row>
    <row r="11" spans="1:3" x14ac:dyDescent="0.25">
      <c r="A11">
        <f t="shared" si="1"/>
        <v>90</v>
      </c>
      <c r="B11" s="1">
        <f t="shared" si="0"/>
        <v>2.0500000000000003</v>
      </c>
      <c r="C11">
        <v>1</v>
      </c>
    </row>
    <row r="12" spans="1:3" x14ac:dyDescent="0.25">
      <c r="A12">
        <f t="shared" si="1"/>
        <v>100</v>
      </c>
      <c r="B12" s="1">
        <f t="shared" si="0"/>
        <v>2.2777777777777777</v>
      </c>
      <c r="C12">
        <v>1</v>
      </c>
    </row>
    <row r="13" spans="1:3" x14ac:dyDescent="0.25">
      <c r="A13">
        <f t="shared" si="1"/>
        <v>110</v>
      </c>
      <c r="B13" s="1">
        <f t="shared" si="0"/>
        <v>2.505555555555556</v>
      </c>
      <c r="C13">
        <v>1</v>
      </c>
    </row>
    <row r="14" spans="1:3" x14ac:dyDescent="0.25">
      <c r="A14">
        <f t="shared" si="1"/>
        <v>120</v>
      </c>
      <c r="B14" s="1">
        <f t="shared" si="0"/>
        <v>2.7333333333333334</v>
      </c>
      <c r="C14">
        <v>1</v>
      </c>
    </row>
    <row r="15" spans="1:3" x14ac:dyDescent="0.25">
      <c r="A15">
        <f t="shared" si="1"/>
        <v>130</v>
      </c>
      <c r="B15" s="1">
        <f t="shared" si="0"/>
        <v>2.9611111111111112</v>
      </c>
      <c r="C15">
        <v>1</v>
      </c>
    </row>
    <row r="16" spans="1:3" x14ac:dyDescent="0.25">
      <c r="A16">
        <f t="shared" si="1"/>
        <v>140</v>
      </c>
      <c r="B16" s="1">
        <f t="shared" si="0"/>
        <v>3.1888888888888891</v>
      </c>
      <c r="C16">
        <v>1</v>
      </c>
    </row>
    <row r="17" spans="1:3" x14ac:dyDescent="0.25">
      <c r="A17">
        <f t="shared" si="1"/>
        <v>150</v>
      </c>
      <c r="B17" s="1">
        <f t="shared" si="0"/>
        <v>3.4166666666666674</v>
      </c>
      <c r="C17">
        <v>1</v>
      </c>
    </row>
    <row r="18" spans="1:3" x14ac:dyDescent="0.25">
      <c r="A18">
        <f t="shared" si="1"/>
        <v>160</v>
      </c>
      <c r="B18" s="1">
        <f t="shared" si="0"/>
        <v>3.6444444444444444</v>
      </c>
      <c r="C18">
        <v>1</v>
      </c>
    </row>
    <row r="19" spans="1:3" x14ac:dyDescent="0.25">
      <c r="A19">
        <f t="shared" si="1"/>
        <v>170</v>
      </c>
      <c r="B19" s="1">
        <f t="shared" si="0"/>
        <v>3.8722222222222227</v>
      </c>
      <c r="C19">
        <v>1</v>
      </c>
    </row>
    <row r="20" spans="1:3" x14ac:dyDescent="0.25">
      <c r="A20">
        <f t="shared" si="1"/>
        <v>180</v>
      </c>
      <c r="B20" s="1">
        <f t="shared" si="0"/>
        <v>4.1000000000000005</v>
      </c>
      <c r="C20">
        <v>1</v>
      </c>
    </row>
    <row r="21" spans="1:3" x14ac:dyDescent="0.25">
      <c r="A21">
        <f t="shared" si="1"/>
        <v>190</v>
      </c>
      <c r="B21" s="1">
        <f t="shared" si="0"/>
        <v>4.3277777777777784</v>
      </c>
      <c r="C21">
        <v>1</v>
      </c>
    </row>
    <row r="22" spans="1:3" x14ac:dyDescent="0.25">
      <c r="A22">
        <f t="shared" si="1"/>
        <v>200</v>
      </c>
      <c r="B22" s="1">
        <f t="shared" si="0"/>
        <v>4.5555555555555554</v>
      </c>
      <c r="C22">
        <v>1</v>
      </c>
    </row>
    <row r="23" spans="1:3" x14ac:dyDescent="0.25">
      <c r="A23">
        <f t="shared" si="1"/>
        <v>210</v>
      </c>
      <c r="B23" s="1">
        <f t="shared" si="0"/>
        <v>4.7833333333333341</v>
      </c>
      <c r="C23">
        <v>1</v>
      </c>
    </row>
    <row r="24" spans="1:3" x14ac:dyDescent="0.25">
      <c r="A24">
        <f t="shared" si="1"/>
        <v>220</v>
      </c>
      <c r="B24" s="1">
        <f t="shared" si="0"/>
        <v>5.011111111111112</v>
      </c>
      <c r="C24">
        <v>1</v>
      </c>
    </row>
    <row r="25" spans="1:3" x14ac:dyDescent="0.25">
      <c r="A25">
        <f t="shared" si="1"/>
        <v>230</v>
      </c>
      <c r="B25" s="1">
        <f t="shared" si="0"/>
        <v>5.2388888888888889</v>
      </c>
      <c r="C25">
        <v>1</v>
      </c>
    </row>
    <row r="26" spans="1:3" x14ac:dyDescent="0.25">
      <c r="A26">
        <f t="shared" si="1"/>
        <v>240</v>
      </c>
      <c r="B26" s="1">
        <f t="shared" si="0"/>
        <v>5.4666666666666668</v>
      </c>
      <c r="C26">
        <v>1</v>
      </c>
    </row>
    <row r="27" spans="1:3" x14ac:dyDescent="0.25">
      <c r="A27">
        <f t="shared" si="1"/>
        <v>250</v>
      </c>
      <c r="B27" s="1">
        <f t="shared" si="0"/>
        <v>5.6944444444444446</v>
      </c>
      <c r="C27">
        <v>1</v>
      </c>
    </row>
    <row r="28" spans="1:3" x14ac:dyDescent="0.25">
      <c r="A28">
        <f t="shared" si="1"/>
        <v>260</v>
      </c>
      <c r="B28" s="1">
        <f t="shared" si="0"/>
        <v>5.9222222222222225</v>
      </c>
      <c r="C28">
        <v>1</v>
      </c>
    </row>
    <row r="29" spans="1:3" x14ac:dyDescent="0.25">
      <c r="A29">
        <f t="shared" si="1"/>
        <v>270</v>
      </c>
      <c r="B29" s="1">
        <f t="shared" si="0"/>
        <v>6.1500000000000012</v>
      </c>
      <c r="C29">
        <v>1</v>
      </c>
    </row>
    <row r="30" spans="1:3" x14ac:dyDescent="0.25">
      <c r="A30">
        <f t="shared" si="1"/>
        <v>280</v>
      </c>
      <c r="B30" s="1">
        <f t="shared" si="0"/>
        <v>6.3777777777777782</v>
      </c>
      <c r="C30">
        <v>1</v>
      </c>
    </row>
    <row r="31" spans="1:3" x14ac:dyDescent="0.25">
      <c r="A31">
        <f t="shared" si="1"/>
        <v>290</v>
      </c>
      <c r="B31" s="1">
        <f t="shared" si="0"/>
        <v>6.6055555555555561</v>
      </c>
      <c r="C31">
        <v>1</v>
      </c>
    </row>
    <row r="32" spans="1:3" x14ac:dyDescent="0.25">
      <c r="A32">
        <f t="shared" si="1"/>
        <v>300</v>
      </c>
      <c r="B32" s="1">
        <f t="shared" si="0"/>
        <v>6.8333333333333348</v>
      </c>
      <c r="C32">
        <v>1</v>
      </c>
    </row>
    <row r="33" spans="1:3" x14ac:dyDescent="0.25">
      <c r="A33">
        <f t="shared" si="1"/>
        <v>310</v>
      </c>
      <c r="B33" s="1">
        <f t="shared" si="0"/>
        <v>7.0611111111111118</v>
      </c>
      <c r="C33">
        <v>1</v>
      </c>
    </row>
    <row r="34" spans="1:3" x14ac:dyDescent="0.25">
      <c r="A34">
        <f t="shared" si="1"/>
        <v>320</v>
      </c>
      <c r="B34" s="1">
        <f t="shared" si="0"/>
        <v>7.2888888888888888</v>
      </c>
      <c r="C34">
        <v>1</v>
      </c>
    </row>
    <row r="35" spans="1:3" x14ac:dyDescent="0.25">
      <c r="A35">
        <f t="shared" si="1"/>
        <v>330</v>
      </c>
      <c r="B35" s="1">
        <f t="shared" si="0"/>
        <v>7.5166666666666675</v>
      </c>
      <c r="C35">
        <v>1</v>
      </c>
    </row>
    <row r="36" spans="1:3" x14ac:dyDescent="0.25">
      <c r="A36">
        <f t="shared" si="1"/>
        <v>340</v>
      </c>
      <c r="B36" s="1">
        <f t="shared" si="0"/>
        <v>7.7444444444444454</v>
      </c>
      <c r="C36">
        <v>1</v>
      </c>
    </row>
    <row r="37" spans="1:3" x14ac:dyDescent="0.25">
      <c r="A37">
        <f t="shared" si="1"/>
        <v>350</v>
      </c>
      <c r="B37" s="1">
        <f t="shared" si="0"/>
        <v>7.9722222222222223</v>
      </c>
      <c r="C37">
        <v>1</v>
      </c>
    </row>
    <row r="38" spans="1:3" x14ac:dyDescent="0.25">
      <c r="A38">
        <f t="shared" si="1"/>
        <v>360</v>
      </c>
      <c r="B38" s="1">
        <f t="shared" si="0"/>
        <v>8.2000000000000011</v>
      </c>
      <c r="C3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4" sqref="O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D27" sqref="D27"/>
    </sheetView>
  </sheetViews>
  <sheetFormatPr defaultRowHeight="15" x14ac:dyDescent="0.25"/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>
        <v>0</v>
      </c>
      <c r="B2" s="1">
        <v>0</v>
      </c>
      <c r="C2">
        <v>1</v>
      </c>
    </row>
    <row r="3" spans="1:3" x14ac:dyDescent="0.25">
      <c r="A3">
        <f>A2+45</f>
        <v>45</v>
      </c>
      <c r="B3" s="1">
        <f>0.0082*(A3/360)*10^3</f>
        <v>1.0250000000000001</v>
      </c>
      <c r="C3">
        <v>1</v>
      </c>
    </row>
    <row r="4" spans="1:3" x14ac:dyDescent="0.25">
      <c r="A4">
        <f t="shared" ref="A4:A38" si="0">A3+45</f>
        <v>90</v>
      </c>
      <c r="B4" s="1">
        <f t="shared" ref="B4:B38" si="1">0.0082*(A4/360)*10^3</f>
        <v>2.0500000000000003</v>
      </c>
      <c r="C4">
        <v>1</v>
      </c>
    </row>
    <row r="5" spans="1:3" x14ac:dyDescent="0.25">
      <c r="A5">
        <f t="shared" si="0"/>
        <v>135</v>
      </c>
      <c r="B5" s="1">
        <f t="shared" si="1"/>
        <v>3.0750000000000006</v>
      </c>
      <c r="C5">
        <v>1</v>
      </c>
    </row>
    <row r="6" spans="1:3" x14ac:dyDescent="0.25">
      <c r="A6">
        <f t="shared" si="0"/>
        <v>180</v>
      </c>
      <c r="B6" s="1">
        <f t="shared" si="1"/>
        <v>4.1000000000000005</v>
      </c>
      <c r="C6">
        <v>1</v>
      </c>
    </row>
    <row r="7" spans="1:3" x14ac:dyDescent="0.25">
      <c r="A7">
        <f t="shared" si="0"/>
        <v>225</v>
      </c>
      <c r="B7" s="1">
        <f t="shared" si="1"/>
        <v>5.125</v>
      </c>
      <c r="C7">
        <v>1</v>
      </c>
    </row>
    <row r="8" spans="1:3" x14ac:dyDescent="0.25">
      <c r="A8">
        <f t="shared" si="0"/>
        <v>270</v>
      </c>
      <c r="B8" s="1">
        <f t="shared" si="1"/>
        <v>6.1500000000000012</v>
      </c>
      <c r="C8">
        <v>1</v>
      </c>
    </row>
    <row r="9" spans="1:3" x14ac:dyDescent="0.25">
      <c r="A9">
        <f t="shared" si="0"/>
        <v>315</v>
      </c>
      <c r="B9" s="1">
        <f t="shared" si="1"/>
        <v>7.1750000000000007</v>
      </c>
      <c r="C9">
        <v>1</v>
      </c>
    </row>
    <row r="10" spans="1:3" x14ac:dyDescent="0.25">
      <c r="A10">
        <f t="shared" si="0"/>
        <v>360</v>
      </c>
      <c r="B10" s="1">
        <f t="shared" si="1"/>
        <v>8.2000000000000011</v>
      </c>
      <c r="C10">
        <v>1</v>
      </c>
    </row>
    <row r="11" spans="1:3" x14ac:dyDescent="0.25">
      <c r="B11" s="1"/>
    </row>
    <row r="12" spans="1:3" x14ac:dyDescent="0.25">
      <c r="B12" s="1"/>
    </row>
    <row r="13" spans="1:3" x14ac:dyDescent="0.25">
      <c r="B13" s="1"/>
    </row>
    <row r="14" spans="1:3" x14ac:dyDescent="0.25">
      <c r="B14" s="1"/>
    </row>
    <row r="15" spans="1:3" x14ac:dyDescent="0.25">
      <c r="B15" s="1"/>
    </row>
    <row r="16" spans="1:3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Results with Angle Corresponden</vt:lpstr>
      <vt:lpstr>Sheet3</vt:lpstr>
      <vt:lpstr>Sheet1</vt:lpstr>
      <vt:lpstr>Angle Correspondence 45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cp:lastPrinted>2014-11-05T20:51:27Z</cp:lastPrinted>
  <dcterms:created xsi:type="dcterms:W3CDTF">2014-09-30T17:49:30Z</dcterms:created>
  <dcterms:modified xsi:type="dcterms:W3CDTF">2014-11-05T21:10:08Z</dcterms:modified>
</cp:coreProperties>
</file>