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 firstSheet="1" activeTab="5"/>
  </bookViews>
  <sheets>
    <sheet name="Data" sheetId="1" r:id="rId1"/>
    <sheet name="Results with Angle Corresponden" sheetId="2" r:id="rId2"/>
    <sheet name="Sheet3" sheetId="3" r:id="rId3"/>
    <sheet name="Sheet1" sheetId="4" r:id="rId4"/>
    <sheet name="Angle Correspondence 45" sheetId="5" r:id="rId5"/>
    <sheet name="Sheet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5" i="6" s="1"/>
  <c r="B3" i="6"/>
  <c r="A3" i="6"/>
  <c r="B5" i="6" l="1"/>
  <c r="A6" i="6"/>
  <c r="B4" i="6"/>
  <c r="A4" i="5"/>
  <c r="A5" i="5" s="1"/>
  <c r="A6" i="5" s="1"/>
  <c r="A7" i="5" s="1"/>
  <c r="A8" i="5" s="1"/>
  <c r="A9" i="5" s="1"/>
  <c r="A10" i="5" s="1"/>
  <c r="A3" i="5"/>
  <c r="B4" i="5" s="1"/>
  <c r="A7" i="6" l="1"/>
  <c r="B6" i="6"/>
  <c r="B3" i="5"/>
  <c r="A4" i="2"/>
  <c r="B4" i="2" s="1"/>
  <c r="B3" i="2"/>
  <c r="A3" i="2"/>
  <c r="B7" i="6" l="1"/>
  <c r="A8" i="6"/>
  <c r="B5" i="5"/>
  <c r="A5" i="2"/>
  <c r="E13" i="1"/>
  <c r="A9" i="6" l="1"/>
  <c r="B8" i="6"/>
  <c r="B6" i="5"/>
  <c r="B5" i="2"/>
  <c r="A6" i="2"/>
  <c r="E3" i="1"/>
  <c r="E4" i="1"/>
  <c r="E5" i="1"/>
  <c r="E6" i="1"/>
  <c r="E7" i="1"/>
  <c r="E8" i="1"/>
  <c r="E9" i="1"/>
  <c r="E10" i="1"/>
  <c r="E11" i="1"/>
  <c r="E12" i="1"/>
  <c r="E2" i="1"/>
  <c r="B9" i="6" l="1"/>
  <c r="A10" i="6"/>
  <c r="B10" i="6" s="1"/>
  <c r="B7" i="5"/>
  <c r="B6" i="2"/>
  <c r="A7" i="2"/>
  <c r="B8" i="5" l="1"/>
  <c r="A8" i="2"/>
  <c r="B7" i="2"/>
  <c r="B9" i="5" l="1"/>
  <c r="B8" i="2"/>
  <c r="A9" i="2"/>
  <c r="B10" i="5" l="1"/>
  <c r="A10" i="2"/>
  <c r="B9" i="2"/>
  <c r="B10" i="2" l="1"/>
  <c r="A11" i="2"/>
  <c r="B11" i="2" l="1"/>
  <c r="A12" i="2"/>
  <c r="B12" i="2" l="1"/>
  <c r="A13" i="2"/>
  <c r="A14" i="2" l="1"/>
  <c r="B13" i="2"/>
  <c r="B14" i="2" l="1"/>
  <c r="A15" i="2"/>
  <c r="A16" i="2" l="1"/>
  <c r="B15" i="2"/>
  <c r="B16" i="2" l="1"/>
  <c r="A17" i="2"/>
  <c r="A18" i="2" l="1"/>
  <c r="B17" i="2"/>
  <c r="B18" i="2" l="1"/>
  <c r="A19" i="2"/>
  <c r="A20" i="2" l="1"/>
  <c r="B19" i="2"/>
  <c r="B20" i="2" l="1"/>
  <c r="A21" i="2"/>
  <c r="A22" i="2" l="1"/>
  <c r="B21" i="2"/>
  <c r="B22" i="2" l="1"/>
  <c r="A23" i="2"/>
  <c r="A24" i="2" l="1"/>
  <c r="B23" i="2"/>
  <c r="B24" i="2" l="1"/>
  <c r="A25" i="2"/>
  <c r="A26" i="2" l="1"/>
  <c r="B25" i="2"/>
  <c r="B26" i="2" l="1"/>
  <c r="A27" i="2"/>
  <c r="A28" i="2" l="1"/>
  <c r="B27" i="2"/>
  <c r="B28" i="2" l="1"/>
  <c r="A29" i="2"/>
  <c r="A30" i="2" l="1"/>
  <c r="B29" i="2"/>
  <c r="B30" i="2" l="1"/>
  <c r="A31" i="2"/>
  <c r="A32" i="2" l="1"/>
  <c r="B31" i="2"/>
  <c r="B32" i="2" l="1"/>
  <c r="A33" i="2"/>
  <c r="A34" i="2" l="1"/>
  <c r="B33" i="2"/>
  <c r="B34" i="2" l="1"/>
  <c r="A35" i="2"/>
  <c r="A36" i="2" l="1"/>
  <c r="B35" i="2"/>
  <c r="B36" i="2" l="1"/>
  <c r="A37" i="2"/>
  <c r="A38" i="2" l="1"/>
  <c r="B38" i="2" s="1"/>
  <c r="B37" i="2"/>
</calcChain>
</file>

<file path=xl/sharedStrings.xml><?xml version="1.0" encoding="utf-8"?>
<sst xmlns="http://schemas.openxmlformats.org/spreadsheetml/2006/main" count="14" uniqueCount="8">
  <si>
    <t>Number of Turns Counter Clockwise</t>
  </si>
  <si>
    <t>Trial 2 (g)</t>
  </si>
  <si>
    <t>Amount Dispensed Trial 1 (g)</t>
  </si>
  <si>
    <t>Average</t>
  </si>
  <si>
    <t>Standard Deviation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</si>
  <si>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Degree</t>
    </r>
  </si>
  <si>
    <r>
      <t>Δ Amount Dispensed (</t>
    </r>
    <r>
      <rPr>
        <sz val="11"/>
        <color theme="1"/>
        <rFont val="Calibri"/>
        <family val="2"/>
      </rPr>
      <t>µL)</t>
    </r>
  </si>
  <si>
    <t>Nubmers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</si>
</sst>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</a:t>
            </a:r>
            <a:r>
              <a:rPr lang="en-US" baseline="0"/>
              <a:t> vs Amount Dispensed Trial 1</a:t>
            </a:r>
            <a:endParaRPr lang="en-US"/>
          </a:p>
        </c:rich>
      </c:tx>
      <c:layout>
        <c:manualLayout>
          <c:xMode val="edge"/>
          <c:yMode val="edge"/>
          <c:x val="0.235617891513560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134733158355205E-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Data!$B$2:$B$12</c:f>
              <c:numCache>
                <c:formatCode>General</c:formatCode>
                <c:ptCount val="11"/>
                <c:pt idx="0">
                  <c:v>0.05</c:v>
                </c:pt>
                <c:pt idx="1">
                  <c:v>5.8000000000000003E-2</c:v>
                </c:pt>
                <c:pt idx="2">
                  <c:v>6.6500000000000004E-2</c:v>
                </c:pt>
                <c:pt idx="3">
                  <c:v>7.4999999999999997E-2</c:v>
                </c:pt>
                <c:pt idx="4">
                  <c:v>8.3099999999999993E-2</c:v>
                </c:pt>
                <c:pt idx="5">
                  <c:v>9.11E-2</c:v>
                </c:pt>
                <c:pt idx="6">
                  <c:v>0.1002</c:v>
                </c:pt>
                <c:pt idx="7">
                  <c:v>0.1077</c:v>
                </c:pt>
                <c:pt idx="8">
                  <c:v>0.11600000000000001</c:v>
                </c:pt>
                <c:pt idx="9">
                  <c:v>0.124</c:v>
                </c:pt>
                <c:pt idx="10">
                  <c:v>0.13159999999999999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13936"/>
        <c:axId val="1712198704"/>
      </c:scatterChart>
      <c:valAx>
        <c:axId val="17122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98704"/>
        <c:crosses val="autoZero"/>
        <c:crossBetween val="midCat"/>
      </c:valAx>
      <c:valAx>
        <c:axId val="17121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1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 vs Amount Dispensed</a:t>
            </a:r>
            <a:r>
              <a:rPr lang="en-US" baseline="0"/>
              <a:t> </a:t>
            </a:r>
            <a:r>
              <a:rPr lang="en-US"/>
              <a:t>Trial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Trial 2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245844269466317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Data!$D$2:$D$12</c:f>
              <c:numCache>
                <c:formatCode>General</c:formatCode>
                <c:ptCount val="11"/>
                <c:pt idx="0">
                  <c:v>0.05</c:v>
                </c:pt>
                <c:pt idx="1">
                  <c:v>5.79E-2</c:v>
                </c:pt>
                <c:pt idx="2">
                  <c:v>6.6500000000000004E-2</c:v>
                </c:pt>
                <c:pt idx="3">
                  <c:v>7.4800000000000005E-2</c:v>
                </c:pt>
                <c:pt idx="4">
                  <c:v>8.3000000000000004E-2</c:v>
                </c:pt>
                <c:pt idx="5">
                  <c:v>9.1700000000000004E-2</c:v>
                </c:pt>
                <c:pt idx="6">
                  <c:v>0.10009999999999999</c:v>
                </c:pt>
                <c:pt idx="7">
                  <c:v>0.108</c:v>
                </c:pt>
                <c:pt idx="8">
                  <c:v>0.1159</c:v>
                </c:pt>
                <c:pt idx="9">
                  <c:v>0.12379999999999999</c:v>
                </c:pt>
                <c:pt idx="10">
                  <c:v>0.13200000000000001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10128"/>
        <c:axId val="1712211760"/>
      </c:scatterChart>
      <c:valAx>
        <c:axId val="17122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11760"/>
        <c:crosses val="autoZero"/>
        <c:crossBetween val="midCat"/>
      </c:valAx>
      <c:valAx>
        <c:axId val="17122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Turns vs Amount Dispensed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793525809273844E-2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Data!$E$2:$E$12</c:f>
              <c:numCache>
                <c:formatCode>General</c:formatCode>
                <c:ptCount val="11"/>
                <c:pt idx="0">
                  <c:v>0.05</c:v>
                </c:pt>
                <c:pt idx="1">
                  <c:v>5.7950000000000002E-2</c:v>
                </c:pt>
                <c:pt idx="2">
                  <c:v>6.6500000000000004E-2</c:v>
                </c:pt>
                <c:pt idx="3">
                  <c:v>7.4899999999999994E-2</c:v>
                </c:pt>
                <c:pt idx="4">
                  <c:v>8.3049999999999999E-2</c:v>
                </c:pt>
                <c:pt idx="5">
                  <c:v>9.1400000000000009E-2</c:v>
                </c:pt>
                <c:pt idx="6">
                  <c:v>0.10014999999999999</c:v>
                </c:pt>
                <c:pt idx="7">
                  <c:v>0.10785</c:v>
                </c:pt>
                <c:pt idx="8">
                  <c:v>0.11595</c:v>
                </c:pt>
                <c:pt idx="9">
                  <c:v>0.1239</c:v>
                </c:pt>
                <c:pt idx="10">
                  <c:v>0.1318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04688"/>
        <c:axId val="1712211216"/>
      </c:scatterChart>
      <c:valAx>
        <c:axId val="17122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11216"/>
        <c:crosses val="autoZero"/>
        <c:crossBetween val="midCat"/>
      </c:valAx>
      <c:valAx>
        <c:axId val="17122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'Results with Angle Corresponden'!$B$2:$B$38</c:f>
              <c:strCache>
                <c:ptCount val="37"/>
                <c:pt idx="0">
                  <c:v>0.00</c:v>
                </c:pt>
                <c:pt idx="1">
                  <c:v>0.23</c:v>
                </c:pt>
                <c:pt idx="2">
                  <c:v>0.46</c:v>
                </c:pt>
                <c:pt idx="3">
                  <c:v>0.68</c:v>
                </c:pt>
                <c:pt idx="4">
                  <c:v>0.91</c:v>
                </c:pt>
                <c:pt idx="5">
                  <c:v>1.14</c:v>
                </c:pt>
                <c:pt idx="6">
                  <c:v>1.37</c:v>
                </c:pt>
                <c:pt idx="7">
                  <c:v>1.59</c:v>
                </c:pt>
                <c:pt idx="8">
                  <c:v>1.82</c:v>
                </c:pt>
                <c:pt idx="9">
                  <c:v>2.05</c:v>
                </c:pt>
                <c:pt idx="10">
                  <c:v>2.28</c:v>
                </c:pt>
                <c:pt idx="11">
                  <c:v>2.51</c:v>
                </c:pt>
                <c:pt idx="12">
                  <c:v>2.73</c:v>
                </c:pt>
                <c:pt idx="13">
                  <c:v>2.96</c:v>
                </c:pt>
                <c:pt idx="14">
                  <c:v>3.19</c:v>
                </c:pt>
                <c:pt idx="15">
                  <c:v>3.42</c:v>
                </c:pt>
                <c:pt idx="16">
                  <c:v>3.64</c:v>
                </c:pt>
                <c:pt idx="17">
                  <c:v>3.87</c:v>
                </c:pt>
                <c:pt idx="18">
                  <c:v>4.10</c:v>
                </c:pt>
                <c:pt idx="19">
                  <c:v>4.33</c:v>
                </c:pt>
                <c:pt idx="20">
                  <c:v>4.56</c:v>
                </c:pt>
                <c:pt idx="21">
                  <c:v>4.78</c:v>
                </c:pt>
                <c:pt idx="22">
                  <c:v>5.01</c:v>
                </c:pt>
                <c:pt idx="23">
                  <c:v>5.24</c:v>
                </c:pt>
                <c:pt idx="24">
                  <c:v>5.47</c:v>
                </c:pt>
                <c:pt idx="25">
                  <c:v>5.69</c:v>
                </c:pt>
                <c:pt idx="26">
                  <c:v>5.92</c:v>
                </c:pt>
                <c:pt idx="27">
                  <c:v>6.15</c:v>
                </c:pt>
                <c:pt idx="28">
                  <c:v>6.38</c:v>
                </c:pt>
                <c:pt idx="29">
                  <c:v>6.61</c:v>
                </c:pt>
                <c:pt idx="30">
                  <c:v>6.83</c:v>
                </c:pt>
                <c:pt idx="31">
                  <c:v>7.06</c:v>
                </c:pt>
                <c:pt idx="32">
                  <c:v>7.29</c:v>
                </c:pt>
                <c:pt idx="33">
                  <c:v>7.52</c:v>
                </c:pt>
                <c:pt idx="34">
                  <c:v>7.74</c:v>
                </c:pt>
                <c:pt idx="35">
                  <c:v>7.97</c:v>
                </c:pt>
                <c:pt idx="36">
                  <c:v>8.20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tint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3">
                  <a:tint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tint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3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3">
                  <a:tint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tint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3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3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3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3">
                  <a:shade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3">
                  <a:shade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3">
                  <a:shade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3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3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3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3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3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3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0789A2D-BA63-404F-A2F0-E7CD519C8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A241262-9969-41D1-A6B8-ABA21D225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AA459A5-F4C4-46AF-BA6A-C777512D4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9AACDC1-BDBC-4288-BB74-F9A0B60B2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9A7357F-70BB-4886-8D8C-C4C224001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3D9B98C-3773-474B-848C-5AE09BC79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1187986-D0BC-459F-9D71-0778F924F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A9B4513-62E5-4F46-9B92-45F25354F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EEA15C9-26C8-4068-8645-6A42D2BBA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C00CF3D-1277-463B-9085-034BC4C77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3ACFD68-EAB3-4FD0-8048-76445803A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C098360-FDDC-4F2A-AA0A-E5A9F708F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0E1D4B0-D6D6-46D6-B1AA-75F05C34C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3714435-5DE1-41C9-8F0D-D787ADB6D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1C90F435-15C4-4C6E-BABB-ED6B8E5476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73A8FF5-C62D-4F8D-B3D0-F1C4D046C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764B131-FA52-49CA-930B-3B6D8759C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C1DFBA81-2433-4BEA-8EDC-569D023A57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96673C72-7937-43D3-A54C-C6C539DC3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844FEA28-AAEB-49E8-9454-29B79828A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FC38ABF1-037B-4E3E-B74C-B2DBE88BA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AC5942F5-E66E-417B-9E06-36750BCB2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19B9B6CA-FD4C-48B3-B55A-0CBC69266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6FF50468-2446-422F-AA0F-0142E2028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66125B26-B15C-4E5B-B30B-5D24DDACD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D8EDCC39-8A0A-4053-895B-59602A062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5D4C3B28-FF83-4128-A28C-5000CE27B7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80496EFC-DB13-42E4-A67A-A2E80D987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B5C6B48-1DF1-4F65-A1D0-5CA5B0D43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157AE2C1-D598-4CDF-97F5-0B310B554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EEE9F305-D4B4-460C-8AD8-4875C224DB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A6881831-EC3A-4377-BDD7-68351BF45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3CADBDD1-D2F8-44C2-8391-1F89CF419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C22DD023-2ADD-4930-9F54-2C56CA547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66283701-BEC8-4952-B690-57D89961B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76A69916-8649-4D3B-A438-907FF4415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3BA349EE-5423-4D12-8832-B2C817FBD3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numRef>
              <c:f>'Results with Angle Corresponden'!$B$2:$B$38</c:f>
              <c:numCache>
                <c:formatCode>0.00</c:formatCode>
                <c:ptCount val="37"/>
                <c:pt idx="0">
                  <c:v>0</c:v>
                </c:pt>
                <c:pt idx="1">
                  <c:v>0.22777777777777777</c:v>
                </c:pt>
                <c:pt idx="2">
                  <c:v>0.45555555555555555</c:v>
                </c:pt>
                <c:pt idx="3">
                  <c:v>0.68333333333333335</c:v>
                </c:pt>
                <c:pt idx="4">
                  <c:v>0.91111111111111109</c:v>
                </c:pt>
                <c:pt idx="5">
                  <c:v>1.1388888888888888</c:v>
                </c:pt>
                <c:pt idx="6">
                  <c:v>1.3666666666666667</c:v>
                </c:pt>
                <c:pt idx="7">
                  <c:v>1.5944444444444446</c:v>
                </c:pt>
                <c:pt idx="8">
                  <c:v>1.8222222222222222</c:v>
                </c:pt>
                <c:pt idx="9">
                  <c:v>2.0500000000000003</c:v>
                </c:pt>
                <c:pt idx="10">
                  <c:v>2.2777777777777777</c:v>
                </c:pt>
                <c:pt idx="11">
                  <c:v>2.505555555555556</c:v>
                </c:pt>
                <c:pt idx="12">
                  <c:v>2.7333333333333334</c:v>
                </c:pt>
                <c:pt idx="13">
                  <c:v>2.9611111111111112</c:v>
                </c:pt>
                <c:pt idx="14">
                  <c:v>3.1888888888888891</c:v>
                </c:pt>
                <c:pt idx="15">
                  <c:v>3.4166666666666674</c:v>
                </c:pt>
                <c:pt idx="16">
                  <c:v>3.6444444444444444</c:v>
                </c:pt>
                <c:pt idx="17">
                  <c:v>3.8722222222222227</c:v>
                </c:pt>
                <c:pt idx="18">
                  <c:v>4.1000000000000005</c:v>
                </c:pt>
                <c:pt idx="19">
                  <c:v>4.3277777777777784</c:v>
                </c:pt>
                <c:pt idx="20">
                  <c:v>4.5555555555555554</c:v>
                </c:pt>
                <c:pt idx="21">
                  <c:v>4.7833333333333341</c:v>
                </c:pt>
                <c:pt idx="22">
                  <c:v>5.011111111111112</c:v>
                </c:pt>
                <c:pt idx="23">
                  <c:v>5.2388888888888889</c:v>
                </c:pt>
                <c:pt idx="24">
                  <c:v>5.4666666666666668</c:v>
                </c:pt>
                <c:pt idx="25">
                  <c:v>5.6944444444444446</c:v>
                </c:pt>
                <c:pt idx="26">
                  <c:v>5.9222222222222225</c:v>
                </c:pt>
                <c:pt idx="27">
                  <c:v>6.1500000000000012</c:v>
                </c:pt>
                <c:pt idx="28">
                  <c:v>6.3777777777777782</c:v>
                </c:pt>
                <c:pt idx="29">
                  <c:v>6.6055555555555561</c:v>
                </c:pt>
                <c:pt idx="30">
                  <c:v>6.8333333333333348</c:v>
                </c:pt>
                <c:pt idx="31">
                  <c:v>7.0611111111111118</c:v>
                </c:pt>
                <c:pt idx="32">
                  <c:v>7.2888888888888888</c:v>
                </c:pt>
                <c:pt idx="33">
                  <c:v>7.5166666666666675</c:v>
                </c:pt>
                <c:pt idx="34">
                  <c:v>7.7444444444444454</c:v>
                </c:pt>
                <c:pt idx="35">
                  <c:v>7.9722222222222223</c:v>
                </c:pt>
                <c:pt idx="36">
                  <c:v>8.2000000000000011</c:v>
                </c:pt>
              </c:numCache>
            </c:numRef>
          </c:cat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'Results with Angle Corresponden'!$B$2:$B$38</c15:f>
                <c15:dlblRangeCache>
                  <c:ptCount val="37"/>
                  <c:pt idx="0">
                    <c:v>0.00</c:v>
                  </c:pt>
                  <c:pt idx="1">
                    <c:v>0.23</c:v>
                  </c:pt>
                  <c:pt idx="2">
                    <c:v>0.46</c:v>
                  </c:pt>
                  <c:pt idx="3">
                    <c:v>0.68</c:v>
                  </c:pt>
                  <c:pt idx="4">
                    <c:v>0.91</c:v>
                  </c:pt>
                  <c:pt idx="5">
                    <c:v>1.14</c:v>
                  </c:pt>
                  <c:pt idx="6">
                    <c:v>1.37</c:v>
                  </c:pt>
                  <c:pt idx="7">
                    <c:v>1.59</c:v>
                  </c:pt>
                  <c:pt idx="8">
                    <c:v>1.82</c:v>
                  </c:pt>
                  <c:pt idx="9">
                    <c:v>2.05</c:v>
                  </c:pt>
                  <c:pt idx="10">
                    <c:v>2.28</c:v>
                  </c:pt>
                  <c:pt idx="11">
                    <c:v>2.51</c:v>
                  </c:pt>
                  <c:pt idx="12">
                    <c:v>2.73</c:v>
                  </c:pt>
                  <c:pt idx="13">
                    <c:v>2.96</c:v>
                  </c:pt>
                  <c:pt idx="14">
                    <c:v>3.19</c:v>
                  </c:pt>
                  <c:pt idx="15">
                    <c:v>3.42</c:v>
                  </c:pt>
                  <c:pt idx="16">
                    <c:v>3.64</c:v>
                  </c:pt>
                  <c:pt idx="17">
                    <c:v>3.87</c:v>
                  </c:pt>
                  <c:pt idx="18">
                    <c:v>4.10</c:v>
                  </c:pt>
                  <c:pt idx="19">
                    <c:v>4.33</c:v>
                  </c:pt>
                  <c:pt idx="20">
                    <c:v>4.56</c:v>
                  </c:pt>
                  <c:pt idx="21">
                    <c:v>4.78</c:v>
                  </c:pt>
                  <c:pt idx="22">
                    <c:v>5.01</c:v>
                  </c:pt>
                  <c:pt idx="23">
                    <c:v>5.24</c:v>
                  </c:pt>
                  <c:pt idx="24">
                    <c:v>5.47</c:v>
                  </c:pt>
                  <c:pt idx="25">
                    <c:v>5.69</c:v>
                  </c:pt>
                  <c:pt idx="26">
                    <c:v>5.92</c:v>
                  </c:pt>
                  <c:pt idx="27">
                    <c:v>6.15</c:v>
                  </c:pt>
                  <c:pt idx="28">
                    <c:v>6.38</c:v>
                  </c:pt>
                  <c:pt idx="29">
                    <c:v>6.61</c:v>
                  </c:pt>
                  <c:pt idx="30">
                    <c:v>6.83</c:v>
                  </c:pt>
                  <c:pt idx="31">
                    <c:v>7.06</c:v>
                  </c:pt>
                  <c:pt idx="32">
                    <c:v>7.29</c:v>
                  </c:pt>
                  <c:pt idx="33">
                    <c:v>7.52</c:v>
                  </c:pt>
                  <c:pt idx="34">
                    <c:v>7.74</c:v>
                  </c:pt>
                  <c:pt idx="35">
                    <c:v>7.97</c:v>
                  </c:pt>
                  <c:pt idx="36">
                    <c:v>8.20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tint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3">
                  <a:tint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tint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3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3">
                  <a:tint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tint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3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3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3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3">
                  <a:shade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3">
                  <a:shade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3">
                  <a:shade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3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3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3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3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3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3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1036C53-FD11-4B57-81B0-196129A68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92ECC02-D5CD-4DE2-AC87-8CC3A1AF0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FD9B62B-6420-44BF-BAB1-A551BA4DE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85E06F3-16F5-4AE8-89D5-7DAEBD541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05ED746-CD87-45E6-88A0-0482664EB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73B52E5-DBE7-4B2C-9E86-458E6D363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0748C43-9A28-4066-9AF6-877840FE4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7E2C60C-F04A-4850-9A23-4494604D6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A8D4EB8-AF0A-49AE-BECB-B01855BFE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4349AEC-6942-4A32-B547-9B69B1B8E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B8D34F2-BE4C-4236-973D-55C111E75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81B3A7A-D370-413A-ACA4-E8B126896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52584F4-5B49-477A-9734-B01365795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72F5B04-D962-4EC1-A32A-02BD0E508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BCC2B32E-BDD7-40AC-A827-7D32033DEF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6D6BC2E1-36CB-43B2-9F9D-523500227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BB74DAA-FD6E-42C3-B8D7-7FA00CFF8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2BFE66B-AD43-4753-B254-2EED8ABA2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317A4F65-FB6B-4A42-B80E-B1347754FF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515EDEAB-CDA4-41EF-8AC3-DBCFA5181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7002487-7760-4BC9-9ABB-40A613A2F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717E25E1-DD6A-4C8A-B184-42DAB4253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DD991BA7-8D92-4B8E-801D-947526B45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15D32A44-9AE1-44BB-920E-CAC13D617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E443EDF-A699-42C4-A37E-648F66A64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9CC417D3-FC60-4550-9F13-ED7D75FE0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C2011566-DCE0-48FA-BC8D-C6E4D2001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6A984700-9AB0-4BDD-8F76-FD22E18247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D786A90C-D12C-43E9-B18C-A035F469C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2B6B4233-9EB9-4690-9152-F97BC68B7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A724606C-FF72-4C8F-95E3-40D5133C0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3867F9C8-A99C-4DB5-8876-16B50ABCBA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007BC6EA-F183-4F2B-9B20-A12F2B1F4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5E663BF2-6F1E-4D4E-B0A5-FF53D076A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24653691-E164-4A17-99F6-B0F68C5192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56952789-CBCD-4A83-91EA-8B2C263A1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4CDB4040-5A2B-4DEF-A34A-2AA595B9D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numRef>
              <c:f>'Results with Angle Corresponden'!$B$2:$B$38</c:f>
              <c:numCache>
                <c:formatCode>0.00</c:formatCode>
                <c:ptCount val="37"/>
                <c:pt idx="0">
                  <c:v>0</c:v>
                </c:pt>
                <c:pt idx="1">
                  <c:v>0.22777777777777777</c:v>
                </c:pt>
                <c:pt idx="2">
                  <c:v>0.45555555555555555</c:v>
                </c:pt>
                <c:pt idx="3">
                  <c:v>0.68333333333333335</c:v>
                </c:pt>
                <c:pt idx="4">
                  <c:v>0.91111111111111109</c:v>
                </c:pt>
                <c:pt idx="5">
                  <c:v>1.1388888888888888</c:v>
                </c:pt>
                <c:pt idx="6">
                  <c:v>1.3666666666666667</c:v>
                </c:pt>
                <c:pt idx="7">
                  <c:v>1.5944444444444446</c:v>
                </c:pt>
                <c:pt idx="8">
                  <c:v>1.8222222222222222</c:v>
                </c:pt>
                <c:pt idx="9">
                  <c:v>2.0500000000000003</c:v>
                </c:pt>
                <c:pt idx="10">
                  <c:v>2.2777777777777777</c:v>
                </c:pt>
                <c:pt idx="11">
                  <c:v>2.505555555555556</c:v>
                </c:pt>
                <c:pt idx="12">
                  <c:v>2.7333333333333334</c:v>
                </c:pt>
                <c:pt idx="13">
                  <c:v>2.9611111111111112</c:v>
                </c:pt>
                <c:pt idx="14">
                  <c:v>3.1888888888888891</c:v>
                </c:pt>
                <c:pt idx="15">
                  <c:v>3.4166666666666674</c:v>
                </c:pt>
                <c:pt idx="16">
                  <c:v>3.6444444444444444</c:v>
                </c:pt>
                <c:pt idx="17">
                  <c:v>3.8722222222222227</c:v>
                </c:pt>
                <c:pt idx="18">
                  <c:v>4.1000000000000005</c:v>
                </c:pt>
                <c:pt idx="19">
                  <c:v>4.3277777777777784</c:v>
                </c:pt>
                <c:pt idx="20">
                  <c:v>4.5555555555555554</c:v>
                </c:pt>
                <c:pt idx="21">
                  <c:v>4.7833333333333341</c:v>
                </c:pt>
                <c:pt idx="22">
                  <c:v>5.011111111111112</c:v>
                </c:pt>
                <c:pt idx="23">
                  <c:v>5.2388888888888889</c:v>
                </c:pt>
                <c:pt idx="24">
                  <c:v>5.4666666666666668</c:v>
                </c:pt>
                <c:pt idx="25">
                  <c:v>5.6944444444444446</c:v>
                </c:pt>
                <c:pt idx="26">
                  <c:v>5.9222222222222225</c:v>
                </c:pt>
                <c:pt idx="27">
                  <c:v>6.1500000000000012</c:v>
                </c:pt>
                <c:pt idx="28">
                  <c:v>6.3777777777777782</c:v>
                </c:pt>
                <c:pt idx="29">
                  <c:v>6.6055555555555561</c:v>
                </c:pt>
                <c:pt idx="30">
                  <c:v>6.8333333333333348</c:v>
                </c:pt>
                <c:pt idx="31">
                  <c:v>7.0611111111111118</c:v>
                </c:pt>
                <c:pt idx="32">
                  <c:v>7.2888888888888888</c:v>
                </c:pt>
                <c:pt idx="33">
                  <c:v>7.5166666666666675</c:v>
                </c:pt>
                <c:pt idx="34">
                  <c:v>7.7444444444444454</c:v>
                </c:pt>
                <c:pt idx="35">
                  <c:v>7.9722222222222223</c:v>
                </c:pt>
                <c:pt idx="36">
                  <c:v>8.2000000000000011</c:v>
                </c:pt>
              </c:numCache>
            </c:numRef>
          </c:cat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'Results with Angle Corresponden'!$B$2:$B$38</c15:f>
                <c15:dlblRangeCache>
                  <c:ptCount val="37"/>
                  <c:pt idx="0">
                    <c:v>0.00</c:v>
                  </c:pt>
                  <c:pt idx="1">
                    <c:v>0.23</c:v>
                  </c:pt>
                  <c:pt idx="2">
                    <c:v>0.46</c:v>
                  </c:pt>
                  <c:pt idx="3">
                    <c:v>0.68</c:v>
                  </c:pt>
                  <c:pt idx="4">
                    <c:v>0.91</c:v>
                  </c:pt>
                  <c:pt idx="5">
                    <c:v>1.14</c:v>
                  </c:pt>
                  <c:pt idx="6">
                    <c:v>1.37</c:v>
                  </c:pt>
                  <c:pt idx="7">
                    <c:v>1.59</c:v>
                  </c:pt>
                  <c:pt idx="8">
                    <c:v>1.82</c:v>
                  </c:pt>
                  <c:pt idx="9">
                    <c:v>2.05</c:v>
                  </c:pt>
                  <c:pt idx="10">
                    <c:v>2.28</c:v>
                  </c:pt>
                  <c:pt idx="11">
                    <c:v>2.51</c:v>
                  </c:pt>
                  <c:pt idx="12">
                    <c:v>2.73</c:v>
                  </c:pt>
                  <c:pt idx="13">
                    <c:v>2.96</c:v>
                  </c:pt>
                  <c:pt idx="14">
                    <c:v>3.19</c:v>
                  </c:pt>
                  <c:pt idx="15">
                    <c:v>3.42</c:v>
                  </c:pt>
                  <c:pt idx="16">
                    <c:v>3.64</c:v>
                  </c:pt>
                  <c:pt idx="17">
                    <c:v>3.87</c:v>
                  </c:pt>
                  <c:pt idx="18">
                    <c:v>4.10</c:v>
                  </c:pt>
                  <c:pt idx="19">
                    <c:v>4.33</c:v>
                  </c:pt>
                  <c:pt idx="20">
                    <c:v>4.56</c:v>
                  </c:pt>
                  <c:pt idx="21">
                    <c:v>4.78</c:v>
                  </c:pt>
                  <c:pt idx="22">
                    <c:v>5.01</c:v>
                  </c:pt>
                  <c:pt idx="23">
                    <c:v>5.24</c:v>
                  </c:pt>
                  <c:pt idx="24">
                    <c:v>5.47</c:v>
                  </c:pt>
                  <c:pt idx="25">
                    <c:v>5.69</c:v>
                  </c:pt>
                  <c:pt idx="26">
                    <c:v>5.92</c:v>
                  </c:pt>
                  <c:pt idx="27">
                    <c:v>6.15</c:v>
                  </c:pt>
                  <c:pt idx="28">
                    <c:v>6.38</c:v>
                  </c:pt>
                  <c:pt idx="29">
                    <c:v>6.61</c:v>
                  </c:pt>
                  <c:pt idx="30">
                    <c:v>6.83</c:v>
                  </c:pt>
                  <c:pt idx="31">
                    <c:v>7.06</c:v>
                  </c:pt>
                  <c:pt idx="32">
                    <c:v>7.29</c:v>
                  </c:pt>
                  <c:pt idx="33">
                    <c:v>7.52</c:v>
                  </c:pt>
                  <c:pt idx="34">
                    <c:v>7.74</c:v>
                  </c:pt>
                  <c:pt idx="35">
                    <c:v>7.97</c:v>
                  </c:pt>
                  <c:pt idx="36">
                    <c:v>8.20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tint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tint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tint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5">
                  <a:tint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tint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5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5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5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5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5">
                  <a:shade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5">
                  <a:shade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5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5">
                  <a:shade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5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5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5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5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5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5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5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4817DB4-E67A-47F2-93EF-AB358CBC96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2FBB9B6-F008-4673-9B76-C86E111BA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0E5700A-494F-4239-BA57-2B68C5A39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B34395C-3358-4FD0-924A-377DAA3CB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4AB4F0B-5F01-43AC-B8A4-236F90736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51160D0-18AF-4427-9CDF-DEC0A0C95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B4DD8B3-27E8-44D7-8A9B-8F8D748CD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26C5ED3-EFE5-417C-9B08-09604A6F5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971A318-BCC1-4397-B220-D12D6E4F6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A6531DE-8D43-4927-9E09-32F2F0F06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6158FAF-7097-4767-B17A-BC3BF745C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107A7B01-B689-47F7-B031-B8F7726EC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F23165B5-70BD-4C49-9914-A808E677B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E5E3638-6473-4E9E-BE25-85483F910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D6E75DA-69EF-44CC-A95B-1224FDDBC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820C1DC-49F8-47D8-BB05-C0815FA50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5C171A2D-B51A-44CA-89CB-2ED5BD083A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F4630B23-FD37-4CD9-B07E-6787E6F9A3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09F6EA22-9F5B-4B75-BD5C-91F8256EA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F0181B5A-99DB-4636-85AA-10A55AB1E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FF488E57-C880-4C61-BE73-06E8B85EE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1FFB1231-5E87-4477-841B-22E9EDF4D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A04159EC-8269-4BC0-92F9-3A8725175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5546DC82-0DC2-46CA-A8D2-A2F15F54D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66E24FF-E9A8-40E9-8AE2-67A96B329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71BC2D0-3AB2-4978-A141-66D81B2B4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FBEE5114-D51A-4951-9167-CD9180A41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559CA7F8-8FFF-49BA-B611-81A003EA4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812FFF2F-ABDE-4FAA-96CA-1D6064E7B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725BAF33-DB13-4586-8006-1B1D643DF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81765217-9ED0-4207-9D6D-9BBDA3B53F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3C4282D5-D8BE-464C-B5F9-9CDDF2CC6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BD2D8FC6-B498-4583-B8A6-F94086B88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12596F54-46B1-4338-BCBA-612D535AF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A71D07DD-4F65-4DDE-9551-50E01FF94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01A735FC-D6A6-486C-A281-C44FF87A44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17FB1428-B6F2-447A-AE30-8B13B8368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numRef>
              <c:f>'Results with Angle Corresponden'!$B$2:$B$38</c:f>
              <c:numCache>
                <c:formatCode>0.00</c:formatCode>
                <c:ptCount val="37"/>
                <c:pt idx="0">
                  <c:v>0</c:v>
                </c:pt>
                <c:pt idx="1">
                  <c:v>0.22777777777777777</c:v>
                </c:pt>
                <c:pt idx="2">
                  <c:v>0.45555555555555555</c:v>
                </c:pt>
                <c:pt idx="3">
                  <c:v>0.68333333333333335</c:v>
                </c:pt>
                <c:pt idx="4">
                  <c:v>0.91111111111111109</c:v>
                </c:pt>
                <c:pt idx="5">
                  <c:v>1.1388888888888888</c:v>
                </c:pt>
                <c:pt idx="6">
                  <c:v>1.3666666666666667</c:v>
                </c:pt>
                <c:pt idx="7">
                  <c:v>1.5944444444444446</c:v>
                </c:pt>
                <c:pt idx="8">
                  <c:v>1.8222222222222222</c:v>
                </c:pt>
                <c:pt idx="9">
                  <c:v>2.0500000000000003</c:v>
                </c:pt>
                <c:pt idx="10">
                  <c:v>2.2777777777777777</c:v>
                </c:pt>
                <c:pt idx="11">
                  <c:v>2.505555555555556</c:v>
                </c:pt>
                <c:pt idx="12">
                  <c:v>2.7333333333333334</c:v>
                </c:pt>
                <c:pt idx="13">
                  <c:v>2.9611111111111112</c:v>
                </c:pt>
                <c:pt idx="14">
                  <c:v>3.1888888888888891</c:v>
                </c:pt>
                <c:pt idx="15">
                  <c:v>3.4166666666666674</c:v>
                </c:pt>
                <c:pt idx="16">
                  <c:v>3.6444444444444444</c:v>
                </c:pt>
                <c:pt idx="17">
                  <c:v>3.8722222222222227</c:v>
                </c:pt>
                <c:pt idx="18">
                  <c:v>4.1000000000000005</c:v>
                </c:pt>
                <c:pt idx="19">
                  <c:v>4.3277777777777784</c:v>
                </c:pt>
                <c:pt idx="20">
                  <c:v>4.5555555555555554</c:v>
                </c:pt>
                <c:pt idx="21">
                  <c:v>4.7833333333333341</c:v>
                </c:pt>
                <c:pt idx="22">
                  <c:v>5.011111111111112</c:v>
                </c:pt>
                <c:pt idx="23">
                  <c:v>5.2388888888888889</c:v>
                </c:pt>
                <c:pt idx="24">
                  <c:v>5.4666666666666668</c:v>
                </c:pt>
                <c:pt idx="25">
                  <c:v>5.6944444444444446</c:v>
                </c:pt>
                <c:pt idx="26">
                  <c:v>5.9222222222222225</c:v>
                </c:pt>
                <c:pt idx="27">
                  <c:v>6.1500000000000012</c:v>
                </c:pt>
                <c:pt idx="28">
                  <c:v>6.3777777777777782</c:v>
                </c:pt>
                <c:pt idx="29">
                  <c:v>6.6055555555555561</c:v>
                </c:pt>
                <c:pt idx="30">
                  <c:v>6.8333333333333348</c:v>
                </c:pt>
                <c:pt idx="31">
                  <c:v>7.0611111111111118</c:v>
                </c:pt>
                <c:pt idx="32">
                  <c:v>7.2888888888888888</c:v>
                </c:pt>
                <c:pt idx="33">
                  <c:v>7.5166666666666675</c:v>
                </c:pt>
                <c:pt idx="34">
                  <c:v>7.7444444444444454</c:v>
                </c:pt>
                <c:pt idx="35">
                  <c:v>7.9722222222222223</c:v>
                </c:pt>
                <c:pt idx="36">
                  <c:v>8.2000000000000011</c:v>
                </c:pt>
              </c:numCache>
            </c:numRef>
          </c:cat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'Results with Angle Corresponden'!$B$2:$B$38</c15:f>
                <c15:dlblRangeCache>
                  <c:ptCount val="37"/>
                  <c:pt idx="0">
                    <c:v>0.00</c:v>
                  </c:pt>
                  <c:pt idx="1">
                    <c:v>0.23</c:v>
                  </c:pt>
                  <c:pt idx="2">
                    <c:v>0.46</c:v>
                  </c:pt>
                  <c:pt idx="3">
                    <c:v>0.68</c:v>
                  </c:pt>
                  <c:pt idx="4">
                    <c:v>0.91</c:v>
                  </c:pt>
                  <c:pt idx="5">
                    <c:v>1.14</c:v>
                  </c:pt>
                  <c:pt idx="6">
                    <c:v>1.37</c:v>
                  </c:pt>
                  <c:pt idx="7">
                    <c:v>1.59</c:v>
                  </c:pt>
                  <c:pt idx="8">
                    <c:v>1.82</c:v>
                  </c:pt>
                  <c:pt idx="9">
                    <c:v>2.05</c:v>
                  </c:pt>
                  <c:pt idx="10">
                    <c:v>2.28</c:v>
                  </c:pt>
                  <c:pt idx="11">
                    <c:v>2.51</c:v>
                  </c:pt>
                  <c:pt idx="12">
                    <c:v>2.73</c:v>
                  </c:pt>
                  <c:pt idx="13">
                    <c:v>2.96</c:v>
                  </c:pt>
                  <c:pt idx="14">
                    <c:v>3.19</c:v>
                  </c:pt>
                  <c:pt idx="15">
                    <c:v>3.42</c:v>
                  </c:pt>
                  <c:pt idx="16">
                    <c:v>3.64</c:v>
                  </c:pt>
                  <c:pt idx="17">
                    <c:v>3.87</c:v>
                  </c:pt>
                  <c:pt idx="18">
                    <c:v>4.10</c:v>
                  </c:pt>
                  <c:pt idx="19">
                    <c:v>4.33</c:v>
                  </c:pt>
                  <c:pt idx="20">
                    <c:v>4.56</c:v>
                  </c:pt>
                  <c:pt idx="21">
                    <c:v>4.78</c:v>
                  </c:pt>
                  <c:pt idx="22">
                    <c:v>5.01</c:v>
                  </c:pt>
                  <c:pt idx="23">
                    <c:v>5.24</c:v>
                  </c:pt>
                  <c:pt idx="24">
                    <c:v>5.47</c:v>
                  </c:pt>
                  <c:pt idx="25">
                    <c:v>5.69</c:v>
                  </c:pt>
                  <c:pt idx="26">
                    <c:v>5.92</c:v>
                  </c:pt>
                  <c:pt idx="27">
                    <c:v>6.15</c:v>
                  </c:pt>
                  <c:pt idx="28">
                    <c:v>6.38</c:v>
                  </c:pt>
                  <c:pt idx="29">
                    <c:v>6.61</c:v>
                  </c:pt>
                  <c:pt idx="30">
                    <c:v>6.83</c:v>
                  </c:pt>
                  <c:pt idx="31">
                    <c:v>7.06</c:v>
                  </c:pt>
                  <c:pt idx="32">
                    <c:v>7.29</c:v>
                  </c:pt>
                  <c:pt idx="33">
                    <c:v>7.52</c:v>
                  </c:pt>
                  <c:pt idx="34">
                    <c:v>7.74</c:v>
                  </c:pt>
                  <c:pt idx="35">
                    <c:v>7.97</c:v>
                  </c:pt>
                  <c:pt idx="36">
                    <c:v>8.20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 Chart</a:t>
            </a:r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3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'Angle Correspondence 45'!$B$3:$B$10</c:f>
              <c:numCache>
                <c:formatCode>0.00</c:formatCode>
                <c:ptCount val="8"/>
                <c:pt idx="0">
                  <c:v>1.0250000000000001</c:v>
                </c:pt>
                <c:pt idx="1">
                  <c:v>2.0500000000000003</c:v>
                </c:pt>
                <c:pt idx="2">
                  <c:v>3.0750000000000006</c:v>
                </c:pt>
                <c:pt idx="3">
                  <c:v>4.1000000000000005</c:v>
                </c:pt>
                <c:pt idx="4">
                  <c:v>5.125</c:v>
                </c:pt>
                <c:pt idx="5">
                  <c:v>6.1500000000000012</c:v>
                </c:pt>
                <c:pt idx="6">
                  <c:v>7.1750000000000007</c:v>
                </c:pt>
                <c:pt idx="7">
                  <c:v>8.2000000000000011</c:v>
                </c:pt>
              </c:numCache>
            </c:numRef>
          </c:cat>
          <c:val>
            <c:numRef>
              <c:f>'Angle Correspondence 45'!$C$3:$C$10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Sheet2!$C$3:$C$10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85725</xdr:rowOff>
    </xdr:from>
    <xdr:to>
      <xdr:col>2</xdr:col>
      <xdr:colOff>514350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13</xdr:row>
      <xdr:rowOff>76200</xdr:rowOff>
    </xdr:from>
    <xdr:to>
      <xdr:col>12</xdr:col>
      <xdr:colOff>328612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862012</xdr:colOff>
      <xdr:row>28</xdr:row>
      <xdr:rowOff>123825</xdr:rowOff>
    </xdr:from>
    <xdr:to>
      <xdr:col>6</xdr:col>
      <xdr:colOff>528637</xdr:colOff>
      <xdr:row>43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6</xdr:row>
      <xdr:rowOff>180974</xdr:rowOff>
    </xdr:from>
    <xdr:to>
      <xdr:col>11</xdr:col>
      <xdr:colOff>219075</xdr:colOff>
      <xdr:row>28</xdr:row>
      <xdr:rowOff>24765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1"/>
        <a:srcRect l="27732" t="17073" r="29702" b="7236"/>
        <a:stretch/>
      </xdr:blipFill>
      <xdr:spPr bwMode="auto">
        <a:xfrm>
          <a:off x="3838575" y="1323974"/>
          <a:ext cx="4067175" cy="403479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123825</xdr:colOff>
      <xdr:row>0</xdr:row>
      <xdr:rowOff>133350</xdr:rowOff>
    </xdr:from>
    <xdr:to>
      <xdr:col>21</xdr:col>
      <xdr:colOff>457200</xdr:colOff>
      <xdr:row>24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233361</xdr:colOff>
      <xdr:row>2</xdr:row>
      <xdr:rowOff>114300</xdr:rowOff>
    </xdr:from>
    <xdr:to>
      <xdr:col>19</xdr:col>
      <xdr:colOff>57150</xdr:colOff>
      <xdr:row>31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17</xdr:col>
      <xdr:colOff>576264</xdr:colOff>
      <xdr:row>29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152400</xdr:rowOff>
    </xdr:from>
    <xdr:to>
      <xdr:col>17</xdr:col>
      <xdr:colOff>28574</xdr:colOff>
      <xdr:row>25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95250</xdr:rowOff>
    </xdr:from>
    <xdr:to>
      <xdr:col>18</xdr:col>
      <xdr:colOff>190499</xdr:colOff>
      <xdr:row>29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13</xdr:row>
      <xdr:rowOff>42862</xdr:rowOff>
    </xdr:from>
    <xdr:to>
      <xdr:col>8</xdr:col>
      <xdr:colOff>242887</xdr:colOff>
      <xdr:row>27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C1" workbookViewId="0">
      <selection activeCell="D17" sqref="D17"/>
    </sheetView>
  </sheetViews>
  <sheetFormatPr defaultRowHeight="15" x14ac:dyDescent="0.25"/>
  <cols>
    <col min="1" max="1" width="32.7109375" customWidth="1"/>
    <col min="2" max="2" width="37" customWidth="1"/>
  </cols>
  <sheetData>
    <row r="1" spans="1:5" x14ac:dyDescent="0.25">
      <c r="A1" t="s">
        <v>0</v>
      </c>
      <c r="B1" t="s">
        <v>2</v>
      </c>
      <c r="D1" t="s">
        <v>1</v>
      </c>
      <c r="E1" t="s">
        <v>3</v>
      </c>
    </row>
    <row r="2" spans="1:5" x14ac:dyDescent="0.25">
      <c r="A2">
        <v>0</v>
      </c>
      <c r="B2">
        <v>0.05</v>
      </c>
      <c r="D2">
        <v>0.05</v>
      </c>
      <c r="E2">
        <f>AVERAGE(B2:D2)</f>
        <v>0.05</v>
      </c>
    </row>
    <row r="3" spans="1:5" x14ac:dyDescent="0.25">
      <c r="A3">
        <v>1</v>
      </c>
      <c r="B3">
        <v>5.8000000000000003E-2</v>
      </c>
      <c r="D3">
        <v>5.79E-2</v>
      </c>
      <c r="E3">
        <f t="shared" ref="E3:E12" si="0">AVERAGE(B3:D3)</f>
        <v>5.7950000000000002E-2</v>
      </c>
    </row>
    <row r="4" spans="1:5" x14ac:dyDescent="0.25">
      <c r="A4">
        <v>2</v>
      </c>
      <c r="B4">
        <v>6.6500000000000004E-2</v>
      </c>
      <c r="D4">
        <v>6.6500000000000004E-2</v>
      </c>
      <c r="E4">
        <f t="shared" si="0"/>
        <v>6.6500000000000004E-2</v>
      </c>
    </row>
    <row r="5" spans="1:5" x14ac:dyDescent="0.25">
      <c r="A5">
        <v>3</v>
      </c>
      <c r="B5">
        <v>7.4999999999999997E-2</v>
      </c>
      <c r="D5">
        <v>7.4800000000000005E-2</v>
      </c>
      <c r="E5">
        <f t="shared" si="0"/>
        <v>7.4899999999999994E-2</v>
      </c>
    </row>
    <row r="6" spans="1:5" x14ac:dyDescent="0.25">
      <c r="A6">
        <v>4</v>
      </c>
      <c r="B6">
        <v>8.3099999999999993E-2</v>
      </c>
      <c r="D6">
        <v>8.3000000000000004E-2</v>
      </c>
      <c r="E6">
        <f t="shared" si="0"/>
        <v>8.3049999999999999E-2</v>
      </c>
    </row>
    <row r="7" spans="1:5" x14ac:dyDescent="0.25">
      <c r="A7">
        <v>5</v>
      </c>
      <c r="B7">
        <v>9.11E-2</v>
      </c>
      <c r="D7">
        <v>9.1700000000000004E-2</v>
      </c>
      <c r="E7">
        <f t="shared" si="0"/>
        <v>9.1400000000000009E-2</v>
      </c>
    </row>
    <row r="8" spans="1:5" x14ac:dyDescent="0.25">
      <c r="A8">
        <v>6</v>
      </c>
      <c r="B8">
        <v>0.1002</v>
      </c>
      <c r="D8">
        <v>0.10009999999999999</v>
      </c>
      <c r="E8">
        <f t="shared" si="0"/>
        <v>0.10014999999999999</v>
      </c>
    </row>
    <row r="9" spans="1:5" x14ac:dyDescent="0.25">
      <c r="A9">
        <v>7</v>
      </c>
      <c r="B9">
        <v>0.1077</v>
      </c>
      <c r="D9">
        <v>0.108</v>
      </c>
      <c r="E9">
        <f t="shared" si="0"/>
        <v>0.10785</v>
      </c>
    </row>
    <row r="10" spans="1:5" x14ac:dyDescent="0.25">
      <c r="A10">
        <v>8</v>
      </c>
      <c r="B10">
        <v>0.11600000000000001</v>
      </c>
      <c r="D10">
        <v>0.1159</v>
      </c>
      <c r="E10">
        <f t="shared" si="0"/>
        <v>0.11595</v>
      </c>
    </row>
    <row r="11" spans="1:5" x14ac:dyDescent="0.25">
      <c r="A11">
        <v>9</v>
      </c>
      <c r="B11">
        <v>0.124</v>
      </c>
      <c r="D11">
        <v>0.12379999999999999</v>
      </c>
      <c r="E11">
        <f t="shared" si="0"/>
        <v>0.1239</v>
      </c>
    </row>
    <row r="12" spans="1:5" x14ac:dyDescent="0.25">
      <c r="A12">
        <v>10</v>
      </c>
      <c r="B12">
        <v>0.13159999999999999</v>
      </c>
      <c r="D12">
        <v>0.13200000000000001</v>
      </c>
      <c r="E12">
        <f t="shared" si="0"/>
        <v>0.1318</v>
      </c>
    </row>
    <row r="13" spans="1:5" x14ac:dyDescent="0.25">
      <c r="D13" t="s">
        <v>4</v>
      </c>
      <c r="E13">
        <f>_xlfn.STDEV.P(E2:E12)</f>
        <v>2.5994364455994592E-2</v>
      </c>
    </row>
    <row r="17" spans="4:4" x14ac:dyDescent="0.25">
      <c r="D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38" sqref="B38"/>
    </sheetView>
  </sheetViews>
  <sheetFormatPr defaultRowHeight="15" x14ac:dyDescent="0.25"/>
  <cols>
    <col min="2" max="2" width="23.85546875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0</v>
      </c>
      <c r="B2" s="1">
        <v>0</v>
      </c>
      <c r="C2">
        <v>1</v>
      </c>
    </row>
    <row r="3" spans="1:3" x14ac:dyDescent="0.25">
      <c r="A3">
        <f>A2+10</f>
        <v>10</v>
      </c>
      <c r="B3" s="1">
        <f>0.0082*(A3/360)*10^3</f>
        <v>0.22777777777777777</v>
      </c>
      <c r="C3">
        <v>1</v>
      </c>
    </row>
    <row r="4" spans="1:3" x14ac:dyDescent="0.25">
      <c r="A4">
        <f>A3+10</f>
        <v>20</v>
      </c>
      <c r="B4" s="1">
        <f t="shared" ref="B4:B38" si="0">0.0082*(A4/360)*10^3</f>
        <v>0.45555555555555555</v>
      </c>
      <c r="C4">
        <v>1</v>
      </c>
    </row>
    <row r="5" spans="1:3" x14ac:dyDescent="0.25">
      <c r="A5">
        <f t="shared" ref="A5:A38" si="1">A4+10</f>
        <v>30</v>
      </c>
      <c r="B5" s="1">
        <f t="shared" si="0"/>
        <v>0.68333333333333335</v>
      </c>
      <c r="C5">
        <v>1</v>
      </c>
    </row>
    <row r="6" spans="1:3" x14ac:dyDescent="0.25">
      <c r="A6">
        <f t="shared" si="1"/>
        <v>40</v>
      </c>
      <c r="B6" s="1">
        <f t="shared" si="0"/>
        <v>0.91111111111111109</v>
      </c>
      <c r="C6">
        <v>1</v>
      </c>
    </row>
    <row r="7" spans="1:3" x14ac:dyDescent="0.25">
      <c r="A7">
        <f t="shared" si="1"/>
        <v>50</v>
      </c>
      <c r="B7" s="1">
        <f t="shared" si="0"/>
        <v>1.1388888888888888</v>
      </c>
      <c r="C7">
        <v>1</v>
      </c>
    </row>
    <row r="8" spans="1:3" x14ac:dyDescent="0.25">
      <c r="A8">
        <f t="shared" si="1"/>
        <v>60</v>
      </c>
      <c r="B8" s="1">
        <f t="shared" si="0"/>
        <v>1.3666666666666667</v>
      </c>
      <c r="C8">
        <v>1</v>
      </c>
    </row>
    <row r="9" spans="1:3" x14ac:dyDescent="0.25">
      <c r="A9">
        <f t="shared" si="1"/>
        <v>70</v>
      </c>
      <c r="B9" s="1">
        <f t="shared" si="0"/>
        <v>1.5944444444444446</v>
      </c>
      <c r="C9">
        <v>1</v>
      </c>
    </row>
    <row r="10" spans="1:3" x14ac:dyDescent="0.25">
      <c r="A10">
        <f t="shared" si="1"/>
        <v>80</v>
      </c>
      <c r="B10" s="1">
        <f t="shared" si="0"/>
        <v>1.8222222222222222</v>
      </c>
      <c r="C10">
        <v>1</v>
      </c>
    </row>
    <row r="11" spans="1:3" x14ac:dyDescent="0.25">
      <c r="A11">
        <f t="shared" si="1"/>
        <v>90</v>
      </c>
      <c r="B11" s="1">
        <f t="shared" si="0"/>
        <v>2.0500000000000003</v>
      </c>
      <c r="C11">
        <v>1</v>
      </c>
    </row>
    <row r="12" spans="1:3" x14ac:dyDescent="0.25">
      <c r="A12">
        <f t="shared" si="1"/>
        <v>100</v>
      </c>
      <c r="B12" s="1">
        <f t="shared" si="0"/>
        <v>2.2777777777777777</v>
      </c>
      <c r="C12">
        <v>1</v>
      </c>
    </row>
    <row r="13" spans="1:3" x14ac:dyDescent="0.25">
      <c r="A13">
        <f t="shared" si="1"/>
        <v>110</v>
      </c>
      <c r="B13" s="1">
        <f t="shared" si="0"/>
        <v>2.505555555555556</v>
      </c>
      <c r="C13">
        <v>1</v>
      </c>
    </row>
    <row r="14" spans="1:3" x14ac:dyDescent="0.25">
      <c r="A14">
        <f t="shared" si="1"/>
        <v>120</v>
      </c>
      <c r="B14" s="1">
        <f t="shared" si="0"/>
        <v>2.7333333333333334</v>
      </c>
      <c r="C14">
        <v>1</v>
      </c>
    </row>
    <row r="15" spans="1:3" x14ac:dyDescent="0.25">
      <c r="A15">
        <f t="shared" si="1"/>
        <v>130</v>
      </c>
      <c r="B15" s="1">
        <f t="shared" si="0"/>
        <v>2.9611111111111112</v>
      </c>
      <c r="C15">
        <v>1</v>
      </c>
    </row>
    <row r="16" spans="1:3" x14ac:dyDescent="0.25">
      <c r="A16">
        <f t="shared" si="1"/>
        <v>140</v>
      </c>
      <c r="B16" s="1">
        <f t="shared" si="0"/>
        <v>3.1888888888888891</v>
      </c>
      <c r="C16">
        <v>1</v>
      </c>
    </row>
    <row r="17" spans="1:3" x14ac:dyDescent="0.25">
      <c r="A17">
        <f t="shared" si="1"/>
        <v>150</v>
      </c>
      <c r="B17" s="1">
        <f t="shared" si="0"/>
        <v>3.4166666666666674</v>
      </c>
      <c r="C17">
        <v>1</v>
      </c>
    </row>
    <row r="18" spans="1:3" x14ac:dyDescent="0.25">
      <c r="A18">
        <f t="shared" si="1"/>
        <v>160</v>
      </c>
      <c r="B18" s="1">
        <f t="shared" si="0"/>
        <v>3.6444444444444444</v>
      </c>
      <c r="C18">
        <v>1</v>
      </c>
    </row>
    <row r="19" spans="1:3" x14ac:dyDescent="0.25">
      <c r="A19">
        <f t="shared" si="1"/>
        <v>170</v>
      </c>
      <c r="B19" s="1">
        <f t="shared" si="0"/>
        <v>3.8722222222222227</v>
      </c>
      <c r="C19">
        <v>1</v>
      </c>
    </row>
    <row r="20" spans="1:3" x14ac:dyDescent="0.25">
      <c r="A20">
        <f t="shared" si="1"/>
        <v>180</v>
      </c>
      <c r="B20" s="1">
        <f t="shared" si="0"/>
        <v>4.1000000000000005</v>
      </c>
      <c r="C20">
        <v>1</v>
      </c>
    </row>
    <row r="21" spans="1:3" x14ac:dyDescent="0.25">
      <c r="A21">
        <f t="shared" si="1"/>
        <v>190</v>
      </c>
      <c r="B21" s="1">
        <f t="shared" si="0"/>
        <v>4.3277777777777784</v>
      </c>
      <c r="C21">
        <v>1</v>
      </c>
    </row>
    <row r="22" spans="1:3" x14ac:dyDescent="0.25">
      <c r="A22">
        <f t="shared" si="1"/>
        <v>200</v>
      </c>
      <c r="B22" s="1">
        <f t="shared" si="0"/>
        <v>4.5555555555555554</v>
      </c>
      <c r="C22">
        <v>1</v>
      </c>
    </row>
    <row r="23" spans="1:3" x14ac:dyDescent="0.25">
      <c r="A23">
        <f t="shared" si="1"/>
        <v>210</v>
      </c>
      <c r="B23" s="1">
        <f t="shared" si="0"/>
        <v>4.7833333333333341</v>
      </c>
      <c r="C23">
        <v>1</v>
      </c>
    </row>
    <row r="24" spans="1:3" x14ac:dyDescent="0.25">
      <c r="A24">
        <f t="shared" si="1"/>
        <v>220</v>
      </c>
      <c r="B24" s="1">
        <f t="shared" si="0"/>
        <v>5.011111111111112</v>
      </c>
      <c r="C24">
        <v>1</v>
      </c>
    </row>
    <row r="25" spans="1:3" x14ac:dyDescent="0.25">
      <c r="A25">
        <f t="shared" si="1"/>
        <v>230</v>
      </c>
      <c r="B25" s="1">
        <f t="shared" si="0"/>
        <v>5.2388888888888889</v>
      </c>
      <c r="C25">
        <v>1</v>
      </c>
    </row>
    <row r="26" spans="1:3" x14ac:dyDescent="0.25">
      <c r="A26">
        <f t="shared" si="1"/>
        <v>240</v>
      </c>
      <c r="B26" s="1">
        <f t="shared" si="0"/>
        <v>5.4666666666666668</v>
      </c>
      <c r="C26">
        <v>1</v>
      </c>
    </row>
    <row r="27" spans="1:3" x14ac:dyDescent="0.25">
      <c r="A27">
        <f t="shared" si="1"/>
        <v>250</v>
      </c>
      <c r="B27" s="1">
        <f t="shared" si="0"/>
        <v>5.6944444444444446</v>
      </c>
      <c r="C27">
        <v>1</v>
      </c>
    </row>
    <row r="28" spans="1:3" x14ac:dyDescent="0.25">
      <c r="A28">
        <f t="shared" si="1"/>
        <v>260</v>
      </c>
      <c r="B28" s="1">
        <f t="shared" si="0"/>
        <v>5.9222222222222225</v>
      </c>
      <c r="C28">
        <v>1</v>
      </c>
    </row>
    <row r="29" spans="1:3" x14ac:dyDescent="0.25">
      <c r="A29">
        <f t="shared" si="1"/>
        <v>270</v>
      </c>
      <c r="B29" s="1">
        <f t="shared" si="0"/>
        <v>6.1500000000000012</v>
      </c>
      <c r="C29">
        <v>1</v>
      </c>
    </row>
    <row r="30" spans="1:3" x14ac:dyDescent="0.25">
      <c r="A30">
        <f t="shared" si="1"/>
        <v>280</v>
      </c>
      <c r="B30" s="1">
        <f t="shared" si="0"/>
        <v>6.3777777777777782</v>
      </c>
      <c r="C30">
        <v>1</v>
      </c>
    </row>
    <row r="31" spans="1:3" x14ac:dyDescent="0.25">
      <c r="A31">
        <f t="shared" si="1"/>
        <v>290</v>
      </c>
      <c r="B31" s="1">
        <f t="shared" si="0"/>
        <v>6.6055555555555561</v>
      </c>
      <c r="C31">
        <v>1</v>
      </c>
    </row>
    <row r="32" spans="1:3" x14ac:dyDescent="0.25">
      <c r="A32">
        <f t="shared" si="1"/>
        <v>300</v>
      </c>
      <c r="B32" s="1">
        <f t="shared" si="0"/>
        <v>6.8333333333333348</v>
      </c>
      <c r="C32">
        <v>1</v>
      </c>
    </row>
    <row r="33" spans="1:3" x14ac:dyDescent="0.25">
      <c r="A33">
        <f t="shared" si="1"/>
        <v>310</v>
      </c>
      <c r="B33" s="1">
        <f t="shared" si="0"/>
        <v>7.0611111111111118</v>
      </c>
      <c r="C33">
        <v>1</v>
      </c>
    </row>
    <row r="34" spans="1:3" x14ac:dyDescent="0.25">
      <c r="A34">
        <f t="shared" si="1"/>
        <v>320</v>
      </c>
      <c r="B34" s="1">
        <f t="shared" si="0"/>
        <v>7.2888888888888888</v>
      </c>
      <c r="C34">
        <v>1</v>
      </c>
    </row>
    <row r="35" spans="1:3" x14ac:dyDescent="0.25">
      <c r="A35">
        <f t="shared" si="1"/>
        <v>330</v>
      </c>
      <c r="B35" s="1">
        <f t="shared" si="0"/>
        <v>7.5166666666666675</v>
      </c>
      <c r="C35">
        <v>1</v>
      </c>
    </row>
    <row r="36" spans="1:3" x14ac:dyDescent="0.25">
      <c r="A36">
        <f t="shared" si="1"/>
        <v>340</v>
      </c>
      <c r="B36" s="1">
        <f t="shared" si="0"/>
        <v>7.7444444444444454</v>
      </c>
      <c r="C36">
        <v>1</v>
      </c>
    </row>
    <row r="37" spans="1:3" x14ac:dyDescent="0.25">
      <c r="A37">
        <f t="shared" si="1"/>
        <v>350</v>
      </c>
      <c r="B37" s="1">
        <f t="shared" si="0"/>
        <v>7.9722222222222223</v>
      </c>
      <c r="C37">
        <v>1</v>
      </c>
    </row>
    <row r="38" spans="1:3" x14ac:dyDescent="0.25">
      <c r="A38">
        <f t="shared" si="1"/>
        <v>360</v>
      </c>
      <c r="B38" s="1">
        <f t="shared" si="0"/>
        <v>8.2000000000000011</v>
      </c>
      <c r="C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38"/>
  <sheetViews>
    <sheetView workbookViewId="0">
      <selection activeCell="D16" sqref="D16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0</v>
      </c>
      <c r="B2" s="1">
        <v>0</v>
      </c>
      <c r="C2">
        <v>1</v>
      </c>
    </row>
    <row r="3" spans="1:3" x14ac:dyDescent="0.25">
      <c r="A3">
        <f>A2+45</f>
        <v>45</v>
      </c>
      <c r="B3" s="1">
        <f>0.0082*(A3/360)*10^3</f>
        <v>1.0250000000000001</v>
      </c>
      <c r="C3">
        <v>1</v>
      </c>
    </row>
    <row r="4" spans="1:3" x14ac:dyDescent="0.25">
      <c r="A4">
        <f t="shared" ref="A4:A10" si="0">A3+45</f>
        <v>90</v>
      </c>
      <c r="B4" s="1">
        <f t="shared" ref="B4:B10" si="1">0.0082*(A4/360)*10^3</f>
        <v>2.0500000000000003</v>
      </c>
      <c r="C4">
        <v>1</v>
      </c>
    </row>
    <row r="5" spans="1:3" x14ac:dyDescent="0.25">
      <c r="A5">
        <f t="shared" si="0"/>
        <v>135</v>
      </c>
      <c r="B5" s="1">
        <f t="shared" si="1"/>
        <v>3.0750000000000006</v>
      </c>
      <c r="C5">
        <v>1</v>
      </c>
    </row>
    <row r="6" spans="1:3" x14ac:dyDescent="0.25">
      <c r="A6">
        <f t="shared" si="0"/>
        <v>180</v>
      </c>
      <c r="B6" s="1">
        <f t="shared" si="1"/>
        <v>4.1000000000000005</v>
      </c>
      <c r="C6">
        <v>1</v>
      </c>
    </row>
    <row r="7" spans="1:3" x14ac:dyDescent="0.25">
      <c r="A7">
        <f t="shared" si="0"/>
        <v>225</v>
      </c>
      <c r="B7" s="1">
        <f t="shared" si="1"/>
        <v>5.125</v>
      </c>
      <c r="C7">
        <v>1</v>
      </c>
    </row>
    <row r="8" spans="1:3" x14ac:dyDescent="0.25">
      <c r="A8">
        <f t="shared" si="0"/>
        <v>270</v>
      </c>
      <c r="B8" s="1">
        <f t="shared" si="1"/>
        <v>6.1500000000000012</v>
      </c>
      <c r="C8">
        <v>1</v>
      </c>
    </row>
    <row r="9" spans="1:3" x14ac:dyDescent="0.25">
      <c r="A9">
        <f t="shared" si="0"/>
        <v>315</v>
      </c>
      <c r="B9" s="1">
        <f t="shared" si="1"/>
        <v>7.1750000000000007</v>
      </c>
      <c r="C9">
        <v>1</v>
      </c>
    </row>
    <row r="10" spans="1:3" x14ac:dyDescent="0.25">
      <c r="A10">
        <f t="shared" si="0"/>
        <v>360</v>
      </c>
      <c r="B10" s="1">
        <f t="shared" si="1"/>
        <v>8.2000000000000011</v>
      </c>
      <c r="C10">
        <v>1</v>
      </c>
    </row>
    <row r="11" spans="1:3" x14ac:dyDescent="0.25">
      <c r="B11" s="1"/>
    </row>
    <row r="12" spans="1:3" x14ac:dyDescent="0.25">
      <c r="B12" s="1"/>
    </row>
    <row r="13" spans="1:3" x14ac:dyDescent="0.25">
      <c r="B13" s="1"/>
    </row>
    <row r="14" spans="1:3" x14ac:dyDescent="0.25">
      <c r="B14" s="1"/>
    </row>
    <row r="15" spans="1:3" x14ac:dyDescent="0.25">
      <c r="B15" s="1"/>
    </row>
    <row r="16" spans="1: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13" sqref="E13"/>
    </sheetView>
  </sheetViews>
  <sheetFormatPr defaultRowHeight="15" x14ac:dyDescent="0.25"/>
  <cols>
    <col min="2" max="2" width="9.140625" style="2"/>
  </cols>
  <sheetData>
    <row r="1" spans="1:3" x14ac:dyDescent="0.25">
      <c r="A1" t="s">
        <v>5</v>
      </c>
      <c r="B1" s="2" t="s">
        <v>6</v>
      </c>
      <c r="C1" t="s">
        <v>7</v>
      </c>
    </row>
    <row r="2" spans="1:3" x14ac:dyDescent="0.25">
      <c r="A2">
        <v>0</v>
      </c>
      <c r="B2" s="2">
        <v>0</v>
      </c>
      <c r="C2">
        <v>1</v>
      </c>
    </row>
    <row r="3" spans="1:3" x14ac:dyDescent="0.25">
      <c r="A3">
        <f>A2+45</f>
        <v>45</v>
      </c>
      <c r="B3" s="2">
        <f>0.0082*(A3/360)*10^3</f>
        <v>1.0250000000000001</v>
      </c>
      <c r="C3">
        <v>1</v>
      </c>
    </row>
    <row r="4" spans="1:3" x14ac:dyDescent="0.25">
      <c r="A4">
        <f t="shared" ref="A4:A10" si="0">A3+45</f>
        <v>90</v>
      </c>
      <c r="B4" s="2">
        <f t="shared" ref="B4:B10" si="1">0.0082*(A4/360)*10^3</f>
        <v>2.0500000000000003</v>
      </c>
      <c r="C4">
        <v>1</v>
      </c>
    </row>
    <row r="5" spans="1:3" x14ac:dyDescent="0.25">
      <c r="A5">
        <f t="shared" si="0"/>
        <v>135</v>
      </c>
      <c r="B5" s="2">
        <f t="shared" si="1"/>
        <v>3.0750000000000006</v>
      </c>
      <c r="C5">
        <v>1</v>
      </c>
    </row>
    <row r="6" spans="1:3" x14ac:dyDescent="0.25">
      <c r="A6">
        <f t="shared" si="0"/>
        <v>180</v>
      </c>
      <c r="B6" s="2">
        <f t="shared" si="1"/>
        <v>4.1000000000000005</v>
      </c>
      <c r="C6">
        <v>1</v>
      </c>
    </row>
    <row r="7" spans="1:3" x14ac:dyDescent="0.25">
      <c r="A7">
        <f t="shared" si="0"/>
        <v>225</v>
      </c>
      <c r="B7" s="2">
        <f t="shared" si="1"/>
        <v>5.125</v>
      </c>
      <c r="C7">
        <v>1</v>
      </c>
    </row>
    <row r="8" spans="1:3" x14ac:dyDescent="0.25">
      <c r="A8">
        <f t="shared" si="0"/>
        <v>270</v>
      </c>
      <c r="B8" s="2">
        <f t="shared" si="1"/>
        <v>6.1500000000000012</v>
      </c>
      <c r="C8">
        <v>1</v>
      </c>
    </row>
    <row r="9" spans="1:3" x14ac:dyDescent="0.25">
      <c r="A9">
        <f t="shared" si="0"/>
        <v>315</v>
      </c>
      <c r="B9" s="2">
        <f t="shared" si="1"/>
        <v>7.1750000000000007</v>
      </c>
      <c r="C9">
        <v>1</v>
      </c>
    </row>
    <row r="10" spans="1:3" x14ac:dyDescent="0.25">
      <c r="A10">
        <f t="shared" si="0"/>
        <v>360</v>
      </c>
      <c r="B10" s="2">
        <f t="shared" si="1"/>
        <v>8.2000000000000011</v>
      </c>
      <c r="C10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Results with Angle Corresponden</vt:lpstr>
      <vt:lpstr>Sheet3</vt:lpstr>
      <vt:lpstr>Sheet1</vt:lpstr>
      <vt:lpstr>Angle Correspondence 45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cp:lastPrinted>2014-11-05T20:51:27Z</cp:lastPrinted>
  <dcterms:created xsi:type="dcterms:W3CDTF">2014-09-30T17:49:30Z</dcterms:created>
  <dcterms:modified xsi:type="dcterms:W3CDTF">2014-11-12T21:26:13Z</dcterms:modified>
</cp:coreProperties>
</file>