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wokjh\Documents\repo\copula-tabular\examples\rawData\"/>
    </mc:Choice>
  </mc:AlternateContent>
  <xr:revisionPtr revIDLastSave="0" documentId="13_ncr:1_{B39D35E8-296F-468C-B576-5AACFB0AA449}" xr6:coauthVersionLast="47" xr6:coauthVersionMax="47" xr10:uidLastSave="{00000000-0000-0000-0000-000000000000}"/>
  <bookViews>
    <workbookView xWindow="1515" yWindow="1515" windowWidth="21600" windowHeight="112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<sst xmlns="http://schemas.openxmlformats.org/spreadsheetml/2006/main" count="98" uniqueCount="66">
  <si>
    <t>ID</t>
  </si>
  <si>
    <t>Date of Birth</t>
  </si>
  <si>
    <t>Date of Diagnosis</t>
  </si>
  <si>
    <t>Date of Treatment</t>
  </si>
  <si>
    <t>Date of First Visit</t>
  </si>
  <si>
    <t>Age</t>
  </si>
  <si>
    <t>Name</t>
  </si>
  <si>
    <t>Gender</t>
  </si>
  <si>
    <t>David Johnson</t>
  </si>
  <si>
    <t>Mária Williams</t>
  </si>
  <si>
    <t>James Marie</t>
  </si>
  <si>
    <t>Anna Müller</t>
  </si>
  <si>
    <t>José Silva</t>
  </si>
  <si>
    <t>Björn Lopez</t>
  </si>
  <si>
    <t>Marie Fischer</t>
  </si>
  <si>
    <t>Søren Hansen</t>
  </si>
  <si>
    <t>Nia Renée Miller</t>
  </si>
  <si>
    <t>Laura San Martín</t>
  </si>
  <si>
    <t>Élisabeth Louise</t>
  </si>
  <si>
    <t>Peter Phillips</t>
  </si>
  <si>
    <t>Charlotte Carter</t>
  </si>
  <si>
    <t>Tom Davis</t>
  </si>
  <si>
    <t>Émile Noël</t>
  </si>
  <si>
    <t xml:space="preserve"> 19/4/2019</t>
  </si>
  <si>
    <t xml:space="preserve"> 20/2/2019</t>
  </si>
  <si>
    <t xml:space="preserve"> 3/4/2020</t>
  </si>
  <si>
    <t xml:space="preserve"> 17/5/2022</t>
  </si>
  <si>
    <t xml:space="preserve"> 30/7/2019</t>
  </si>
  <si>
    <t xml:space="preserve"> 1/8/2022</t>
  </si>
  <si>
    <t xml:space="preserve"> 28/6/2020</t>
  </si>
  <si>
    <t xml:space="preserve"> 5/11/2020</t>
  </si>
  <si>
    <t xml:space="preserve"> 1/6/2021</t>
  </si>
  <si>
    <t xml:space="preserve"> 2/3/2019</t>
  </si>
  <si>
    <t xml:space="preserve"> 7/5/2021</t>
  </si>
  <si>
    <t xml:space="preserve"> 12/3/2022</t>
  </si>
  <si>
    <t xml:space="preserve"> 4/1/2022</t>
  </si>
  <si>
    <t xml:space="preserve"> 8/2/2021</t>
  </si>
  <si>
    <t xml:space="preserve"> 17/9/2022</t>
  </si>
  <si>
    <t xml:space="preserve"> 12/4/2022</t>
  </si>
  <si>
    <t xml:space="preserve"> 21-4-2019</t>
  </si>
  <si>
    <t xml:space="preserve"> 27-2-2019</t>
  </si>
  <si>
    <t xml:space="preserve"> 18-4-2020</t>
  </si>
  <si>
    <t xml:space="preserve"> 4-8-2020</t>
  </si>
  <si>
    <t xml:space="preserve"> 27-5-2022</t>
  </si>
  <si>
    <t xml:space="preserve"> 4-8-2022</t>
  </si>
  <si>
    <t xml:space="preserve"> 5-7-2020</t>
  </si>
  <si>
    <t xml:space="preserve"> 8-11-2020</t>
  </si>
  <si>
    <t xml:space="preserve"> 12-6-2021</t>
  </si>
  <si>
    <t xml:space="preserve"> 10-3-2019</t>
  </si>
  <si>
    <t xml:space="preserve"> 20-5-2021</t>
  </si>
  <si>
    <t xml:space="preserve"> 14-3-2022</t>
  </si>
  <si>
    <t xml:space="preserve"> 7-1-2022</t>
  </si>
  <si>
    <t xml:space="preserve"> 19-2-2021</t>
  </si>
  <si>
    <t xml:space="preserve"> 21-4-2022</t>
  </si>
  <si>
    <t xml:space="preserve"> 19-9-2022</t>
  </si>
  <si>
    <t>Òscar Smith</t>
  </si>
  <si>
    <t>Height</t>
  </si>
  <si>
    <t>Weight</t>
  </si>
  <si>
    <t>AgeMonths</t>
  </si>
  <si>
    <t>male</t>
  </si>
  <si>
    <t>female</t>
  </si>
  <si>
    <t>Male</t>
  </si>
  <si>
    <t>Female</t>
  </si>
  <si>
    <t>BMI</t>
  </si>
  <si>
    <t>BMICatUnder20yrs</t>
  </si>
  <si>
    <t>BMI_WHO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</si>
</sst>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0.0"/>
    <numFmt numFmtId="166" formatCode="_-[$€-2]\ * #,##0.00_-;\-[$€-2]\ * #,##0.00_-;_-[$€-2]\ * &quot;-&quot;??_-;_-@_-"/>
    <numFmt numFmtId="167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0" fontId="2" fillId="0" borderId="0" xfId="0" applyFont="1"/>
    <xf numFmtId="164" fontId="2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167" fontId="2" fillId="0" borderId="0" xfId="0" applyNumberFormat="1" applyFont="1"/>
    <xf numFmtId="2" fontId="2" fillId="0" borderId="0" xfId="0" applyNumberFormat="1" applyFont="1" applyAlignment="1">
      <alignment horizontal="right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topLeftCell="B1" zoomScale="91" zoomScaleNormal="91" workbookViewId="0">
      <selection activeCell="J14" sqref="J14"/>
    </sheetView>
  </sheetViews>
  <sheetFormatPr defaultRowHeight="15" x14ac:dyDescent="0.25"/>
  <cols>
    <col min="2" max="2" width="19.42578125" customWidth="1"/>
    <col min="3" max="4" width="7.5703125" customWidth="1"/>
    <col min="5" max="5" width="15" customWidth="1"/>
    <col min="6" max="6" width="12.5703125" style="7" customWidth="1"/>
    <col min="7" max="8" width="12.7109375" style="7" customWidth="1"/>
    <col min="9" max="9" width="19.5703125" style="7" customWidth="1"/>
    <col min="10" max="10" width="12.7109375" style="7" customWidth="1"/>
    <col min="11" max="11" width="16" customWidth="1"/>
    <col min="12" max="12" width="16.28515625" bestFit="1" customWidth="1"/>
    <col min="13" max="13" width="17.140625" customWidth="1"/>
    <col min="14" max="14" width="17.42578125" customWidth="1"/>
    <col min="15" max="15" width="17.42578125" style="9" customWidth="1"/>
    <col min="18" max="19" width="10.28515625" bestFit="1" customWidth="1"/>
    <col min="21" max="21" width="11.5703125" customWidth="1"/>
  </cols>
  <sheetData>
    <row r="1" spans="1:19" x14ac:dyDescent="0.25">
      <c r="A1" s="3" t="s">
        <v>0</v>
      </c>
      <c r="B1" s="3" t="s">
        <v>6</v>
      </c>
      <c r="C1" s="3" t="s">
        <v>7</v>
      </c>
      <c r="D1" s="3" t="s">
        <v>5</v>
      </c>
      <c r="E1" s="3" t="s">
        <v>58</v>
      </c>
      <c r="F1" s="6" t="s">
        <v>56</v>
      </c>
      <c r="G1" s="6" t="s">
        <v>57</v>
      </c>
      <c r="H1" s="6" t="s">
        <v>63</v>
      </c>
      <c r="I1" s="6" t="s">
        <v>64</v>
      </c>
      <c r="J1" s="6" t="s">
        <v>65</v>
      </c>
      <c r="K1" s="3" t="s">
        <v>1</v>
      </c>
      <c r="L1" s="3" t="s">
        <v>4</v>
      </c>
      <c r="M1" s="3" t="s">
        <v>2</v>
      </c>
      <c r="N1" s="3" t="s">
        <v>3</v>
      </c>
      <c r="O1" s="8"/>
    </row>
    <row r="2" spans="1:19" x14ac:dyDescent="0.25">
      <c r="A2" s="3">
        <v>1</v>
      </c>
      <c r="B2" s="3" t="s">
        <v>8</v>
      </c>
      <c r="C2" s="3" t="s">
        <v>59</v>
      </c>
      <c r="D2" s="3">
        <f ca="1">INT(YEARFRAC(K2, TODAY()))</f>
        <v>16</v>
      </c>
      <c r="E2" s="12">
        <f ca="1">INT(YEARFRAC(K2, TODAY())*12)</f>
        <v>194</v>
      </c>
      <c r="F2" s="6">
        <v>176.1</v>
      </c>
      <c r="G2" s="6">
        <v>79.400000000000006</v>
      </c>
      <c r="H2" s="6">
        <f>G2/((F2/100)^2)</f>
        <v>25.603644617543146</v>
      </c>
      <c r="I2" s="6"/>
      <c r="J2" s="6"/>
      <c r="K2" s="4">
        <v>39824</v>
      </c>
      <c r="L2" s="10">
        <v>43568</v>
      </c>
      <c r="M2" s="5" t="s">
        <v>23</v>
      </c>
      <c r="N2" s="5" t="s">
        <v>39</v>
      </c>
      <c r="O2" s="11"/>
      <c r="R2" s="2"/>
      <c r="S2" s="2"/>
    </row>
    <row r="3" spans="1:19" x14ac:dyDescent="0.25">
      <c r="A3" s="3">
        <v>2</v>
      </c>
      <c r="B3" s="3" t="s">
        <v>11</v>
      </c>
      <c r="C3" s="3" t="s">
        <v>60</v>
      </c>
      <c r="D3" s="3">
        <f t="shared" ref="D3:D22" ca="1" si="0">INT(YEARFRAC(K3, TODAY()))</f>
        <v>28</v>
      </c>
      <c r="E3" s="12">
        <f t="shared" ref="E3:E22" ca="1" si="1">INT(YEARFRAC(K3, TODAY())*12)</f>
        <v>339</v>
      </c>
      <c r="F3" s="6">
        <v>167.5</v>
      </c>
      <c r="G3" s="6">
        <v>61</v>
      </c>
      <c r="H3" s="6">
        <f t="shared" ref="H3:H22" si="2">G3/((F3/100)^2)</f>
        <v>21.742036088215638</v>
      </c>
      <c r="I3" s="6"/>
      <c r="J3" s="6"/>
      <c r="K3" s="4">
        <v>35404</v>
      </c>
      <c r="L3" s="10">
        <v>43507</v>
      </c>
      <c r="M3" s="5" t="s">
        <v>24</v>
      </c>
      <c r="N3" s="5" t="s">
        <v>40</v>
      </c>
      <c r="O3" s="11"/>
      <c r="R3" s="2"/>
      <c r="S3" s="2"/>
    </row>
    <row r="4" spans="1:19" x14ac:dyDescent="0.25">
      <c r="A4" s="3">
        <v>2</v>
      </c>
      <c r="B4" s="3" t="s">
        <v>11</v>
      </c>
      <c r="C4" s="3" t="s">
        <v>60</v>
      </c>
      <c r="D4" s="3">
        <f t="shared" ca="1" si="0"/>
        <v>28</v>
      </c>
      <c r="E4" s="12">
        <f t="shared" ca="1" si="1"/>
        <v>339</v>
      </c>
      <c r="F4" s="6">
        <v>167.5</v>
      </c>
      <c r="G4" s="6">
        <v>61</v>
      </c>
      <c r="H4" s="6">
        <f t="shared" si="2"/>
        <v>21.742036088215638</v>
      </c>
      <c r="I4" s="6"/>
      <c r="J4" s="6"/>
      <c r="K4" s="4">
        <v>35404</v>
      </c>
      <c r="L4" s="10">
        <v>43507</v>
      </c>
      <c r="M4" s="5" t="s">
        <v>24</v>
      </c>
      <c r="N4" s="5" t="s">
        <v>40</v>
      </c>
      <c r="O4" s="11"/>
      <c r="R4" s="2"/>
      <c r="S4" s="2"/>
    </row>
    <row r="5" spans="1:19" x14ac:dyDescent="0.25">
      <c r="A5" s="3">
        <v>3</v>
      </c>
      <c r="B5" s="3" t="s">
        <v>55</v>
      </c>
      <c r="C5" s="3" t="s">
        <v>61</v>
      </c>
      <c r="D5" s="3">
        <f t="shared" ca="1" si="0"/>
        <v>16</v>
      </c>
      <c r="E5" s="12">
        <f t="shared" ca="1" si="1"/>
        <v>200</v>
      </c>
      <c r="F5" s="6">
        <v>154.69999999999999</v>
      </c>
      <c r="G5" s="6">
        <v>51.2</v>
      </c>
      <c r="H5" s="6">
        <f t="shared" si="2"/>
        <v>21.393869068685607</v>
      </c>
      <c r="I5" s="6"/>
      <c r="J5" s="6"/>
      <c r="K5" s="4">
        <v>39647</v>
      </c>
      <c r="L5" s="10">
        <v>43919</v>
      </c>
      <c r="M5" s="5" t="s">
        <v>25</v>
      </c>
      <c r="N5" s="5" t="s">
        <v>41</v>
      </c>
      <c r="O5" s="11"/>
      <c r="R5" s="2"/>
      <c r="S5" s="2"/>
    </row>
    <row r="6" spans="1:19" x14ac:dyDescent="0.25">
      <c r="A6" s="3">
        <v>4</v>
      </c>
      <c r="B6" s="3" t="s">
        <v>9</v>
      </c>
      <c r="C6" s="3" t="s">
        <v>62</v>
      </c>
      <c r="D6" s="3">
        <f t="shared" ca="1" si="0"/>
        <v>32</v>
      </c>
      <c r="E6" s="12">
        <f t="shared" ca="1" si="1"/>
        <v>391</v>
      </c>
      <c r="F6" s="6">
        <v>172.5</v>
      </c>
      <c r="G6" s="6">
        <v>60.4</v>
      </c>
      <c r="H6" s="6">
        <f t="shared" si="2"/>
        <v>20.298256668767063</v>
      </c>
      <c r="I6" s="6"/>
      <c r="J6" s="6"/>
      <c r="K6" s="4">
        <v>33808</v>
      </c>
      <c r="L6" s="10">
        <v>43661</v>
      </c>
      <c r="M6" s="5" t="s">
        <v>27</v>
      </c>
      <c r="N6" s="5" t="s">
        <v>42</v>
      </c>
      <c r="O6" s="11"/>
      <c r="R6" s="2"/>
      <c r="S6" s="2"/>
    </row>
    <row r="7" spans="1:19" x14ac:dyDescent="0.25">
      <c r="A7" s="3">
        <v>5</v>
      </c>
      <c r="B7" s="3" t="s">
        <v>19</v>
      </c>
      <c r="C7" s="3" t="s">
        <v>59</v>
      </c>
      <c r="D7" s="3">
        <f t="shared" ca="1" si="0"/>
        <v>18</v>
      </c>
      <c r="E7" s="12">
        <f t="shared" ca="1" si="1"/>
        <v>220</v>
      </c>
      <c r="F7" s="6">
        <v>160.19999999999999</v>
      </c>
      <c r="G7" s="6">
        <v>72.599999999999994</v>
      </c>
      <c r="H7" s="6">
        <f t="shared" si="2"/>
        <v>28.288609275858363</v>
      </c>
      <c r="I7" s="6"/>
      <c r="J7" s="6"/>
      <c r="K7" s="4">
        <v>39028</v>
      </c>
      <c r="L7" s="10">
        <v>44677</v>
      </c>
      <c r="M7" s="5" t="s">
        <v>26</v>
      </c>
      <c r="N7" s="5" t="s">
        <v>43</v>
      </c>
      <c r="O7" s="11"/>
      <c r="R7" s="2"/>
      <c r="S7" s="2"/>
    </row>
    <row r="8" spans="1:19" x14ac:dyDescent="0.25">
      <c r="A8" s="3">
        <v>6</v>
      </c>
      <c r="B8" s="3" t="s">
        <v>12</v>
      </c>
      <c r="C8" s="3" t="s">
        <v>59</v>
      </c>
      <c r="D8" s="3">
        <f t="shared" ca="1" si="0"/>
        <v>19</v>
      </c>
      <c r="E8" s="12">
        <f t="shared" ca="1" si="1"/>
        <v>233</v>
      </c>
      <c r="F8" s="6">
        <v>173.4</v>
      </c>
      <c r="G8" s="6">
        <v>73.8</v>
      </c>
      <c r="H8" s="6">
        <f t="shared" si="2"/>
        <v>24.544725278672431</v>
      </c>
      <c r="I8" s="6"/>
      <c r="J8" s="6"/>
      <c r="K8" s="4">
        <v>38634</v>
      </c>
      <c r="L8" s="10">
        <v>44770</v>
      </c>
      <c r="M8" s="5" t="s">
        <v>28</v>
      </c>
      <c r="N8" s="5" t="s">
        <v>44</v>
      </c>
      <c r="O8" s="11"/>
      <c r="R8" s="2"/>
      <c r="S8" s="2"/>
    </row>
    <row r="9" spans="1:19" x14ac:dyDescent="0.25">
      <c r="A9" s="3">
        <v>6</v>
      </c>
      <c r="B9" s="3" t="s">
        <v>12</v>
      </c>
      <c r="C9" s="3" t="s">
        <v>59</v>
      </c>
      <c r="D9" s="3">
        <f t="shared" ca="1" si="0"/>
        <v>19</v>
      </c>
      <c r="E9" s="12">
        <f t="shared" ca="1" si="1"/>
        <v>233</v>
      </c>
      <c r="F9" s="6">
        <v>173.4</v>
      </c>
      <c r="G9" s="6">
        <v>73.8</v>
      </c>
      <c r="H9" s="6">
        <f t="shared" si="2"/>
        <v>24.544725278672431</v>
      </c>
      <c r="I9" s="6"/>
      <c r="J9" s="6"/>
      <c r="K9" s="4">
        <v>38634</v>
      </c>
      <c r="L9" s="10">
        <v>44770</v>
      </c>
      <c r="M9" s="5" t="s">
        <v>28</v>
      </c>
      <c r="N9" s="5" t="s">
        <v>44</v>
      </c>
      <c r="O9" s="11"/>
      <c r="R9" s="2"/>
      <c r="S9" s="2"/>
    </row>
    <row r="10" spans="1:19" x14ac:dyDescent="0.25">
      <c r="A10" s="3">
        <v>6</v>
      </c>
      <c r="B10" s="3" t="s">
        <v>12</v>
      </c>
      <c r="C10" s="3" t="s">
        <v>59</v>
      </c>
      <c r="D10" s="3">
        <f t="shared" ca="1" si="0"/>
        <v>19</v>
      </c>
      <c r="E10" s="12">
        <f t="shared" ca="1" si="1"/>
        <v>233</v>
      </c>
      <c r="F10" s="6">
        <v>173.4</v>
      </c>
      <c r="G10" s="6">
        <v>73.8</v>
      </c>
      <c r="H10" s="6">
        <f t="shared" si="2"/>
        <v>24.544725278672431</v>
      </c>
      <c r="I10" s="6"/>
      <c r="J10" s="6"/>
      <c r="K10" s="4">
        <v>38634</v>
      </c>
      <c r="L10" s="10">
        <v>44770</v>
      </c>
      <c r="M10" s="5" t="s">
        <v>28</v>
      </c>
      <c r="N10" s="5" t="s">
        <v>44</v>
      </c>
      <c r="O10" s="11"/>
      <c r="R10" s="2"/>
      <c r="S10" s="2"/>
    </row>
    <row r="11" spans="1:19" x14ac:dyDescent="0.25">
      <c r="A11" s="3">
        <v>7</v>
      </c>
      <c r="B11" s="3" t="s">
        <v>14</v>
      </c>
      <c r="C11" s="3" t="s">
        <v>60</v>
      </c>
      <c r="D11" s="3">
        <f t="shared" ca="1" si="0"/>
        <v>29</v>
      </c>
      <c r="E11" s="12">
        <f t="shared" ca="1" si="1"/>
        <v>354</v>
      </c>
      <c r="F11" s="6">
        <v>161.80000000000001</v>
      </c>
      <c r="G11" s="6">
        <v>69.7</v>
      </c>
      <c r="H11" s="6">
        <f t="shared" si="2"/>
        <v>26.624149516945486</v>
      </c>
      <c r="I11" s="6"/>
      <c r="J11" s="6"/>
      <c r="K11" s="4">
        <v>34953</v>
      </c>
      <c r="L11" s="10">
        <v>44001</v>
      </c>
      <c r="M11" s="5" t="s">
        <v>29</v>
      </c>
      <c r="N11" s="5" t="s">
        <v>45</v>
      </c>
      <c r="O11" s="11"/>
      <c r="R11" s="2"/>
      <c r="S11" s="2"/>
    </row>
    <row r="12" spans="1:19" x14ac:dyDescent="0.25">
      <c r="A12" s="3">
        <v>8</v>
      </c>
      <c r="B12" s="3" t="s">
        <v>13</v>
      </c>
      <c r="C12" s="3" t="s">
        <v>59</v>
      </c>
      <c r="D12" s="3">
        <f t="shared" ca="1" si="0"/>
        <v>37</v>
      </c>
      <c r="E12" s="12">
        <f t="shared" ca="1" si="1"/>
        <v>451</v>
      </c>
      <c r="F12" s="6">
        <v>161.6</v>
      </c>
      <c r="G12" s="6">
        <v>57.2</v>
      </c>
      <c r="H12" s="6">
        <f t="shared" si="2"/>
        <v>21.903489853935895</v>
      </c>
      <c r="I12" s="6"/>
      <c r="J12" s="6"/>
      <c r="K12" s="4">
        <v>31995</v>
      </c>
      <c r="L12" s="10">
        <v>44133</v>
      </c>
      <c r="M12" s="5" t="s">
        <v>30</v>
      </c>
      <c r="N12" s="5" t="s">
        <v>46</v>
      </c>
      <c r="O12" s="11"/>
      <c r="R12" s="2"/>
      <c r="S12" s="2"/>
    </row>
    <row r="13" spans="1:19" x14ac:dyDescent="0.25">
      <c r="A13" s="3">
        <v>9</v>
      </c>
      <c r="B13" s="3" t="s">
        <v>15</v>
      </c>
      <c r="C13" s="3" t="s">
        <v>59</v>
      </c>
      <c r="D13" s="3">
        <f t="shared" ca="1" si="0"/>
        <v>26</v>
      </c>
      <c r="E13" s="12">
        <f t="shared" ca="1" si="1"/>
        <v>318</v>
      </c>
      <c r="F13" s="6">
        <v>180.1</v>
      </c>
      <c r="G13" s="6">
        <v>86.3</v>
      </c>
      <c r="H13" s="6">
        <f t="shared" si="2"/>
        <v>26.606231777583002</v>
      </c>
      <c r="I13" s="6"/>
      <c r="J13" s="6"/>
      <c r="K13" s="4">
        <v>36032</v>
      </c>
      <c r="L13" s="10">
        <v>44328</v>
      </c>
      <c r="M13" s="5" t="s">
        <v>31</v>
      </c>
      <c r="N13" s="5" t="s">
        <v>47</v>
      </c>
      <c r="O13" s="11"/>
      <c r="R13" s="2"/>
      <c r="S13" s="2"/>
    </row>
    <row r="14" spans="1:19" x14ac:dyDescent="0.25">
      <c r="A14" s="3">
        <v>10</v>
      </c>
      <c r="B14" s="3" t="s">
        <v>16</v>
      </c>
      <c r="C14" s="3" t="s">
        <v>62</v>
      </c>
      <c r="D14" s="3">
        <f t="shared" ca="1" si="0"/>
        <v>18</v>
      </c>
      <c r="E14" s="12">
        <f t="shared" ca="1" si="1"/>
        <v>221</v>
      </c>
      <c r="F14" s="6">
        <v>183.5</v>
      </c>
      <c r="G14" s="6">
        <v>85.7</v>
      </c>
      <c r="H14" s="6">
        <f t="shared" si="2"/>
        <v>25.451224673135894</v>
      </c>
      <c r="I14" s="6"/>
      <c r="J14" s="6"/>
      <c r="K14" s="4">
        <v>38987</v>
      </c>
      <c r="L14" s="10">
        <v>43515</v>
      </c>
      <c r="M14" s="5" t="s">
        <v>32</v>
      </c>
      <c r="N14" s="5" t="s">
        <v>48</v>
      </c>
      <c r="O14" s="11"/>
      <c r="Q14" s="1"/>
      <c r="R14" s="2"/>
      <c r="S14" s="2"/>
    </row>
    <row r="15" spans="1:19" x14ac:dyDescent="0.25">
      <c r="A15" s="3">
        <v>11</v>
      </c>
      <c r="B15" s="3" t="s">
        <v>10</v>
      </c>
      <c r="C15" s="3" t="s">
        <v>59</v>
      </c>
      <c r="D15" s="3">
        <f t="shared" ca="1" si="0"/>
        <v>35</v>
      </c>
      <c r="E15" s="12">
        <f t="shared" ca="1" si="1"/>
        <v>431</v>
      </c>
      <c r="F15" s="6">
        <v>190.1</v>
      </c>
      <c r="G15" s="6">
        <v>76.3</v>
      </c>
      <c r="H15" s="6">
        <f t="shared" si="2"/>
        <v>21.113503482897922</v>
      </c>
      <c r="I15" s="6"/>
      <c r="J15" s="6"/>
      <c r="K15" s="4">
        <v>32588</v>
      </c>
      <c r="L15" s="10">
        <v>44316</v>
      </c>
      <c r="M15" s="5" t="s">
        <v>33</v>
      </c>
      <c r="N15" s="5" t="s">
        <v>49</v>
      </c>
      <c r="O15" s="11"/>
      <c r="R15" s="2"/>
      <c r="S15" s="2"/>
    </row>
    <row r="16" spans="1:19" x14ac:dyDescent="0.25">
      <c r="A16" s="3">
        <v>11</v>
      </c>
      <c r="B16" s="3" t="s">
        <v>10</v>
      </c>
      <c r="C16" s="3" t="s">
        <v>59</v>
      </c>
      <c r="D16" s="3">
        <f t="shared" ca="1" si="0"/>
        <v>35</v>
      </c>
      <c r="E16" s="12">
        <f t="shared" ca="1" si="1"/>
        <v>431</v>
      </c>
      <c r="F16" s="6">
        <v>190.1</v>
      </c>
      <c r="G16" s="6">
        <v>76.3</v>
      </c>
      <c r="H16" s="6">
        <f t="shared" si="2"/>
        <v>21.113503482897922</v>
      </c>
      <c r="I16" s="6"/>
      <c r="J16" s="6"/>
      <c r="K16" s="4">
        <v>32588</v>
      </c>
      <c r="L16" s="10">
        <v>44316</v>
      </c>
      <c r="M16" s="5" t="s">
        <v>33</v>
      </c>
      <c r="N16" s="5" t="s">
        <v>49</v>
      </c>
      <c r="O16" s="11"/>
      <c r="R16" s="2"/>
      <c r="S16" s="2"/>
    </row>
    <row r="17" spans="1:19" x14ac:dyDescent="0.25">
      <c r="A17" s="3">
        <v>11</v>
      </c>
      <c r="B17" s="3" t="s">
        <v>10</v>
      </c>
      <c r="C17" s="3" t="s">
        <v>59</v>
      </c>
      <c r="D17" s="3">
        <f t="shared" ca="1" si="0"/>
        <v>35</v>
      </c>
      <c r="E17" s="12">
        <f t="shared" ca="1" si="1"/>
        <v>431</v>
      </c>
      <c r="F17" s="6">
        <v>190.1</v>
      </c>
      <c r="G17" s="6">
        <v>76.3</v>
      </c>
      <c r="H17" s="6">
        <f t="shared" si="2"/>
        <v>21.113503482897922</v>
      </c>
      <c r="I17" s="6"/>
      <c r="J17" s="6"/>
      <c r="K17" s="4">
        <v>32588</v>
      </c>
      <c r="L17" s="10">
        <v>44316</v>
      </c>
      <c r="M17" s="5" t="s">
        <v>33</v>
      </c>
      <c r="N17" s="5" t="s">
        <v>49</v>
      </c>
      <c r="O17" s="11"/>
      <c r="R17" s="2"/>
      <c r="S17" s="2"/>
    </row>
    <row r="18" spans="1:19" x14ac:dyDescent="0.25">
      <c r="A18" s="3">
        <v>12</v>
      </c>
      <c r="B18" s="3" t="s">
        <v>20</v>
      </c>
      <c r="C18" s="3" t="s">
        <v>60</v>
      </c>
      <c r="D18" s="3">
        <f t="shared" ca="1" si="0"/>
        <v>22</v>
      </c>
      <c r="E18" s="12">
        <f t="shared" ca="1" si="1"/>
        <v>272</v>
      </c>
      <c r="F18" s="6">
        <v>176.3</v>
      </c>
      <c r="G18" s="6">
        <v>75</v>
      </c>
      <c r="H18" s="6">
        <f t="shared" si="2"/>
        <v>24.129962045178363</v>
      </c>
      <c r="I18" s="6"/>
      <c r="J18" s="6"/>
      <c r="K18" s="4">
        <v>37448</v>
      </c>
      <c r="L18" s="10">
        <v>44620</v>
      </c>
      <c r="M18" s="5" t="s">
        <v>34</v>
      </c>
      <c r="N18" s="5" t="s">
        <v>50</v>
      </c>
      <c r="O18" s="11"/>
      <c r="R18" s="2"/>
      <c r="S18" s="2"/>
    </row>
    <row r="19" spans="1:19" x14ac:dyDescent="0.25">
      <c r="A19" s="3">
        <v>13</v>
      </c>
      <c r="B19" s="3" t="s">
        <v>17</v>
      </c>
      <c r="C19" s="3" t="s">
        <v>60</v>
      </c>
      <c r="D19" s="3">
        <f t="shared" ca="1" si="0"/>
        <v>39</v>
      </c>
      <c r="E19" s="12">
        <f t="shared" ca="1" si="1"/>
        <v>476</v>
      </c>
      <c r="F19" s="6">
        <v>168.8</v>
      </c>
      <c r="G19" s="6">
        <v>63.8</v>
      </c>
      <c r="H19" s="6">
        <f t="shared" si="2"/>
        <v>22.391118797870661</v>
      </c>
      <c r="I19" s="6"/>
      <c r="J19" s="6"/>
      <c r="K19" s="4">
        <v>31235</v>
      </c>
      <c r="L19" s="10">
        <v>44545</v>
      </c>
      <c r="M19" s="5" t="s">
        <v>35</v>
      </c>
      <c r="N19" s="5" t="s">
        <v>51</v>
      </c>
      <c r="O19" s="11"/>
      <c r="R19" s="2"/>
      <c r="S19" s="2"/>
    </row>
    <row r="20" spans="1:19" x14ac:dyDescent="0.25">
      <c r="A20" s="3">
        <v>14</v>
      </c>
      <c r="B20" s="3" t="s">
        <v>18</v>
      </c>
      <c r="C20" s="3" t="s">
        <v>60</v>
      </c>
      <c r="D20" s="3">
        <f t="shared" ca="1" si="0"/>
        <v>18</v>
      </c>
      <c r="E20" s="12">
        <f t="shared" ca="1" si="1"/>
        <v>220</v>
      </c>
      <c r="F20" s="6">
        <v>183</v>
      </c>
      <c r="G20" s="6">
        <v>68.2</v>
      </c>
      <c r="H20" s="6">
        <f t="shared" si="2"/>
        <v>20.364895935978975</v>
      </c>
      <c r="I20" s="6"/>
      <c r="J20" s="6"/>
      <c r="K20" s="4">
        <v>39028</v>
      </c>
      <c r="L20" s="10">
        <v>44225</v>
      </c>
      <c r="M20" s="5" t="s">
        <v>36</v>
      </c>
      <c r="N20" s="5" t="s">
        <v>52</v>
      </c>
      <c r="O20" s="11"/>
      <c r="R20" s="2"/>
      <c r="S20" s="2"/>
    </row>
    <row r="21" spans="1:19" x14ac:dyDescent="0.25">
      <c r="A21" s="3">
        <v>15</v>
      </c>
      <c r="B21" s="3" t="s">
        <v>21</v>
      </c>
      <c r="C21" s="3" t="s">
        <v>59</v>
      </c>
      <c r="D21" s="3">
        <f t="shared" ca="1" si="0"/>
        <v>19</v>
      </c>
      <c r="E21" s="12">
        <f t="shared" ca="1" si="1"/>
        <v>234</v>
      </c>
      <c r="F21" s="6">
        <v>178.4</v>
      </c>
      <c r="G21" s="6">
        <v>68.5</v>
      </c>
      <c r="H21" s="6">
        <f t="shared" si="2"/>
        <v>21.522904140441192</v>
      </c>
      <c r="I21" s="6"/>
      <c r="J21" s="6"/>
      <c r="K21" s="4">
        <v>38611</v>
      </c>
      <c r="L21" s="10">
        <v>44806</v>
      </c>
      <c r="M21" s="5" t="s">
        <v>37</v>
      </c>
      <c r="N21" s="5" t="s">
        <v>54</v>
      </c>
      <c r="O21" s="11"/>
      <c r="R21" s="2"/>
      <c r="S21" s="2"/>
    </row>
    <row r="22" spans="1:19" x14ac:dyDescent="0.25">
      <c r="A22" s="3">
        <v>16</v>
      </c>
      <c r="B22" s="3" t="s">
        <v>22</v>
      </c>
      <c r="C22" s="3" t="s">
        <v>59</v>
      </c>
      <c r="D22" s="3">
        <f t="shared" ca="1" si="0"/>
        <v>36</v>
      </c>
      <c r="E22" s="12">
        <f t="shared" ca="1" si="1"/>
        <v>438</v>
      </c>
      <c r="F22" s="6">
        <v>182.3</v>
      </c>
      <c r="G22" s="6">
        <v>84.1</v>
      </c>
      <c r="H22" s="6">
        <f t="shared" si="2"/>
        <v>25.305950749985925</v>
      </c>
      <c r="I22" s="6"/>
      <c r="J22" s="6"/>
      <c r="K22" s="4">
        <v>32403</v>
      </c>
      <c r="L22" s="10">
        <v>44652</v>
      </c>
      <c r="M22" s="5" t="s">
        <v>38</v>
      </c>
      <c r="N22" s="5" t="s">
        <v>53</v>
      </c>
      <c r="O22" s="11"/>
      <c r="R22" s="2"/>
      <c r="S22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Zhen Tan</dc:creator>
  <cp:lastModifiedBy>Jia Hui Kwok</cp:lastModifiedBy>
  <dcterms:created xsi:type="dcterms:W3CDTF">2015-06-05T18:17:20Z</dcterms:created>
  <dcterms:modified xsi:type="dcterms:W3CDTF">2025-03-19T07:01:40Z</dcterms:modified>
</cp:coreProperties>
</file>