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257D5323-7F88-4BA5-9129-C415303D70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1" l="1"/>
  <c r="J69" i="1"/>
  <c r="J70" i="1"/>
  <c r="J71" i="1"/>
  <c r="J72" i="1"/>
  <c r="J73" i="1"/>
  <c r="J74" i="1"/>
  <c r="J75" i="1"/>
  <c r="J76" i="1"/>
  <c r="J77" i="1"/>
  <c r="J78" i="1"/>
  <c r="J79" i="1"/>
  <c r="J80" i="1"/>
  <c r="N24" i="1" l="1"/>
  <c r="P20" i="1"/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0" i="1"/>
  <c r="T4" i="1"/>
  <c r="T3" i="1"/>
</calcChain>
</file>

<file path=xl/sharedStrings.xml><?xml version="1.0" encoding="utf-8"?>
<sst xmlns="http://schemas.openxmlformats.org/spreadsheetml/2006/main" count="12" uniqueCount="12">
  <si>
    <t>Using the linear regression prediction and the correction from the distance graph:</t>
  </si>
  <si>
    <t>Time</t>
  </si>
  <si>
    <t>Distance Correction</t>
  </si>
  <si>
    <t>Temp1</t>
  </si>
  <si>
    <t>Temp2</t>
  </si>
  <si>
    <t>Temp3</t>
  </si>
  <si>
    <t>Temp4</t>
  </si>
  <si>
    <t>Temp5</t>
  </si>
  <si>
    <t>Temp6</t>
  </si>
  <si>
    <t>Temp7</t>
  </si>
  <si>
    <t>Average</t>
  </si>
  <si>
    <t>y = 0,2531x - 4,7765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</si>
</sst>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59595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10" xfId="0" applyBorder="1"/>
    <xf numFmtId="0" fontId="0" fillId="2" borderId="1" xfId="0" applyFill="1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0" fillId="0" borderId="13" xfId="0" applyFill="1" applyBorder="1"/>
    <xf numFmtId="0" fontId="0" fillId="0" borderId="6" xfId="0" applyBorder="1"/>
    <xf numFmtId="0" fontId="0" fillId="0" borderId="1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Through 2mm Acrylic</a:t>
            </a:r>
          </a:p>
        </c:rich>
      </c:tx>
      <c:layout>
        <c:manualLayout>
          <c:xMode val="edge"/>
          <c:yMode val="edge"/>
          <c:x val="0.2178075497028194"/>
          <c:y val="9.226288529289652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5099326848769358E-2"/>
          <c:y val="0.10008525235896946"/>
          <c:w val="0.86921142358889825"/>
          <c:h val="0.761494266442862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Temp1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Sheet1!$B$20:$B$80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Sheet1!$C$20:$C$80</c:f>
              <c:numCache>
                <c:formatCode>General</c:formatCode>
                <c:ptCount val="61"/>
                <c:pt idx="0">
                  <c:v>15.42</c:v>
                </c:pt>
                <c:pt idx="1">
                  <c:v>15.68</c:v>
                </c:pt>
                <c:pt idx="2">
                  <c:v>14.66</c:v>
                </c:pt>
                <c:pt idx="3">
                  <c:v>14.66</c:v>
                </c:pt>
                <c:pt idx="4">
                  <c:v>14.92</c:v>
                </c:pt>
                <c:pt idx="5">
                  <c:v>15.93</c:v>
                </c:pt>
                <c:pt idx="6">
                  <c:v>17.7</c:v>
                </c:pt>
                <c:pt idx="7">
                  <c:v>18.21</c:v>
                </c:pt>
                <c:pt idx="8">
                  <c:v>19.47</c:v>
                </c:pt>
                <c:pt idx="9">
                  <c:v>20.99</c:v>
                </c:pt>
                <c:pt idx="10">
                  <c:v>21.5</c:v>
                </c:pt>
                <c:pt idx="11">
                  <c:v>22.26</c:v>
                </c:pt>
                <c:pt idx="12">
                  <c:v>23.78</c:v>
                </c:pt>
                <c:pt idx="13">
                  <c:v>24.28</c:v>
                </c:pt>
                <c:pt idx="14">
                  <c:v>25.04</c:v>
                </c:pt>
                <c:pt idx="15">
                  <c:v>25.8</c:v>
                </c:pt>
                <c:pt idx="16">
                  <c:v>26.31</c:v>
                </c:pt>
                <c:pt idx="17">
                  <c:v>27.32</c:v>
                </c:pt>
                <c:pt idx="18">
                  <c:v>28.33</c:v>
                </c:pt>
                <c:pt idx="19">
                  <c:v>28.33</c:v>
                </c:pt>
                <c:pt idx="20">
                  <c:v>28.84</c:v>
                </c:pt>
                <c:pt idx="21">
                  <c:v>29.34</c:v>
                </c:pt>
                <c:pt idx="22">
                  <c:v>30.1</c:v>
                </c:pt>
                <c:pt idx="23">
                  <c:v>30.36</c:v>
                </c:pt>
                <c:pt idx="24">
                  <c:v>30.61</c:v>
                </c:pt>
                <c:pt idx="25">
                  <c:v>30.61</c:v>
                </c:pt>
                <c:pt idx="26">
                  <c:v>31.37</c:v>
                </c:pt>
                <c:pt idx="27">
                  <c:v>31.37</c:v>
                </c:pt>
                <c:pt idx="28">
                  <c:v>31.67</c:v>
                </c:pt>
                <c:pt idx="29">
                  <c:v>31.87</c:v>
                </c:pt>
                <c:pt idx="30">
                  <c:v>32.380000000000003</c:v>
                </c:pt>
                <c:pt idx="31">
                  <c:v>32.89</c:v>
                </c:pt>
                <c:pt idx="32">
                  <c:v>33.14</c:v>
                </c:pt>
                <c:pt idx="33">
                  <c:v>33.39</c:v>
                </c:pt>
                <c:pt idx="34">
                  <c:v>33.14</c:v>
                </c:pt>
                <c:pt idx="35">
                  <c:v>33.39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34.15</c:v>
                </c:pt>
                <c:pt idx="40">
                  <c:v>33.9</c:v>
                </c:pt>
                <c:pt idx="41">
                  <c:v>34.409999999999997</c:v>
                </c:pt>
                <c:pt idx="42">
                  <c:v>34.409999999999997</c:v>
                </c:pt>
                <c:pt idx="43">
                  <c:v>34.909999999999997</c:v>
                </c:pt>
                <c:pt idx="44">
                  <c:v>34.909999999999997</c:v>
                </c:pt>
                <c:pt idx="45">
                  <c:v>34.81</c:v>
                </c:pt>
                <c:pt idx="46">
                  <c:v>34.909999999999997</c:v>
                </c:pt>
                <c:pt idx="47">
                  <c:v>34.909999999999997</c:v>
                </c:pt>
                <c:pt idx="48">
                  <c:v>35.159999999999997</c:v>
                </c:pt>
                <c:pt idx="49">
                  <c:v>35.159999999999997</c:v>
                </c:pt>
                <c:pt idx="50">
                  <c:v>34.909999999999997</c:v>
                </c:pt>
                <c:pt idx="51">
                  <c:v>35.159999999999997</c:v>
                </c:pt>
                <c:pt idx="52">
                  <c:v>35.67</c:v>
                </c:pt>
                <c:pt idx="53">
                  <c:v>35.67</c:v>
                </c:pt>
                <c:pt idx="54">
                  <c:v>35.159999999999997</c:v>
                </c:pt>
                <c:pt idx="55">
                  <c:v>35.159999999999997</c:v>
                </c:pt>
                <c:pt idx="56">
                  <c:v>35.159999999999997</c:v>
                </c:pt>
                <c:pt idx="57">
                  <c:v>35.67</c:v>
                </c:pt>
                <c:pt idx="58">
                  <c:v>35.67</c:v>
                </c:pt>
                <c:pt idx="59">
                  <c:v>35.67</c:v>
                </c:pt>
                <c:pt idx="60">
                  <c:v>35.92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C-400C-B111-976322A12672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Temp2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Sheet1!$B$20:$B$80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Sheet1!$D$20:$D$80</c:f>
              <c:numCache>
                <c:formatCode>General</c:formatCode>
                <c:ptCount val="61"/>
                <c:pt idx="0">
                  <c:v>14.92</c:v>
                </c:pt>
                <c:pt idx="1">
                  <c:v>15.68</c:v>
                </c:pt>
                <c:pt idx="2">
                  <c:v>13.9</c:v>
                </c:pt>
                <c:pt idx="3">
                  <c:v>14.16</c:v>
                </c:pt>
                <c:pt idx="4">
                  <c:v>14.41</c:v>
                </c:pt>
                <c:pt idx="5">
                  <c:v>15.68</c:v>
                </c:pt>
                <c:pt idx="6">
                  <c:v>16.690000000000001</c:v>
                </c:pt>
                <c:pt idx="7">
                  <c:v>17.7</c:v>
                </c:pt>
                <c:pt idx="8">
                  <c:v>18.46</c:v>
                </c:pt>
                <c:pt idx="9">
                  <c:v>18.97</c:v>
                </c:pt>
                <c:pt idx="10">
                  <c:v>20.49</c:v>
                </c:pt>
                <c:pt idx="11">
                  <c:v>21.5</c:v>
                </c:pt>
                <c:pt idx="12">
                  <c:v>22.51</c:v>
                </c:pt>
                <c:pt idx="13">
                  <c:v>23.02</c:v>
                </c:pt>
                <c:pt idx="14">
                  <c:v>23.78</c:v>
                </c:pt>
                <c:pt idx="15">
                  <c:v>24.53</c:v>
                </c:pt>
                <c:pt idx="16">
                  <c:v>25.04</c:v>
                </c:pt>
                <c:pt idx="17">
                  <c:v>25.55</c:v>
                </c:pt>
                <c:pt idx="18">
                  <c:v>26.56</c:v>
                </c:pt>
                <c:pt idx="19">
                  <c:v>26.61</c:v>
                </c:pt>
                <c:pt idx="20">
                  <c:v>27.32</c:v>
                </c:pt>
                <c:pt idx="21">
                  <c:v>28.08</c:v>
                </c:pt>
                <c:pt idx="22">
                  <c:v>28.58</c:v>
                </c:pt>
                <c:pt idx="23">
                  <c:v>28.33</c:v>
                </c:pt>
                <c:pt idx="24">
                  <c:v>29.09</c:v>
                </c:pt>
                <c:pt idx="25">
                  <c:v>29.34</c:v>
                </c:pt>
                <c:pt idx="26">
                  <c:v>30.1</c:v>
                </c:pt>
                <c:pt idx="27">
                  <c:v>30.36</c:v>
                </c:pt>
                <c:pt idx="28">
                  <c:v>30.61</c:v>
                </c:pt>
                <c:pt idx="29">
                  <c:v>30.61</c:v>
                </c:pt>
                <c:pt idx="30">
                  <c:v>31.12</c:v>
                </c:pt>
                <c:pt idx="31">
                  <c:v>30.86</c:v>
                </c:pt>
                <c:pt idx="32">
                  <c:v>31.12</c:v>
                </c:pt>
                <c:pt idx="33">
                  <c:v>31.12</c:v>
                </c:pt>
                <c:pt idx="34">
                  <c:v>31.12</c:v>
                </c:pt>
                <c:pt idx="35">
                  <c:v>31.87</c:v>
                </c:pt>
                <c:pt idx="36">
                  <c:v>31.62</c:v>
                </c:pt>
                <c:pt idx="37">
                  <c:v>31.67</c:v>
                </c:pt>
                <c:pt idx="38">
                  <c:v>32.130000000000003</c:v>
                </c:pt>
                <c:pt idx="39">
                  <c:v>32.130000000000003</c:v>
                </c:pt>
                <c:pt idx="40">
                  <c:v>32.380000000000003</c:v>
                </c:pt>
                <c:pt idx="41">
                  <c:v>32.53</c:v>
                </c:pt>
                <c:pt idx="42">
                  <c:v>32.630000000000003</c:v>
                </c:pt>
                <c:pt idx="43">
                  <c:v>32.89</c:v>
                </c:pt>
                <c:pt idx="44">
                  <c:v>33.39</c:v>
                </c:pt>
                <c:pt idx="45">
                  <c:v>33.14</c:v>
                </c:pt>
                <c:pt idx="46">
                  <c:v>34.15</c:v>
                </c:pt>
                <c:pt idx="47">
                  <c:v>34.15</c:v>
                </c:pt>
                <c:pt idx="48">
                  <c:v>34.15</c:v>
                </c:pt>
                <c:pt idx="49">
                  <c:v>34.409999999999997</c:v>
                </c:pt>
                <c:pt idx="50">
                  <c:v>34.409999999999997</c:v>
                </c:pt>
                <c:pt idx="51">
                  <c:v>34.409999999999997</c:v>
                </c:pt>
                <c:pt idx="52">
                  <c:v>34.409999999999997</c:v>
                </c:pt>
                <c:pt idx="53">
                  <c:v>34.909999999999997</c:v>
                </c:pt>
                <c:pt idx="54">
                  <c:v>34.909999999999997</c:v>
                </c:pt>
                <c:pt idx="55">
                  <c:v>34.409999999999997</c:v>
                </c:pt>
                <c:pt idx="56">
                  <c:v>34.909999999999997</c:v>
                </c:pt>
                <c:pt idx="57">
                  <c:v>34.909999999999997</c:v>
                </c:pt>
                <c:pt idx="58">
                  <c:v>35.159999999999997</c:v>
                </c:pt>
                <c:pt idx="59">
                  <c:v>35.159999999999997</c:v>
                </c:pt>
                <c:pt idx="60">
                  <c:v>35.159999999999997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C-400C-B111-976322A12672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Temp3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Sheet1!$B$20:$B$80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Sheet1!$E$20:$E$80</c:f>
              <c:numCache>
                <c:formatCode>General</c:formatCode>
                <c:ptCount val="61"/>
                <c:pt idx="0">
                  <c:v>15.93</c:v>
                </c:pt>
                <c:pt idx="1">
                  <c:v>15.68</c:v>
                </c:pt>
                <c:pt idx="2">
                  <c:v>15.17</c:v>
                </c:pt>
                <c:pt idx="3">
                  <c:v>15.17</c:v>
                </c:pt>
                <c:pt idx="4">
                  <c:v>15.42</c:v>
                </c:pt>
                <c:pt idx="5">
                  <c:v>16.690000000000001</c:v>
                </c:pt>
                <c:pt idx="6">
                  <c:v>17.7</c:v>
                </c:pt>
                <c:pt idx="7">
                  <c:v>18.21</c:v>
                </c:pt>
                <c:pt idx="8">
                  <c:v>20.23</c:v>
                </c:pt>
                <c:pt idx="9">
                  <c:v>20.99</c:v>
                </c:pt>
                <c:pt idx="10">
                  <c:v>21.75</c:v>
                </c:pt>
                <c:pt idx="11">
                  <c:v>22.76</c:v>
                </c:pt>
                <c:pt idx="12">
                  <c:v>23.78</c:v>
                </c:pt>
                <c:pt idx="13">
                  <c:v>24.79</c:v>
                </c:pt>
                <c:pt idx="14">
                  <c:v>25.29</c:v>
                </c:pt>
                <c:pt idx="15">
                  <c:v>25.8</c:v>
                </c:pt>
                <c:pt idx="16">
                  <c:v>26.81</c:v>
                </c:pt>
                <c:pt idx="17">
                  <c:v>27.32</c:v>
                </c:pt>
                <c:pt idx="18">
                  <c:v>28.08</c:v>
                </c:pt>
                <c:pt idx="19">
                  <c:v>28.84</c:v>
                </c:pt>
                <c:pt idx="20">
                  <c:v>29.09</c:v>
                </c:pt>
                <c:pt idx="21">
                  <c:v>29.34</c:v>
                </c:pt>
                <c:pt idx="22">
                  <c:v>29.85</c:v>
                </c:pt>
                <c:pt idx="23">
                  <c:v>30.36</c:v>
                </c:pt>
                <c:pt idx="24">
                  <c:v>30.86</c:v>
                </c:pt>
                <c:pt idx="25">
                  <c:v>31.37</c:v>
                </c:pt>
                <c:pt idx="26">
                  <c:v>31.62</c:v>
                </c:pt>
                <c:pt idx="27">
                  <c:v>31.62</c:v>
                </c:pt>
                <c:pt idx="28">
                  <c:v>31.87</c:v>
                </c:pt>
                <c:pt idx="29">
                  <c:v>32.130000000000003</c:v>
                </c:pt>
                <c:pt idx="30">
                  <c:v>32.83</c:v>
                </c:pt>
                <c:pt idx="31">
                  <c:v>32.630000000000003</c:v>
                </c:pt>
                <c:pt idx="32">
                  <c:v>32.630000000000003</c:v>
                </c:pt>
                <c:pt idx="33">
                  <c:v>32.89</c:v>
                </c:pt>
                <c:pt idx="34">
                  <c:v>33.14</c:v>
                </c:pt>
                <c:pt idx="35">
                  <c:v>32.89</c:v>
                </c:pt>
                <c:pt idx="36">
                  <c:v>33.39</c:v>
                </c:pt>
                <c:pt idx="37">
                  <c:v>33.9</c:v>
                </c:pt>
                <c:pt idx="38">
                  <c:v>33.9</c:v>
                </c:pt>
                <c:pt idx="39">
                  <c:v>33.65</c:v>
                </c:pt>
                <c:pt idx="40">
                  <c:v>33.65</c:v>
                </c:pt>
                <c:pt idx="41">
                  <c:v>34.65</c:v>
                </c:pt>
                <c:pt idx="42">
                  <c:v>34.409999999999997</c:v>
                </c:pt>
                <c:pt idx="43">
                  <c:v>34.659999999999997</c:v>
                </c:pt>
                <c:pt idx="44">
                  <c:v>34.909999999999997</c:v>
                </c:pt>
                <c:pt idx="45">
                  <c:v>35.42</c:v>
                </c:pt>
                <c:pt idx="46">
                  <c:v>35.67</c:v>
                </c:pt>
                <c:pt idx="47">
                  <c:v>35.42</c:v>
                </c:pt>
                <c:pt idx="48">
                  <c:v>35.42</c:v>
                </c:pt>
                <c:pt idx="49">
                  <c:v>35.67</c:v>
                </c:pt>
                <c:pt idx="50">
                  <c:v>35.67</c:v>
                </c:pt>
                <c:pt idx="51">
                  <c:v>35.909999999999997</c:v>
                </c:pt>
                <c:pt idx="52">
                  <c:v>35.909999999999997</c:v>
                </c:pt>
                <c:pt idx="53">
                  <c:v>35.909999999999997</c:v>
                </c:pt>
                <c:pt idx="54">
                  <c:v>35.909999999999997</c:v>
                </c:pt>
                <c:pt idx="55">
                  <c:v>36.14</c:v>
                </c:pt>
                <c:pt idx="56">
                  <c:v>35.909999999999997</c:v>
                </c:pt>
                <c:pt idx="57">
                  <c:v>36.14</c:v>
                </c:pt>
                <c:pt idx="58">
                  <c:v>36.14</c:v>
                </c:pt>
                <c:pt idx="59">
                  <c:v>36.32</c:v>
                </c:pt>
                <c:pt idx="60">
                  <c:v>36.32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C-400C-B111-976322A12672}"/>
            </c:ext>
          </c:extLst>
        </c:ser>
        <c:ser>
          <c:idx val="3"/>
          <c:order val="3"/>
          <c:tx>
            <c:strRef>
              <c:f>Sheet1!$F$19</c:f>
              <c:strCache>
                <c:ptCount val="1"/>
                <c:pt idx="0">
                  <c:v>Temp4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Sheet1!$B$20:$B$80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Sheet1!$F$20:$F$80</c:f>
              <c:numCache>
                <c:formatCode>General</c:formatCode>
                <c:ptCount val="61"/>
                <c:pt idx="0">
                  <c:v>15.68</c:v>
                </c:pt>
                <c:pt idx="1">
                  <c:v>15.93</c:v>
                </c:pt>
                <c:pt idx="2">
                  <c:v>14.92</c:v>
                </c:pt>
                <c:pt idx="3">
                  <c:v>14.92</c:v>
                </c:pt>
                <c:pt idx="4">
                  <c:v>15.68</c:v>
                </c:pt>
                <c:pt idx="5">
                  <c:v>16.940000000000001</c:v>
                </c:pt>
                <c:pt idx="6">
                  <c:v>17.190000000000001</c:v>
                </c:pt>
                <c:pt idx="7">
                  <c:v>18.71</c:v>
                </c:pt>
                <c:pt idx="8">
                  <c:v>19.96</c:v>
                </c:pt>
                <c:pt idx="9">
                  <c:v>20.99</c:v>
                </c:pt>
                <c:pt idx="10">
                  <c:v>22</c:v>
                </c:pt>
                <c:pt idx="11">
                  <c:v>22.76</c:v>
                </c:pt>
                <c:pt idx="12">
                  <c:v>24.03</c:v>
                </c:pt>
                <c:pt idx="13">
                  <c:v>24.79</c:v>
                </c:pt>
                <c:pt idx="14">
                  <c:v>25.8</c:v>
                </c:pt>
                <c:pt idx="15">
                  <c:v>26.31</c:v>
                </c:pt>
                <c:pt idx="16">
                  <c:v>26.56</c:v>
                </c:pt>
                <c:pt idx="17">
                  <c:v>27.57</c:v>
                </c:pt>
                <c:pt idx="18">
                  <c:v>28.08</c:v>
                </c:pt>
                <c:pt idx="19">
                  <c:v>28.84</c:v>
                </c:pt>
                <c:pt idx="20">
                  <c:v>29.34</c:v>
                </c:pt>
                <c:pt idx="21">
                  <c:v>29.85</c:v>
                </c:pt>
                <c:pt idx="22">
                  <c:v>30.1</c:v>
                </c:pt>
                <c:pt idx="23">
                  <c:v>30.61</c:v>
                </c:pt>
                <c:pt idx="24">
                  <c:v>31.12</c:v>
                </c:pt>
                <c:pt idx="25">
                  <c:v>31.12</c:v>
                </c:pt>
                <c:pt idx="26">
                  <c:v>31.87</c:v>
                </c:pt>
                <c:pt idx="27">
                  <c:v>31.67</c:v>
                </c:pt>
                <c:pt idx="28">
                  <c:v>32.380000000000003</c:v>
                </c:pt>
                <c:pt idx="29">
                  <c:v>32.69</c:v>
                </c:pt>
                <c:pt idx="30">
                  <c:v>32.630000000000003</c:v>
                </c:pt>
                <c:pt idx="31">
                  <c:v>33.39</c:v>
                </c:pt>
                <c:pt idx="32">
                  <c:v>33.14</c:v>
                </c:pt>
                <c:pt idx="33">
                  <c:v>33.39</c:v>
                </c:pt>
                <c:pt idx="34">
                  <c:v>33.9</c:v>
                </c:pt>
                <c:pt idx="35">
                  <c:v>33.65</c:v>
                </c:pt>
                <c:pt idx="36">
                  <c:v>33.9</c:v>
                </c:pt>
                <c:pt idx="37">
                  <c:v>33.9</c:v>
                </c:pt>
                <c:pt idx="38">
                  <c:v>34.15</c:v>
                </c:pt>
                <c:pt idx="39">
                  <c:v>34.15</c:v>
                </c:pt>
                <c:pt idx="40">
                  <c:v>34.409999999999997</c:v>
                </c:pt>
                <c:pt idx="41">
                  <c:v>34.659999999999997</c:v>
                </c:pt>
                <c:pt idx="42">
                  <c:v>34.909999999999997</c:v>
                </c:pt>
                <c:pt idx="43">
                  <c:v>35.15</c:v>
                </c:pt>
                <c:pt idx="44">
                  <c:v>35.42</c:v>
                </c:pt>
                <c:pt idx="45">
                  <c:v>35.67</c:v>
                </c:pt>
                <c:pt idx="46">
                  <c:v>35.18</c:v>
                </c:pt>
                <c:pt idx="47">
                  <c:v>35.43</c:v>
                </c:pt>
                <c:pt idx="48">
                  <c:v>35.43</c:v>
                </c:pt>
                <c:pt idx="49">
                  <c:v>35.67</c:v>
                </c:pt>
                <c:pt idx="50">
                  <c:v>35.67</c:v>
                </c:pt>
                <c:pt idx="51">
                  <c:v>35.67</c:v>
                </c:pt>
                <c:pt idx="52">
                  <c:v>35.909999999999997</c:v>
                </c:pt>
                <c:pt idx="53">
                  <c:v>35.909999999999997</c:v>
                </c:pt>
                <c:pt idx="54">
                  <c:v>36.14</c:v>
                </c:pt>
                <c:pt idx="55">
                  <c:v>35.909999999999997</c:v>
                </c:pt>
                <c:pt idx="56">
                  <c:v>35.909999999999997</c:v>
                </c:pt>
                <c:pt idx="57">
                  <c:v>36.14</c:v>
                </c:pt>
                <c:pt idx="58">
                  <c:v>36.14</c:v>
                </c:pt>
                <c:pt idx="59">
                  <c:v>36.42</c:v>
                </c:pt>
                <c:pt idx="60">
                  <c:v>36.14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CC-400C-B111-976322A12672}"/>
            </c:ext>
          </c:extLst>
        </c:ser>
        <c:ser>
          <c:idx val="4"/>
          <c:order val="4"/>
          <c:tx>
            <c:strRef>
              <c:f>Sheet1!$G$19</c:f>
              <c:strCache>
                <c:ptCount val="1"/>
                <c:pt idx="0">
                  <c:v>Temp5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Sheet1!$B$20:$B$80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Sheet1!$G$20:$G$80</c:f>
              <c:numCache>
                <c:formatCode>General</c:formatCode>
                <c:ptCount val="61"/>
                <c:pt idx="0">
                  <c:v>13.15</c:v>
                </c:pt>
                <c:pt idx="1">
                  <c:v>13.4</c:v>
                </c:pt>
                <c:pt idx="2">
                  <c:v>12.64</c:v>
                </c:pt>
                <c:pt idx="3">
                  <c:v>13.15</c:v>
                </c:pt>
                <c:pt idx="4">
                  <c:v>13.9</c:v>
                </c:pt>
                <c:pt idx="5">
                  <c:v>15.17</c:v>
                </c:pt>
                <c:pt idx="6">
                  <c:v>16.440000000000001</c:v>
                </c:pt>
                <c:pt idx="7">
                  <c:v>17.45</c:v>
                </c:pt>
                <c:pt idx="8">
                  <c:v>18.97</c:v>
                </c:pt>
                <c:pt idx="9">
                  <c:v>20.49</c:v>
                </c:pt>
                <c:pt idx="10">
                  <c:v>21.5</c:v>
                </c:pt>
                <c:pt idx="11">
                  <c:v>22.76</c:v>
                </c:pt>
                <c:pt idx="12">
                  <c:v>23.76</c:v>
                </c:pt>
                <c:pt idx="13">
                  <c:v>25.04</c:v>
                </c:pt>
                <c:pt idx="14">
                  <c:v>25.55</c:v>
                </c:pt>
                <c:pt idx="15">
                  <c:v>26.56</c:v>
                </c:pt>
                <c:pt idx="16">
                  <c:v>27.63</c:v>
                </c:pt>
                <c:pt idx="17">
                  <c:v>28.68</c:v>
                </c:pt>
                <c:pt idx="18">
                  <c:v>29.09</c:v>
                </c:pt>
                <c:pt idx="19">
                  <c:v>29.34</c:v>
                </c:pt>
                <c:pt idx="20">
                  <c:v>30.1</c:v>
                </c:pt>
                <c:pt idx="21">
                  <c:v>30.66</c:v>
                </c:pt>
                <c:pt idx="22">
                  <c:v>30.36</c:v>
                </c:pt>
                <c:pt idx="23">
                  <c:v>31.37</c:v>
                </c:pt>
                <c:pt idx="24">
                  <c:v>32.130000000000003</c:v>
                </c:pt>
                <c:pt idx="25">
                  <c:v>32.36</c:v>
                </c:pt>
                <c:pt idx="26">
                  <c:v>32.89</c:v>
                </c:pt>
                <c:pt idx="27">
                  <c:v>33.39</c:v>
                </c:pt>
                <c:pt idx="28">
                  <c:v>33.39</c:v>
                </c:pt>
                <c:pt idx="29">
                  <c:v>33.65</c:v>
                </c:pt>
                <c:pt idx="30">
                  <c:v>33.39</c:v>
                </c:pt>
                <c:pt idx="31">
                  <c:v>33.65</c:v>
                </c:pt>
                <c:pt idx="32">
                  <c:v>34.409999999999997</c:v>
                </c:pt>
                <c:pt idx="33">
                  <c:v>34.909999999999997</c:v>
                </c:pt>
                <c:pt idx="34">
                  <c:v>34.909999999999997</c:v>
                </c:pt>
                <c:pt idx="35">
                  <c:v>35.159999999999997</c:v>
                </c:pt>
                <c:pt idx="36">
                  <c:v>35.159999999999997</c:v>
                </c:pt>
                <c:pt idx="37">
                  <c:v>34.909999999999997</c:v>
                </c:pt>
                <c:pt idx="38">
                  <c:v>35.159999999999997</c:v>
                </c:pt>
                <c:pt idx="39">
                  <c:v>35.42</c:v>
                </c:pt>
                <c:pt idx="40">
                  <c:v>35.92</c:v>
                </c:pt>
                <c:pt idx="41">
                  <c:v>35.92</c:v>
                </c:pt>
                <c:pt idx="42">
                  <c:v>35.42</c:v>
                </c:pt>
                <c:pt idx="43">
                  <c:v>35.67</c:v>
                </c:pt>
                <c:pt idx="44">
                  <c:v>35.92</c:v>
                </c:pt>
                <c:pt idx="45">
                  <c:v>35.159999999999997</c:v>
                </c:pt>
                <c:pt idx="46">
                  <c:v>35.42</c:v>
                </c:pt>
                <c:pt idx="47">
                  <c:v>35.92</c:v>
                </c:pt>
                <c:pt idx="48">
                  <c:v>35.42</c:v>
                </c:pt>
                <c:pt idx="49">
                  <c:v>35.92</c:v>
                </c:pt>
                <c:pt idx="50">
                  <c:v>35.92</c:v>
                </c:pt>
                <c:pt idx="51">
                  <c:v>36.14</c:v>
                </c:pt>
                <c:pt idx="52">
                  <c:v>36.14</c:v>
                </c:pt>
                <c:pt idx="53">
                  <c:v>36.14</c:v>
                </c:pt>
                <c:pt idx="54">
                  <c:v>36.42</c:v>
                </c:pt>
                <c:pt idx="55">
                  <c:v>36.14</c:v>
                </c:pt>
                <c:pt idx="56">
                  <c:v>36.42</c:v>
                </c:pt>
                <c:pt idx="57">
                  <c:v>36.92</c:v>
                </c:pt>
                <c:pt idx="58">
                  <c:v>36.92</c:v>
                </c:pt>
                <c:pt idx="59">
                  <c:v>36.92</c:v>
                </c:pt>
                <c:pt idx="60">
                  <c:v>36.42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CC-400C-B111-976322A12672}"/>
            </c:ext>
          </c:extLst>
        </c:ser>
        <c:ser>
          <c:idx val="5"/>
          <c:order val="5"/>
          <c:tx>
            <c:strRef>
              <c:f>Sheet1!$H$19</c:f>
              <c:strCache>
                <c:ptCount val="1"/>
                <c:pt idx="0">
                  <c:v>Temp6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Sheet1!$B$20:$B$80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Sheet1!$H$20:$H$80</c:f>
              <c:numCache>
                <c:formatCode>General</c:formatCode>
                <c:ptCount val="61"/>
                <c:pt idx="0">
                  <c:v>13.9</c:v>
                </c:pt>
                <c:pt idx="1">
                  <c:v>13.65</c:v>
                </c:pt>
                <c:pt idx="2">
                  <c:v>12.64</c:v>
                </c:pt>
                <c:pt idx="3">
                  <c:v>13.15</c:v>
                </c:pt>
                <c:pt idx="4">
                  <c:v>14.16</c:v>
                </c:pt>
                <c:pt idx="5">
                  <c:v>15.17</c:v>
                </c:pt>
                <c:pt idx="6">
                  <c:v>16.18</c:v>
                </c:pt>
                <c:pt idx="7">
                  <c:v>17.7</c:v>
                </c:pt>
                <c:pt idx="8">
                  <c:v>19.22</c:v>
                </c:pt>
                <c:pt idx="9">
                  <c:v>20.49</c:v>
                </c:pt>
                <c:pt idx="10">
                  <c:v>21.5</c:v>
                </c:pt>
                <c:pt idx="11">
                  <c:v>23.02</c:v>
                </c:pt>
                <c:pt idx="12">
                  <c:v>24.03</c:v>
                </c:pt>
                <c:pt idx="13">
                  <c:v>25.04</c:v>
                </c:pt>
                <c:pt idx="14">
                  <c:v>25.8</c:v>
                </c:pt>
                <c:pt idx="15">
                  <c:v>26.81</c:v>
                </c:pt>
                <c:pt idx="16">
                  <c:v>27.57</c:v>
                </c:pt>
                <c:pt idx="17">
                  <c:v>28.58</c:v>
                </c:pt>
                <c:pt idx="18">
                  <c:v>29.34</c:v>
                </c:pt>
                <c:pt idx="19">
                  <c:v>29.85</c:v>
                </c:pt>
                <c:pt idx="20">
                  <c:v>30.61</c:v>
                </c:pt>
                <c:pt idx="21">
                  <c:v>30.86</c:v>
                </c:pt>
                <c:pt idx="22">
                  <c:v>31.12</c:v>
                </c:pt>
                <c:pt idx="23">
                  <c:v>31.62</c:v>
                </c:pt>
                <c:pt idx="24">
                  <c:v>32.36</c:v>
                </c:pt>
                <c:pt idx="25">
                  <c:v>32.630000000000003</c:v>
                </c:pt>
                <c:pt idx="26">
                  <c:v>33.14</c:v>
                </c:pt>
                <c:pt idx="27">
                  <c:v>33.39</c:v>
                </c:pt>
                <c:pt idx="28">
                  <c:v>33.65</c:v>
                </c:pt>
                <c:pt idx="29">
                  <c:v>33.65</c:v>
                </c:pt>
                <c:pt idx="30">
                  <c:v>33.9</c:v>
                </c:pt>
                <c:pt idx="31">
                  <c:v>34.15</c:v>
                </c:pt>
                <c:pt idx="32">
                  <c:v>34.659999999999997</c:v>
                </c:pt>
                <c:pt idx="33">
                  <c:v>34.659999999999997</c:v>
                </c:pt>
                <c:pt idx="34">
                  <c:v>34.659999999999997</c:v>
                </c:pt>
                <c:pt idx="35">
                  <c:v>35.159999999999997</c:v>
                </c:pt>
                <c:pt idx="36">
                  <c:v>34.909999999999997</c:v>
                </c:pt>
                <c:pt idx="37">
                  <c:v>35.42</c:v>
                </c:pt>
                <c:pt idx="38">
                  <c:v>35.42</c:v>
                </c:pt>
                <c:pt idx="39">
                  <c:v>35.92</c:v>
                </c:pt>
                <c:pt idx="40">
                  <c:v>35.92</c:v>
                </c:pt>
                <c:pt idx="41">
                  <c:v>35.67</c:v>
                </c:pt>
                <c:pt idx="42">
                  <c:v>35.67</c:v>
                </c:pt>
                <c:pt idx="43">
                  <c:v>35.92</c:v>
                </c:pt>
                <c:pt idx="44">
                  <c:v>35.42</c:v>
                </c:pt>
                <c:pt idx="45">
                  <c:v>35.92</c:v>
                </c:pt>
                <c:pt idx="46">
                  <c:v>35.67</c:v>
                </c:pt>
                <c:pt idx="47">
                  <c:v>35.67</c:v>
                </c:pt>
                <c:pt idx="48">
                  <c:v>35.92</c:v>
                </c:pt>
                <c:pt idx="49">
                  <c:v>35.92</c:v>
                </c:pt>
                <c:pt idx="50">
                  <c:v>36.14</c:v>
                </c:pt>
                <c:pt idx="51">
                  <c:v>36.14</c:v>
                </c:pt>
                <c:pt idx="52">
                  <c:v>36.42</c:v>
                </c:pt>
                <c:pt idx="53">
                  <c:v>36.14</c:v>
                </c:pt>
                <c:pt idx="54">
                  <c:v>36.42</c:v>
                </c:pt>
                <c:pt idx="55">
                  <c:v>36.42</c:v>
                </c:pt>
                <c:pt idx="56">
                  <c:v>36.92</c:v>
                </c:pt>
                <c:pt idx="57">
                  <c:v>36.92</c:v>
                </c:pt>
                <c:pt idx="58">
                  <c:v>37.1</c:v>
                </c:pt>
                <c:pt idx="59">
                  <c:v>36.92</c:v>
                </c:pt>
                <c:pt idx="60">
                  <c:v>37.18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CC-400C-B111-976322A12672}"/>
            </c:ext>
          </c:extLst>
        </c:ser>
        <c:ser>
          <c:idx val="6"/>
          <c:order val="6"/>
          <c:tx>
            <c:strRef>
              <c:f>Sheet1!$I$19</c:f>
              <c:strCache>
                <c:ptCount val="1"/>
                <c:pt idx="0">
                  <c:v>Temp7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Sheet1!$B$20:$B$80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Sheet1!$I$20:$I$80</c:f>
              <c:numCache>
                <c:formatCode>General</c:formatCode>
                <c:ptCount val="61"/>
                <c:pt idx="0">
                  <c:v>14.66</c:v>
                </c:pt>
                <c:pt idx="1">
                  <c:v>14.92</c:v>
                </c:pt>
                <c:pt idx="2">
                  <c:v>17.190000000000001</c:v>
                </c:pt>
                <c:pt idx="3">
                  <c:v>17.45</c:v>
                </c:pt>
                <c:pt idx="4">
                  <c:v>18.21</c:v>
                </c:pt>
                <c:pt idx="5">
                  <c:v>18.71</c:v>
                </c:pt>
                <c:pt idx="6">
                  <c:v>19.47</c:v>
                </c:pt>
                <c:pt idx="7">
                  <c:v>20.74</c:v>
                </c:pt>
                <c:pt idx="8">
                  <c:v>21.75</c:v>
                </c:pt>
                <c:pt idx="9">
                  <c:v>21.75</c:v>
                </c:pt>
                <c:pt idx="10">
                  <c:v>22.76</c:v>
                </c:pt>
                <c:pt idx="11">
                  <c:v>23.02</c:v>
                </c:pt>
                <c:pt idx="12">
                  <c:v>23.52</c:v>
                </c:pt>
                <c:pt idx="13">
                  <c:v>24.79</c:v>
                </c:pt>
                <c:pt idx="14">
                  <c:v>24.79</c:v>
                </c:pt>
                <c:pt idx="15">
                  <c:v>26.05</c:v>
                </c:pt>
                <c:pt idx="16">
                  <c:v>26.81</c:v>
                </c:pt>
                <c:pt idx="17">
                  <c:v>27.32</c:v>
                </c:pt>
                <c:pt idx="18">
                  <c:v>28.08</c:v>
                </c:pt>
                <c:pt idx="19">
                  <c:v>28.58</c:v>
                </c:pt>
                <c:pt idx="20">
                  <c:v>29.09</c:v>
                </c:pt>
                <c:pt idx="21">
                  <c:v>29.6</c:v>
                </c:pt>
                <c:pt idx="22">
                  <c:v>31.12</c:v>
                </c:pt>
                <c:pt idx="23">
                  <c:v>31.62</c:v>
                </c:pt>
                <c:pt idx="24">
                  <c:v>31.37</c:v>
                </c:pt>
                <c:pt idx="25">
                  <c:v>32.36</c:v>
                </c:pt>
                <c:pt idx="26">
                  <c:v>32.69</c:v>
                </c:pt>
                <c:pt idx="27">
                  <c:v>33.65</c:v>
                </c:pt>
                <c:pt idx="28">
                  <c:v>33.14</c:v>
                </c:pt>
                <c:pt idx="29">
                  <c:v>33.9</c:v>
                </c:pt>
                <c:pt idx="30">
                  <c:v>33.9</c:v>
                </c:pt>
                <c:pt idx="31">
                  <c:v>34.159999999999997</c:v>
                </c:pt>
                <c:pt idx="32">
                  <c:v>34.909999999999997</c:v>
                </c:pt>
                <c:pt idx="33">
                  <c:v>34.65</c:v>
                </c:pt>
                <c:pt idx="34">
                  <c:v>35.159999999999997</c:v>
                </c:pt>
                <c:pt idx="35">
                  <c:v>34.909999999999997</c:v>
                </c:pt>
                <c:pt idx="36">
                  <c:v>34.909999999999997</c:v>
                </c:pt>
                <c:pt idx="37">
                  <c:v>35.42</c:v>
                </c:pt>
                <c:pt idx="38">
                  <c:v>35.67</c:v>
                </c:pt>
                <c:pt idx="39">
                  <c:v>35.92</c:v>
                </c:pt>
                <c:pt idx="40">
                  <c:v>35.92</c:v>
                </c:pt>
                <c:pt idx="41">
                  <c:v>35.67</c:v>
                </c:pt>
                <c:pt idx="42">
                  <c:v>35.92</c:v>
                </c:pt>
                <c:pt idx="43">
                  <c:v>35.42</c:v>
                </c:pt>
                <c:pt idx="44">
                  <c:v>35.67</c:v>
                </c:pt>
                <c:pt idx="45">
                  <c:v>35.67</c:v>
                </c:pt>
                <c:pt idx="46">
                  <c:v>35.42</c:v>
                </c:pt>
                <c:pt idx="47">
                  <c:v>35.92</c:v>
                </c:pt>
                <c:pt idx="48">
                  <c:v>35.92</c:v>
                </c:pt>
                <c:pt idx="49">
                  <c:v>35.92</c:v>
                </c:pt>
                <c:pt idx="50">
                  <c:v>36.14</c:v>
                </c:pt>
                <c:pt idx="51">
                  <c:v>35.92</c:v>
                </c:pt>
                <c:pt idx="52">
                  <c:v>36.14</c:v>
                </c:pt>
                <c:pt idx="53">
                  <c:v>36.14</c:v>
                </c:pt>
                <c:pt idx="54">
                  <c:v>36.14</c:v>
                </c:pt>
                <c:pt idx="55">
                  <c:v>36.42</c:v>
                </c:pt>
                <c:pt idx="56">
                  <c:v>36.42</c:v>
                </c:pt>
                <c:pt idx="57">
                  <c:v>36.92</c:v>
                </c:pt>
                <c:pt idx="58">
                  <c:v>36.42</c:v>
                </c:pt>
                <c:pt idx="59">
                  <c:v>36.92</c:v>
                </c:pt>
                <c:pt idx="60">
                  <c:v>36.92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CC-400C-B111-976322A1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80175"/>
        <c:axId val="1423312495"/>
      </c:scatterChart>
      <c:valAx>
        <c:axId val="1375080175"/>
        <c:scaling>
          <c:orientation val="minMax"/>
          <c:max val="18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 (s)</a:t>
                </a:r>
              </a:p>
            </c:rich>
          </c:tx>
          <c:layout>
            <c:manualLayout>
              <c:xMode val="edge"/>
              <c:yMode val="edge"/>
              <c:x val="0.45405458878507332"/>
              <c:y val="0.92623473348921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3312495"/>
        <c:crosses val="autoZero"/>
        <c:crossBetween val="midCat"/>
        <c:majorUnit val="13"/>
      </c:valAx>
      <c:valAx>
        <c:axId val="1423312495"/>
        <c:scaling>
          <c:orientation val="minMax"/>
          <c:max val="39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Measured Temperature °C</a:t>
                </a:r>
              </a:p>
            </c:rich>
          </c:tx>
          <c:layout>
            <c:manualLayout>
              <c:xMode val="edge"/>
              <c:yMode val="edge"/>
              <c:x val="1.2256224246881959E-5"/>
              <c:y val="0.25188094600696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080175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Correction for 2mm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2150481189851266E-2"/>
          <c:y val="0.19684671179629601"/>
          <c:w val="0.87352420582658485"/>
          <c:h val="0.61011363692532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Distance Correction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Sheet1!$S$3:$S$4</c:f>
              <c:numCache>
                <c:formatCode>General</c:formatCode>
                <c:ptCount val="2"/>
                <c:pt idx="0">
                  <c:v>52</c:v>
                </c:pt>
                <c:pt idx="1">
                  <c:v>37</c:v>
                </c:pt>
              </c:numCache>
            </c:numRef>
          </c:xVal>
          <c:yVal>
            <c:numRef>
              <c:f>Sheet1!$T$3:$T$4</c:f>
              <c:numCache>
                <c:formatCode>General</c:formatCode>
                <c:ptCount val="2"/>
                <c:pt idx="0">
                  <c:v>9.4582978411754439</c:v>
                </c:pt>
                <c:pt idx="1">
                  <c:v>5.602774127524583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C-41C6-BFDD-B00A5A03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4207"/>
        <c:axId val="1370359167"/>
      </c:scatterChart>
      <c:valAx>
        <c:axId val="1493464207"/>
        <c:scaling>
          <c:orientation val="minMax"/>
          <c:max val="52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Temperature °C</a:t>
                </a:r>
              </a:p>
            </c:rich>
          </c:tx>
          <c:layout>
            <c:manualLayout>
              <c:xMode val="edge"/>
              <c:yMode val="edge"/>
              <c:x val="0.42833921782908801"/>
              <c:y val="0.8984299307275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359167"/>
        <c:crosses val="autoZero"/>
        <c:crossBetween val="midCat"/>
        <c:majorUnit val="1"/>
      </c:valAx>
      <c:valAx>
        <c:axId val="137035916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Correction Coefficient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2.7778556150232108E-3"/>
              <c:y val="0.17592243157780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46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Through</a:t>
            </a:r>
            <a:r>
              <a:rPr lang="en-US" baseline="0"/>
              <a:t> 2mm Acrylic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158399176983533"/>
          <c:y val="0.16090013364273834"/>
          <c:w val="0.83886530803630788"/>
          <c:h val="0.68616069238533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Sheet1!$B$20:$B$80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Sheet1!$J$20:$J$80</c:f>
              <c:numCache>
                <c:formatCode>General</c:formatCode>
                <c:ptCount val="61"/>
                <c:pt idx="0">
                  <c:v>14.808571428571428</c:v>
                </c:pt>
                <c:pt idx="1">
                  <c:v>14.991428571428573</c:v>
                </c:pt>
                <c:pt idx="2">
                  <c:v>14.445714285714287</c:v>
                </c:pt>
                <c:pt idx="3">
                  <c:v>14.665714285714287</c:v>
                </c:pt>
                <c:pt idx="4">
                  <c:v>15.242857142857142</c:v>
                </c:pt>
                <c:pt idx="5">
                  <c:v>16.327142857142857</c:v>
                </c:pt>
                <c:pt idx="6">
                  <c:v>17.338571428571431</c:v>
                </c:pt>
                <c:pt idx="7">
                  <c:v>18.388571428571428</c:v>
                </c:pt>
                <c:pt idx="8">
                  <c:v>19.722857142857144</c:v>
                </c:pt>
                <c:pt idx="9">
                  <c:v>20.667142857142853</c:v>
                </c:pt>
                <c:pt idx="10">
                  <c:v>21.642857142857142</c:v>
                </c:pt>
                <c:pt idx="11">
                  <c:v>22.582857142857147</c:v>
                </c:pt>
                <c:pt idx="12">
                  <c:v>23.630000000000003</c:v>
                </c:pt>
                <c:pt idx="13">
                  <c:v>24.535714285714281</c:v>
                </c:pt>
                <c:pt idx="14">
                  <c:v>25.15</c:v>
                </c:pt>
                <c:pt idx="15">
                  <c:v>25.98</c:v>
                </c:pt>
                <c:pt idx="16">
                  <c:v>26.675714285714285</c:v>
                </c:pt>
                <c:pt idx="17">
                  <c:v>27.477142857142855</c:v>
                </c:pt>
                <c:pt idx="18">
                  <c:v>28.222857142857144</c:v>
                </c:pt>
                <c:pt idx="19">
                  <c:v>28.627142857142854</c:v>
                </c:pt>
                <c:pt idx="20">
                  <c:v>29.19857142857143</c:v>
                </c:pt>
                <c:pt idx="21">
                  <c:v>29.675714285714285</c:v>
                </c:pt>
                <c:pt idx="22">
                  <c:v>30.175714285714289</c:v>
                </c:pt>
                <c:pt idx="23">
                  <c:v>30.610000000000003</c:v>
                </c:pt>
                <c:pt idx="24">
                  <c:v>31.07714285714286</c:v>
                </c:pt>
                <c:pt idx="25">
                  <c:v>31.398571428571433</c:v>
                </c:pt>
                <c:pt idx="26">
                  <c:v>31.954285714285714</c:v>
                </c:pt>
                <c:pt idx="27">
                  <c:v>32.207142857142863</c:v>
                </c:pt>
                <c:pt idx="28">
                  <c:v>32.387142857142862</c:v>
                </c:pt>
                <c:pt idx="29">
                  <c:v>32.642857142857146</c:v>
                </c:pt>
                <c:pt idx="30">
                  <c:v>32.878571428571433</c:v>
                </c:pt>
                <c:pt idx="31">
                  <c:v>33.104285714285716</c:v>
                </c:pt>
                <c:pt idx="32">
                  <c:v>33.43</c:v>
                </c:pt>
                <c:pt idx="33">
                  <c:v>33.572857142857146</c:v>
                </c:pt>
                <c:pt idx="34">
                  <c:v>33.71857142857143</c:v>
                </c:pt>
                <c:pt idx="35">
                  <c:v>33.861428571428569</c:v>
                </c:pt>
                <c:pt idx="36">
                  <c:v>33.97</c:v>
                </c:pt>
                <c:pt idx="37">
                  <c:v>34.160000000000004</c:v>
                </c:pt>
                <c:pt idx="38">
                  <c:v>34.332857142857151</c:v>
                </c:pt>
                <c:pt idx="39">
                  <c:v>34.477142857142859</c:v>
                </c:pt>
                <c:pt idx="40">
                  <c:v>34.585714285714289</c:v>
                </c:pt>
                <c:pt idx="41">
                  <c:v>34.787142857142861</c:v>
                </c:pt>
                <c:pt idx="42">
                  <c:v>34.767142857142858</c:v>
                </c:pt>
                <c:pt idx="43">
                  <c:v>34.945714285714288</c:v>
                </c:pt>
                <c:pt idx="44">
                  <c:v>35.09142857142858</c:v>
                </c:pt>
                <c:pt idx="45">
                  <c:v>35.112857142857145</c:v>
                </c:pt>
                <c:pt idx="46">
                  <c:v>35.202857142857148</c:v>
                </c:pt>
                <c:pt idx="47">
                  <c:v>35.345714285714287</c:v>
                </c:pt>
                <c:pt idx="48">
                  <c:v>35.345714285714287</c:v>
                </c:pt>
                <c:pt idx="49">
                  <c:v>35.524285714285718</c:v>
                </c:pt>
                <c:pt idx="50">
                  <c:v>35.551428571428566</c:v>
                </c:pt>
                <c:pt idx="51">
                  <c:v>35.621428571428567</c:v>
                </c:pt>
                <c:pt idx="52">
                  <c:v>35.799999999999997</c:v>
                </c:pt>
                <c:pt idx="53">
                  <c:v>35.83142857142856</c:v>
                </c:pt>
                <c:pt idx="54">
                  <c:v>35.871428571428574</c:v>
                </c:pt>
                <c:pt idx="55">
                  <c:v>35.800000000000004</c:v>
                </c:pt>
                <c:pt idx="56">
                  <c:v>35.950000000000003</c:v>
                </c:pt>
                <c:pt idx="57">
                  <c:v>36.23142857142858</c:v>
                </c:pt>
                <c:pt idx="58">
                  <c:v>36.221428571428575</c:v>
                </c:pt>
                <c:pt idx="59">
                  <c:v>36.332857142857151</c:v>
                </c:pt>
                <c:pt idx="60">
                  <c:v>36.294285714285721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F-4053-A246-C072303C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33263"/>
        <c:axId val="1370357919"/>
      </c:scatterChart>
      <c:valAx>
        <c:axId val="1431633263"/>
        <c:scaling>
          <c:orientation val="minMax"/>
          <c:max val="18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Time(s)</a:t>
                </a:r>
              </a:p>
            </c:rich>
          </c:tx>
          <c:layout>
            <c:manualLayout>
              <c:xMode val="edge"/>
              <c:yMode val="edge"/>
              <c:x val="0.44856628221906519"/>
              <c:y val="0.9235144323751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357919"/>
        <c:crosses val="autoZero"/>
        <c:crossBetween val="midCat"/>
        <c:majorUnit val="17"/>
      </c:valAx>
      <c:valAx>
        <c:axId val="1370357919"/>
        <c:scaling>
          <c:orientation val="minMax"/>
          <c:max val="39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Measured Temperature °C</a:t>
                </a:r>
              </a:p>
            </c:rich>
          </c:tx>
          <c:layout>
            <c:manualLayout>
              <c:xMode val="edge"/>
              <c:yMode val="edge"/>
              <c:x val="5.5550112324951537E-3"/>
              <c:y val="0.26475421777374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163326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117268</xdr:colOff>
      <xdr:row>2</xdr:row>
      <xdr:rowOff>45424</xdr:rowOff>
    </xdr:from>
    <xdr:to>
      <xdr:col>8</xdr:col>
      <xdr:colOff>87481</xdr:colOff>
      <xdr:row>17</xdr:row>
      <xdr:rowOff>100051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B4794-5D60-49C4-B630-598C6D622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394447</xdr:colOff>
      <xdr:row>7</xdr:row>
      <xdr:rowOff>117213</xdr:rowOff>
    </xdr:from>
    <xdr:to>
      <xdr:col>27</xdr:col>
      <xdr:colOff>409687</xdr:colOff>
      <xdr:row>17</xdr:row>
      <xdr:rowOff>107575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352EC-BDCC-4BF4-AF5E-FCACEC95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2</xdr:row>
      <xdr:rowOff>41910</xdr:rowOff>
    </xdr:from>
    <xdr:to>
      <xdr:col>15</xdr:col>
      <xdr:colOff>480060</xdr:colOff>
      <xdr:row>17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1AB529-6E8C-4E19-BDB6-000E0C681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0"/>
  <sheetViews>
    <sheetView tabSelected="1" topLeftCell="B1" zoomScale="90" zoomScaleNormal="85" workbookViewId="0">
      <selection activeCell="J3" sqref="J3"/>
    </sheetView>
  </sheetViews>
  <sheetFormatPr defaultRowHeight="14.4" x14ac:dyDescent="0.3"/>
  <cols>
    <col min="1" max="1" width="4.77734375" customWidth="1"/>
    <col min="2" max="9" width="9.109375" bestFit="1" customWidth="1"/>
    <col min="10" max="10" width="9.6640625" customWidth="1"/>
    <col min="14" max="14" width="9.109375" bestFit="1" customWidth="1"/>
    <col min="16" max="16" width="9.109375" bestFit="1" customWidth="1"/>
    <col min="19" max="19" width="9.109375" bestFit="1" customWidth="1"/>
    <col min="20" max="20" width="12" bestFit="1" customWidth="1"/>
  </cols>
  <sheetData>
    <row r="1" spans="2:20" ht="15" thickBot="1" x14ac:dyDescent="0.35"/>
    <row r="2" spans="2:20" ht="15" thickBot="1" x14ac:dyDescent="0.35">
      <c r="B2" s="26" t="s">
        <v>0</v>
      </c>
      <c r="C2" s="27"/>
      <c r="D2" s="27"/>
      <c r="E2" s="27"/>
      <c r="F2" s="27"/>
      <c r="G2" s="27"/>
      <c r="H2" s="27"/>
      <c r="I2" s="28"/>
      <c r="J2" s="29" t="s">
        <v>11</v>
      </c>
      <c r="K2" s="30"/>
      <c r="S2" s="26" t="s">
        <v>2</v>
      </c>
      <c r="T2" s="28"/>
    </row>
    <row r="3" spans="2:20" x14ac:dyDescent="0.3">
      <c r="S3" s="1">
        <v>52</v>
      </c>
      <c r="T3" s="2">
        <f>(54.295*(0.2^-0.077))-52</f>
        <v>9.4582978411754439</v>
      </c>
    </row>
    <row r="4" spans="2:20" ht="15" thickBot="1" x14ac:dyDescent="0.35">
      <c r="S4" s="3">
        <v>37</v>
      </c>
      <c r="T4" s="4">
        <f>38.931*(0.2^-0.056)-37</f>
        <v>5.602774127524583</v>
      </c>
    </row>
    <row r="18" spans="2:16" ht="15" thickBot="1" x14ac:dyDescent="0.35"/>
    <row r="19" spans="2:16" ht="15" thickBot="1" x14ac:dyDescent="0.35">
      <c r="B19" s="18" t="s">
        <v>1</v>
      </c>
      <c r="C19" s="19" t="s">
        <v>3</v>
      </c>
      <c r="D19" s="19" t="s">
        <v>4</v>
      </c>
      <c r="E19" s="19" t="s">
        <v>5</v>
      </c>
      <c r="F19" s="19" t="s">
        <v>6</v>
      </c>
      <c r="G19" s="19" t="s">
        <v>7</v>
      </c>
      <c r="H19" s="19" t="s">
        <v>8</v>
      </c>
      <c r="I19" s="20" t="s">
        <v>9</v>
      </c>
      <c r="J19" s="7" t="s">
        <v>10</v>
      </c>
    </row>
    <row r="20" spans="2:16" x14ac:dyDescent="0.3">
      <c r="B20" s="15">
        <v>0</v>
      </c>
      <c r="C20" s="16">
        <v>15.42</v>
      </c>
      <c r="D20" s="16">
        <v>14.92</v>
      </c>
      <c r="E20" s="17">
        <v>15.93</v>
      </c>
      <c r="F20" s="17">
        <v>15.68</v>
      </c>
      <c r="G20" s="17">
        <v>13.15</v>
      </c>
      <c r="H20" s="17">
        <v>13.9</v>
      </c>
      <c r="I20" s="21">
        <v>14.66</v>
      </c>
      <c r="J20" s="6">
        <f>AVERAGE(C20:I20)</f>
        <v>14.808571428571428</v>
      </c>
      <c r="P20">
        <f>0.257*35-3.9075</f>
        <v>5.0875000000000004</v>
      </c>
    </row>
    <row r="21" spans="2:16" x14ac:dyDescent="0.3">
      <c r="B21" s="10">
        <v>3</v>
      </c>
      <c r="C21" s="8">
        <v>15.68</v>
      </c>
      <c r="D21" s="8">
        <v>15.68</v>
      </c>
      <c r="E21" s="9">
        <v>15.68</v>
      </c>
      <c r="F21" s="9">
        <v>15.93</v>
      </c>
      <c r="G21" s="9">
        <v>13.4</v>
      </c>
      <c r="H21" s="9">
        <v>13.65</v>
      </c>
      <c r="I21" s="22">
        <v>14.92</v>
      </c>
      <c r="J21" s="5">
        <f t="shared" ref="J21:J80" si="0">AVERAGE(C21:I21)</f>
        <v>14.991428571428573</v>
      </c>
    </row>
    <row r="22" spans="2:16" x14ac:dyDescent="0.3">
      <c r="B22" s="10">
        <v>6</v>
      </c>
      <c r="C22" s="8">
        <v>14.66</v>
      </c>
      <c r="D22" s="8">
        <v>13.9</v>
      </c>
      <c r="E22" s="9">
        <v>15.17</v>
      </c>
      <c r="F22" s="9">
        <v>14.92</v>
      </c>
      <c r="G22" s="9">
        <v>12.64</v>
      </c>
      <c r="H22" s="9">
        <v>12.64</v>
      </c>
      <c r="I22" s="22">
        <v>17.190000000000001</v>
      </c>
      <c r="J22" s="5">
        <f t="shared" si="0"/>
        <v>14.445714285714287</v>
      </c>
    </row>
    <row r="23" spans="2:16" x14ac:dyDescent="0.3">
      <c r="B23" s="10">
        <v>9</v>
      </c>
      <c r="C23" s="8">
        <v>14.66</v>
      </c>
      <c r="D23" s="8">
        <v>14.16</v>
      </c>
      <c r="E23" s="9">
        <v>15.17</v>
      </c>
      <c r="F23" s="9">
        <v>14.92</v>
      </c>
      <c r="G23" s="9">
        <v>13.15</v>
      </c>
      <c r="H23" s="9">
        <v>13.15</v>
      </c>
      <c r="I23" s="22">
        <v>17.45</v>
      </c>
      <c r="J23" s="5">
        <f t="shared" si="0"/>
        <v>14.665714285714287</v>
      </c>
    </row>
    <row r="24" spans="2:16" x14ac:dyDescent="0.3">
      <c r="B24" s="10">
        <v>12</v>
      </c>
      <c r="C24" s="8">
        <v>14.92</v>
      </c>
      <c r="D24" s="8">
        <v>14.41</v>
      </c>
      <c r="E24" s="9">
        <v>15.42</v>
      </c>
      <c r="F24" s="9">
        <v>15.68</v>
      </c>
      <c r="G24" s="9">
        <v>13.9</v>
      </c>
      <c r="H24" s="9">
        <v>14.16</v>
      </c>
      <c r="I24" s="22">
        <v>18.21</v>
      </c>
      <c r="J24" s="5">
        <f t="shared" si="0"/>
        <v>15.242857142857142</v>
      </c>
      <c r="N24">
        <f>0.311-5.0875</f>
        <v>-4.7765000000000004</v>
      </c>
    </row>
    <row r="25" spans="2:16" x14ac:dyDescent="0.3">
      <c r="B25" s="10">
        <v>15</v>
      </c>
      <c r="C25" s="8">
        <v>15.93</v>
      </c>
      <c r="D25" s="8">
        <v>15.68</v>
      </c>
      <c r="E25" s="9">
        <v>16.690000000000001</v>
      </c>
      <c r="F25" s="9">
        <v>16.940000000000001</v>
      </c>
      <c r="G25" s="9">
        <v>15.17</v>
      </c>
      <c r="H25" s="9">
        <v>15.17</v>
      </c>
      <c r="I25" s="22">
        <v>18.71</v>
      </c>
      <c r="J25" s="5">
        <f t="shared" si="0"/>
        <v>16.327142857142857</v>
      </c>
    </row>
    <row r="26" spans="2:16" x14ac:dyDescent="0.3">
      <c r="B26" s="10">
        <v>18</v>
      </c>
      <c r="C26" s="8">
        <v>17.7</v>
      </c>
      <c r="D26" s="8">
        <v>16.690000000000001</v>
      </c>
      <c r="E26" s="9">
        <v>17.7</v>
      </c>
      <c r="F26" s="9">
        <v>17.190000000000001</v>
      </c>
      <c r="G26" s="9">
        <v>16.440000000000001</v>
      </c>
      <c r="H26" s="9">
        <v>16.18</v>
      </c>
      <c r="I26" s="22">
        <v>19.47</v>
      </c>
      <c r="J26" s="5">
        <f t="shared" si="0"/>
        <v>17.338571428571431</v>
      </c>
    </row>
    <row r="27" spans="2:16" x14ac:dyDescent="0.3">
      <c r="B27" s="10">
        <v>21</v>
      </c>
      <c r="C27" s="8">
        <v>18.21</v>
      </c>
      <c r="D27" s="8">
        <v>17.7</v>
      </c>
      <c r="E27" s="9">
        <v>18.21</v>
      </c>
      <c r="F27" s="9">
        <v>18.71</v>
      </c>
      <c r="G27" s="9">
        <v>17.45</v>
      </c>
      <c r="H27" s="9">
        <v>17.7</v>
      </c>
      <c r="I27" s="22">
        <v>20.74</v>
      </c>
      <c r="J27" s="5">
        <f t="shared" si="0"/>
        <v>18.388571428571428</v>
      </c>
    </row>
    <row r="28" spans="2:16" x14ac:dyDescent="0.3">
      <c r="B28" s="10">
        <v>24</v>
      </c>
      <c r="C28" s="8">
        <v>19.47</v>
      </c>
      <c r="D28" s="8">
        <v>18.46</v>
      </c>
      <c r="E28" s="9">
        <v>20.23</v>
      </c>
      <c r="F28" s="9">
        <v>19.96</v>
      </c>
      <c r="G28" s="9">
        <v>18.97</v>
      </c>
      <c r="H28" s="9">
        <v>19.22</v>
      </c>
      <c r="I28" s="22">
        <v>21.75</v>
      </c>
      <c r="J28" s="5">
        <f t="shared" si="0"/>
        <v>19.722857142857144</v>
      </c>
    </row>
    <row r="29" spans="2:16" x14ac:dyDescent="0.3">
      <c r="B29" s="10">
        <v>27</v>
      </c>
      <c r="C29" s="8">
        <v>20.99</v>
      </c>
      <c r="D29" s="8">
        <v>18.97</v>
      </c>
      <c r="E29" s="9">
        <v>20.99</v>
      </c>
      <c r="F29" s="9">
        <v>20.99</v>
      </c>
      <c r="G29" s="9">
        <v>20.49</v>
      </c>
      <c r="H29" s="9">
        <v>20.49</v>
      </c>
      <c r="I29" s="22">
        <v>21.75</v>
      </c>
      <c r="J29" s="5">
        <f t="shared" si="0"/>
        <v>20.667142857142853</v>
      </c>
    </row>
    <row r="30" spans="2:16" x14ac:dyDescent="0.3">
      <c r="B30" s="10">
        <v>30</v>
      </c>
      <c r="C30" s="8">
        <v>21.5</v>
      </c>
      <c r="D30" s="8">
        <v>20.49</v>
      </c>
      <c r="E30" s="9">
        <v>21.75</v>
      </c>
      <c r="F30" s="9">
        <v>22</v>
      </c>
      <c r="G30" s="9">
        <v>21.5</v>
      </c>
      <c r="H30" s="9">
        <v>21.5</v>
      </c>
      <c r="I30" s="22">
        <v>22.76</v>
      </c>
      <c r="J30" s="5">
        <f t="shared" si="0"/>
        <v>21.642857142857142</v>
      </c>
    </row>
    <row r="31" spans="2:16" x14ac:dyDescent="0.3">
      <c r="B31" s="10">
        <v>33</v>
      </c>
      <c r="C31" s="8">
        <v>22.26</v>
      </c>
      <c r="D31" s="8">
        <v>21.5</v>
      </c>
      <c r="E31" s="9">
        <v>22.76</v>
      </c>
      <c r="F31" s="9">
        <v>22.76</v>
      </c>
      <c r="G31" s="9">
        <v>22.76</v>
      </c>
      <c r="H31" s="9">
        <v>23.02</v>
      </c>
      <c r="I31" s="22">
        <v>23.02</v>
      </c>
      <c r="J31" s="5">
        <f t="shared" si="0"/>
        <v>22.582857142857147</v>
      </c>
    </row>
    <row r="32" spans="2:16" x14ac:dyDescent="0.3">
      <c r="B32" s="10">
        <v>36</v>
      </c>
      <c r="C32" s="8">
        <v>23.78</v>
      </c>
      <c r="D32" s="8">
        <v>22.51</v>
      </c>
      <c r="E32" s="9">
        <v>23.78</v>
      </c>
      <c r="F32" s="9">
        <v>24.03</v>
      </c>
      <c r="G32" s="9">
        <v>23.76</v>
      </c>
      <c r="H32" s="9">
        <v>24.03</v>
      </c>
      <c r="I32" s="22">
        <v>23.52</v>
      </c>
      <c r="J32" s="5">
        <f t="shared" si="0"/>
        <v>23.630000000000003</v>
      </c>
    </row>
    <row r="33" spans="2:10" x14ac:dyDescent="0.3">
      <c r="B33" s="10">
        <v>39</v>
      </c>
      <c r="C33" s="8">
        <v>24.28</v>
      </c>
      <c r="D33" s="8">
        <v>23.02</v>
      </c>
      <c r="E33" s="9">
        <v>24.79</v>
      </c>
      <c r="F33" s="9">
        <v>24.79</v>
      </c>
      <c r="G33" s="9">
        <v>25.04</v>
      </c>
      <c r="H33" s="9">
        <v>25.04</v>
      </c>
      <c r="I33" s="22">
        <v>24.79</v>
      </c>
      <c r="J33" s="5">
        <f t="shared" si="0"/>
        <v>24.535714285714281</v>
      </c>
    </row>
    <row r="34" spans="2:10" x14ac:dyDescent="0.3">
      <c r="B34" s="10">
        <v>42</v>
      </c>
      <c r="C34" s="8">
        <v>25.04</v>
      </c>
      <c r="D34" s="8">
        <v>23.78</v>
      </c>
      <c r="E34" s="9">
        <v>25.29</v>
      </c>
      <c r="F34" s="9">
        <v>25.8</v>
      </c>
      <c r="G34" s="9">
        <v>25.55</v>
      </c>
      <c r="H34" s="9">
        <v>25.8</v>
      </c>
      <c r="I34" s="22">
        <v>24.79</v>
      </c>
      <c r="J34" s="5">
        <f t="shared" si="0"/>
        <v>25.15</v>
      </c>
    </row>
    <row r="35" spans="2:10" x14ac:dyDescent="0.3">
      <c r="B35" s="10">
        <v>45</v>
      </c>
      <c r="C35" s="8">
        <v>25.8</v>
      </c>
      <c r="D35" s="8">
        <v>24.53</v>
      </c>
      <c r="E35" s="9">
        <v>25.8</v>
      </c>
      <c r="F35" s="9">
        <v>26.31</v>
      </c>
      <c r="G35" s="9">
        <v>26.56</v>
      </c>
      <c r="H35" s="9">
        <v>26.81</v>
      </c>
      <c r="I35" s="22">
        <v>26.05</v>
      </c>
      <c r="J35" s="5">
        <f t="shared" si="0"/>
        <v>25.98</v>
      </c>
    </row>
    <row r="36" spans="2:10" x14ac:dyDescent="0.3">
      <c r="B36" s="10">
        <v>48</v>
      </c>
      <c r="C36" s="8">
        <v>26.31</v>
      </c>
      <c r="D36" s="8">
        <v>25.04</v>
      </c>
      <c r="E36" s="9">
        <v>26.81</v>
      </c>
      <c r="F36" s="9">
        <v>26.56</v>
      </c>
      <c r="G36" s="9">
        <v>27.63</v>
      </c>
      <c r="H36" s="9">
        <v>27.57</v>
      </c>
      <c r="I36" s="22">
        <v>26.81</v>
      </c>
      <c r="J36" s="5">
        <f t="shared" si="0"/>
        <v>26.675714285714285</v>
      </c>
    </row>
    <row r="37" spans="2:10" x14ac:dyDescent="0.3">
      <c r="B37" s="10">
        <v>51</v>
      </c>
      <c r="C37" s="8">
        <v>27.32</v>
      </c>
      <c r="D37" s="8">
        <v>25.55</v>
      </c>
      <c r="E37" s="9">
        <v>27.32</v>
      </c>
      <c r="F37" s="9">
        <v>27.57</v>
      </c>
      <c r="G37" s="9">
        <v>28.68</v>
      </c>
      <c r="H37" s="9">
        <v>28.58</v>
      </c>
      <c r="I37" s="22">
        <v>27.32</v>
      </c>
      <c r="J37" s="5">
        <f t="shared" si="0"/>
        <v>27.477142857142855</v>
      </c>
    </row>
    <row r="38" spans="2:10" x14ac:dyDescent="0.3">
      <c r="B38" s="10">
        <v>54</v>
      </c>
      <c r="C38" s="8">
        <v>28.33</v>
      </c>
      <c r="D38" s="8">
        <v>26.56</v>
      </c>
      <c r="E38" s="9">
        <v>28.08</v>
      </c>
      <c r="F38" s="9">
        <v>28.08</v>
      </c>
      <c r="G38" s="9">
        <v>29.09</v>
      </c>
      <c r="H38" s="9">
        <v>29.34</v>
      </c>
      <c r="I38" s="22">
        <v>28.08</v>
      </c>
      <c r="J38" s="5">
        <f t="shared" si="0"/>
        <v>28.222857142857144</v>
      </c>
    </row>
    <row r="39" spans="2:10" x14ac:dyDescent="0.3">
      <c r="B39" s="10">
        <v>57</v>
      </c>
      <c r="C39" s="8">
        <v>28.33</v>
      </c>
      <c r="D39" s="8">
        <v>26.61</v>
      </c>
      <c r="E39" s="9">
        <v>28.84</v>
      </c>
      <c r="F39" s="9">
        <v>28.84</v>
      </c>
      <c r="G39" s="9">
        <v>29.34</v>
      </c>
      <c r="H39" s="9">
        <v>29.85</v>
      </c>
      <c r="I39" s="22">
        <v>28.58</v>
      </c>
      <c r="J39" s="5">
        <f t="shared" si="0"/>
        <v>28.627142857142854</v>
      </c>
    </row>
    <row r="40" spans="2:10" x14ac:dyDescent="0.3">
      <c r="B40" s="10">
        <v>60</v>
      </c>
      <c r="C40" s="8">
        <v>28.84</v>
      </c>
      <c r="D40" s="8">
        <v>27.32</v>
      </c>
      <c r="E40" s="9">
        <v>29.09</v>
      </c>
      <c r="F40" s="9">
        <v>29.34</v>
      </c>
      <c r="G40" s="9">
        <v>30.1</v>
      </c>
      <c r="H40" s="9">
        <v>30.61</v>
      </c>
      <c r="I40" s="22">
        <v>29.09</v>
      </c>
      <c r="J40" s="5">
        <f t="shared" si="0"/>
        <v>29.19857142857143</v>
      </c>
    </row>
    <row r="41" spans="2:10" x14ac:dyDescent="0.3">
      <c r="B41" s="10">
        <v>63</v>
      </c>
      <c r="C41" s="8">
        <v>29.34</v>
      </c>
      <c r="D41" s="8">
        <v>28.08</v>
      </c>
      <c r="E41" s="9">
        <v>29.34</v>
      </c>
      <c r="F41" s="9">
        <v>29.85</v>
      </c>
      <c r="G41" s="9">
        <v>30.66</v>
      </c>
      <c r="H41" s="9">
        <v>30.86</v>
      </c>
      <c r="I41" s="22">
        <v>29.6</v>
      </c>
      <c r="J41" s="5">
        <f t="shared" si="0"/>
        <v>29.675714285714285</v>
      </c>
    </row>
    <row r="42" spans="2:10" x14ac:dyDescent="0.3">
      <c r="B42" s="10">
        <v>66</v>
      </c>
      <c r="C42" s="8">
        <v>30.1</v>
      </c>
      <c r="D42" s="8">
        <v>28.58</v>
      </c>
      <c r="E42" s="9">
        <v>29.85</v>
      </c>
      <c r="F42" s="9">
        <v>30.1</v>
      </c>
      <c r="G42" s="9">
        <v>30.36</v>
      </c>
      <c r="H42" s="9">
        <v>31.12</v>
      </c>
      <c r="I42" s="22">
        <v>31.12</v>
      </c>
      <c r="J42" s="5">
        <f t="shared" si="0"/>
        <v>30.175714285714289</v>
      </c>
    </row>
    <row r="43" spans="2:10" x14ac:dyDescent="0.3">
      <c r="B43" s="10">
        <v>69</v>
      </c>
      <c r="C43" s="8">
        <v>30.36</v>
      </c>
      <c r="D43" s="8">
        <v>28.33</v>
      </c>
      <c r="E43" s="9">
        <v>30.36</v>
      </c>
      <c r="F43" s="9">
        <v>30.61</v>
      </c>
      <c r="G43" s="9">
        <v>31.37</v>
      </c>
      <c r="H43" s="9">
        <v>31.62</v>
      </c>
      <c r="I43" s="22">
        <v>31.62</v>
      </c>
      <c r="J43" s="5">
        <f t="shared" si="0"/>
        <v>30.610000000000003</v>
      </c>
    </row>
    <row r="44" spans="2:10" x14ac:dyDescent="0.3">
      <c r="B44" s="10">
        <v>72</v>
      </c>
      <c r="C44" s="8">
        <v>30.61</v>
      </c>
      <c r="D44" s="8">
        <v>29.09</v>
      </c>
      <c r="E44" s="9">
        <v>30.86</v>
      </c>
      <c r="F44" s="9">
        <v>31.12</v>
      </c>
      <c r="G44" s="9">
        <v>32.130000000000003</v>
      </c>
      <c r="H44" s="9">
        <v>32.36</v>
      </c>
      <c r="I44" s="22">
        <v>31.37</v>
      </c>
      <c r="J44" s="5">
        <f t="shared" si="0"/>
        <v>31.07714285714286</v>
      </c>
    </row>
    <row r="45" spans="2:10" x14ac:dyDescent="0.3">
      <c r="B45" s="10">
        <v>75</v>
      </c>
      <c r="C45" s="8">
        <v>30.61</v>
      </c>
      <c r="D45" s="8">
        <v>29.34</v>
      </c>
      <c r="E45" s="9">
        <v>31.37</v>
      </c>
      <c r="F45" s="9">
        <v>31.12</v>
      </c>
      <c r="G45" s="9">
        <v>32.36</v>
      </c>
      <c r="H45" s="9">
        <v>32.630000000000003</v>
      </c>
      <c r="I45" s="22">
        <v>32.36</v>
      </c>
      <c r="J45" s="5">
        <f t="shared" si="0"/>
        <v>31.398571428571433</v>
      </c>
    </row>
    <row r="46" spans="2:10" x14ac:dyDescent="0.3">
      <c r="B46" s="10">
        <v>78</v>
      </c>
      <c r="C46" s="8">
        <v>31.37</v>
      </c>
      <c r="D46" s="8">
        <v>30.1</v>
      </c>
      <c r="E46" s="9">
        <v>31.62</v>
      </c>
      <c r="F46" s="9">
        <v>31.87</v>
      </c>
      <c r="G46" s="9">
        <v>32.89</v>
      </c>
      <c r="H46" s="9">
        <v>33.14</v>
      </c>
      <c r="I46" s="22">
        <v>32.69</v>
      </c>
      <c r="J46" s="5">
        <f t="shared" si="0"/>
        <v>31.954285714285714</v>
      </c>
    </row>
    <row r="47" spans="2:10" x14ac:dyDescent="0.3">
      <c r="B47" s="10">
        <v>81</v>
      </c>
      <c r="C47" s="8">
        <v>31.37</v>
      </c>
      <c r="D47" s="8">
        <v>30.36</v>
      </c>
      <c r="E47" s="9">
        <v>31.62</v>
      </c>
      <c r="F47" s="9">
        <v>31.67</v>
      </c>
      <c r="G47" s="9">
        <v>33.39</v>
      </c>
      <c r="H47" s="9">
        <v>33.39</v>
      </c>
      <c r="I47" s="22">
        <v>33.65</v>
      </c>
      <c r="J47" s="5">
        <f t="shared" si="0"/>
        <v>32.207142857142863</v>
      </c>
    </row>
    <row r="48" spans="2:10" x14ac:dyDescent="0.3">
      <c r="B48" s="10">
        <v>84</v>
      </c>
      <c r="C48" s="8">
        <v>31.67</v>
      </c>
      <c r="D48" s="8">
        <v>30.61</v>
      </c>
      <c r="E48" s="9">
        <v>31.87</v>
      </c>
      <c r="F48" s="9">
        <v>32.380000000000003</v>
      </c>
      <c r="G48" s="9">
        <v>33.39</v>
      </c>
      <c r="H48" s="9">
        <v>33.65</v>
      </c>
      <c r="I48" s="22">
        <v>33.14</v>
      </c>
      <c r="J48" s="5">
        <f t="shared" si="0"/>
        <v>32.387142857142862</v>
      </c>
    </row>
    <row r="49" spans="2:10" x14ac:dyDescent="0.3">
      <c r="B49" s="10">
        <v>87</v>
      </c>
      <c r="C49" s="8">
        <v>31.87</v>
      </c>
      <c r="D49" s="8">
        <v>30.61</v>
      </c>
      <c r="E49" s="9">
        <v>32.130000000000003</v>
      </c>
      <c r="F49" s="9">
        <v>32.69</v>
      </c>
      <c r="G49" s="9">
        <v>33.65</v>
      </c>
      <c r="H49" s="9">
        <v>33.65</v>
      </c>
      <c r="I49" s="22">
        <v>33.9</v>
      </c>
      <c r="J49" s="5">
        <f t="shared" si="0"/>
        <v>32.642857142857146</v>
      </c>
    </row>
    <row r="50" spans="2:10" x14ac:dyDescent="0.3">
      <c r="B50" s="10">
        <v>90</v>
      </c>
      <c r="C50" s="8">
        <v>32.380000000000003</v>
      </c>
      <c r="D50" s="8">
        <v>31.12</v>
      </c>
      <c r="E50" s="9">
        <v>32.83</v>
      </c>
      <c r="F50" s="9">
        <v>32.630000000000003</v>
      </c>
      <c r="G50" s="9">
        <v>33.39</v>
      </c>
      <c r="H50" s="9">
        <v>33.9</v>
      </c>
      <c r="I50" s="22">
        <v>33.9</v>
      </c>
      <c r="J50" s="5">
        <f t="shared" si="0"/>
        <v>32.878571428571433</v>
      </c>
    </row>
    <row r="51" spans="2:10" x14ac:dyDescent="0.3">
      <c r="B51" s="10">
        <v>93</v>
      </c>
      <c r="C51" s="8">
        <v>32.89</v>
      </c>
      <c r="D51" s="8">
        <v>30.86</v>
      </c>
      <c r="E51" s="9">
        <v>32.630000000000003</v>
      </c>
      <c r="F51" s="9">
        <v>33.39</v>
      </c>
      <c r="G51" s="9">
        <v>33.65</v>
      </c>
      <c r="H51" s="9">
        <v>34.15</v>
      </c>
      <c r="I51" s="22">
        <v>34.159999999999997</v>
      </c>
      <c r="J51" s="5">
        <f t="shared" si="0"/>
        <v>33.104285714285716</v>
      </c>
    </row>
    <row r="52" spans="2:10" x14ac:dyDescent="0.3">
      <c r="B52" s="10">
        <v>96</v>
      </c>
      <c r="C52" s="8">
        <v>33.14</v>
      </c>
      <c r="D52" s="8">
        <v>31.12</v>
      </c>
      <c r="E52" s="9">
        <v>32.630000000000003</v>
      </c>
      <c r="F52" s="9">
        <v>33.14</v>
      </c>
      <c r="G52" s="9">
        <v>34.409999999999997</v>
      </c>
      <c r="H52" s="9">
        <v>34.659999999999997</v>
      </c>
      <c r="I52" s="22">
        <v>34.909999999999997</v>
      </c>
      <c r="J52" s="5">
        <f t="shared" si="0"/>
        <v>33.43</v>
      </c>
    </row>
    <row r="53" spans="2:10" x14ac:dyDescent="0.3">
      <c r="B53" s="10">
        <v>99</v>
      </c>
      <c r="C53" s="8">
        <v>33.39</v>
      </c>
      <c r="D53" s="8">
        <v>31.12</v>
      </c>
      <c r="E53" s="9">
        <v>32.89</v>
      </c>
      <c r="F53" s="9">
        <v>33.39</v>
      </c>
      <c r="G53" s="9">
        <v>34.909999999999997</v>
      </c>
      <c r="H53" s="9">
        <v>34.659999999999997</v>
      </c>
      <c r="I53" s="22">
        <v>34.65</v>
      </c>
      <c r="J53" s="5">
        <f t="shared" si="0"/>
        <v>33.572857142857146</v>
      </c>
    </row>
    <row r="54" spans="2:10" x14ac:dyDescent="0.3">
      <c r="B54" s="10">
        <v>102</v>
      </c>
      <c r="C54" s="8">
        <v>33.14</v>
      </c>
      <c r="D54" s="8">
        <v>31.12</v>
      </c>
      <c r="E54" s="9">
        <v>33.14</v>
      </c>
      <c r="F54" s="9">
        <v>33.9</v>
      </c>
      <c r="G54" s="9">
        <v>34.909999999999997</v>
      </c>
      <c r="H54" s="9">
        <v>34.659999999999997</v>
      </c>
      <c r="I54" s="22">
        <v>35.159999999999997</v>
      </c>
      <c r="J54" s="5">
        <f t="shared" si="0"/>
        <v>33.71857142857143</v>
      </c>
    </row>
    <row r="55" spans="2:10" x14ac:dyDescent="0.3">
      <c r="B55" s="10">
        <v>105</v>
      </c>
      <c r="C55" s="8">
        <v>33.39</v>
      </c>
      <c r="D55" s="8">
        <v>31.87</v>
      </c>
      <c r="E55" s="9">
        <v>32.89</v>
      </c>
      <c r="F55" s="9">
        <v>33.65</v>
      </c>
      <c r="G55" s="9">
        <v>35.159999999999997</v>
      </c>
      <c r="H55" s="9">
        <v>35.159999999999997</v>
      </c>
      <c r="I55" s="22">
        <v>34.909999999999997</v>
      </c>
      <c r="J55" s="5">
        <f t="shared" si="0"/>
        <v>33.861428571428569</v>
      </c>
    </row>
    <row r="56" spans="2:10" x14ac:dyDescent="0.3">
      <c r="B56" s="10">
        <v>108</v>
      </c>
      <c r="C56" s="8">
        <v>33.9</v>
      </c>
      <c r="D56" s="8">
        <v>31.62</v>
      </c>
      <c r="E56" s="9">
        <v>33.39</v>
      </c>
      <c r="F56" s="9">
        <v>33.9</v>
      </c>
      <c r="G56" s="9">
        <v>35.159999999999997</v>
      </c>
      <c r="H56" s="9">
        <v>34.909999999999997</v>
      </c>
      <c r="I56" s="22">
        <v>34.909999999999997</v>
      </c>
      <c r="J56" s="5">
        <f t="shared" si="0"/>
        <v>33.97</v>
      </c>
    </row>
    <row r="57" spans="2:10" x14ac:dyDescent="0.3">
      <c r="B57" s="10">
        <v>111</v>
      </c>
      <c r="C57" s="8">
        <v>33.9</v>
      </c>
      <c r="D57" s="8">
        <v>31.67</v>
      </c>
      <c r="E57" s="9">
        <v>33.9</v>
      </c>
      <c r="F57" s="9">
        <v>33.9</v>
      </c>
      <c r="G57" s="9">
        <v>34.909999999999997</v>
      </c>
      <c r="H57" s="9">
        <v>35.42</v>
      </c>
      <c r="I57" s="22">
        <v>35.42</v>
      </c>
      <c r="J57" s="5">
        <f t="shared" si="0"/>
        <v>34.160000000000004</v>
      </c>
    </row>
    <row r="58" spans="2:10" x14ac:dyDescent="0.3">
      <c r="B58" s="10">
        <v>114</v>
      </c>
      <c r="C58" s="8">
        <v>33.9</v>
      </c>
      <c r="D58" s="8">
        <v>32.130000000000003</v>
      </c>
      <c r="E58" s="9">
        <v>33.9</v>
      </c>
      <c r="F58" s="9">
        <v>34.15</v>
      </c>
      <c r="G58" s="9">
        <v>35.159999999999997</v>
      </c>
      <c r="H58" s="9">
        <v>35.42</v>
      </c>
      <c r="I58" s="22">
        <v>35.67</v>
      </c>
      <c r="J58" s="5">
        <f t="shared" si="0"/>
        <v>34.332857142857151</v>
      </c>
    </row>
    <row r="59" spans="2:10" x14ac:dyDescent="0.3">
      <c r="B59" s="10">
        <v>117</v>
      </c>
      <c r="C59" s="8">
        <v>34.15</v>
      </c>
      <c r="D59" s="8">
        <v>32.130000000000003</v>
      </c>
      <c r="E59" s="9">
        <v>33.65</v>
      </c>
      <c r="F59" s="9">
        <v>34.15</v>
      </c>
      <c r="G59" s="9">
        <v>35.42</v>
      </c>
      <c r="H59" s="9">
        <v>35.92</v>
      </c>
      <c r="I59" s="22">
        <v>35.92</v>
      </c>
      <c r="J59" s="5">
        <f t="shared" si="0"/>
        <v>34.477142857142859</v>
      </c>
    </row>
    <row r="60" spans="2:10" x14ac:dyDescent="0.3">
      <c r="B60" s="10">
        <v>120</v>
      </c>
      <c r="C60" s="8">
        <v>33.9</v>
      </c>
      <c r="D60" s="8">
        <v>32.380000000000003</v>
      </c>
      <c r="E60" s="9">
        <v>33.65</v>
      </c>
      <c r="F60" s="9">
        <v>34.409999999999997</v>
      </c>
      <c r="G60" s="9">
        <v>35.92</v>
      </c>
      <c r="H60" s="9">
        <v>35.92</v>
      </c>
      <c r="I60" s="22">
        <v>35.92</v>
      </c>
      <c r="J60" s="5">
        <f t="shared" si="0"/>
        <v>34.585714285714289</v>
      </c>
    </row>
    <row r="61" spans="2:10" x14ac:dyDescent="0.3">
      <c r="B61" s="10">
        <v>123</v>
      </c>
      <c r="C61" s="8">
        <v>34.409999999999997</v>
      </c>
      <c r="D61" s="8">
        <v>32.53</v>
      </c>
      <c r="E61" s="9">
        <v>34.65</v>
      </c>
      <c r="F61" s="9">
        <v>34.659999999999997</v>
      </c>
      <c r="G61" s="9">
        <v>35.92</v>
      </c>
      <c r="H61" s="9">
        <v>35.67</v>
      </c>
      <c r="I61" s="22">
        <v>35.67</v>
      </c>
      <c r="J61" s="5">
        <f t="shared" si="0"/>
        <v>34.787142857142861</v>
      </c>
    </row>
    <row r="62" spans="2:10" x14ac:dyDescent="0.3">
      <c r="B62" s="10">
        <v>126</v>
      </c>
      <c r="C62" s="8">
        <v>34.409999999999997</v>
      </c>
      <c r="D62" s="8">
        <v>32.630000000000003</v>
      </c>
      <c r="E62" s="9">
        <v>34.409999999999997</v>
      </c>
      <c r="F62" s="9">
        <v>34.909999999999997</v>
      </c>
      <c r="G62" s="9">
        <v>35.42</v>
      </c>
      <c r="H62" s="9">
        <v>35.67</v>
      </c>
      <c r="I62" s="22">
        <v>35.92</v>
      </c>
      <c r="J62" s="5">
        <f t="shared" si="0"/>
        <v>34.767142857142858</v>
      </c>
    </row>
    <row r="63" spans="2:10" x14ac:dyDescent="0.3">
      <c r="B63" s="10">
        <v>129</v>
      </c>
      <c r="C63" s="8">
        <v>34.909999999999997</v>
      </c>
      <c r="D63" s="8">
        <v>32.89</v>
      </c>
      <c r="E63" s="9">
        <v>34.659999999999997</v>
      </c>
      <c r="F63" s="9">
        <v>35.15</v>
      </c>
      <c r="G63" s="9">
        <v>35.67</v>
      </c>
      <c r="H63" s="9">
        <v>35.92</v>
      </c>
      <c r="I63" s="22">
        <v>35.42</v>
      </c>
      <c r="J63" s="5">
        <f t="shared" si="0"/>
        <v>34.945714285714288</v>
      </c>
    </row>
    <row r="64" spans="2:10" x14ac:dyDescent="0.3">
      <c r="B64" s="10">
        <v>132</v>
      </c>
      <c r="C64" s="8">
        <v>34.909999999999997</v>
      </c>
      <c r="D64" s="8">
        <v>33.39</v>
      </c>
      <c r="E64" s="9">
        <v>34.909999999999997</v>
      </c>
      <c r="F64" s="9">
        <v>35.42</v>
      </c>
      <c r="G64" s="9">
        <v>35.92</v>
      </c>
      <c r="H64" s="9">
        <v>35.42</v>
      </c>
      <c r="I64" s="22">
        <v>35.67</v>
      </c>
      <c r="J64" s="5">
        <f t="shared" si="0"/>
        <v>35.09142857142858</v>
      </c>
    </row>
    <row r="65" spans="2:10" x14ac:dyDescent="0.3">
      <c r="B65" s="10">
        <v>135</v>
      </c>
      <c r="C65" s="8">
        <v>34.81</v>
      </c>
      <c r="D65" s="8">
        <v>33.14</v>
      </c>
      <c r="E65" s="9">
        <v>35.42</v>
      </c>
      <c r="F65" s="9">
        <v>35.67</v>
      </c>
      <c r="G65" s="9">
        <v>35.159999999999997</v>
      </c>
      <c r="H65" s="9">
        <v>35.92</v>
      </c>
      <c r="I65" s="22">
        <v>35.67</v>
      </c>
      <c r="J65" s="5">
        <f t="shared" si="0"/>
        <v>35.112857142857145</v>
      </c>
    </row>
    <row r="66" spans="2:10" x14ac:dyDescent="0.3">
      <c r="B66" s="11">
        <v>138</v>
      </c>
      <c r="C66" s="9">
        <v>34.909999999999997</v>
      </c>
      <c r="D66" s="8">
        <v>34.15</v>
      </c>
      <c r="E66" s="9">
        <v>35.67</v>
      </c>
      <c r="F66" s="9">
        <v>35.18</v>
      </c>
      <c r="G66" s="9">
        <v>35.42</v>
      </c>
      <c r="H66" s="9">
        <v>35.67</v>
      </c>
      <c r="I66" s="22">
        <v>35.42</v>
      </c>
      <c r="J66" s="5">
        <f t="shared" si="0"/>
        <v>35.202857142857148</v>
      </c>
    </row>
    <row r="67" spans="2:10" x14ac:dyDescent="0.3">
      <c r="B67" s="11">
        <v>141</v>
      </c>
      <c r="C67" s="9">
        <v>34.909999999999997</v>
      </c>
      <c r="D67" s="8">
        <v>34.15</v>
      </c>
      <c r="E67" s="9">
        <v>35.42</v>
      </c>
      <c r="F67" s="9">
        <v>35.43</v>
      </c>
      <c r="G67" s="9">
        <v>35.92</v>
      </c>
      <c r="H67" s="9">
        <v>35.67</v>
      </c>
      <c r="I67" s="22">
        <v>35.92</v>
      </c>
      <c r="J67" s="5">
        <f t="shared" si="0"/>
        <v>35.345714285714287</v>
      </c>
    </row>
    <row r="68" spans="2:10" x14ac:dyDescent="0.3">
      <c r="B68" s="10">
        <v>144</v>
      </c>
      <c r="C68" s="9">
        <v>35.159999999999997</v>
      </c>
      <c r="D68" s="8">
        <v>34.15</v>
      </c>
      <c r="E68" s="8">
        <v>35.42</v>
      </c>
      <c r="F68" s="8">
        <v>35.43</v>
      </c>
      <c r="G68" s="8">
        <v>35.42</v>
      </c>
      <c r="H68" s="8">
        <v>35.92</v>
      </c>
      <c r="I68" s="23">
        <v>35.92</v>
      </c>
      <c r="J68" s="5">
        <f t="shared" si="0"/>
        <v>35.345714285714287</v>
      </c>
    </row>
    <row r="69" spans="2:10" x14ac:dyDescent="0.3">
      <c r="B69" s="10">
        <v>147</v>
      </c>
      <c r="C69" s="9">
        <v>35.159999999999997</v>
      </c>
      <c r="D69" s="8">
        <v>34.409999999999997</v>
      </c>
      <c r="E69" s="8">
        <v>35.67</v>
      </c>
      <c r="F69" s="8">
        <v>35.67</v>
      </c>
      <c r="G69" s="8">
        <v>35.92</v>
      </c>
      <c r="H69" s="8">
        <v>35.92</v>
      </c>
      <c r="I69" s="23">
        <v>35.92</v>
      </c>
      <c r="J69" s="5">
        <f t="shared" si="0"/>
        <v>35.524285714285718</v>
      </c>
    </row>
    <row r="70" spans="2:10" x14ac:dyDescent="0.3">
      <c r="B70" s="10">
        <v>150</v>
      </c>
      <c r="C70" s="9">
        <v>34.909999999999997</v>
      </c>
      <c r="D70" s="8">
        <v>34.409999999999997</v>
      </c>
      <c r="E70" s="8">
        <v>35.67</v>
      </c>
      <c r="F70" s="8">
        <v>35.67</v>
      </c>
      <c r="G70" s="8">
        <v>35.92</v>
      </c>
      <c r="H70" s="8">
        <v>36.14</v>
      </c>
      <c r="I70" s="23">
        <v>36.14</v>
      </c>
      <c r="J70" s="5">
        <f t="shared" si="0"/>
        <v>35.551428571428566</v>
      </c>
    </row>
    <row r="71" spans="2:10" x14ac:dyDescent="0.3">
      <c r="B71" s="10">
        <v>153</v>
      </c>
      <c r="C71" s="9">
        <v>35.159999999999997</v>
      </c>
      <c r="D71" s="8">
        <v>34.409999999999997</v>
      </c>
      <c r="E71" s="8">
        <v>35.909999999999997</v>
      </c>
      <c r="F71" s="8">
        <v>35.67</v>
      </c>
      <c r="G71" s="8">
        <v>36.14</v>
      </c>
      <c r="H71" s="8">
        <v>36.14</v>
      </c>
      <c r="I71" s="23">
        <v>35.92</v>
      </c>
      <c r="J71" s="5">
        <f t="shared" si="0"/>
        <v>35.621428571428567</v>
      </c>
    </row>
    <row r="72" spans="2:10" x14ac:dyDescent="0.3">
      <c r="B72" s="10">
        <v>156</v>
      </c>
      <c r="C72" s="9">
        <v>35.67</v>
      </c>
      <c r="D72" s="8">
        <v>34.409999999999997</v>
      </c>
      <c r="E72" s="8">
        <v>35.909999999999997</v>
      </c>
      <c r="F72" s="8">
        <v>35.909999999999997</v>
      </c>
      <c r="G72" s="8">
        <v>36.14</v>
      </c>
      <c r="H72" s="8">
        <v>36.42</v>
      </c>
      <c r="I72" s="23">
        <v>36.14</v>
      </c>
      <c r="J72" s="5">
        <f t="shared" si="0"/>
        <v>35.799999999999997</v>
      </c>
    </row>
    <row r="73" spans="2:10" x14ac:dyDescent="0.3">
      <c r="B73" s="10">
        <v>159</v>
      </c>
      <c r="C73" s="9">
        <v>35.67</v>
      </c>
      <c r="D73" s="8">
        <v>34.909999999999997</v>
      </c>
      <c r="E73" s="8">
        <v>35.909999999999997</v>
      </c>
      <c r="F73" s="8">
        <v>35.909999999999997</v>
      </c>
      <c r="G73" s="8">
        <v>36.14</v>
      </c>
      <c r="H73" s="8">
        <v>36.14</v>
      </c>
      <c r="I73" s="23">
        <v>36.14</v>
      </c>
      <c r="J73" s="5">
        <f t="shared" si="0"/>
        <v>35.83142857142856</v>
      </c>
    </row>
    <row r="74" spans="2:10" x14ac:dyDescent="0.3">
      <c r="B74" s="11">
        <v>162</v>
      </c>
      <c r="C74" s="9">
        <v>35.159999999999997</v>
      </c>
      <c r="D74" s="8">
        <v>34.909999999999997</v>
      </c>
      <c r="E74" s="8">
        <v>35.909999999999997</v>
      </c>
      <c r="F74" s="8">
        <v>36.14</v>
      </c>
      <c r="G74" s="8">
        <v>36.42</v>
      </c>
      <c r="H74" s="8">
        <v>36.42</v>
      </c>
      <c r="I74" s="23">
        <v>36.14</v>
      </c>
      <c r="J74" s="5">
        <f t="shared" si="0"/>
        <v>35.871428571428574</v>
      </c>
    </row>
    <row r="75" spans="2:10" x14ac:dyDescent="0.3">
      <c r="B75" s="11">
        <v>165</v>
      </c>
      <c r="C75" s="9">
        <v>35.159999999999997</v>
      </c>
      <c r="D75" s="8">
        <v>34.409999999999997</v>
      </c>
      <c r="E75" s="8">
        <v>36.14</v>
      </c>
      <c r="F75" s="8">
        <v>35.909999999999997</v>
      </c>
      <c r="G75" s="8">
        <v>36.14</v>
      </c>
      <c r="H75" s="8">
        <v>36.42</v>
      </c>
      <c r="I75" s="23">
        <v>36.42</v>
      </c>
      <c r="J75" s="5">
        <f t="shared" si="0"/>
        <v>35.800000000000004</v>
      </c>
    </row>
    <row r="76" spans="2:10" x14ac:dyDescent="0.3">
      <c r="B76" s="10">
        <v>168</v>
      </c>
      <c r="C76" s="9">
        <v>35.159999999999997</v>
      </c>
      <c r="D76" s="8">
        <v>34.909999999999997</v>
      </c>
      <c r="E76" s="8">
        <v>35.909999999999997</v>
      </c>
      <c r="F76" s="8">
        <v>35.909999999999997</v>
      </c>
      <c r="G76" s="8">
        <v>36.42</v>
      </c>
      <c r="H76" s="8">
        <v>36.92</v>
      </c>
      <c r="I76" s="23">
        <v>36.42</v>
      </c>
      <c r="J76" s="5">
        <f t="shared" si="0"/>
        <v>35.950000000000003</v>
      </c>
    </row>
    <row r="77" spans="2:10" x14ac:dyDescent="0.3">
      <c r="B77" s="10">
        <v>171</v>
      </c>
      <c r="C77" s="9">
        <v>35.67</v>
      </c>
      <c r="D77" s="8">
        <v>34.909999999999997</v>
      </c>
      <c r="E77" s="8">
        <v>36.14</v>
      </c>
      <c r="F77" s="8">
        <v>36.14</v>
      </c>
      <c r="G77" s="8">
        <v>36.92</v>
      </c>
      <c r="H77" s="8">
        <v>36.92</v>
      </c>
      <c r="I77" s="23">
        <v>36.92</v>
      </c>
      <c r="J77" s="5">
        <f t="shared" si="0"/>
        <v>36.23142857142858</v>
      </c>
    </row>
    <row r="78" spans="2:10" x14ac:dyDescent="0.3">
      <c r="B78" s="10">
        <v>174</v>
      </c>
      <c r="C78" s="9">
        <v>35.67</v>
      </c>
      <c r="D78" s="8">
        <v>35.159999999999997</v>
      </c>
      <c r="E78" s="8">
        <v>36.14</v>
      </c>
      <c r="F78" s="8">
        <v>36.14</v>
      </c>
      <c r="G78" s="8">
        <v>36.92</v>
      </c>
      <c r="H78" s="8">
        <v>37.1</v>
      </c>
      <c r="I78" s="23">
        <v>36.42</v>
      </c>
      <c r="J78" s="5">
        <f t="shared" si="0"/>
        <v>36.221428571428575</v>
      </c>
    </row>
    <row r="79" spans="2:10" x14ac:dyDescent="0.3">
      <c r="B79" s="10">
        <v>177</v>
      </c>
      <c r="C79" s="9">
        <v>35.67</v>
      </c>
      <c r="D79" s="8">
        <v>35.159999999999997</v>
      </c>
      <c r="E79" s="8">
        <v>36.32</v>
      </c>
      <c r="F79" s="8">
        <v>36.42</v>
      </c>
      <c r="G79" s="8">
        <v>36.92</v>
      </c>
      <c r="H79" s="8">
        <v>36.92</v>
      </c>
      <c r="I79" s="23">
        <v>36.92</v>
      </c>
      <c r="J79" s="5">
        <f t="shared" si="0"/>
        <v>36.332857142857151</v>
      </c>
    </row>
    <row r="80" spans="2:10" ht="15" thickBot="1" x14ac:dyDescent="0.35">
      <c r="B80" s="12">
        <v>180</v>
      </c>
      <c r="C80" s="13">
        <v>35.92</v>
      </c>
      <c r="D80" s="14">
        <v>35.159999999999997</v>
      </c>
      <c r="E80" s="14">
        <v>36.32</v>
      </c>
      <c r="F80" s="14">
        <v>36.14</v>
      </c>
      <c r="G80" s="14">
        <v>36.42</v>
      </c>
      <c r="H80" s="14">
        <v>37.18</v>
      </c>
      <c r="I80" s="24">
        <v>36.92</v>
      </c>
      <c r="J80" s="25">
        <f t="shared" si="0"/>
        <v>36.294285714285721</v>
      </c>
    </row>
  </sheetData>
  <mergeCells count="3">
    <mergeCell ref="B2:I2"/>
    <mergeCell ref="J2:K2"/>
    <mergeCell ref="S2:T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2015-06-05T18:17:20Z</dcterms:created>
  <dcterms:modified xsi:type="dcterms:W3CDTF">2020-11-16T18:26:32Z</dcterms:modified>
</cp:coreProperties>
</file>