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Biomicrosystems CMUA\"/>
    </mc:Choice>
  </mc:AlternateContent>
  <bookViews>
    <workbookView xWindow="0" yWindow="0" windowWidth="20490" windowHeight="7545"/>
  </bookViews>
  <sheets>
    <sheet name="Principal" sheetId="5" r:id="rId1"/>
    <sheet name="Moleculas" sheetId="3" r:id="rId2"/>
    <sheet name="Programa" sheetId="1" r:id="rId3"/>
    <sheet name="Usuario" sheetId="2" r:id="rId4"/>
  </sheets>
  <definedNames>
    <definedName name="Moleculas1">Moleculas!$A$9:$A$15</definedName>
    <definedName name="Moleculas2">Moleculas!$A$17:$A$21</definedName>
    <definedName name="Moleculas3">Moleculas!$A$23:$A$26</definedName>
    <definedName name="Moleculas4">Moleculas!$A$28:$A$31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I9" i="3" l="1"/>
  <c r="Q10" i="5"/>
  <c r="Q18" i="5" s="1"/>
  <c r="Q37" i="5" s="1"/>
  <c r="Q56" i="5" s="1"/>
  <c r="D14" i="5"/>
  <c r="D16" i="5" s="1"/>
  <c r="I14" i="5"/>
  <c r="I16" i="5"/>
  <c r="D18" i="5" s="1"/>
  <c r="Q39" i="5" s="1"/>
  <c r="J9" i="3"/>
  <c r="I13" i="3"/>
  <c r="Q27" i="5"/>
  <c r="Q54" i="5"/>
  <c r="Q52" i="5"/>
  <c r="Q50" i="5"/>
  <c r="I18" i="3"/>
  <c r="Q29" i="5"/>
  <c r="Q46" i="5"/>
  <c r="Q35" i="5"/>
  <c r="Q33" i="5"/>
  <c r="Q31" i="5"/>
  <c r="Q8" i="5"/>
  <c r="Q16" i="5"/>
  <c r="Q14" i="5"/>
  <c r="Q12" i="5"/>
  <c r="I14" i="2"/>
  <c r="I16" i="2"/>
  <c r="D46" i="2"/>
  <c r="D14" i="2"/>
  <c r="D6" i="1"/>
  <c r="D22" i="2"/>
  <c r="D24" i="2"/>
  <c r="D48" i="2"/>
  <c r="D50" i="2"/>
  <c r="D18" i="2"/>
  <c r="D26" i="2"/>
  <c r="D28" i="2"/>
  <c r="D30" i="2"/>
  <c r="J1093" i="1"/>
  <c r="M1093" i="1"/>
  <c r="J5" i="1"/>
  <c r="L5" i="1"/>
  <c r="J6" i="1"/>
  <c r="L6" i="1"/>
  <c r="Q8" i="2"/>
  <c r="I12" i="3"/>
  <c r="Q16" i="2"/>
  <c r="Q14" i="2"/>
  <c r="Q12" i="2"/>
  <c r="I29" i="3"/>
  <c r="I30" i="3"/>
  <c r="I31" i="3"/>
  <c r="I24" i="3"/>
  <c r="I25" i="3"/>
  <c r="I26" i="3"/>
  <c r="I19" i="3"/>
  <c r="I20" i="3"/>
  <c r="I21" i="3"/>
  <c r="I28" i="3"/>
  <c r="I23" i="3"/>
  <c r="I15" i="3"/>
  <c r="I10" i="3"/>
  <c r="I11" i="3"/>
  <c r="I14" i="3"/>
  <c r="D16" i="2"/>
  <c r="Q10" i="2"/>
  <c r="Q18" i="2"/>
  <c r="Q20" i="2"/>
  <c r="G5" i="1"/>
  <c r="J1103" i="1"/>
  <c r="M1103" i="1"/>
  <c r="N1103" i="1"/>
  <c r="B11" i="1"/>
  <c r="B26" i="2"/>
  <c r="B9" i="1"/>
  <c r="AK6" i="1"/>
  <c r="AK5" i="1"/>
  <c r="B10" i="1"/>
  <c r="J145" i="1"/>
  <c r="D5" i="1"/>
  <c r="B22" i="2"/>
  <c r="J14" i="1"/>
  <c r="J1114" i="1"/>
  <c r="J1115" i="1"/>
  <c r="J1116" i="1"/>
  <c r="J1117" i="1"/>
  <c r="J1118" i="1"/>
  <c r="J1119" i="1"/>
  <c r="J1120" i="1"/>
  <c r="J1121" i="1"/>
  <c r="M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M1180" i="1"/>
  <c r="J1181" i="1"/>
  <c r="J1182" i="1"/>
  <c r="J1183" i="1"/>
  <c r="J1184" i="1"/>
  <c r="J1185" i="1"/>
  <c r="J1186" i="1"/>
  <c r="J1187" i="1"/>
  <c r="J1188" i="1"/>
  <c r="J1189" i="1"/>
  <c r="L1189" i="1"/>
  <c r="J1190" i="1"/>
  <c r="J1191" i="1"/>
  <c r="J1192" i="1"/>
  <c r="J1193" i="1"/>
  <c r="J1194" i="1"/>
  <c r="J1195" i="1"/>
  <c r="J1196" i="1"/>
  <c r="J1197" i="1"/>
  <c r="M1197" i="1"/>
  <c r="J1198" i="1"/>
  <c r="J1199" i="1"/>
  <c r="J1200" i="1"/>
  <c r="J1201" i="1"/>
  <c r="J1202" i="1"/>
  <c r="J1203" i="1"/>
  <c r="J1204" i="1"/>
  <c r="M1204" i="1"/>
  <c r="J1205" i="1"/>
  <c r="J1206" i="1"/>
  <c r="J1207" i="1"/>
  <c r="L1207" i="1"/>
  <c r="J1208" i="1"/>
  <c r="J1209" i="1"/>
  <c r="J1210" i="1"/>
  <c r="L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L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L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L1316" i="1"/>
  <c r="R1316" i="1"/>
  <c r="T1316" i="1"/>
  <c r="V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L1392" i="1"/>
  <c r="R1392" i="1"/>
  <c r="J1393" i="1"/>
  <c r="J1394" i="1"/>
  <c r="J1395" i="1"/>
  <c r="J1396" i="1"/>
  <c r="J1397" i="1"/>
  <c r="J1398" i="1"/>
  <c r="J1399" i="1"/>
  <c r="J1400" i="1"/>
  <c r="L1400" i="1"/>
  <c r="J1401" i="1"/>
  <c r="J1402" i="1"/>
  <c r="J1105" i="1"/>
  <c r="L1105" i="1"/>
  <c r="Q1105" i="1"/>
  <c r="S1105" i="1"/>
  <c r="U1105" i="1"/>
  <c r="J1106" i="1"/>
  <c r="J1107" i="1"/>
  <c r="J1108" i="1"/>
  <c r="J1109" i="1"/>
  <c r="J1110" i="1"/>
  <c r="J1111" i="1"/>
  <c r="J1112" i="1"/>
  <c r="J1113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M149" i="1"/>
  <c r="J150" i="1"/>
  <c r="J151" i="1"/>
  <c r="J152" i="1"/>
  <c r="J153" i="1"/>
  <c r="J154" i="1"/>
  <c r="J155" i="1"/>
  <c r="J156" i="1"/>
  <c r="J157" i="1"/>
  <c r="J158" i="1"/>
  <c r="J159" i="1"/>
  <c r="L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L187" i="1"/>
  <c r="J188" i="1"/>
  <c r="J189" i="1"/>
  <c r="J190" i="1"/>
  <c r="L190" i="1"/>
  <c r="J191" i="1"/>
  <c r="J192" i="1"/>
  <c r="J193" i="1"/>
  <c r="J194" i="1"/>
  <c r="J195" i="1"/>
  <c r="J196" i="1"/>
  <c r="J197" i="1"/>
  <c r="L197" i="1"/>
  <c r="R197" i="1"/>
  <c r="T197" i="1"/>
  <c r="V197" i="1"/>
  <c r="J198" i="1"/>
  <c r="J199" i="1"/>
  <c r="J200" i="1"/>
  <c r="L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M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L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M243" i="1"/>
  <c r="J244" i="1"/>
  <c r="J245" i="1"/>
  <c r="J246" i="1"/>
  <c r="J247" i="1"/>
  <c r="J248" i="1"/>
  <c r="J249" i="1"/>
  <c r="J250" i="1"/>
  <c r="J251" i="1"/>
  <c r="L251" i="1"/>
  <c r="Q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M265" i="1"/>
  <c r="J266" i="1"/>
  <c r="J267" i="1"/>
  <c r="J268" i="1"/>
  <c r="J269" i="1"/>
  <c r="J270" i="1"/>
  <c r="L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M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L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M338" i="1"/>
  <c r="J339" i="1"/>
  <c r="J340" i="1"/>
  <c r="J341" i="1"/>
  <c r="L341" i="1"/>
  <c r="Q341" i="1"/>
  <c r="S341" i="1"/>
  <c r="U341" i="1"/>
  <c r="J342" i="1"/>
  <c r="J343" i="1"/>
  <c r="J344" i="1"/>
  <c r="J345" i="1"/>
  <c r="J346" i="1"/>
  <c r="J347" i="1"/>
  <c r="J348" i="1"/>
  <c r="J349" i="1"/>
  <c r="M349" i="1"/>
  <c r="J350" i="1"/>
  <c r="J351" i="1"/>
  <c r="J352" i="1"/>
  <c r="J353" i="1"/>
  <c r="J354" i="1"/>
  <c r="J355" i="1"/>
  <c r="J356" i="1"/>
  <c r="L356" i="1"/>
  <c r="Q356" i="1"/>
  <c r="S356" i="1"/>
  <c r="U356" i="1"/>
  <c r="J357" i="1"/>
  <c r="J358" i="1"/>
  <c r="J359" i="1"/>
  <c r="J360" i="1"/>
  <c r="M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L377" i="1"/>
  <c r="Q377" i="1"/>
  <c r="S377" i="1"/>
  <c r="U377" i="1"/>
  <c r="J378" i="1"/>
  <c r="J379" i="1"/>
  <c r="L379" i="1"/>
  <c r="Q379" i="1"/>
  <c r="S379" i="1"/>
  <c r="U379" i="1"/>
  <c r="J380" i="1"/>
  <c r="J381" i="1"/>
  <c r="J382" i="1"/>
  <c r="L382" i="1"/>
  <c r="Q382" i="1"/>
  <c r="W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L418" i="1"/>
  <c r="R418" i="1"/>
  <c r="T418" i="1"/>
  <c r="V418" i="1"/>
  <c r="J419" i="1"/>
  <c r="J420" i="1"/>
  <c r="J421" i="1"/>
  <c r="L421" i="1"/>
  <c r="R421" i="1"/>
  <c r="X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L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M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M489" i="1"/>
  <c r="J490" i="1"/>
  <c r="J491" i="1"/>
  <c r="J492" i="1"/>
  <c r="J493" i="1"/>
  <c r="J494" i="1"/>
  <c r="J495" i="1"/>
  <c r="J496" i="1"/>
  <c r="J497" i="1"/>
  <c r="J498" i="1"/>
  <c r="L498" i="1"/>
  <c r="J499" i="1"/>
  <c r="J500" i="1"/>
  <c r="M500" i="1"/>
  <c r="J501" i="1"/>
  <c r="L501" i="1"/>
  <c r="J502" i="1"/>
  <c r="J503" i="1"/>
  <c r="J504" i="1"/>
  <c r="J505" i="1"/>
  <c r="J506" i="1"/>
  <c r="J507" i="1"/>
  <c r="M507" i="1"/>
  <c r="J508" i="1"/>
  <c r="J509" i="1"/>
  <c r="J510" i="1"/>
  <c r="M510" i="1"/>
  <c r="J511" i="1"/>
  <c r="M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M543" i="1"/>
  <c r="J544" i="1"/>
  <c r="J545" i="1"/>
  <c r="J546" i="1"/>
  <c r="M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M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M599" i="1"/>
  <c r="J600" i="1"/>
  <c r="J601" i="1"/>
  <c r="J602" i="1"/>
  <c r="J603" i="1"/>
  <c r="J604" i="1"/>
  <c r="J605" i="1"/>
  <c r="J606" i="1"/>
  <c r="M606" i="1"/>
  <c r="L606" i="1"/>
  <c r="Q606" i="1"/>
  <c r="S606" i="1"/>
  <c r="U606" i="1"/>
  <c r="J607" i="1"/>
  <c r="J608" i="1"/>
  <c r="J609" i="1"/>
  <c r="J610" i="1"/>
  <c r="M610" i="1"/>
  <c r="J611" i="1"/>
  <c r="J612" i="1"/>
  <c r="J613" i="1"/>
  <c r="J614" i="1"/>
  <c r="J615" i="1"/>
  <c r="J616" i="1"/>
  <c r="J617" i="1"/>
  <c r="J618" i="1"/>
  <c r="J619" i="1"/>
  <c r="J620" i="1"/>
  <c r="J621" i="1"/>
  <c r="M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M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L657" i="1"/>
  <c r="J658" i="1"/>
  <c r="J659" i="1"/>
  <c r="J660" i="1"/>
  <c r="M660" i="1"/>
  <c r="L660" i="1"/>
  <c r="J661" i="1"/>
  <c r="J662" i="1"/>
  <c r="J663" i="1"/>
  <c r="J664" i="1"/>
  <c r="J665" i="1"/>
  <c r="J666" i="1"/>
  <c r="J667" i="1"/>
  <c r="J668" i="1"/>
  <c r="J669" i="1"/>
  <c r="J670" i="1"/>
  <c r="L670" i="1"/>
  <c r="Q670" i="1"/>
  <c r="S670" i="1"/>
  <c r="U670" i="1"/>
  <c r="J671" i="1"/>
  <c r="J672" i="1"/>
  <c r="J673" i="1"/>
  <c r="L673" i="1"/>
  <c r="Q673" i="1"/>
  <c r="J674" i="1"/>
  <c r="J675" i="1"/>
  <c r="J676" i="1"/>
  <c r="J677" i="1"/>
  <c r="J678" i="1"/>
  <c r="J679" i="1"/>
  <c r="J680" i="1"/>
  <c r="J681" i="1"/>
  <c r="J682" i="1"/>
  <c r="J683" i="1"/>
  <c r="J684" i="1"/>
  <c r="L684" i="1"/>
  <c r="J685" i="1"/>
  <c r="J686" i="1"/>
  <c r="J687" i="1"/>
  <c r="J688" i="1"/>
  <c r="J689" i="1"/>
  <c r="J690" i="1"/>
  <c r="J691" i="1"/>
  <c r="J692" i="1"/>
  <c r="L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M707" i="1"/>
  <c r="J708" i="1"/>
  <c r="M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L757" i="1"/>
  <c r="J758" i="1"/>
  <c r="J759" i="1"/>
  <c r="J760" i="1"/>
  <c r="L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L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M807" i="1"/>
  <c r="J808" i="1"/>
  <c r="J809" i="1"/>
  <c r="J810" i="1"/>
  <c r="J811" i="1"/>
  <c r="J812" i="1"/>
  <c r="J813" i="1"/>
  <c r="J814" i="1"/>
  <c r="J815" i="1"/>
  <c r="J816" i="1"/>
  <c r="J817" i="1"/>
  <c r="L817" i="1"/>
  <c r="J818" i="1"/>
  <c r="J819" i="1"/>
  <c r="J820" i="1"/>
  <c r="L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L835" i="1"/>
  <c r="J836" i="1"/>
  <c r="J837" i="1"/>
  <c r="J838" i="1"/>
  <c r="J839" i="1"/>
  <c r="J840" i="1"/>
  <c r="J841" i="1"/>
  <c r="J842" i="1"/>
  <c r="L842" i="1"/>
  <c r="Q842" i="1"/>
  <c r="J843" i="1"/>
  <c r="J844" i="1"/>
  <c r="J845" i="1"/>
  <c r="J846" i="1"/>
  <c r="J847" i="1"/>
  <c r="J848" i="1"/>
  <c r="J849" i="1"/>
  <c r="J850" i="1"/>
  <c r="J851" i="1"/>
  <c r="M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L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M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M949" i="1"/>
  <c r="J950" i="1"/>
  <c r="J951" i="1"/>
  <c r="J952" i="1"/>
  <c r="L952" i="1"/>
  <c r="Q952" i="1"/>
  <c r="J953" i="1"/>
  <c r="J954" i="1"/>
  <c r="J955" i="1"/>
  <c r="J956" i="1"/>
  <c r="J957" i="1"/>
  <c r="J958" i="1"/>
  <c r="J959" i="1"/>
  <c r="L959" i="1"/>
  <c r="Q959" i="1"/>
  <c r="S959" i="1"/>
  <c r="U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L999" i="1"/>
  <c r="J1000" i="1"/>
  <c r="J1001" i="1"/>
  <c r="J1002" i="1"/>
  <c r="J1003" i="1"/>
  <c r="J1004" i="1"/>
  <c r="J1005" i="1"/>
  <c r="J1006" i="1"/>
  <c r="J1007" i="1"/>
  <c r="J1008" i="1"/>
  <c r="J1009" i="1"/>
  <c r="L1009" i="1"/>
  <c r="J1010" i="1"/>
  <c r="J1011" i="1"/>
  <c r="J1012" i="1"/>
  <c r="J1013" i="1"/>
  <c r="L1013" i="1"/>
  <c r="R1013" i="1"/>
  <c r="J1014" i="1"/>
  <c r="J1015" i="1"/>
  <c r="J1016" i="1"/>
  <c r="M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L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4" i="1"/>
  <c r="M1094" i="1"/>
  <c r="J1095" i="1"/>
  <c r="J1096" i="1"/>
  <c r="J1097" i="1"/>
  <c r="J1098" i="1"/>
  <c r="J1099" i="1"/>
  <c r="J1100" i="1"/>
  <c r="J1101" i="1"/>
  <c r="J1102" i="1"/>
  <c r="J105" i="1"/>
  <c r="L105" i="1"/>
  <c r="J7" i="1"/>
  <c r="J8" i="1"/>
  <c r="J9" i="1"/>
  <c r="J10" i="1"/>
  <c r="J11" i="1"/>
  <c r="J12" i="1"/>
  <c r="J13" i="1"/>
  <c r="J15" i="1"/>
  <c r="M15" i="1"/>
  <c r="J16" i="1"/>
  <c r="J17" i="1"/>
  <c r="J18" i="1"/>
  <c r="J19" i="1"/>
  <c r="J20" i="1"/>
  <c r="J21" i="1"/>
  <c r="J22" i="1"/>
  <c r="J23" i="1"/>
  <c r="M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L48" i="1"/>
  <c r="J49" i="1"/>
  <c r="J50" i="1"/>
  <c r="J51" i="1"/>
  <c r="J52" i="1"/>
  <c r="J53" i="1"/>
  <c r="J54" i="1"/>
  <c r="J55" i="1"/>
  <c r="L55" i="1"/>
  <c r="J56" i="1"/>
  <c r="J57" i="1"/>
  <c r="J58" i="1"/>
  <c r="J59" i="1"/>
  <c r="J60" i="1"/>
  <c r="J61" i="1"/>
  <c r="J62" i="1"/>
  <c r="J63" i="1"/>
  <c r="M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L99" i="1"/>
  <c r="Q99" i="1"/>
  <c r="J100" i="1"/>
  <c r="J101" i="1"/>
  <c r="J102" i="1"/>
  <c r="J103" i="1"/>
  <c r="J104" i="1"/>
  <c r="J1104" i="1"/>
  <c r="L703" i="1"/>
  <c r="M17" i="1"/>
  <c r="M823" i="1"/>
  <c r="L823" i="1"/>
  <c r="Q823" i="1"/>
  <c r="M695" i="1"/>
  <c r="M1257" i="1"/>
  <c r="M1233" i="1"/>
  <c r="L1233" i="1"/>
  <c r="M1217" i="1"/>
  <c r="L1217" i="1"/>
  <c r="L1153" i="1"/>
  <c r="Q1153" i="1"/>
  <c r="S1153" i="1"/>
  <c r="U1153" i="1"/>
  <c r="M7" i="1"/>
  <c r="M1054" i="1"/>
  <c r="M1038" i="1"/>
  <c r="L1022" i="1"/>
  <c r="M958" i="1"/>
  <c r="L958" i="1"/>
  <c r="M878" i="1"/>
  <c r="M846" i="1"/>
  <c r="M774" i="1"/>
  <c r="L710" i="1"/>
  <c r="Q710" i="1"/>
  <c r="M702" i="1"/>
  <c r="L702" i="1"/>
  <c r="Q702" i="1"/>
  <c r="M646" i="1"/>
  <c r="L582" i="1"/>
  <c r="R582" i="1"/>
  <c r="T582" i="1"/>
  <c r="V582" i="1"/>
  <c r="M558" i="1"/>
  <c r="L558" i="1"/>
  <c r="Q558" i="1"/>
  <c r="M430" i="1"/>
  <c r="L1125" i="1"/>
  <c r="M45" i="1"/>
  <c r="L37" i="1"/>
  <c r="M8" i="1"/>
  <c r="L731" i="1"/>
  <c r="L567" i="1"/>
  <c r="R567" i="1"/>
  <c r="X567" i="1"/>
  <c r="L287" i="1"/>
  <c r="R287" i="1"/>
  <c r="X287" i="1"/>
  <c r="M1209" i="1"/>
  <c r="L1209" i="1"/>
  <c r="M1201" i="1"/>
  <c r="L1193" i="1"/>
  <c r="L1185" i="1"/>
  <c r="Q1185" i="1"/>
  <c r="M1161" i="1"/>
  <c r="L1229" i="1"/>
  <c r="Q1229" i="1"/>
  <c r="S1229" i="1"/>
  <c r="U1229" i="1"/>
  <c r="L79" i="1"/>
  <c r="L63" i="1"/>
  <c r="L59" i="1"/>
  <c r="M51" i="1"/>
  <c r="L51" i="1"/>
  <c r="M31" i="1"/>
  <c r="L31" i="1"/>
  <c r="R31" i="1"/>
  <c r="L23" i="1"/>
  <c r="M19" i="1"/>
  <c r="R6" i="1"/>
  <c r="R1009" i="1"/>
  <c r="T1009" i="1"/>
  <c r="V1009" i="1"/>
  <c r="M1001" i="1"/>
  <c r="L1001" i="1"/>
  <c r="M985" i="1"/>
  <c r="L985" i="1"/>
  <c r="Q985" i="1"/>
  <c r="S985" i="1"/>
  <c r="U985" i="1"/>
  <c r="M937" i="1"/>
  <c r="L921" i="1"/>
  <c r="Q921" i="1"/>
  <c r="W921" i="1"/>
  <c r="M889" i="1"/>
  <c r="L1213" i="1"/>
  <c r="R1213" i="1"/>
  <c r="T1213" i="1"/>
  <c r="V1213" i="1"/>
  <c r="L1181" i="1"/>
  <c r="R959" i="1"/>
  <c r="X959" i="1"/>
  <c r="M787" i="1"/>
  <c r="M659" i="1"/>
  <c r="L659" i="1"/>
  <c r="Q659" i="1"/>
  <c r="M451" i="1"/>
  <c r="L355" i="1"/>
  <c r="Q355" i="1"/>
  <c r="S355" i="1"/>
  <c r="U355" i="1"/>
  <c r="M319" i="1"/>
  <c r="L319" i="1"/>
  <c r="L271" i="1"/>
  <c r="R271" i="1"/>
  <c r="T271" i="1"/>
  <c r="V271" i="1"/>
  <c r="R251" i="1"/>
  <c r="T251" i="1"/>
  <c r="V251" i="1"/>
  <c r="L111" i="1"/>
  <c r="R111" i="1"/>
  <c r="X111" i="1"/>
  <c r="M1273" i="1"/>
  <c r="M1225" i="1"/>
  <c r="L1225" i="1"/>
  <c r="L1169" i="1"/>
  <c r="Q1169" i="1"/>
  <c r="M1076" i="1"/>
  <c r="L1072" i="1"/>
  <c r="M1072" i="1"/>
  <c r="L1028" i="1"/>
  <c r="R952" i="1"/>
  <c r="T952" i="1"/>
  <c r="V952" i="1"/>
  <c r="M948" i="1"/>
  <c r="M932" i="1"/>
  <c r="L932" i="1"/>
  <c r="L916" i="1"/>
  <c r="M868" i="1"/>
  <c r="L868" i="1"/>
  <c r="Q868" i="1"/>
  <c r="W868" i="1"/>
  <c r="M836" i="1"/>
  <c r="M780" i="1"/>
  <c r="M688" i="1"/>
  <c r="L680" i="1"/>
  <c r="M616" i="1"/>
  <c r="L616" i="1"/>
  <c r="M588" i="1"/>
  <c r="M504" i="1"/>
  <c r="L504" i="1"/>
  <c r="L472" i="1"/>
  <c r="R472" i="1"/>
  <c r="T472" i="1"/>
  <c r="V472" i="1"/>
  <c r="M376" i="1"/>
  <c r="L344" i="1"/>
  <c r="M1108" i="1"/>
  <c r="L1237" i="1"/>
  <c r="L11" i="1"/>
  <c r="L1372" i="1"/>
  <c r="L1300" i="1"/>
  <c r="L1236" i="1"/>
  <c r="R1236" i="1"/>
  <c r="L1220" i="1"/>
  <c r="L1164" i="1"/>
  <c r="R1164" i="1"/>
  <c r="L1148" i="1"/>
  <c r="Q1148" i="1"/>
  <c r="W1148" i="1"/>
  <c r="Q229" i="1"/>
  <c r="M1399" i="1"/>
  <c r="L1391" i="1"/>
  <c r="M1387" i="1"/>
  <c r="L1343" i="1"/>
  <c r="R1343" i="1"/>
  <c r="X1343" i="1"/>
  <c r="M1331" i="1"/>
  <c r="L1327" i="1"/>
  <c r="R1327" i="1"/>
  <c r="M1323" i="1"/>
  <c r="L1319" i="1"/>
  <c r="R1319" i="1"/>
  <c r="X1319" i="1"/>
  <c r="M1315" i="1"/>
  <c r="L1311" i="1"/>
  <c r="Q1311" i="1"/>
  <c r="W1311" i="1"/>
  <c r="M1307" i="1"/>
  <c r="R229" i="1"/>
  <c r="L1113" i="1"/>
  <c r="M1262" i="1"/>
  <c r="L1262" i="1"/>
  <c r="R1262" i="1"/>
  <c r="X1262" i="1"/>
  <c r="M1230" i="1"/>
  <c r="L1214" i="1"/>
  <c r="Q1210" i="1"/>
  <c r="S1210" i="1"/>
  <c r="U1210" i="1"/>
  <c r="M1182" i="1"/>
  <c r="L1182" i="1"/>
  <c r="M1150" i="1"/>
  <c r="L1150" i="1"/>
  <c r="Q1150" i="1"/>
  <c r="W1150" i="1"/>
  <c r="M1134" i="1"/>
  <c r="L1134" i="1"/>
  <c r="M1118" i="1"/>
  <c r="L1118" i="1"/>
  <c r="L1384" i="1"/>
  <c r="L1320" i="1"/>
  <c r="L1296" i="1"/>
  <c r="R1296" i="1"/>
  <c r="T1296" i="1"/>
  <c r="V1296" i="1"/>
  <c r="L1176" i="1"/>
  <c r="L1152" i="1"/>
  <c r="L1144" i="1"/>
  <c r="Q1144" i="1"/>
  <c r="Q418" i="1"/>
  <c r="Q37" i="1"/>
  <c r="W37" i="1"/>
  <c r="M1101" i="1"/>
  <c r="M1061" i="1"/>
  <c r="M1005" i="1"/>
  <c r="M977" i="1"/>
  <c r="M965" i="1"/>
  <c r="M925" i="1"/>
  <c r="M909" i="1"/>
  <c r="M881" i="1"/>
  <c r="M849" i="1"/>
  <c r="M825" i="1"/>
  <c r="M769" i="1"/>
  <c r="M753" i="1"/>
  <c r="M741" i="1"/>
  <c r="M729" i="1"/>
  <c r="M717" i="1"/>
  <c r="M705" i="1"/>
  <c r="M693" i="1"/>
  <c r="M669" i="1"/>
  <c r="M657" i="1"/>
  <c r="M613" i="1"/>
  <c r="M565" i="1"/>
  <c r="M533" i="1"/>
  <c r="M521" i="1"/>
  <c r="M485" i="1"/>
  <c r="M445" i="1"/>
  <c r="M417" i="1"/>
  <c r="M405" i="1"/>
  <c r="M365" i="1"/>
  <c r="M333" i="1"/>
  <c r="M317" i="1"/>
  <c r="M225" i="1"/>
  <c r="M213" i="1"/>
  <c r="M197" i="1"/>
  <c r="M181" i="1"/>
  <c r="M169" i="1"/>
  <c r="M78" i="1"/>
  <c r="M1080" i="1"/>
  <c r="M1040" i="1"/>
  <c r="M976" i="1"/>
  <c r="M952" i="1"/>
  <c r="M908" i="1"/>
  <c r="M892" i="1"/>
  <c r="M872" i="1"/>
  <c r="M860" i="1"/>
  <c r="M820" i="1"/>
  <c r="M804" i="1"/>
  <c r="M692" i="1"/>
  <c r="M684" i="1"/>
  <c r="M676" i="1"/>
  <c r="M656" i="1"/>
  <c r="M628" i="1"/>
  <c r="M608" i="1"/>
  <c r="M600" i="1"/>
  <c r="M524" i="1"/>
  <c r="M516" i="1"/>
  <c r="M508" i="1"/>
  <c r="M488" i="1"/>
  <c r="M480" i="1"/>
  <c r="M456" i="1"/>
  <c r="M436" i="1"/>
  <c r="M424" i="1"/>
  <c r="M420" i="1"/>
  <c r="M404" i="1"/>
  <c r="M400" i="1"/>
  <c r="M396" i="1"/>
  <c r="M392" i="1"/>
  <c r="M388" i="1"/>
  <c r="M384" i="1"/>
  <c r="M372" i="1"/>
  <c r="M368" i="1"/>
  <c r="M364" i="1"/>
  <c r="M356" i="1"/>
  <c r="M352" i="1"/>
  <c r="M340" i="1"/>
  <c r="M336" i="1"/>
  <c r="M332" i="1"/>
  <c r="M328" i="1"/>
  <c r="M320" i="1"/>
  <c r="M316" i="1"/>
  <c r="M312" i="1"/>
  <c r="M284" i="1"/>
  <c r="M264" i="1"/>
  <c r="M260" i="1"/>
  <c r="M244" i="1"/>
  <c r="M224" i="1"/>
  <c r="M208" i="1"/>
  <c r="M196" i="1"/>
  <c r="M192" i="1"/>
  <c r="M172" i="1"/>
  <c r="M120" i="1"/>
  <c r="M108" i="1"/>
  <c r="M1112" i="1"/>
  <c r="M1402" i="1"/>
  <c r="M1398" i="1"/>
  <c r="M1394" i="1"/>
  <c r="M1390" i="1"/>
  <c r="M1386" i="1"/>
  <c r="M1382" i="1"/>
  <c r="M1378" i="1"/>
  <c r="M1374" i="1"/>
  <c r="M1370" i="1"/>
  <c r="M1366" i="1"/>
  <c r="M1362" i="1"/>
  <c r="M1358" i="1"/>
  <c r="M1354" i="1"/>
  <c r="M1350" i="1"/>
  <c r="M1346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74" i="1"/>
  <c r="M1270" i="1"/>
  <c r="M1266" i="1"/>
  <c r="M1258" i="1"/>
  <c r="M1254" i="1"/>
  <c r="M1250" i="1"/>
  <c r="M1226" i="1"/>
  <c r="M1222" i="1"/>
  <c r="M1210" i="1"/>
  <c r="M1206" i="1"/>
  <c r="M1202" i="1"/>
  <c r="M1186" i="1"/>
  <c r="M1178" i="1"/>
  <c r="M1170" i="1"/>
  <c r="M1162" i="1"/>
  <c r="M1158" i="1"/>
  <c r="M1154" i="1"/>
  <c r="M1146" i="1"/>
  <c r="M1142" i="1"/>
  <c r="M1138" i="1"/>
  <c r="M1130" i="1"/>
  <c r="M1126" i="1"/>
  <c r="M1122" i="1"/>
  <c r="M1335" i="1"/>
  <c r="M1029" i="1"/>
  <c r="M828" i="1"/>
  <c r="M99" i="1"/>
  <c r="M91" i="1"/>
  <c r="M1089" i="1"/>
  <c r="M1077" i="1"/>
  <c r="M1069" i="1"/>
  <c r="M1013" i="1"/>
  <c r="M993" i="1"/>
  <c r="M941" i="1"/>
  <c r="M913" i="1"/>
  <c r="M865" i="1"/>
  <c r="M853" i="1"/>
  <c r="M845" i="1"/>
  <c r="M833" i="1"/>
  <c r="M777" i="1"/>
  <c r="M765" i="1"/>
  <c r="M745" i="1"/>
  <c r="M733" i="1"/>
  <c r="M709" i="1"/>
  <c r="M697" i="1"/>
  <c r="M673" i="1"/>
  <c r="M661" i="1"/>
  <c r="M649" i="1"/>
  <c r="M637" i="1"/>
  <c r="M605" i="1"/>
  <c r="M593" i="1"/>
  <c r="M561" i="1"/>
  <c r="M553" i="1"/>
  <c r="M541" i="1"/>
  <c r="M525" i="1"/>
  <c r="M513" i="1"/>
  <c r="M501" i="1"/>
  <c r="M465" i="1"/>
  <c r="M453" i="1"/>
  <c r="M413" i="1"/>
  <c r="M389" i="1"/>
  <c r="M357" i="1"/>
  <c r="M345" i="1"/>
  <c r="M313" i="1"/>
  <c r="M305" i="1"/>
  <c r="M237" i="1"/>
  <c r="M229" i="1"/>
  <c r="M217" i="1"/>
  <c r="M205" i="1"/>
  <c r="M193" i="1"/>
  <c r="M185" i="1"/>
  <c r="M173" i="1"/>
  <c r="M161" i="1"/>
  <c r="M141" i="1"/>
  <c r="M133" i="1"/>
  <c r="M121" i="1"/>
  <c r="M113" i="1"/>
  <c r="M1105" i="1"/>
  <c r="M1295" i="1"/>
  <c r="M1287" i="1"/>
  <c r="M1279" i="1"/>
  <c r="M1275" i="1"/>
  <c r="M1259" i="1"/>
  <c r="M1251" i="1"/>
  <c r="M1207" i="1"/>
  <c r="M1199" i="1"/>
  <c r="M1175" i="1"/>
  <c r="M1167" i="1"/>
  <c r="M1159" i="1"/>
  <c r="M1151" i="1"/>
  <c r="M1143" i="1"/>
  <c r="M1135" i="1"/>
  <c r="M1127" i="1"/>
  <c r="M1123" i="1"/>
  <c r="M1115" i="1"/>
  <c r="M98" i="1"/>
  <c r="M1100" i="1"/>
  <c r="M1088" i="1"/>
  <c r="M1084" i="1"/>
  <c r="M1064" i="1"/>
  <c r="M1024" i="1"/>
  <c r="M920" i="1"/>
  <c r="M876" i="1"/>
  <c r="M864" i="1"/>
  <c r="M788" i="1"/>
  <c r="M784" i="1"/>
  <c r="M772" i="1"/>
  <c r="M764" i="1"/>
  <c r="M748" i="1"/>
  <c r="M672" i="1"/>
  <c r="M644" i="1"/>
  <c r="M640" i="1"/>
  <c r="M632" i="1"/>
  <c r="M620" i="1"/>
  <c r="M612" i="1"/>
  <c r="M604" i="1"/>
  <c r="M596" i="1"/>
  <c r="M576" i="1"/>
  <c r="M572" i="1"/>
  <c r="M568" i="1"/>
  <c r="M564" i="1"/>
  <c r="M556" i="1"/>
  <c r="M552" i="1"/>
  <c r="M548" i="1"/>
  <c r="M544" i="1"/>
  <c r="M540" i="1"/>
  <c r="M528" i="1"/>
  <c r="M520" i="1"/>
  <c r="M512" i="1"/>
  <c r="M484" i="1"/>
  <c r="M468" i="1"/>
  <c r="M460" i="1"/>
  <c r="M412" i="1"/>
  <c r="M1104" i="1"/>
  <c r="M101" i="1"/>
  <c r="M89" i="1"/>
  <c r="M85" i="1"/>
  <c r="M81" i="1"/>
  <c r="M77" i="1"/>
  <c r="M73" i="1"/>
  <c r="M1087" i="1"/>
  <c r="M1059" i="1"/>
  <c r="M1055" i="1"/>
  <c r="M1051" i="1"/>
  <c r="M1047" i="1"/>
  <c r="M1043" i="1"/>
  <c r="M1039" i="1"/>
  <c r="M1035" i="1"/>
  <c r="M1031" i="1"/>
  <c r="M1027" i="1"/>
  <c r="M1019" i="1"/>
  <c r="M1015" i="1"/>
  <c r="M1011" i="1"/>
  <c r="M999" i="1"/>
  <c r="M995" i="1"/>
  <c r="M975" i="1"/>
  <c r="M971" i="1"/>
  <c r="M959" i="1"/>
  <c r="M955" i="1"/>
  <c r="M951" i="1"/>
  <c r="M947" i="1"/>
  <c r="M943" i="1"/>
  <c r="M939" i="1"/>
  <c r="M935" i="1"/>
  <c r="M931" i="1"/>
  <c r="M927" i="1"/>
  <c r="M923" i="1"/>
  <c r="M919" i="1"/>
  <c r="M915" i="1"/>
  <c r="M911" i="1"/>
  <c r="M907" i="1"/>
  <c r="M903" i="1"/>
  <c r="M899" i="1"/>
  <c r="M895" i="1"/>
  <c r="M891" i="1"/>
  <c r="M887" i="1"/>
  <c r="M859" i="1"/>
  <c r="M847" i="1"/>
  <c r="M843" i="1"/>
  <c r="M835" i="1"/>
  <c r="M827" i="1"/>
  <c r="M815" i="1"/>
  <c r="M791" i="1"/>
  <c r="M783" i="1"/>
  <c r="M779" i="1"/>
  <c r="M771" i="1"/>
  <c r="M763" i="1"/>
  <c r="M751" i="1"/>
  <c r="M719" i="1"/>
  <c r="M715" i="1"/>
  <c r="M703" i="1"/>
  <c r="M699" i="1"/>
  <c r="M691" i="1"/>
  <c r="M687" i="1"/>
  <c r="M683" i="1"/>
  <c r="M679" i="1"/>
  <c r="M655" i="1"/>
  <c r="M647" i="1"/>
  <c r="M643" i="1"/>
  <c r="M639" i="1"/>
  <c r="M627" i="1"/>
  <c r="M623" i="1"/>
  <c r="M619" i="1"/>
  <c r="M615" i="1"/>
  <c r="M611" i="1"/>
  <c r="M591" i="1"/>
  <c r="M575" i="1"/>
  <c r="M555" i="1"/>
  <c r="M527" i="1"/>
  <c r="M503" i="1"/>
  <c r="M495" i="1"/>
  <c r="M491" i="1"/>
  <c r="M487" i="1"/>
  <c r="M471" i="1"/>
  <c r="M467" i="1"/>
  <c r="M463" i="1"/>
  <c r="M459" i="1"/>
  <c r="M455" i="1"/>
  <c r="M439" i="1"/>
  <c r="M431" i="1"/>
  <c r="M427" i="1"/>
  <c r="M423" i="1"/>
  <c r="M411" i="1"/>
  <c r="M379" i="1"/>
  <c r="M375" i="1"/>
  <c r="M359" i="1"/>
  <c r="M347" i="1"/>
  <c r="M343" i="1"/>
  <c r="M339" i="1"/>
  <c r="M335" i="1"/>
  <c r="M331" i="1"/>
  <c r="M327" i="1"/>
  <c r="M323" i="1"/>
  <c r="M307" i="1"/>
  <c r="M283" i="1"/>
  <c r="M279" i="1"/>
  <c r="M267" i="1"/>
  <c r="M263" i="1"/>
  <c r="M259" i="1"/>
  <c r="M251" i="1"/>
  <c r="M231" i="1"/>
  <c r="M215" i="1"/>
  <c r="M211" i="1"/>
  <c r="M199" i="1"/>
  <c r="M195" i="1"/>
  <c r="M191" i="1"/>
  <c r="M187" i="1"/>
  <c r="M171" i="1"/>
  <c r="M167" i="1"/>
  <c r="M159" i="1"/>
  <c r="M151" i="1"/>
  <c r="M147" i="1"/>
  <c r="M139" i="1"/>
  <c r="M127" i="1"/>
  <c r="M123" i="1"/>
  <c r="M107" i="1"/>
  <c r="M1111" i="1"/>
  <c r="M1107" i="1"/>
  <c r="M1401" i="1"/>
  <c r="M1397" i="1"/>
  <c r="M1393" i="1"/>
  <c r="M1389" i="1"/>
  <c r="M1385" i="1"/>
  <c r="M1381" i="1"/>
  <c r="M1377" i="1"/>
  <c r="M1373" i="1"/>
  <c r="M1369" i="1"/>
  <c r="M1365" i="1"/>
  <c r="M1361" i="1"/>
  <c r="M1357" i="1"/>
  <c r="M1353" i="1"/>
  <c r="M1349" i="1"/>
  <c r="M1345" i="1"/>
  <c r="M1341" i="1"/>
  <c r="M1337" i="1"/>
  <c r="M1333" i="1"/>
  <c r="M1329" i="1"/>
  <c r="M1325" i="1"/>
  <c r="M1321" i="1"/>
  <c r="M1317" i="1"/>
  <c r="M1313" i="1"/>
  <c r="M1309" i="1"/>
  <c r="M1305" i="1"/>
  <c r="M1301" i="1"/>
  <c r="M1293" i="1"/>
  <c r="M1281" i="1"/>
  <c r="M1277" i="1"/>
  <c r="M1269" i="1"/>
  <c r="M1265" i="1"/>
  <c r="M1261" i="1"/>
  <c r="M1253" i="1"/>
  <c r="M1303" i="1"/>
  <c r="M986" i="1"/>
  <c r="M83" i="1"/>
  <c r="M1085" i="1"/>
  <c r="M1009" i="1"/>
  <c r="M997" i="1"/>
  <c r="M989" i="1"/>
  <c r="M981" i="1"/>
  <c r="M973" i="1"/>
  <c r="M961" i="1"/>
  <c r="M929" i="1"/>
  <c r="M917" i="1"/>
  <c r="M885" i="1"/>
  <c r="M877" i="1"/>
  <c r="M829" i="1"/>
  <c r="M817" i="1"/>
  <c r="M809" i="1"/>
  <c r="M797" i="1"/>
  <c r="M785" i="1"/>
  <c r="M749" i="1"/>
  <c r="M737" i="1"/>
  <c r="M725" i="1"/>
  <c r="M713" i="1"/>
  <c r="M701" i="1"/>
  <c r="M677" i="1"/>
  <c r="M665" i="1"/>
  <c r="M609" i="1"/>
  <c r="M597" i="1"/>
  <c r="M585" i="1"/>
  <c r="M557" i="1"/>
  <c r="M545" i="1"/>
  <c r="M537" i="1"/>
  <c r="M529" i="1"/>
  <c r="M517" i="1"/>
  <c r="M505" i="1"/>
  <c r="M493" i="1"/>
  <c r="M457" i="1"/>
  <c r="M449" i="1"/>
  <c r="M409" i="1"/>
  <c r="M397" i="1"/>
  <c r="M385" i="1"/>
  <c r="M361" i="1"/>
  <c r="M341" i="1"/>
  <c r="M309" i="1"/>
  <c r="M297" i="1"/>
  <c r="M285" i="1"/>
  <c r="M277" i="1"/>
  <c r="M253" i="1"/>
  <c r="M241" i="1"/>
  <c r="M233" i="1"/>
  <c r="M221" i="1"/>
  <c r="M209" i="1"/>
  <c r="M201" i="1"/>
  <c r="M189" i="1"/>
  <c r="M177" i="1"/>
  <c r="M165" i="1"/>
  <c r="M137" i="1"/>
  <c r="M117" i="1"/>
  <c r="M1109" i="1"/>
  <c r="M1291" i="1"/>
  <c r="M1283" i="1"/>
  <c r="M1263" i="1"/>
  <c r="M1255" i="1"/>
  <c r="M1247" i="1"/>
  <c r="M1243" i="1"/>
  <c r="M1203" i="1"/>
  <c r="M1179" i="1"/>
  <c r="M1163" i="1"/>
  <c r="M1155" i="1"/>
  <c r="M1147" i="1"/>
  <c r="M1139" i="1"/>
  <c r="M1131" i="1"/>
  <c r="M1119" i="1"/>
  <c r="M901" i="1"/>
  <c r="M102" i="1"/>
  <c r="M70" i="1"/>
  <c r="M105" i="1"/>
  <c r="M1096" i="1"/>
  <c r="M1048" i="1"/>
  <c r="M1020" i="1"/>
  <c r="M1008" i="1"/>
  <c r="M956" i="1"/>
  <c r="M936" i="1"/>
  <c r="M928" i="1"/>
  <c r="M924" i="1"/>
  <c r="M912" i="1"/>
  <c r="M904" i="1"/>
  <c r="M888" i="1"/>
  <c r="M848" i="1"/>
  <c r="M832" i="1"/>
  <c r="M824" i="1"/>
  <c r="M796" i="1"/>
  <c r="M768" i="1"/>
  <c r="M760" i="1"/>
  <c r="M96" i="1"/>
  <c r="M88" i="1"/>
  <c r="M84" i="1"/>
  <c r="M72" i="1"/>
  <c r="M1090" i="1"/>
  <c r="M1082" i="1"/>
  <c r="M1066" i="1"/>
  <c r="M1062" i="1"/>
  <c r="M1058" i="1"/>
  <c r="M1050" i="1"/>
  <c r="M1046" i="1"/>
  <c r="M1042" i="1"/>
  <c r="M1030" i="1"/>
  <c r="M1026" i="1"/>
  <c r="M1018" i="1"/>
  <c r="M1014" i="1"/>
  <c r="M998" i="1"/>
  <c r="M994" i="1"/>
  <c r="M982" i="1"/>
  <c r="M978" i="1"/>
  <c r="M970" i="1"/>
  <c r="M966" i="1"/>
  <c r="M962" i="1"/>
  <c r="M954" i="1"/>
  <c r="M934" i="1"/>
  <c r="M906" i="1"/>
  <c r="M886" i="1"/>
  <c r="M882" i="1"/>
  <c r="M866" i="1"/>
  <c r="M858" i="1"/>
  <c r="M854" i="1"/>
  <c r="M850" i="1"/>
  <c r="M842" i="1"/>
  <c r="M838" i="1"/>
  <c r="M814" i="1"/>
  <c r="M810" i="1"/>
  <c r="M806" i="1"/>
  <c r="M798" i="1"/>
  <c r="M794" i="1"/>
  <c r="M790" i="1"/>
  <c r="M770" i="1"/>
  <c r="M754" i="1"/>
  <c r="M750" i="1"/>
  <c r="M746" i="1"/>
  <c r="M742" i="1"/>
  <c r="M734" i="1"/>
  <c r="M730" i="1"/>
  <c r="M722" i="1"/>
  <c r="M718" i="1"/>
  <c r="M714" i="1"/>
  <c r="M706" i="1"/>
  <c r="M698" i="1"/>
  <c r="M694" i="1"/>
  <c r="M690" i="1"/>
  <c r="M686" i="1"/>
  <c r="M670" i="1"/>
  <c r="M666" i="1"/>
  <c r="M662" i="1"/>
  <c r="M634" i="1"/>
  <c r="M602" i="1"/>
  <c r="M598" i="1"/>
  <c r="M586" i="1"/>
  <c r="M578" i="1"/>
  <c r="M562" i="1"/>
  <c r="M554" i="1"/>
  <c r="M542" i="1"/>
  <c r="M538" i="1"/>
  <c r="M522" i="1"/>
  <c r="M518" i="1"/>
  <c r="M506" i="1"/>
  <c r="M502" i="1"/>
  <c r="M498" i="1"/>
  <c r="M490" i="1"/>
  <c r="M486" i="1"/>
  <c r="M482" i="1"/>
  <c r="M478" i="1"/>
  <c r="M474" i="1"/>
  <c r="M466" i="1"/>
  <c r="M454" i="1"/>
  <c r="M450" i="1"/>
  <c r="M446" i="1"/>
  <c r="M442" i="1"/>
  <c r="M434" i="1"/>
  <c r="M426" i="1"/>
  <c r="M422" i="1"/>
  <c r="M410" i="1"/>
  <c r="M406" i="1"/>
  <c r="M390" i="1"/>
  <c r="M386" i="1"/>
  <c r="M382" i="1"/>
  <c r="M378" i="1"/>
  <c r="M370" i="1"/>
  <c r="M358" i="1"/>
  <c r="M354" i="1"/>
  <c r="M350" i="1"/>
  <c r="M346" i="1"/>
  <c r="M342" i="1"/>
  <c r="M330" i="1"/>
  <c r="M314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38" i="1"/>
  <c r="M234" i="1"/>
  <c r="M226" i="1"/>
  <c r="M218" i="1"/>
  <c r="M210" i="1"/>
  <c r="M206" i="1"/>
  <c r="M202" i="1"/>
  <c r="M198" i="1"/>
  <c r="M190" i="1"/>
  <c r="M186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2" i="1"/>
  <c r="M118" i="1"/>
  <c r="M114" i="1"/>
  <c r="M110" i="1"/>
  <c r="M106" i="1"/>
  <c r="M1110" i="1"/>
  <c r="M1106" i="1"/>
  <c r="M1280" i="1"/>
  <c r="M1276" i="1"/>
  <c r="M1272" i="1"/>
  <c r="M1244" i="1"/>
  <c r="M1240" i="1"/>
  <c r="M1232" i="1"/>
  <c r="M1228" i="1"/>
  <c r="M1224" i="1"/>
  <c r="M1216" i="1"/>
  <c r="M1212" i="1"/>
  <c r="M1196" i="1"/>
  <c r="M1192" i="1"/>
  <c r="M1271" i="1"/>
  <c r="M1114" i="1"/>
  <c r="M944" i="1"/>
  <c r="M569" i="1"/>
  <c r="M1189" i="1"/>
  <c r="M1221" i="1"/>
  <c r="M50" i="1"/>
  <c r="M34" i="1"/>
  <c r="M18" i="1"/>
  <c r="M66" i="1"/>
  <c r="M62" i="1"/>
  <c r="M46" i="1"/>
  <c r="M30" i="1"/>
  <c r="M58" i="1"/>
  <c r="M26" i="1"/>
  <c r="M10" i="1"/>
  <c r="S842" i="1"/>
  <c r="U842" i="1"/>
  <c r="T229" i="1"/>
  <c r="V229" i="1"/>
  <c r="S418" i="1"/>
  <c r="U418" i="1"/>
  <c r="S229" i="1"/>
  <c r="U229" i="1"/>
  <c r="S251" i="1"/>
  <c r="U251" i="1"/>
  <c r="S673" i="1"/>
  <c r="U673" i="1"/>
  <c r="S558" i="1"/>
  <c r="U558" i="1"/>
  <c r="S702" i="1"/>
  <c r="U702" i="1"/>
  <c r="S952" i="1"/>
  <c r="U952" i="1"/>
  <c r="Q582" i="1"/>
  <c r="S582" i="1"/>
  <c r="U582" i="1"/>
  <c r="Q1316" i="1"/>
  <c r="W1316" i="1"/>
  <c r="Q1072" i="1"/>
  <c r="S1072" i="1"/>
  <c r="U1072" i="1"/>
  <c r="Q271" i="1"/>
  <c r="S271" i="1"/>
  <c r="U271" i="1"/>
  <c r="R1229" i="1"/>
  <c r="R1144" i="1"/>
  <c r="X1144" i="1"/>
  <c r="R1150" i="1"/>
  <c r="X1150" i="1"/>
  <c r="Q932" i="1"/>
  <c r="W932" i="1"/>
  <c r="R932" i="1"/>
  <c r="X932" i="1"/>
  <c r="Q1181" i="1"/>
  <c r="R1181" i="1"/>
  <c r="X1181" i="1"/>
  <c r="Q111" i="1"/>
  <c r="R355" i="1"/>
  <c r="R659" i="1"/>
  <c r="X659" i="1"/>
  <c r="Q1213" i="1"/>
  <c r="S1213" i="1"/>
  <c r="U1213" i="1"/>
  <c r="Q287" i="1"/>
  <c r="S287" i="1"/>
  <c r="U287" i="1"/>
  <c r="R823" i="1"/>
  <c r="T823" i="1"/>
  <c r="V823" i="1"/>
  <c r="Q1392" i="1"/>
  <c r="W1392" i="1"/>
  <c r="Q1343" i="1"/>
  <c r="Q1236" i="1"/>
  <c r="Q1217" i="1"/>
  <c r="R1311" i="1"/>
  <c r="Q1327" i="1"/>
  <c r="S1327" i="1"/>
  <c r="U1327" i="1"/>
  <c r="Q1164" i="1"/>
  <c r="Q1237" i="1"/>
  <c r="W1237" i="1"/>
  <c r="Q504" i="1"/>
  <c r="W504" i="1"/>
  <c r="R504" i="1"/>
  <c r="X504" i="1"/>
  <c r="Q616" i="1"/>
  <c r="R1169" i="1"/>
  <c r="X1169" i="1"/>
  <c r="Q1225" i="1"/>
  <c r="R985" i="1"/>
  <c r="R1153" i="1"/>
  <c r="T1153" i="1"/>
  <c r="V1153" i="1"/>
  <c r="Q31" i="1"/>
  <c r="S31" i="1"/>
  <c r="U31" i="1"/>
  <c r="T1392" i="1"/>
  <c r="V1392" i="1"/>
  <c r="S1225" i="1"/>
  <c r="U1225" i="1"/>
  <c r="S111" i="1"/>
  <c r="U111" i="1"/>
  <c r="S823" i="1"/>
  <c r="U823" i="1"/>
  <c r="Q48" i="1"/>
  <c r="W48" i="1"/>
  <c r="R48" i="1"/>
  <c r="T48" i="1"/>
  <c r="V48" i="1"/>
  <c r="O76" i="1"/>
  <c r="K76" i="1"/>
  <c r="O60" i="1"/>
  <c r="K60" i="1"/>
  <c r="O44" i="1"/>
  <c r="K44" i="1"/>
  <c r="L44" i="1"/>
  <c r="O32" i="1"/>
  <c r="K32" i="1"/>
  <c r="O20" i="1"/>
  <c r="K20" i="1"/>
  <c r="L7" i="1"/>
  <c r="O7" i="1"/>
  <c r="K7" i="1"/>
  <c r="O1103" i="1"/>
  <c r="K1103" i="1"/>
  <c r="L1091" i="1"/>
  <c r="O1091" i="1"/>
  <c r="K1091" i="1"/>
  <c r="M1091" i="1"/>
  <c r="O1087" i="1"/>
  <c r="K1087" i="1"/>
  <c r="O1083" i="1"/>
  <c r="K1083" i="1"/>
  <c r="M1083" i="1"/>
  <c r="O1079" i="1"/>
  <c r="K1079" i="1"/>
  <c r="M1079" i="1"/>
  <c r="O1075" i="1"/>
  <c r="K1075" i="1"/>
  <c r="O1071" i="1"/>
  <c r="K1071" i="1"/>
  <c r="L1067" i="1"/>
  <c r="O1067" i="1"/>
  <c r="K1067" i="1"/>
  <c r="O1063" i="1"/>
  <c r="K1063" i="1"/>
  <c r="O1060" i="1"/>
  <c r="K1060" i="1"/>
  <c r="L1060" i="1"/>
  <c r="Q1176" i="1"/>
  <c r="W1176" i="1"/>
  <c r="R1176" i="1"/>
  <c r="Q1118" i="1"/>
  <c r="W1118" i="1"/>
  <c r="R1118" i="1"/>
  <c r="X1118" i="1"/>
  <c r="Q1300" i="1"/>
  <c r="W1300" i="1"/>
  <c r="R1300" i="1"/>
  <c r="T1300" i="1"/>
  <c r="V1300" i="1"/>
  <c r="Q59" i="1"/>
  <c r="R59" i="1"/>
  <c r="X59" i="1"/>
  <c r="Q1233" i="1"/>
  <c r="R1233" i="1"/>
  <c r="X1233" i="1"/>
  <c r="O87" i="1"/>
  <c r="K87" i="1"/>
  <c r="L87" i="1"/>
  <c r="M87" i="1"/>
  <c r="L83" i="1"/>
  <c r="O83" i="1"/>
  <c r="K83" i="1"/>
  <c r="O790" i="1"/>
  <c r="K790" i="1"/>
  <c r="L790" i="1"/>
  <c r="O786" i="1"/>
  <c r="K786" i="1"/>
  <c r="M786" i="1"/>
  <c r="O782" i="1"/>
  <c r="K782" i="1"/>
  <c r="M782" i="1"/>
  <c r="O778" i="1"/>
  <c r="K778" i="1"/>
  <c r="M778" i="1"/>
  <c r="O774" i="1"/>
  <c r="K774" i="1"/>
  <c r="O770" i="1"/>
  <c r="K770" i="1"/>
  <c r="O766" i="1"/>
  <c r="K766" i="1"/>
  <c r="O762" i="1"/>
  <c r="K762" i="1"/>
  <c r="M762" i="1"/>
  <c r="O759" i="1"/>
  <c r="K759" i="1"/>
  <c r="L759" i="1"/>
  <c r="M759" i="1"/>
  <c r="O756" i="1"/>
  <c r="K756" i="1"/>
  <c r="M756" i="1"/>
  <c r="O752" i="1"/>
  <c r="K752" i="1"/>
  <c r="M752" i="1"/>
  <c r="L752" i="1"/>
  <c r="O748" i="1"/>
  <c r="K748" i="1"/>
  <c r="O744" i="1"/>
  <c r="K744" i="1"/>
  <c r="O740" i="1"/>
  <c r="K740" i="1"/>
  <c r="O736" i="1"/>
  <c r="K736" i="1"/>
  <c r="M736" i="1"/>
  <c r="Q1384" i="1"/>
  <c r="W1384" i="1"/>
  <c r="R1384" i="1"/>
  <c r="T1384" i="1"/>
  <c r="V1384" i="1"/>
  <c r="O72" i="1"/>
  <c r="K72" i="1"/>
  <c r="L64" i="1"/>
  <c r="R64" i="1"/>
  <c r="O64" i="1"/>
  <c r="K64" i="1"/>
  <c r="O52" i="1"/>
  <c r="K52" i="1"/>
  <c r="M52" i="1"/>
  <c r="O36" i="1"/>
  <c r="K36" i="1"/>
  <c r="O24" i="1"/>
  <c r="K24" i="1"/>
  <c r="M24" i="1"/>
  <c r="O11" i="1"/>
  <c r="K11" i="1"/>
  <c r="O1099" i="1"/>
  <c r="K1099" i="1"/>
  <c r="M1099" i="1"/>
  <c r="R1372" i="1"/>
  <c r="X1372" i="1"/>
  <c r="Q1372" i="1"/>
  <c r="W1372" i="1"/>
  <c r="O90" i="1"/>
  <c r="K90" i="1"/>
  <c r="L90" i="1"/>
  <c r="M90" i="1"/>
  <c r="O856" i="1"/>
  <c r="K856" i="1"/>
  <c r="L856" i="1"/>
  <c r="M856" i="1"/>
  <c r="O852" i="1"/>
  <c r="K852" i="1"/>
  <c r="O848" i="1"/>
  <c r="K848" i="1"/>
  <c r="O844" i="1"/>
  <c r="K844" i="1"/>
  <c r="M844" i="1"/>
  <c r="O841" i="1"/>
  <c r="K841" i="1"/>
  <c r="L841" i="1"/>
  <c r="M841" i="1"/>
  <c r="O837" i="1"/>
  <c r="K837" i="1"/>
  <c r="M837" i="1"/>
  <c r="O834" i="1"/>
  <c r="K834" i="1"/>
  <c r="M834" i="1"/>
  <c r="O830" i="1"/>
  <c r="K830" i="1"/>
  <c r="O826" i="1"/>
  <c r="K826" i="1"/>
  <c r="O822" i="1"/>
  <c r="K822" i="1"/>
  <c r="M822" i="1"/>
  <c r="O819" i="1"/>
  <c r="K819" i="1"/>
  <c r="M819" i="1"/>
  <c r="O816" i="1"/>
  <c r="K816" i="1"/>
  <c r="O812" i="1"/>
  <c r="K812" i="1"/>
  <c r="O808" i="1"/>
  <c r="K808" i="1"/>
  <c r="M808" i="1"/>
  <c r="O804" i="1"/>
  <c r="K804" i="1"/>
  <c r="O800" i="1"/>
  <c r="K800" i="1"/>
  <c r="O796" i="1"/>
  <c r="K796" i="1"/>
  <c r="O793" i="1"/>
  <c r="K793" i="1"/>
  <c r="M793" i="1"/>
  <c r="R11" i="1"/>
  <c r="Q11" i="1"/>
  <c r="O80" i="1"/>
  <c r="K80" i="1"/>
  <c r="L80" i="1"/>
  <c r="Q80" i="1"/>
  <c r="S80" i="1"/>
  <c r="U80" i="1"/>
  <c r="O68" i="1"/>
  <c r="K68" i="1"/>
  <c r="M68" i="1"/>
  <c r="O56" i="1"/>
  <c r="K56" i="1"/>
  <c r="O48" i="1"/>
  <c r="K48" i="1"/>
  <c r="O40" i="1"/>
  <c r="K40" i="1"/>
  <c r="O28" i="1"/>
  <c r="K28" i="1"/>
  <c r="O16" i="1"/>
  <c r="K16" i="1"/>
  <c r="M16" i="1"/>
  <c r="O1095" i="1"/>
  <c r="K1095" i="1"/>
  <c r="M1095" i="1"/>
  <c r="Q1262" i="1"/>
  <c r="Q1220" i="1"/>
  <c r="W1220" i="1"/>
  <c r="R1220" i="1"/>
  <c r="Q680" i="1"/>
  <c r="W680" i="1"/>
  <c r="R680" i="1"/>
  <c r="X680" i="1"/>
  <c r="M1060" i="1"/>
  <c r="Q51" i="1"/>
  <c r="W51" i="1"/>
  <c r="R51" i="1"/>
  <c r="Q79" i="1"/>
  <c r="R79" i="1"/>
  <c r="X79" i="1"/>
  <c r="Q1125" i="1"/>
  <c r="R1125" i="1"/>
  <c r="T1125" i="1"/>
  <c r="V1125" i="1"/>
  <c r="M104" i="1"/>
  <c r="O104" i="1"/>
  <c r="K104" i="1"/>
  <c r="M100" i="1"/>
  <c r="O100" i="1"/>
  <c r="K100" i="1"/>
  <c r="O97" i="1"/>
  <c r="K97" i="1"/>
  <c r="O93" i="1"/>
  <c r="K93" i="1"/>
  <c r="M93" i="1"/>
  <c r="O1057" i="1"/>
  <c r="K1057" i="1"/>
  <c r="L1057" i="1"/>
  <c r="M1057" i="1"/>
  <c r="O1053" i="1"/>
  <c r="K1053" i="1"/>
  <c r="M1053" i="1"/>
  <c r="O1049" i="1"/>
  <c r="K1049" i="1"/>
  <c r="M1049" i="1"/>
  <c r="L1049" i="1"/>
  <c r="O1045" i="1"/>
  <c r="K1045" i="1"/>
  <c r="M1041" i="1"/>
  <c r="O1041" i="1"/>
  <c r="K1041" i="1"/>
  <c r="O1037" i="1"/>
  <c r="K1037" i="1"/>
  <c r="O1033" i="1"/>
  <c r="K1033" i="1"/>
  <c r="O1029" i="1"/>
  <c r="K1029" i="1"/>
  <c r="M1025" i="1"/>
  <c r="O1025" i="1"/>
  <c r="K1025" i="1"/>
  <c r="M1021" i="1"/>
  <c r="O1021" i="1"/>
  <c r="K1021" i="1"/>
  <c r="O1017" i="1"/>
  <c r="K1017" i="1"/>
  <c r="O1010" i="1"/>
  <c r="K1010" i="1"/>
  <c r="O1007" i="1"/>
  <c r="K1007" i="1"/>
  <c r="L1003" i="1"/>
  <c r="O1003" i="1"/>
  <c r="K1003" i="1"/>
  <c r="O996" i="1"/>
  <c r="K996" i="1"/>
  <c r="O992" i="1"/>
  <c r="K992" i="1"/>
  <c r="M992" i="1"/>
  <c r="L988" i="1"/>
  <c r="Q988" i="1"/>
  <c r="O988" i="1"/>
  <c r="K988" i="1"/>
  <c r="M988" i="1"/>
  <c r="O984" i="1"/>
  <c r="K984" i="1"/>
  <c r="M984" i="1"/>
  <c r="O980" i="1"/>
  <c r="K980" i="1"/>
  <c r="O976" i="1"/>
  <c r="K976" i="1"/>
  <c r="M972" i="1"/>
  <c r="O972" i="1"/>
  <c r="K972" i="1"/>
  <c r="O968" i="1"/>
  <c r="K968" i="1"/>
  <c r="M964" i="1"/>
  <c r="O964" i="1"/>
  <c r="K964" i="1"/>
  <c r="O960" i="1"/>
  <c r="K960" i="1"/>
  <c r="O957" i="1"/>
  <c r="K957" i="1"/>
  <c r="O953" i="1"/>
  <c r="K953" i="1"/>
  <c r="O950" i="1"/>
  <c r="K950" i="1"/>
  <c r="O946" i="1"/>
  <c r="K946" i="1"/>
  <c r="M946" i="1"/>
  <c r="O942" i="1"/>
  <c r="K942" i="1"/>
  <c r="O938" i="1"/>
  <c r="K938" i="1"/>
  <c r="M938" i="1"/>
  <c r="O934" i="1"/>
  <c r="K934" i="1"/>
  <c r="O930" i="1"/>
  <c r="K930" i="1"/>
  <c r="M930" i="1"/>
  <c r="O926" i="1"/>
  <c r="K926" i="1"/>
  <c r="M926" i="1"/>
  <c r="O922" i="1"/>
  <c r="K922" i="1"/>
  <c r="M922" i="1"/>
  <c r="L918" i="1"/>
  <c r="O918" i="1"/>
  <c r="K918" i="1"/>
  <c r="M918" i="1"/>
  <c r="O914" i="1"/>
  <c r="K914" i="1"/>
  <c r="O910" i="1"/>
  <c r="K910" i="1"/>
  <c r="M910" i="1"/>
  <c r="O906" i="1"/>
  <c r="K906" i="1"/>
  <c r="O902" i="1"/>
  <c r="K902" i="1"/>
  <c r="M902" i="1"/>
  <c r="L898" i="1"/>
  <c r="O898" i="1"/>
  <c r="K898" i="1"/>
  <c r="M898" i="1"/>
  <c r="O894" i="1"/>
  <c r="K894" i="1"/>
  <c r="M890" i="1"/>
  <c r="O890" i="1"/>
  <c r="K890" i="1"/>
  <c r="O883" i="1"/>
  <c r="K883" i="1"/>
  <c r="M879" i="1"/>
  <c r="O879" i="1"/>
  <c r="K879" i="1"/>
  <c r="O875" i="1"/>
  <c r="K875" i="1"/>
  <c r="L871" i="1"/>
  <c r="Q871" i="1"/>
  <c r="S871" i="1"/>
  <c r="U871" i="1"/>
  <c r="O871" i="1"/>
  <c r="K871" i="1"/>
  <c r="O867" i="1"/>
  <c r="K867" i="1"/>
  <c r="M867" i="1"/>
  <c r="O863" i="1"/>
  <c r="K863" i="1"/>
  <c r="M863" i="1"/>
  <c r="O859" i="1"/>
  <c r="K859" i="1"/>
  <c r="M724" i="1"/>
  <c r="O724" i="1"/>
  <c r="K724" i="1"/>
  <c r="O712" i="1"/>
  <c r="K712" i="1"/>
  <c r="O700" i="1"/>
  <c r="K700" i="1"/>
  <c r="O682" i="1"/>
  <c r="K682" i="1"/>
  <c r="O671" i="1"/>
  <c r="K671" i="1"/>
  <c r="M650" i="1"/>
  <c r="O650" i="1"/>
  <c r="K650" i="1"/>
  <c r="O638" i="1"/>
  <c r="K638" i="1"/>
  <c r="O626" i="1"/>
  <c r="K626" i="1"/>
  <c r="M614" i="1"/>
  <c r="O614" i="1"/>
  <c r="K614" i="1"/>
  <c r="O603" i="1"/>
  <c r="K603" i="1"/>
  <c r="M595" i="1"/>
  <c r="O595" i="1"/>
  <c r="K595" i="1"/>
  <c r="O583" i="1"/>
  <c r="K583" i="1"/>
  <c r="O571" i="1"/>
  <c r="K571" i="1"/>
  <c r="L559" i="1"/>
  <c r="O559" i="1"/>
  <c r="K559" i="1"/>
  <c r="O547" i="1"/>
  <c r="K547" i="1"/>
  <c r="O539" i="1"/>
  <c r="K539" i="1"/>
  <c r="O527" i="1"/>
  <c r="K527" i="1"/>
  <c r="O515" i="1"/>
  <c r="K515" i="1"/>
  <c r="O503" i="1"/>
  <c r="K503" i="1"/>
  <c r="L493" i="1"/>
  <c r="O493" i="1"/>
  <c r="K493" i="1"/>
  <c r="O481" i="1"/>
  <c r="K481" i="1"/>
  <c r="O470" i="1"/>
  <c r="K470" i="1"/>
  <c r="O455" i="1"/>
  <c r="K455" i="1"/>
  <c r="O444" i="1"/>
  <c r="K444" i="1"/>
  <c r="O437" i="1"/>
  <c r="K437" i="1"/>
  <c r="O425" i="1"/>
  <c r="K425" i="1"/>
  <c r="L407" i="1"/>
  <c r="O407" i="1"/>
  <c r="K407" i="1"/>
  <c r="M395" i="1"/>
  <c r="O395" i="1"/>
  <c r="K395" i="1"/>
  <c r="M383" i="1"/>
  <c r="O383" i="1"/>
  <c r="K383" i="1"/>
  <c r="O367" i="1"/>
  <c r="K367" i="1"/>
  <c r="O353" i="1"/>
  <c r="K353" i="1"/>
  <c r="O345" i="1"/>
  <c r="K345" i="1"/>
  <c r="O334" i="1"/>
  <c r="K334" i="1"/>
  <c r="O322" i="1"/>
  <c r="K322" i="1"/>
  <c r="M311" i="1"/>
  <c r="O311" i="1"/>
  <c r="K311" i="1"/>
  <c r="L300" i="1"/>
  <c r="R300" i="1"/>
  <c r="O300" i="1"/>
  <c r="K300" i="1"/>
  <c r="O284" i="1"/>
  <c r="K284" i="1"/>
  <c r="O272" i="1"/>
  <c r="K272" i="1"/>
  <c r="O261" i="1"/>
  <c r="K261" i="1"/>
  <c r="O250" i="1"/>
  <c r="K250" i="1"/>
  <c r="L239" i="1"/>
  <c r="O239" i="1"/>
  <c r="K239" i="1"/>
  <c r="M228" i="1"/>
  <c r="O228" i="1"/>
  <c r="K228" i="1"/>
  <c r="O216" i="1"/>
  <c r="K216" i="1"/>
  <c r="M180" i="1"/>
  <c r="O180" i="1"/>
  <c r="K180" i="1"/>
  <c r="M168" i="1"/>
  <c r="O168" i="1"/>
  <c r="K168" i="1"/>
  <c r="M160" i="1"/>
  <c r="O160" i="1"/>
  <c r="K160" i="1"/>
  <c r="O153" i="1"/>
  <c r="K153" i="1"/>
  <c r="O144" i="1"/>
  <c r="K144" i="1"/>
  <c r="O136" i="1"/>
  <c r="K136" i="1"/>
  <c r="O128" i="1"/>
  <c r="K128" i="1"/>
  <c r="L124" i="1"/>
  <c r="O124" i="1"/>
  <c r="K124" i="1"/>
  <c r="O112" i="1"/>
  <c r="K112" i="1"/>
  <c r="O1396" i="1"/>
  <c r="K1396" i="1"/>
  <c r="O1388" i="1"/>
  <c r="K1388" i="1"/>
  <c r="O1380" i="1"/>
  <c r="K1380" i="1"/>
  <c r="O1372" i="1"/>
  <c r="K1372" i="1"/>
  <c r="O1368" i="1"/>
  <c r="K1368" i="1"/>
  <c r="O1360" i="1"/>
  <c r="K1360" i="1"/>
  <c r="O1352" i="1"/>
  <c r="K1352" i="1"/>
  <c r="O1344" i="1"/>
  <c r="K1344" i="1"/>
  <c r="O1336" i="1"/>
  <c r="K1336" i="1"/>
  <c r="O1328" i="1"/>
  <c r="K1328" i="1"/>
  <c r="O1320" i="1"/>
  <c r="K1320" i="1"/>
  <c r="O1312" i="1"/>
  <c r="K1312" i="1"/>
  <c r="O1304" i="1"/>
  <c r="K1304" i="1"/>
  <c r="O1297" i="1"/>
  <c r="K1297" i="1"/>
  <c r="O1290" i="1"/>
  <c r="K1290" i="1"/>
  <c r="O1282" i="1"/>
  <c r="K1282" i="1"/>
  <c r="O1275" i="1"/>
  <c r="K1275" i="1"/>
  <c r="O1268" i="1"/>
  <c r="K1268" i="1"/>
  <c r="O1260" i="1"/>
  <c r="K1260" i="1"/>
  <c r="L1253" i="1"/>
  <c r="O1253" i="1"/>
  <c r="K1253" i="1"/>
  <c r="O1246" i="1"/>
  <c r="K1246" i="1"/>
  <c r="O1239" i="1"/>
  <c r="K1239" i="1"/>
  <c r="M1227" i="1"/>
  <c r="O1227" i="1"/>
  <c r="K1227" i="1"/>
  <c r="M1219" i="1"/>
  <c r="O1219" i="1"/>
  <c r="K1219" i="1"/>
  <c r="O1211" i="1"/>
  <c r="K1211" i="1"/>
  <c r="M1205" i="1"/>
  <c r="O1205" i="1"/>
  <c r="K1205" i="1"/>
  <c r="O1202" i="1"/>
  <c r="K1202" i="1"/>
  <c r="O1195" i="1"/>
  <c r="K1195" i="1"/>
  <c r="O1191" i="1"/>
  <c r="K1191" i="1"/>
  <c r="O1188" i="1"/>
  <c r="K1188" i="1"/>
  <c r="L1184" i="1"/>
  <c r="O1184" i="1"/>
  <c r="K1184" i="1"/>
  <c r="O1177" i="1"/>
  <c r="K1177" i="1"/>
  <c r="O1169" i="1"/>
  <c r="K1169" i="1"/>
  <c r="O1161" i="1"/>
  <c r="K1161" i="1"/>
  <c r="O1153" i="1"/>
  <c r="K1153" i="1"/>
  <c r="O1145" i="1"/>
  <c r="K1145" i="1"/>
  <c r="M1141" i="1"/>
  <c r="O1141" i="1"/>
  <c r="K1141" i="1"/>
  <c r="O1133" i="1"/>
  <c r="K1133" i="1"/>
  <c r="M1125" i="1"/>
  <c r="O1125" i="1"/>
  <c r="K1125" i="1"/>
  <c r="O145" i="1"/>
  <c r="K145" i="1"/>
  <c r="M124" i="1"/>
  <c r="M1169" i="1"/>
  <c r="L1121" i="1"/>
  <c r="L610" i="1"/>
  <c r="L547" i="1"/>
  <c r="O103" i="1"/>
  <c r="K103" i="1"/>
  <c r="O92" i="1"/>
  <c r="K92" i="1"/>
  <c r="O82" i="1"/>
  <c r="K82" i="1"/>
  <c r="L67" i="1"/>
  <c r="O67" i="1"/>
  <c r="K67" i="1"/>
  <c r="L35" i="1"/>
  <c r="O35" i="1"/>
  <c r="K35" i="1"/>
  <c r="L995" i="1"/>
  <c r="Q995" i="1"/>
  <c r="S995" i="1"/>
  <c r="U995" i="1"/>
  <c r="O995" i="1"/>
  <c r="K995" i="1"/>
  <c r="M732" i="1"/>
  <c r="O732" i="1"/>
  <c r="K732" i="1"/>
  <c r="O716" i="1"/>
  <c r="K716" i="1"/>
  <c r="O704" i="1"/>
  <c r="K704" i="1"/>
  <c r="M689" i="1"/>
  <c r="O689" i="1"/>
  <c r="K689" i="1"/>
  <c r="L678" i="1"/>
  <c r="O678" i="1"/>
  <c r="K678" i="1"/>
  <c r="O668" i="1"/>
  <c r="K668" i="1"/>
  <c r="O646" i="1"/>
  <c r="K646" i="1"/>
  <c r="O634" i="1"/>
  <c r="K634" i="1"/>
  <c r="O618" i="1"/>
  <c r="K618" i="1"/>
  <c r="O591" i="1"/>
  <c r="K591" i="1"/>
  <c r="O575" i="1"/>
  <c r="K575" i="1"/>
  <c r="O563" i="1"/>
  <c r="K563" i="1"/>
  <c r="O551" i="1"/>
  <c r="K551" i="1"/>
  <c r="O535" i="1"/>
  <c r="K535" i="1"/>
  <c r="O523" i="1"/>
  <c r="K523" i="1"/>
  <c r="O507" i="1"/>
  <c r="K507" i="1"/>
  <c r="O497" i="1"/>
  <c r="K497" i="1"/>
  <c r="O485" i="1"/>
  <c r="K485" i="1"/>
  <c r="O473" i="1"/>
  <c r="K473" i="1"/>
  <c r="O462" i="1"/>
  <c r="K462" i="1"/>
  <c r="L452" i="1"/>
  <c r="O452" i="1"/>
  <c r="K452" i="1"/>
  <c r="O441" i="1"/>
  <c r="K441" i="1"/>
  <c r="O429" i="1"/>
  <c r="K429" i="1"/>
  <c r="O415" i="1"/>
  <c r="K415" i="1"/>
  <c r="O403" i="1"/>
  <c r="K403" i="1"/>
  <c r="O387" i="1"/>
  <c r="K387" i="1"/>
  <c r="O374" i="1"/>
  <c r="K374" i="1"/>
  <c r="O363" i="1"/>
  <c r="K363" i="1"/>
  <c r="O330" i="1"/>
  <c r="K330" i="1"/>
  <c r="O315" i="1"/>
  <c r="K315" i="1"/>
  <c r="O304" i="1"/>
  <c r="K304" i="1"/>
  <c r="O292" i="1"/>
  <c r="K292" i="1"/>
  <c r="O280" i="1"/>
  <c r="K280" i="1"/>
  <c r="L269" i="1"/>
  <c r="O269" i="1"/>
  <c r="K269" i="1"/>
  <c r="M257" i="1"/>
  <c r="O257" i="1"/>
  <c r="K257" i="1"/>
  <c r="O247" i="1"/>
  <c r="K247" i="1"/>
  <c r="O235" i="1"/>
  <c r="K235" i="1"/>
  <c r="O224" i="1"/>
  <c r="K224" i="1"/>
  <c r="O212" i="1"/>
  <c r="K212" i="1"/>
  <c r="M176" i="1"/>
  <c r="O176" i="1"/>
  <c r="K176" i="1"/>
  <c r="L116" i="1"/>
  <c r="O116" i="1"/>
  <c r="K116" i="1"/>
  <c r="O1117" i="1"/>
  <c r="K1117" i="1"/>
  <c r="M374" i="1"/>
  <c r="M470" i="1"/>
  <c r="M353" i="1"/>
  <c r="M235" i="1"/>
  <c r="M315" i="1"/>
  <c r="M535" i="1"/>
  <c r="M292" i="1"/>
  <c r="R377" i="1"/>
  <c r="T377" i="1"/>
  <c r="V377" i="1"/>
  <c r="L1380" i="1"/>
  <c r="M1153" i="1"/>
  <c r="Q421" i="1"/>
  <c r="O89" i="1"/>
  <c r="K89" i="1"/>
  <c r="O79" i="1"/>
  <c r="K79" i="1"/>
  <c r="O71" i="1"/>
  <c r="K71" i="1"/>
  <c r="O59" i="1"/>
  <c r="K59" i="1"/>
  <c r="O51" i="1"/>
  <c r="K51" i="1"/>
  <c r="L47" i="1"/>
  <c r="O47" i="1"/>
  <c r="K47" i="1"/>
  <c r="M39" i="1"/>
  <c r="O39" i="1"/>
  <c r="K39" i="1"/>
  <c r="O27" i="1"/>
  <c r="K27" i="1"/>
  <c r="O19" i="1"/>
  <c r="K19" i="1"/>
  <c r="L10" i="1"/>
  <c r="O10" i="1"/>
  <c r="K10" i="1"/>
  <c r="O6" i="1"/>
  <c r="K6" i="1"/>
  <c r="O1098" i="1"/>
  <c r="K1098" i="1"/>
  <c r="O1090" i="1"/>
  <c r="K1090" i="1"/>
  <c r="O1082" i="1"/>
  <c r="K1082" i="1"/>
  <c r="O1074" i="1"/>
  <c r="K1074" i="1"/>
  <c r="O1066" i="1"/>
  <c r="K1066" i="1"/>
  <c r="L1059" i="1"/>
  <c r="O1059" i="1"/>
  <c r="K1059" i="1"/>
  <c r="L1052" i="1"/>
  <c r="O1052" i="1"/>
  <c r="K1052" i="1"/>
  <c r="L1044" i="1"/>
  <c r="Q1044" i="1"/>
  <c r="W1044" i="1"/>
  <c r="O1044" i="1"/>
  <c r="K1044" i="1"/>
  <c r="O1036" i="1"/>
  <c r="K1036" i="1"/>
  <c r="O1028" i="1"/>
  <c r="K1028" i="1"/>
  <c r="O1020" i="1"/>
  <c r="K1020" i="1"/>
  <c r="O1013" i="1"/>
  <c r="K1013" i="1"/>
  <c r="O1006" i="1"/>
  <c r="K1006" i="1"/>
  <c r="O999" i="1"/>
  <c r="K999" i="1"/>
  <c r="O987" i="1"/>
  <c r="K987" i="1"/>
  <c r="O979" i="1"/>
  <c r="K979" i="1"/>
  <c r="O971" i="1"/>
  <c r="K971" i="1"/>
  <c r="L963" i="1"/>
  <c r="O963" i="1"/>
  <c r="K963" i="1"/>
  <c r="O945" i="1"/>
  <c r="K945" i="1"/>
  <c r="O937" i="1"/>
  <c r="K937" i="1"/>
  <c r="O929" i="1"/>
  <c r="K929" i="1"/>
  <c r="O921" i="1"/>
  <c r="K921" i="1"/>
  <c r="O913" i="1"/>
  <c r="K913" i="1"/>
  <c r="O909" i="1"/>
  <c r="K909" i="1"/>
  <c r="O901" i="1"/>
  <c r="K901" i="1"/>
  <c r="O893" i="1"/>
  <c r="K893" i="1"/>
  <c r="O886" i="1"/>
  <c r="K886" i="1"/>
  <c r="O878" i="1"/>
  <c r="K878" i="1"/>
  <c r="O870" i="1"/>
  <c r="K870" i="1"/>
  <c r="M862" i="1"/>
  <c r="O862" i="1"/>
  <c r="K862" i="1"/>
  <c r="O855" i="1"/>
  <c r="K855" i="1"/>
  <c r="O847" i="1"/>
  <c r="K847" i="1"/>
  <c r="O840" i="1"/>
  <c r="K840" i="1"/>
  <c r="O833" i="1"/>
  <c r="K833" i="1"/>
  <c r="O825" i="1"/>
  <c r="K825" i="1"/>
  <c r="L818" i="1"/>
  <c r="O818" i="1"/>
  <c r="K818" i="1"/>
  <c r="O811" i="1"/>
  <c r="K811" i="1"/>
  <c r="O803" i="1"/>
  <c r="K803" i="1"/>
  <c r="O795" i="1"/>
  <c r="K795" i="1"/>
  <c r="O789" i="1"/>
  <c r="K789" i="1"/>
  <c r="O781" i="1"/>
  <c r="K781" i="1"/>
  <c r="O773" i="1"/>
  <c r="K773" i="1"/>
  <c r="O765" i="1"/>
  <c r="K765" i="1"/>
  <c r="O758" i="1"/>
  <c r="K758" i="1"/>
  <c r="O751" i="1"/>
  <c r="K751" i="1"/>
  <c r="L743" i="1"/>
  <c r="O743" i="1"/>
  <c r="K743" i="1"/>
  <c r="O735" i="1"/>
  <c r="K735" i="1"/>
  <c r="O727" i="1"/>
  <c r="K727" i="1"/>
  <c r="O719" i="1"/>
  <c r="K719" i="1"/>
  <c r="O711" i="1"/>
  <c r="K711" i="1"/>
  <c r="O703" i="1"/>
  <c r="K703" i="1"/>
  <c r="O695" i="1"/>
  <c r="K695" i="1"/>
  <c r="O688" i="1"/>
  <c r="K688" i="1"/>
  <c r="O681" i="1"/>
  <c r="K681" i="1"/>
  <c r="O677" i="1"/>
  <c r="K677" i="1"/>
  <c r="L663" i="1"/>
  <c r="O663" i="1"/>
  <c r="K663" i="1"/>
  <c r="O657" i="1"/>
  <c r="K657" i="1"/>
  <c r="O649" i="1"/>
  <c r="K649" i="1"/>
  <c r="O641" i="1"/>
  <c r="K641" i="1"/>
  <c r="O633" i="1"/>
  <c r="K633" i="1"/>
  <c r="O625" i="1"/>
  <c r="K625" i="1"/>
  <c r="O617" i="1"/>
  <c r="K617" i="1"/>
  <c r="O609" i="1"/>
  <c r="K609" i="1"/>
  <c r="O602" i="1"/>
  <c r="K602" i="1"/>
  <c r="O594" i="1"/>
  <c r="K594" i="1"/>
  <c r="O590" i="1"/>
  <c r="K590" i="1"/>
  <c r="O582" i="1"/>
  <c r="K582" i="1"/>
  <c r="O574" i="1"/>
  <c r="K574" i="1"/>
  <c r="O566" i="1"/>
  <c r="K566" i="1"/>
  <c r="O558" i="1"/>
  <c r="K558" i="1"/>
  <c r="O550" i="1"/>
  <c r="K550" i="1"/>
  <c r="O542" i="1"/>
  <c r="K542" i="1"/>
  <c r="O534" i="1"/>
  <c r="K534" i="1"/>
  <c r="O530" i="1"/>
  <c r="K530" i="1"/>
  <c r="O522" i="1"/>
  <c r="K522" i="1"/>
  <c r="O514" i="1"/>
  <c r="K514" i="1"/>
  <c r="O506" i="1"/>
  <c r="K506" i="1"/>
  <c r="O499" i="1"/>
  <c r="K499" i="1"/>
  <c r="L492" i="1"/>
  <c r="O492" i="1"/>
  <c r="K492" i="1"/>
  <c r="O488" i="1"/>
  <c r="K488" i="1"/>
  <c r="O480" i="1"/>
  <c r="K480" i="1"/>
  <c r="O472" i="1"/>
  <c r="K472" i="1"/>
  <c r="O469" i="1"/>
  <c r="K469" i="1"/>
  <c r="O461" i="1"/>
  <c r="K461" i="1"/>
  <c r="O457" i="1"/>
  <c r="K457" i="1"/>
  <c r="O451" i="1"/>
  <c r="K451" i="1"/>
  <c r="O447" i="1"/>
  <c r="K447" i="1"/>
  <c r="O443" i="1"/>
  <c r="K443" i="1"/>
  <c r="O440" i="1"/>
  <c r="K440" i="1"/>
  <c r="O436" i="1"/>
  <c r="K436" i="1"/>
  <c r="O432" i="1"/>
  <c r="K432" i="1"/>
  <c r="O428" i="1"/>
  <c r="K428" i="1"/>
  <c r="O424" i="1"/>
  <c r="K424" i="1"/>
  <c r="O421" i="1"/>
  <c r="K421" i="1"/>
  <c r="O418" i="1"/>
  <c r="K418" i="1"/>
  <c r="O414" i="1"/>
  <c r="K414" i="1"/>
  <c r="O410" i="1"/>
  <c r="K410" i="1"/>
  <c r="O406" i="1"/>
  <c r="K406" i="1"/>
  <c r="O398" i="1"/>
  <c r="K398" i="1"/>
  <c r="O394" i="1"/>
  <c r="K394" i="1"/>
  <c r="O390" i="1"/>
  <c r="K390" i="1"/>
  <c r="O386" i="1"/>
  <c r="K386" i="1"/>
  <c r="O377" i="1"/>
  <c r="K377" i="1"/>
  <c r="O373" i="1"/>
  <c r="K373" i="1"/>
  <c r="O369" i="1"/>
  <c r="K369" i="1"/>
  <c r="M366" i="1"/>
  <c r="O366" i="1"/>
  <c r="K366" i="1"/>
  <c r="O362" i="1"/>
  <c r="K362" i="1"/>
  <c r="O359" i="1"/>
  <c r="K359" i="1"/>
  <c r="O356" i="1"/>
  <c r="K356" i="1"/>
  <c r="O352" i="1"/>
  <c r="K352" i="1"/>
  <c r="L348" i="1"/>
  <c r="O348" i="1"/>
  <c r="K348" i="1"/>
  <c r="O344" i="1"/>
  <c r="K344" i="1"/>
  <c r="O341" i="1"/>
  <c r="K341" i="1"/>
  <c r="O337" i="1"/>
  <c r="K337" i="1"/>
  <c r="O333" i="1"/>
  <c r="K333" i="1"/>
  <c r="O329" i="1"/>
  <c r="K329" i="1"/>
  <c r="O325" i="1"/>
  <c r="K325" i="1"/>
  <c r="O321" i="1"/>
  <c r="K321" i="1"/>
  <c r="O317" i="1"/>
  <c r="K317" i="1"/>
  <c r="O314" i="1"/>
  <c r="K314" i="1"/>
  <c r="O310" i="1"/>
  <c r="K310" i="1"/>
  <c r="O306" i="1"/>
  <c r="K306" i="1"/>
  <c r="L303" i="1"/>
  <c r="O303" i="1"/>
  <c r="K303" i="1"/>
  <c r="O299" i="1"/>
  <c r="K299" i="1"/>
  <c r="O295" i="1"/>
  <c r="K295" i="1"/>
  <c r="L291" i="1"/>
  <c r="O291" i="1"/>
  <c r="K291" i="1"/>
  <c r="O287" i="1"/>
  <c r="K287" i="1"/>
  <c r="L283" i="1"/>
  <c r="O283" i="1"/>
  <c r="K283" i="1"/>
  <c r="L279" i="1"/>
  <c r="O279" i="1"/>
  <c r="K279" i="1"/>
  <c r="O275" i="1"/>
  <c r="K275" i="1"/>
  <c r="O271" i="1"/>
  <c r="K271" i="1"/>
  <c r="O268" i="1"/>
  <c r="K268" i="1"/>
  <c r="O264" i="1"/>
  <c r="K264" i="1"/>
  <c r="O260" i="1"/>
  <c r="K260" i="1"/>
  <c r="O256" i="1"/>
  <c r="K256" i="1"/>
  <c r="O252" i="1"/>
  <c r="K252" i="1"/>
  <c r="O249" i="1"/>
  <c r="K249" i="1"/>
  <c r="O246" i="1"/>
  <c r="K246" i="1"/>
  <c r="O242" i="1"/>
  <c r="K242" i="1"/>
  <c r="L238" i="1"/>
  <c r="O238" i="1"/>
  <c r="K238" i="1"/>
  <c r="O234" i="1"/>
  <c r="K234" i="1"/>
  <c r="O230" i="1"/>
  <c r="K230" i="1"/>
  <c r="O227" i="1"/>
  <c r="K227" i="1"/>
  <c r="O223" i="1"/>
  <c r="K223" i="1"/>
  <c r="O219" i="1"/>
  <c r="K219" i="1"/>
  <c r="O215" i="1"/>
  <c r="K215" i="1"/>
  <c r="O211" i="1"/>
  <c r="K211" i="1"/>
  <c r="O207" i="1"/>
  <c r="K207" i="1"/>
  <c r="O203" i="1"/>
  <c r="K203" i="1"/>
  <c r="O200" i="1"/>
  <c r="K200" i="1"/>
  <c r="O197" i="1"/>
  <c r="K197" i="1"/>
  <c r="O193" i="1"/>
  <c r="K193" i="1"/>
  <c r="O190" i="1"/>
  <c r="K190" i="1"/>
  <c r="O187" i="1"/>
  <c r="K187" i="1"/>
  <c r="O183" i="1"/>
  <c r="K183" i="1"/>
  <c r="O179" i="1"/>
  <c r="K179" i="1"/>
  <c r="O175" i="1"/>
  <c r="K175" i="1"/>
  <c r="L171" i="1"/>
  <c r="O171" i="1"/>
  <c r="K171" i="1"/>
  <c r="O167" i="1"/>
  <c r="K167" i="1"/>
  <c r="O163" i="1"/>
  <c r="K163" i="1"/>
  <c r="R159" i="1"/>
  <c r="T159" i="1"/>
  <c r="V159" i="1"/>
  <c r="O156" i="1"/>
  <c r="K156" i="1"/>
  <c r="O152" i="1"/>
  <c r="K152" i="1"/>
  <c r="O148" i="1"/>
  <c r="K148" i="1"/>
  <c r="O143" i="1"/>
  <c r="K143" i="1"/>
  <c r="O139" i="1"/>
  <c r="K139" i="1"/>
  <c r="O135" i="1"/>
  <c r="K135" i="1"/>
  <c r="O131" i="1"/>
  <c r="K131" i="1"/>
  <c r="L127" i="1"/>
  <c r="O127" i="1"/>
  <c r="K127" i="1"/>
  <c r="O123" i="1"/>
  <c r="K123" i="1"/>
  <c r="O119" i="1"/>
  <c r="K119" i="1"/>
  <c r="L115" i="1"/>
  <c r="O115" i="1"/>
  <c r="K115" i="1"/>
  <c r="O111" i="1"/>
  <c r="K111" i="1"/>
  <c r="O108" i="1"/>
  <c r="K108" i="1"/>
  <c r="O1112" i="1"/>
  <c r="K1112" i="1"/>
  <c r="O1108" i="1"/>
  <c r="K1108" i="1"/>
  <c r="O1105" i="1"/>
  <c r="K1105" i="1"/>
  <c r="O1399" i="1"/>
  <c r="K1399" i="1"/>
  <c r="O1395" i="1"/>
  <c r="K1395" i="1"/>
  <c r="O1391" i="1"/>
  <c r="K1391" i="1"/>
  <c r="O1387" i="1"/>
  <c r="K1387" i="1"/>
  <c r="O1383" i="1"/>
  <c r="K1383" i="1"/>
  <c r="O1379" i="1"/>
  <c r="K1379" i="1"/>
  <c r="O1375" i="1"/>
  <c r="K1375" i="1"/>
  <c r="O1371" i="1"/>
  <c r="K1371" i="1"/>
  <c r="O1367" i="1"/>
  <c r="K1367" i="1"/>
  <c r="O1363" i="1"/>
  <c r="K1363" i="1"/>
  <c r="O1359" i="1"/>
  <c r="K1359" i="1"/>
  <c r="O1355" i="1"/>
  <c r="K1355" i="1"/>
  <c r="O1351" i="1"/>
  <c r="K1351" i="1"/>
  <c r="M1347" i="1"/>
  <c r="O1347" i="1"/>
  <c r="K1347" i="1"/>
  <c r="M1343" i="1"/>
  <c r="O1343" i="1"/>
  <c r="K1343" i="1"/>
  <c r="O1339" i="1"/>
  <c r="K1339" i="1"/>
  <c r="O1335" i="1"/>
  <c r="K1335" i="1"/>
  <c r="O1331" i="1"/>
  <c r="K1331" i="1"/>
  <c r="O1327" i="1"/>
  <c r="K1327" i="1"/>
  <c r="O1323" i="1"/>
  <c r="K1323" i="1"/>
  <c r="O1319" i="1"/>
  <c r="K1319" i="1"/>
  <c r="O1315" i="1"/>
  <c r="K1315" i="1"/>
  <c r="O1311" i="1"/>
  <c r="K1311" i="1"/>
  <c r="O1307" i="1"/>
  <c r="K1307" i="1"/>
  <c r="L1303" i="1"/>
  <c r="O1303" i="1"/>
  <c r="K1303" i="1"/>
  <c r="O1299" i="1"/>
  <c r="K1299" i="1"/>
  <c r="O1296" i="1"/>
  <c r="K1296" i="1"/>
  <c r="O1292" i="1"/>
  <c r="K1292" i="1"/>
  <c r="O1289" i="1"/>
  <c r="K1289" i="1"/>
  <c r="L1285" i="1"/>
  <c r="O1285" i="1"/>
  <c r="K1285" i="1"/>
  <c r="O1281" i="1"/>
  <c r="K1281" i="1"/>
  <c r="O1277" i="1"/>
  <c r="K1277" i="1"/>
  <c r="O1274" i="1"/>
  <c r="K1274" i="1"/>
  <c r="O1271" i="1"/>
  <c r="K1271" i="1"/>
  <c r="O1267" i="1"/>
  <c r="K1267" i="1"/>
  <c r="O1263" i="1"/>
  <c r="K1263" i="1"/>
  <c r="O1256" i="1"/>
  <c r="K1256" i="1"/>
  <c r="O1252" i="1"/>
  <c r="K1252" i="1"/>
  <c r="O1249" i="1"/>
  <c r="K1249" i="1"/>
  <c r="L1245" i="1"/>
  <c r="O1245" i="1"/>
  <c r="K1245" i="1"/>
  <c r="O1241" i="1"/>
  <c r="K1241" i="1"/>
  <c r="L1238" i="1"/>
  <c r="O1238" i="1"/>
  <c r="K1238" i="1"/>
  <c r="O1234" i="1"/>
  <c r="K1234" i="1"/>
  <c r="O1230" i="1"/>
  <c r="K1230" i="1"/>
  <c r="O1226" i="1"/>
  <c r="K1226" i="1"/>
  <c r="O1222" i="1"/>
  <c r="K1222" i="1"/>
  <c r="O1218" i="1"/>
  <c r="K1218" i="1"/>
  <c r="O1214" i="1"/>
  <c r="K1214" i="1"/>
  <c r="R1210" i="1"/>
  <c r="T1210" i="1"/>
  <c r="V1210" i="1"/>
  <c r="O1201" i="1"/>
  <c r="K1201" i="1"/>
  <c r="O1194" i="1"/>
  <c r="K1194" i="1"/>
  <c r="O1190" i="1"/>
  <c r="K1190" i="1"/>
  <c r="O1187" i="1"/>
  <c r="K1187" i="1"/>
  <c r="L1183" i="1"/>
  <c r="O1183" i="1"/>
  <c r="K1183" i="1"/>
  <c r="O1180" i="1"/>
  <c r="K1180" i="1"/>
  <c r="O1176" i="1"/>
  <c r="K1176" i="1"/>
  <c r="O1172" i="1"/>
  <c r="K1172" i="1"/>
  <c r="O1168" i="1"/>
  <c r="K1168" i="1"/>
  <c r="O1164" i="1"/>
  <c r="K1164" i="1"/>
  <c r="O1160" i="1"/>
  <c r="K1160" i="1"/>
  <c r="O1156" i="1"/>
  <c r="K1156" i="1"/>
  <c r="O1152" i="1"/>
  <c r="K1152" i="1"/>
  <c r="O1148" i="1"/>
  <c r="K1148" i="1"/>
  <c r="O1144" i="1"/>
  <c r="K1144" i="1"/>
  <c r="O1140" i="1"/>
  <c r="K1140" i="1"/>
  <c r="O1136" i="1"/>
  <c r="K1136" i="1"/>
  <c r="O1132" i="1"/>
  <c r="K1132" i="1"/>
  <c r="O1128" i="1"/>
  <c r="K1128" i="1"/>
  <c r="M1124" i="1"/>
  <c r="O1124" i="1"/>
  <c r="K1124" i="1"/>
  <c r="O1120" i="1"/>
  <c r="K1120" i="1"/>
  <c r="O1116" i="1"/>
  <c r="K1116" i="1"/>
  <c r="R616" i="1"/>
  <c r="X616" i="1"/>
  <c r="Q472" i="1"/>
  <c r="S472" i="1"/>
  <c r="U472" i="1"/>
  <c r="Q1296" i="1"/>
  <c r="S1296" i="1"/>
  <c r="U1296" i="1"/>
  <c r="R1185" i="1"/>
  <c r="X1185" i="1"/>
  <c r="R1072" i="1"/>
  <c r="X1072" i="1"/>
  <c r="R702" i="1"/>
  <c r="T702" i="1"/>
  <c r="V702" i="1"/>
  <c r="M1136" i="1"/>
  <c r="M1256" i="1"/>
  <c r="M242" i="1"/>
  <c r="M306" i="1"/>
  <c r="M322" i="1"/>
  <c r="M394" i="1"/>
  <c r="M414" i="1"/>
  <c r="M530" i="1"/>
  <c r="M566" i="1"/>
  <c r="M590" i="1"/>
  <c r="M870" i="1"/>
  <c r="M1074" i="1"/>
  <c r="M1052" i="1"/>
  <c r="M82" i="1"/>
  <c r="M1239" i="1"/>
  <c r="M321" i="1"/>
  <c r="M421" i="1"/>
  <c r="M469" i="1"/>
  <c r="M71" i="1"/>
  <c r="M103" i="1"/>
  <c r="M1245" i="1"/>
  <c r="M1285" i="1"/>
  <c r="M131" i="1"/>
  <c r="M179" i="1"/>
  <c r="M219" i="1"/>
  <c r="M291" i="1"/>
  <c r="M363" i="1"/>
  <c r="M403" i="1"/>
  <c r="M443" i="1"/>
  <c r="M563" i="1"/>
  <c r="M583" i="1"/>
  <c r="M735" i="1"/>
  <c r="M963" i="1"/>
  <c r="M979" i="1"/>
  <c r="M452" i="1"/>
  <c r="M492" i="1"/>
  <c r="M1036" i="1"/>
  <c r="M1183" i="1"/>
  <c r="M249" i="1"/>
  <c r="M325" i="1"/>
  <c r="M377" i="1"/>
  <c r="M441" i="1"/>
  <c r="M789" i="1"/>
  <c r="M945" i="1"/>
  <c r="M1190" i="1"/>
  <c r="M1234" i="1"/>
  <c r="M1282" i="1"/>
  <c r="M112" i="1"/>
  <c r="M128" i="1"/>
  <c r="M216" i="1"/>
  <c r="M252" i="1"/>
  <c r="M272" i="1"/>
  <c r="M428" i="1"/>
  <c r="M429" i="1"/>
  <c r="M625" i="1"/>
  <c r="M681" i="1"/>
  <c r="M781" i="1"/>
  <c r="R670" i="1"/>
  <c r="T670" i="1"/>
  <c r="V670" i="1"/>
  <c r="R606" i="1"/>
  <c r="T606" i="1"/>
  <c r="V606" i="1"/>
  <c r="R382" i="1"/>
  <c r="T382" i="1"/>
  <c r="V382" i="1"/>
  <c r="L1160" i="1"/>
  <c r="L1304" i="1"/>
  <c r="L1368" i="1"/>
  <c r="R1182" i="1"/>
  <c r="X1182" i="1"/>
  <c r="M1214" i="1"/>
  <c r="M1246" i="1"/>
  <c r="M1311" i="1"/>
  <c r="M1319" i="1"/>
  <c r="M1327" i="1"/>
  <c r="L1347" i="1"/>
  <c r="M1391" i="1"/>
  <c r="L1172" i="1"/>
  <c r="L1268" i="1"/>
  <c r="R1268" i="1"/>
  <c r="L1388" i="1"/>
  <c r="R1237" i="1"/>
  <c r="X1237" i="1"/>
  <c r="M344" i="1"/>
  <c r="M472" i="1"/>
  <c r="M1028" i="1"/>
  <c r="M111" i="1"/>
  <c r="M271" i="1"/>
  <c r="R1105" i="1"/>
  <c r="T1105" i="1"/>
  <c r="V1105" i="1"/>
  <c r="M921" i="1"/>
  <c r="L39" i="1"/>
  <c r="L1133" i="1"/>
  <c r="R1193" i="1"/>
  <c r="M287" i="1"/>
  <c r="L595" i="1"/>
  <c r="L574" i="1"/>
  <c r="L862" i="1"/>
  <c r="L1145" i="1"/>
  <c r="M1241" i="1"/>
  <c r="R379" i="1"/>
  <c r="M547" i="1"/>
  <c r="R356" i="1"/>
  <c r="T356" i="1"/>
  <c r="V356" i="1"/>
  <c r="O102" i="1"/>
  <c r="K102" i="1"/>
  <c r="O99" i="1"/>
  <c r="K99" i="1"/>
  <c r="O95" i="1"/>
  <c r="K95" i="1"/>
  <c r="O91" i="1"/>
  <c r="K91" i="1"/>
  <c r="O88" i="1"/>
  <c r="K88" i="1"/>
  <c r="O85" i="1"/>
  <c r="K85" i="1"/>
  <c r="O81" i="1"/>
  <c r="K81" i="1"/>
  <c r="O78" i="1"/>
  <c r="K78" i="1"/>
  <c r="O74" i="1"/>
  <c r="K74" i="1"/>
  <c r="O70" i="1"/>
  <c r="K70" i="1"/>
  <c r="O66" i="1"/>
  <c r="K66" i="1"/>
  <c r="O62" i="1"/>
  <c r="K62" i="1"/>
  <c r="O58" i="1"/>
  <c r="K58" i="1"/>
  <c r="O54" i="1"/>
  <c r="K54" i="1"/>
  <c r="O50" i="1"/>
  <c r="K50" i="1"/>
  <c r="O46" i="1"/>
  <c r="K46" i="1"/>
  <c r="L42" i="1"/>
  <c r="O42" i="1"/>
  <c r="K42" i="1"/>
  <c r="O38" i="1"/>
  <c r="K38" i="1"/>
  <c r="O34" i="1"/>
  <c r="K34" i="1"/>
  <c r="O30" i="1"/>
  <c r="K30" i="1"/>
  <c r="O26" i="1"/>
  <c r="K26" i="1"/>
  <c r="M22" i="1"/>
  <c r="O22" i="1"/>
  <c r="K22" i="1"/>
  <c r="O18" i="1"/>
  <c r="K18" i="1"/>
  <c r="L13" i="1"/>
  <c r="Q13" i="1"/>
  <c r="W13" i="1"/>
  <c r="O13" i="1"/>
  <c r="K13" i="1"/>
  <c r="O9" i="1"/>
  <c r="K9" i="1"/>
  <c r="O1101" i="1"/>
  <c r="K1101" i="1"/>
  <c r="O1097" i="1"/>
  <c r="K1097" i="1"/>
  <c r="O1093" i="1"/>
  <c r="K1093" i="1"/>
  <c r="O1089" i="1"/>
  <c r="K1089" i="1"/>
  <c r="O1085" i="1"/>
  <c r="K1085" i="1"/>
  <c r="O1081" i="1"/>
  <c r="K1081" i="1"/>
  <c r="O1077" i="1"/>
  <c r="K1077" i="1"/>
  <c r="O1073" i="1"/>
  <c r="K1073" i="1"/>
  <c r="O1069" i="1"/>
  <c r="K1069" i="1"/>
  <c r="O1065" i="1"/>
  <c r="K1065" i="1"/>
  <c r="O1062" i="1"/>
  <c r="K1062" i="1"/>
  <c r="O1058" i="1"/>
  <c r="K1058" i="1"/>
  <c r="O1055" i="1"/>
  <c r="K1055" i="1"/>
  <c r="L1051" i="1"/>
  <c r="R1051" i="1"/>
  <c r="T1051" i="1"/>
  <c r="V1051" i="1"/>
  <c r="O1051" i="1"/>
  <c r="K1051" i="1"/>
  <c r="O1047" i="1"/>
  <c r="K1047" i="1"/>
  <c r="O1043" i="1"/>
  <c r="K1043" i="1"/>
  <c r="O1039" i="1"/>
  <c r="K1039" i="1"/>
  <c r="O1035" i="1"/>
  <c r="K1035" i="1"/>
  <c r="O1031" i="1"/>
  <c r="K1031" i="1"/>
  <c r="L1027" i="1"/>
  <c r="Q1027" i="1"/>
  <c r="S1027" i="1"/>
  <c r="U1027" i="1"/>
  <c r="O1027" i="1"/>
  <c r="K1027" i="1"/>
  <c r="O1023" i="1"/>
  <c r="K1023" i="1"/>
  <c r="L1019" i="1"/>
  <c r="R1019" i="1"/>
  <c r="T1019" i="1"/>
  <c r="V1019" i="1"/>
  <c r="O1019" i="1"/>
  <c r="K1019" i="1"/>
  <c r="O1015" i="1"/>
  <c r="K1015" i="1"/>
  <c r="O1012" i="1"/>
  <c r="K1012" i="1"/>
  <c r="O1009" i="1"/>
  <c r="K1009" i="1"/>
  <c r="O1005" i="1"/>
  <c r="K1005" i="1"/>
  <c r="O1001" i="1"/>
  <c r="K1001" i="1"/>
  <c r="O998" i="1"/>
  <c r="K998" i="1"/>
  <c r="O994" i="1"/>
  <c r="K994" i="1"/>
  <c r="O990" i="1"/>
  <c r="K990" i="1"/>
  <c r="O986" i="1"/>
  <c r="K986" i="1"/>
  <c r="O982" i="1"/>
  <c r="K982" i="1"/>
  <c r="O978" i="1"/>
  <c r="K978" i="1"/>
  <c r="O974" i="1"/>
  <c r="K974" i="1"/>
  <c r="O970" i="1"/>
  <c r="K970" i="1"/>
  <c r="O966" i="1"/>
  <c r="K966" i="1"/>
  <c r="L962" i="1"/>
  <c r="O962" i="1"/>
  <c r="K962" i="1"/>
  <c r="O959" i="1"/>
  <c r="K959" i="1"/>
  <c r="O955" i="1"/>
  <c r="K955" i="1"/>
  <c r="O952" i="1"/>
  <c r="K952" i="1"/>
  <c r="O948" i="1"/>
  <c r="K948" i="1"/>
  <c r="O944" i="1"/>
  <c r="K944" i="1"/>
  <c r="O940" i="1"/>
  <c r="K940" i="1"/>
  <c r="O936" i="1"/>
  <c r="K936" i="1"/>
  <c r="O932" i="1"/>
  <c r="K932" i="1"/>
  <c r="O928" i="1"/>
  <c r="K928" i="1"/>
  <c r="L924" i="1"/>
  <c r="O924" i="1"/>
  <c r="K924" i="1"/>
  <c r="O920" i="1"/>
  <c r="K920" i="1"/>
  <c r="O916" i="1"/>
  <c r="K916" i="1"/>
  <c r="O912" i="1"/>
  <c r="K912" i="1"/>
  <c r="O908" i="1"/>
  <c r="K908" i="1"/>
  <c r="O904" i="1"/>
  <c r="K904" i="1"/>
  <c r="O900" i="1"/>
  <c r="K900" i="1"/>
  <c r="O896" i="1"/>
  <c r="K896" i="1"/>
  <c r="O892" i="1"/>
  <c r="K892" i="1"/>
  <c r="O888" i="1"/>
  <c r="K888" i="1"/>
  <c r="O885" i="1"/>
  <c r="K885" i="1"/>
  <c r="O881" i="1"/>
  <c r="K881" i="1"/>
  <c r="O877" i="1"/>
  <c r="K877" i="1"/>
  <c r="L873" i="1"/>
  <c r="O873" i="1"/>
  <c r="K873" i="1"/>
  <c r="O869" i="1"/>
  <c r="K869" i="1"/>
  <c r="O865" i="1"/>
  <c r="K865" i="1"/>
  <c r="O861" i="1"/>
  <c r="K861" i="1"/>
  <c r="M857" i="1"/>
  <c r="O857" i="1"/>
  <c r="K857" i="1"/>
  <c r="O854" i="1"/>
  <c r="K854" i="1"/>
  <c r="O850" i="1"/>
  <c r="K850" i="1"/>
  <c r="O846" i="1"/>
  <c r="K846" i="1"/>
  <c r="M839" i="1"/>
  <c r="O839" i="1"/>
  <c r="K839" i="1"/>
  <c r="O832" i="1"/>
  <c r="K832" i="1"/>
  <c r="L828" i="1"/>
  <c r="O828" i="1"/>
  <c r="K828" i="1"/>
  <c r="O824" i="1"/>
  <c r="K824" i="1"/>
  <c r="O814" i="1"/>
  <c r="K814" i="1"/>
  <c r="O810" i="1"/>
  <c r="K810" i="1"/>
  <c r="O806" i="1"/>
  <c r="K806" i="1"/>
  <c r="O802" i="1"/>
  <c r="K802" i="1"/>
  <c r="O798" i="1"/>
  <c r="K798" i="1"/>
  <c r="O791" i="1"/>
  <c r="K791" i="1"/>
  <c r="O788" i="1"/>
  <c r="K788" i="1"/>
  <c r="O784" i="1"/>
  <c r="K784" i="1"/>
  <c r="O780" i="1"/>
  <c r="K780" i="1"/>
  <c r="O776" i="1"/>
  <c r="K776" i="1"/>
  <c r="L772" i="1"/>
  <c r="O772" i="1"/>
  <c r="K772" i="1"/>
  <c r="O768" i="1"/>
  <c r="K768" i="1"/>
  <c r="O764" i="1"/>
  <c r="K764" i="1"/>
  <c r="O754" i="1"/>
  <c r="K754" i="1"/>
  <c r="O750" i="1"/>
  <c r="K750" i="1"/>
  <c r="L746" i="1"/>
  <c r="O746" i="1"/>
  <c r="K746" i="1"/>
  <c r="O742" i="1"/>
  <c r="K742" i="1"/>
  <c r="O738" i="1"/>
  <c r="K738" i="1"/>
  <c r="O734" i="1"/>
  <c r="K734" i="1"/>
  <c r="O730" i="1"/>
  <c r="K730" i="1"/>
  <c r="O726" i="1"/>
  <c r="K726" i="1"/>
  <c r="O722" i="1"/>
  <c r="K722" i="1"/>
  <c r="O718" i="1"/>
  <c r="K718" i="1"/>
  <c r="O714" i="1"/>
  <c r="K714" i="1"/>
  <c r="M710" i="1"/>
  <c r="O710" i="1"/>
  <c r="K710" i="1"/>
  <c r="O706" i="1"/>
  <c r="K706" i="1"/>
  <c r="O702" i="1"/>
  <c r="K702" i="1"/>
  <c r="L698" i="1"/>
  <c r="O698" i="1"/>
  <c r="K698" i="1"/>
  <c r="O694" i="1"/>
  <c r="K694" i="1"/>
  <c r="O691" i="1"/>
  <c r="K691" i="1"/>
  <c r="O687" i="1"/>
  <c r="K687" i="1"/>
  <c r="O684" i="1"/>
  <c r="K684" i="1"/>
  <c r="O680" i="1"/>
  <c r="K680" i="1"/>
  <c r="O676" i="1"/>
  <c r="K676" i="1"/>
  <c r="O673" i="1"/>
  <c r="K673" i="1"/>
  <c r="O670" i="1"/>
  <c r="K670" i="1"/>
  <c r="O666" i="1"/>
  <c r="K666" i="1"/>
  <c r="O662" i="1"/>
  <c r="K662" i="1"/>
  <c r="O659" i="1"/>
  <c r="K659" i="1"/>
  <c r="O656" i="1"/>
  <c r="K656" i="1"/>
  <c r="O652" i="1"/>
  <c r="K652" i="1"/>
  <c r="M648" i="1"/>
  <c r="O648" i="1"/>
  <c r="K648" i="1"/>
  <c r="O644" i="1"/>
  <c r="K644" i="1"/>
  <c r="O640" i="1"/>
  <c r="K640" i="1"/>
  <c r="O636" i="1"/>
  <c r="K636" i="1"/>
  <c r="O632" i="1"/>
  <c r="K632" i="1"/>
  <c r="O628" i="1"/>
  <c r="K628" i="1"/>
  <c r="O624" i="1"/>
  <c r="K624" i="1"/>
  <c r="O620" i="1"/>
  <c r="K620" i="1"/>
  <c r="O616" i="1"/>
  <c r="K616" i="1"/>
  <c r="O612" i="1"/>
  <c r="K612" i="1"/>
  <c r="O608" i="1"/>
  <c r="K608" i="1"/>
  <c r="O605" i="1"/>
  <c r="K605" i="1"/>
  <c r="O601" i="1"/>
  <c r="K601" i="1"/>
  <c r="O597" i="1"/>
  <c r="K597" i="1"/>
  <c r="O593" i="1"/>
  <c r="K593" i="1"/>
  <c r="O589" i="1"/>
  <c r="K589" i="1"/>
  <c r="O585" i="1"/>
  <c r="K585" i="1"/>
  <c r="O581" i="1"/>
  <c r="K581" i="1"/>
  <c r="O577" i="1"/>
  <c r="K577" i="1"/>
  <c r="O573" i="1"/>
  <c r="K573" i="1"/>
  <c r="O569" i="1"/>
  <c r="K569" i="1"/>
  <c r="L565" i="1"/>
  <c r="O565" i="1"/>
  <c r="K565" i="1"/>
  <c r="O561" i="1"/>
  <c r="K561" i="1"/>
  <c r="O557" i="1"/>
  <c r="K557" i="1"/>
  <c r="O553" i="1"/>
  <c r="K553" i="1"/>
  <c r="L549" i="1"/>
  <c r="O549" i="1"/>
  <c r="K549" i="1"/>
  <c r="O545" i="1"/>
  <c r="K545" i="1"/>
  <c r="O541" i="1"/>
  <c r="K541" i="1"/>
  <c r="O537" i="1"/>
  <c r="K537" i="1"/>
  <c r="O533" i="1"/>
  <c r="K533" i="1"/>
  <c r="O529" i="1"/>
  <c r="K529" i="1"/>
  <c r="O525" i="1"/>
  <c r="K525" i="1"/>
  <c r="O521" i="1"/>
  <c r="K521" i="1"/>
  <c r="O517" i="1"/>
  <c r="K517" i="1"/>
  <c r="O513" i="1"/>
  <c r="K513" i="1"/>
  <c r="M509" i="1"/>
  <c r="O509" i="1"/>
  <c r="K509" i="1"/>
  <c r="O505" i="1"/>
  <c r="K505" i="1"/>
  <c r="O495" i="1"/>
  <c r="K495" i="1"/>
  <c r="O491" i="1"/>
  <c r="K491" i="1"/>
  <c r="O487" i="1"/>
  <c r="K487" i="1"/>
  <c r="O483" i="1"/>
  <c r="K483" i="1"/>
  <c r="O479" i="1"/>
  <c r="K479" i="1"/>
  <c r="L475" i="1"/>
  <c r="O475" i="1"/>
  <c r="K475" i="1"/>
  <c r="O471" i="1"/>
  <c r="K471" i="1"/>
  <c r="L468" i="1"/>
  <c r="O468" i="1"/>
  <c r="K468" i="1"/>
  <c r="O464" i="1"/>
  <c r="K464" i="1"/>
  <c r="O460" i="1"/>
  <c r="K460" i="1"/>
  <c r="O456" i="1"/>
  <c r="K456" i="1"/>
  <c r="O454" i="1"/>
  <c r="K454" i="1"/>
  <c r="O450" i="1"/>
  <c r="K450" i="1"/>
  <c r="O446" i="1"/>
  <c r="K446" i="1"/>
  <c r="O442" i="1"/>
  <c r="K442" i="1"/>
  <c r="O439" i="1"/>
  <c r="K439" i="1"/>
  <c r="O435" i="1"/>
  <c r="K435" i="1"/>
  <c r="O431" i="1"/>
  <c r="K431" i="1"/>
  <c r="O427" i="1"/>
  <c r="K427" i="1"/>
  <c r="O423" i="1"/>
  <c r="K423" i="1"/>
  <c r="O420" i="1"/>
  <c r="K420" i="1"/>
  <c r="O417" i="1"/>
  <c r="K417" i="1"/>
  <c r="O413" i="1"/>
  <c r="K413" i="1"/>
  <c r="O409" i="1"/>
  <c r="K409" i="1"/>
  <c r="O405" i="1"/>
  <c r="K405" i="1"/>
  <c r="O401" i="1"/>
  <c r="K401" i="1"/>
  <c r="O397" i="1"/>
  <c r="K397" i="1"/>
  <c r="O393" i="1"/>
  <c r="K393" i="1"/>
  <c r="O389" i="1"/>
  <c r="K389" i="1"/>
  <c r="O385" i="1"/>
  <c r="K385" i="1"/>
  <c r="O382" i="1"/>
  <c r="K382" i="1"/>
  <c r="O379" i="1"/>
  <c r="K379" i="1"/>
  <c r="O376" i="1"/>
  <c r="K376" i="1"/>
  <c r="O372" i="1"/>
  <c r="K372" i="1"/>
  <c r="O368" i="1"/>
  <c r="K368" i="1"/>
  <c r="O365" i="1"/>
  <c r="K365" i="1"/>
  <c r="O361" i="1"/>
  <c r="K361" i="1"/>
  <c r="O358" i="1"/>
  <c r="K358" i="1"/>
  <c r="M355" i="1"/>
  <c r="O355" i="1"/>
  <c r="K355" i="1"/>
  <c r="O351" i="1"/>
  <c r="K351" i="1"/>
  <c r="O347" i="1"/>
  <c r="K347" i="1"/>
  <c r="O343" i="1"/>
  <c r="K343" i="1"/>
  <c r="O340" i="1"/>
  <c r="K340" i="1"/>
  <c r="O336" i="1"/>
  <c r="K336" i="1"/>
  <c r="O332" i="1"/>
  <c r="K332" i="1"/>
  <c r="O328" i="1"/>
  <c r="K328" i="1"/>
  <c r="O324" i="1"/>
  <c r="K324" i="1"/>
  <c r="O320" i="1"/>
  <c r="K320" i="1"/>
  <c r="O313" i="1"/>
  <c r="K313" i="1"/>
  <c r="O309" i="1"/>
  <c r="K309" i="1"/>
  <c r="O305" i="1"/>
  <c r="K305" i="1"/>
  <c r="O302" i="1"/>
  <c r="K302" i="1"/>
  <c r="O298" i="1"/>
  <c r="K298" i="1"/>
  <c r="O294" i="1"/>
  <c r="K294" i="1"/>
  <c r="O290" i="1"/>
  <c r="K290" i="1"/>
  <c r="O286" i="1"/>
  <c r="K286" i="1"/>
  <c r="O282" i="1"/>
  <c r="K282" i="1"/>
  <c r="O278" i="1"/>
  <c r="K278" i="1"/>
  <c r="O274" i="1"/>
  <c r="K274" i="1"/>
  <c r="O267" i="1"/>
  <c r="K267" i="1"/>
  <c r="O263" i="1"/>
  <c r="K263" i="1"/>
  <c r="L259" i="1"/>
  <c r="O259" i="1"/>
  <c r="K259" i="1"/>
  <c r="O255" i="1"/>
  <c r="K255" i="1"/>
  <c r="M248" i="1"/>
  <c r="O248" i="1"/>
  <c r="K248" i="1"/>
  <c r="O245" i="1"/>
  <c r="K245" i="1"/>
  <c r="O241" i="1"/>
  <c r="K241" i="1"/>
  <c r="O237" i="1"/>
  <c r="K237" i="1"/>
  <c r="O233" i="1"/>
  <c r="K233" i="1"/>
  <c r="O226" i="1"/>
  <c r="K226" i="1"/>
  <c r="O222" i="1"/>
  <c r="K222" i="1"/>
  <c r="O218" i="1"/>
  <c r="K218" i="1"/>
  <c r="O214" i="1"/>
  <c r="K214" i="1"/>
  <c r="O210" i="1"/>
  <c r="K210" i="1"/>
  <c r="O206" i="1"/>
  <c r="K206" i="1"/>
  <c r="O202" i="1"/>
  <c r="K202" i="1"/>
  <c r="O199" i="1"/>
  <c r="K199" i="1"/>
  <c r="O196" i="1"/>
  <c r="K196" i="1"/>
  <c r="O192" i="1"/>
  <c r="K192" i="1"/>
  <c r="O189" i="1"/>
  <c r="K189" i="1"/>
  <c r="O186" i="1"/>
  <c r="K186" i="1"/>
  <c r="O182" i="1"/>
  <c r="K182" i="1"/>
  <c r="O178" i="1"/>
  <c r="K178" i="1"/>
  <c r="O174" i="1"/>
  <c r="K174" i="1"/>
  <c r="O170" i="1"/>
  <c r="K170" i="1"/>
  <c r="O166" i="1"/>
  <c r="K166" i="1"/>
  <c r="O162" i="1"/>
  <c r="K162" i="1"/>
  <c r="O159" i="1"/>
  <c r="K159" i="1"/>
  <c r="O155" i="1"/>
  <c r="K155" i="1"/>
  <c r="O151" i="1"/>
  <c r="K151" i="1"/>
  <c r="O147" i="1"/>
  <c r="K147" i="1"/>
  <c r="L142" i="1"/>
  <c r="O142" i="1"/>
  <c r="K142" i="1"/>
  <c r="O138" i="1"/>
  <c r="K138" i="1"/>
  <c r="O134" i="1"/>
  <c r="K134" i="1"/>
  <c r="O130" i="1"/>
  <c r="K130" i="1"/>
  <c r="O126" i="1"/>
  <c r="K126" i="1"/>
  <c r="O122" i="1"/>
  <c r="K122" i="1"/>
  <c r="O118" i="1"/>
  <c r="K118" i="1"/>
  <c r="O114" i="1"/>
  <c r="K114" i="1"/>
  <c r="L110" i="1"/>
  <c r="O110" i="1"/>
  <c r="K110" i="1"/>
  <c r="O107" i="1"/>
  <c r="K107" i="1"/>
  <c r="O1111" i="1"/>
  <c r="K1111" i="1"/>
  <c r="O1107" i="1"/>
  <c r="K1107" i="1"/>
  <c r="O1402" i="1"/>
  <c r="K1402" i="1"/>
  <c r="O1398" i="1"/>
  <c r="K1398" i="1"/>
  <c r="O1394" i="1"/>
  <c r="K1394" i="1"/>
  <c r="O1390" i="1"/>
  <c r="K1390" i="1"/>
  <c r="O1386" i="1"/>
  <c r="K1386" i="1"/>
  <c r="O1382" i="1"/>
  <c r="K1382" i="1"/>
  <c r="O1378" i="1"/>
  <c r="K1378" i="1"/>
  <c r="O1374" i="1"/>
  <c r="K1374" i="1"/>
  <c r="O1370" i="1"/>
  <c r="K1370" i="1"/>
  <c r="O1366" i="1"/>
  <c r="K1366" i="1"/>
  <c r="O1362" i="1"/>
  <c r="K1362" i="1"/>
  <c r="O1358" i="1"/>
  <c r="K1358" i="1"/>
  <c r="O1354" i="1"/>
  <c r="K1354" i="1"/>
  <c r="L1350" i="1"/>
  <c r="O1350" i="1"/>
  <c r="K1350" i="1"/>
  <c r="O1346" i="1"/>
  <c r="K1346" i="1"/>
  <c r="O1342" i="1"/>
  <c r="K1342" i="1"/>
  <c r="O1338" i="1"/>
  <c r="K1338" i="1"/>
  <c r="O1334" i="1"/>
  <c r="K1334" i="1"/>
  <c r="O1330" i="1"/>
  <c r="K1330" i="1"/>
  <c r="L1326" i="1"/>
  <c r="O1326" i="1"/>
  <c r="K1326" i="1"/>
  <c r="O1322" i="1"/>
  <c r="K1322" i="1"/>
  <c r="O1318" i="1"/>
  <c r="K1318" i="1"/>
  <c r="O1314" i="1"/>
  <c r="K1314" i="1"/>
  <c r="L1310" i="1"/>
  <c r="O1310" i="1"/>
  <c r="K1310" i="1"/>
  <c r="O1306" i="1"/>
  <c r="K1306" i="1"/>
  <c r="O1302" i="1"/>
  <c r="K1302" i="1"/>
  <c r="O1298" i="1"/>
  <c r="K1298" i="1"/>
  <c r="O1295" i="1"/>
  <c r="K1295" i="1"/>
  <c r="R1291" i="1"/>
  <c r="T1291" i="1"/>
  <c r="V1291" i="1"/>
  <c r="O1288" i="1"/>
  <c r="K1288" i="1"/>
  <c r="L1284" i="1"/>
  <c r="O1284" i="1"/>
  <c r="K1284" i="1"/>
  <c r="O1280" i="1"/>
  <c r="K1280" i="1"/>
  <c r="O1276" i="1"/>
  <c r="K1276" i="1"/>
  <c r="O1273" i="1"/>
  <c r="K1273" i="1"/>
  <c r="O1270" i="1"/>
  <c r="K1270" i="1"/>
  <c r="O1266" i="1"/>
  <c r="K1266" i="1"/>
  <c r="O1262" i="1"/>
  <c r="K1262" i="1"/>
  <c r="O1259" i="1"/>
  <c r="K1259" i="1"/>
  <c r="O1255" i="1"/>
  <c r="K1255" i="1"/>
  <c r="L1251" i="1"/>
  <c r="O1251" i="1"/>
  <c r="K1251" i="1"/>
  <c r="O1248" i="1"/>
  <c r="K1248" i="1"/>
  <c r="O1244" i="1"/>
  <c r="K1244" i="1"/>
  <c r="O1240" i="1"/>
  <c r="K1240" i="1"/>
  <c r="M1237" i="1"/>
  <c r="O1237" i="1"/>
  <c r="K1237" i="1"/>
  <c r="O1233" i="1"/>
  <c r="K1233" i="1"/>
  <c r="M1229" i="1"/>
  <c r="O1229" i="1"/>
  <c r="K1229" i="1"/>
  <c r="O1225" i="1"/>
  <c r="K1225" i="1"/>
  <c r="O1221" i="1"/>
  <c r="K1221" i="1"/>
  <c r="O1217" i="1"/>
  <c r="K1217" i="1"/>
  <c r="O1213" i="1"/>
  <c r="K1213" i="1"/>
  <c r="O1210" i="1"/>
  <c r="K1210" i="1"/>
  <c r="O1207" i="1"/>
  <c r="K1207" i="1"/>
  <c r="O1204" i="1"/>
  <c r="K1204" i="1"/>
  <c r="O1200" i="1"/>
  <c r="K1200" i="1"/>
  <c r="L1197" i="1"/>
  <c r="O1197" i="1"/>
  <c r="K1197" i="1"/>
  <c r="O1193" i="1"/>
  <c r="K1193" i="1"/>
  <c r="O1186" i="1"/>
  <c r="K1186" i="1"/>
  <c r="O1182" i="1"/>
  <c r="K1182" i="1"/>
  <c r="O1179" i="1"/>
  <c r="K1179" i="1"/>
  <c r="O1175" i="1"/>
  <c r="K1175" i="1"/>
  <c r="O1171" i="1"/>
  <c r="K1171" i="1"/>
  <c r="O1167" i="1"/>
  <c r="K1167" i="1"/>
  <c r="O1163" i="1"/>
  <c r="K1163" i="1"/>
  <c r="O1159" i="1"/>
  <c r="K1159" i="1"/>
  <c r="O1155" i="1"/>
  <c r="K1155" i="1"/>
  <c r="L1151" i="1"/>
  <c r="O1151" i="1"/>
  <c r="K1151" i="1"/>
  <c r="L1147" i="1"/>
  <c r="O1147" i="1"/>
  <c r="K1147" i="1"/>
  <c r="O1143" i="1"/>
  <c r="K1143" i="1"/>
  <c r="O1139" i="1"/>
  <c r="K1139" i="1"/>
  <c r="L1135" i="1"/>
  <c r="O1135" i="1"/>
  <c r="K1135" i="1"/>
  <c r="O1131" i="1"/>
  <c r="K1131" i="1"/>
  <c r="L1127" i="1"/>
  <c r="O1127" i="1"/>
  <c r="K1127" i="1"/>
  <c r="O1123" i="1"/>
  <c r="K1123" i="1"/>
  <c r="O1119" i="1"/>
  <c r="K1119" i="1"/>
  <c r="O1115" i="1"/>
  <c r="K1115" i="1"/>
  <c r="O5" i="1"/>
  <c r="K5" i="1"/>
  <c r="M728" i="1"/>
  <c r="O728" i="1"/>
  <c r="K728" i="1"/>
  <c r="O720" i="1"/>
  <c r="K720" i="1"/>
  <c r="O708" i="1"/>
  <c r="K708" i="1"/>
  <c r="O696" i="1"/>
  <c r="K696" i="1"/>
  <c r="O685" i="1"/>
  <c r="K685" i="1"/>
  <c r="O674" i="1"/>
  <c r="K674" i="1"/>
  <c r="O664" i="1"/>
  <c r="K664" i="1"/>
  <c r="O654" i="1"/>
  <c r="K654" i="1"/>
  <c r="L642" i="1"/>
  <c r="O642" i="1"/>
  <c r="K642" i="1"/>
  <c r="O630" i="1"/>
  <c r="K630" i="1"/>
  <c r="M622" i="1"/>
  <c r="O622" i="1"/>
  <c r="K622" i="1"/>
  <c r="O610" i="1"/>
  <c r="K610" i="1"/>
  <c r="O599" i="1"/>
  <c r="K599" i="1"/>
  <c r="O587" i="1"/>
  <c r="K587" i="1"/>
  <c r="O579" i="1"/>
  <c r="K579" i="1"/>
  <c r="O567" i="1"/>
  <c r="K567" i="1"/>
  <c r="O555" i="1"/>
  <c r="K555" i="1"/>
  <c r="O543" i="1"/>
  <c r="K543" i="1"/>
  <c r="O531" i="1"/>
  <c r="K531" i="1"/>
  <c r="O519" i="1"/>
  <c r="K519" i="1"/>
  <c r="O511" i="1"/>
  <c r="K511" i="1"/>
  <c r="L500" i="1"/>
  <c r="O500" i="1"/>
  <c r="K500" i="1"/>
  <c r="O489" i="1"/>
  <c r="K489" i="1"/>
  <c r="O477" i="1"/>
  <c r="K477" i="1"/>
  <c r="O466" i="1"/>
  <c r="K466" i="1"/>
  <c r="O458" i="1"/>
  <c r="K458" i="1"/>
  <c r="O448" i="1"/>
  <c r="K448" i="1"/>
  <c r="L433" i="1"/>
  <c r="O433" i="1"/>
  <c r="K433" i="1"/>
  <c r="O411" i="1"/>
  <c r="K411" i="1"/>
  <c r="M399" i="1"/>
  <c r="O399" i="1"/>
  <c r="K399" i="1"/>
  <c r="O391" i="1"/>
  <c r="K391" i="1"/>
  <c r="O380" i="1"/>
  <c r="K380" i="1"/>
  <c r="O370" i="1"/>
  <c r="K370" i="1"/>
  <c r="O360" i="1"/>
  <c r="K360" i="1"/>
  <c r="O349" i="1"/>
  <c r="K349" i="1"/>
  <c r="O338" i="1"/>
  <c r="K338" i="1"/>
  <c r="O326" i="1"/>
  <c r="K326" i="1"/>
  <c r="O318" i="1"/>
  <c r="K318" i="1"/>
  <c r="O307" i="1"/>
  <c r="K307" i="1"/>
  <c r="O296" i="1"/>
  <c r="K296" i="1"/>
  <c r="O288" i="1"/>
  <c r="K288" i="1"/>
  <c r="O276" i="1"/>
  <c r="K276" i="1"/>
  <c r="O265" i="1"/>
  <c r="K265" i="1"/>
  <c r="O253" i="1"/>
  <c r="K253" i="1"/>
  <c r="O243" i="1"/>
  <c r="K243" i="1"/>
  <c r="O231" i="1"/>
  <c r="K231" i="1"/>
  <c r="O220" i="1"/>
  <c r="K220" i="1"/>
  <c r="O208" i="1"/>
  <c r="K208" i="1"/>
  <c r="O204" i="1"/>
  <c r="K204" i="1"/>
  <c r="O194" i="1"/>
  <c r="K194" i="1"/>
  <c r="M184" i="1"/>
  <c r="O184" i="1"/>
  <c r="K184" i="1"/>
  <c r="O172" i="1"/>
  <c r="K172" i="1"/>
  <c r="M164" i="1"/>
  <c r="O164" i="1"/>
  <c r="K164" i="1"/>
  <c r="M157" i="1"/>
  <c r="O157" i="1"/>
  <c r="K157" i="1"/>
  <c r="O149" i="1"/>
  <c r="K149" i="1"/>
  <c r="L140" i="1"/>
  <c r="O140" i="1"/>
  <c r="K140" i="1"/>
  <c r="O132" i="1"/>
  <c r="K132" i="1"/>
  <c r="O120" i="1"/>
  <c r="K120" i="1"/>
  <c r="O109" i="1"/>
  <c r="K109" i="1"/>
  <c r="O1113" i="1"/>
  <c r="K1113" i="1"/>
  <c r="O1109" i="1"/>
  <c r="K1109" i="1"/>
  <c r="O1400" i="1"/>
  <c r="K1400" i="1"/>
  <c r="O1392" i="1"/>
  <c r="K1392" i="1"/>
  <c r="O1384" i="1"/>
  <c r="K1384" i="1"/>
  <c r="O1376" i="1"/>
  <c r="K1376" i="1"/>
  <c r="M1364" i="1"/>
  <c r="O1364" i="1"/>
  <c r="K1364" i="1"/>
  <c r="M1356" i="1"/>
  <c r="O1356" i="1"/>
  <c r="K1356" i="1"/>
  <c r="M1348" i="1"/>
  <c r="O1348" i="1"/>
  <c r="K1348" i="1"/>
  <c r="L1340" i="1"/>
  <c r="O1340" i="1"/>
  <c r="K1340" i="1"/>
  <c r="M1332" i="1"/>
  <c r="O1332" i="1"/>
  <c r="K1332" i="1"/>
  <c r="O1324" i="1"/>
  <c r="K1324" i="1"/>
  <c r="O1316" i="1"/>
  <c r="K1316" i="1"/>
  <c r="O1308" i="1"/>
  <c r="K1308" i="1"/>
  <c r="O1300" i="1"/>
  <c r="K1300" i="1"/>
  <c r="O1293" i="1"/>
  <c r="K1293" i="1"/>
  <c r="L1286" i="1"/>
  <c r="O1286" i="1"/>
  <c r="K1286" i="1"/>
  <c r="O1278" i="1"/>
  <c r="K1278" i="1"/>
  <c r="O1272" i="1"/>
  <c r="K1272" i="1"/>
  <c r="O1264" i="1"/>
  <c r="K1264" i="1"/>
  <c r="O1257" i="1"/>
  <c r="K1257" i="1"/>
  <c r="O1250" i="1"/>
  <c r="K1250" i="1"/>
  <c r="O1242" i="1"/>
  <c r="K1242" i="1"/>
  <c r="O1235" i="1"/>
  <c r="K1235" i="1"/>
  <c r="O1231" i="1"/>
  <c r="K1231" i="1"/>
  <c r="M1223" i="1"/>
  <c r="O1223" i="1"/>
  <c r="K1223" i="1"/>
  <c r="L1215" i="1"/>
  <c r="O1215" i="1"/>
  <c r="K1215" i="1"/>
  <c r="M1208" i="1"/>
  <c r="O1208" i="1"/>
  <c r="K1208" i="1"/>
  <c r="O1198" i="1"/>
  <c r="K1198" i="1"/>
  <c r="O1173" i="1"/>
  <c r="K1173" i="1"/>
  <c r="O1165" i="1"/>
  <c r="K1165" i="1"/>
  <c r="M1157" i="1"/>
  <c r="O1157" i="1"/>
  <c r="K1157" i="1"/>
  <c r="O1149" i="1"/>
  <c r="K1149" i="1"/>
  <c r="O1137" i="1"/>
  <c r="K1137" i="1"/>
  <c r="O1129" i="1"/>
  <c r="K1129" i="1"/>
  <c r="O1121" i="1"/>
  <c r="K1121" i="1"/>
  <c r="M14" i="1"/>
  <c r="O14" i="1"/>
  <c r="K14" i="1"/>
  <c r="M318" i="1"/>
  <c r="M109" i="1"/>
  <c r="M1297" i="1"/>
  <c r="M415" i="1"/>
  <c r="M559" i="1"/>
  <c r="M579" i="1"/>
  <c r="M425" i="1"/>
  <c r="M448" i="1"/>
  <c r="M497" i="1"/>
  <c r="L1328" i="1"/>
  <c r="L1246" i="1"/>
  <c r="L1308" i="1"/>
  <c r="L1205" i="1"/>
  <c r="Q1205" i="1"/>
  <c r="S1205" i="1"/>
  <c r="U1205" i="1"/>
  <c r="L1157" i="1"/>
  <c r="O96" i="1"/>
  <c r="K96" i="1"/>
  <c r="O86" i="1"/>
  <c r="K86" i="1"/>
  <c r="O75" i="1"/>
  <c r="K75" i="1"/>
  <c r="O63" i="1"/>
  <c r="K63" i="1"/>
  <c r="O55" i="1"/>
  <c r="K55" i="1"/>
  <c r="O43" i="1"/>
  <c r="K43" i="1"/>
  <c r="O31" i="1"/>
  <c r="K31" i="1"/>
  <c r="O23" i="1"/>
  <c r="K23" i="1"/>
  <c r="L15" i="1"/>
  <c r="O15" i="1"/>
  <c r="K15" i="1"/>
  <c r="O1102" i="1"/>
  <c r="K1102" i="1"/>
  <c r="O1094" i="1"/>
  <c r="K1094" i="1"/>
  <c r="L1086" i="1"/>
  <c r="O1086" i="1"/>
  <c r="K1086" i="1"/>
  <c r="O1078" i="1"/>
  <c r="K1078" i="1"/>
  <c r="O1070" i="1"/>
  <c r="K1070" i="1"/>
  <c r="O1056" i="1"/>
  <c r="K1056" i="1"/>
  <c r="O1048" i="1"/>
  <c r="K1048" i="1"/>
  <c r="O1040" i="1"/>
  <c r="K1040" i="1"/>
  <c r="O1032" i="1"/>
  <c r="K1032" i="1"/>
  <c r="O1024" i="1"/>
  <c r="K1024" i="1"/>
  <c r="O1016" i="1"/>
  <c r="K1016" i="1"/>
  <c r="O1002" i="1"/>
  <c r="K1002" i="1"/>
  <c r="O991" i="1"/>
  <c r="K991" i="1"/>
  <c r="O983" i="1"/>
  <c r="K983" i="1"/>
  <c r="O975" i="1"/>
  <c r="K975" i="1"/>
  <c r="O967" i="1"/>
  <c r="K967" i="1"/>
  <c r="O956" i="1"/>
  <c r="K956" i="1"/>
  <c r="O949" i="1"/>
  <c r="K949" i="1"/>
  <c r="O941" i="1"/>
  <c r="K941" i="1"/>
  <c r="O933" i="1"/>
  <c r="K933" i="1"/>
  <c r="O925" i="1"/>
  <c r="K925" i="1"/>
  <c r="O917" i="1"/>
  <c r="K917" i="1"/>
  <c r="O905" i="1"/>
  <c r="K905" i="1"/>
  <c r="O897" i="1"/>
  <c r="K897" i="1"/>
  <c r="O889" i="1"/>
  <c r="K889" i="1"/>
  <c r="O882" i="1"/>
  <c r="K882" i="1"/>
  <c r="O874" i="1"/>
  <c r="K874" i="1"/>
  <c r="O866" i="1"/>
  <c r="K866" i="1"/>
  <c r="O858" i="1"/>
  <c r="K858" i="1"/>
  <c r="L851" i="1"/>
  <c r="O851" i="1"/>
  <c r="K851" i="1"/>
  <c r="O843" i="1"/>
  <c r="K843" i="1"/>
  <c r="O836" i="1"/>
  <c r="K836" i="1"/>
  <c r="O829" i="1"/>
  <c r="K829" i="1"/>
  <c r="O821" i="1"/>
  <c r="K821" i="1"/>
  <c r="O815" i="1"/>
  <c r="K815" i="1"/>
  <c r="O807" i="1"/>
  <c r="K807" i="1"/>
  <c r="O799" i="1"/>
  <c r="K799" i="1"/>
  <c r="O792" i="1"/>
  <c r="K792" i="1"/>
  <c r="O785" i="1"/>
  <c r="K785" i="1"/>
  <c r="O777" i="1"/>
  <c r="K777" i="1"/>
  <c r="O769" i="1"/>
  <c r="K769" i="1"/>
  <c r="O761" i="1"/>
  <c r="K761" i="1"/>
  <c r="O755" i="1"/>
  <c r="K755" i="1"/>
  <c r="O747" i="1"/>
  <c r="K747" i="1"/>
  <c r="O739" i="1"/>
  <c r="K739" i="1"/>
  <c r="O731" i="1"/>
  <c r="K731" i="1"/>
  <c r="O723" i="1"/>
  <c r="K723" i="1"/>
  <c r="O715" i="1"/>
  <c r="K715" i="1"/>
  <c r="O707" i="1"/>
  <c r="K707" i="1"/>
  <c r="O699" i="1"/>
  <c r="K699" i="1"/>
  <c r="O692" i="1"/>
  <c r="K692" i="1"/>
  <c r="O667" i="1"/>
  <c r="K667" i="1"/>
  <c r="O660" i="1"/>
  <c r="K660" i="1"/>
  <c r="O653" i="1"/>
  <c r="K653" i="1"/>
  <c r="O645" i="1"/>
  <c r="K645" i="1"/>
  <c r="O637" i="1"/>
  <c r="K637" i="1"/>
  <c r="O629" i="1"/>
  <c r="K629" i="1"/>
  <c r="O621" i="1"/>
  <c r="K621" i="1"/>
  <c r="O613" i="1"/>
  <c r="K613" i="1"/>
  <c r="O606" i="1"/>
  <c r="K606" i="1"/>
  <c r="O598" i="1"/>
  <c r="K598" i="1"/>
  <c r="O586" i="1"/>
  <c r="K586" i="1"/>
  <c r="O578" i="1"/>
  <c r="K578" i="1"/>
  <c r="L570" i="1"/>
  <c r="O570" i="1"/>
  <c r="K570" i="1"/>
  <c r="O562" i="1"/>
  <c r="K562" i="1"/>
  <c r="O554" i="1"/>
  <c r="K554" i="1"/>
  <c r="O546" i="1"/>
  <c r="K546" i="1"/>
  <c r="O538" i="1"/>
  <c r="K538" i="1"/>
  <c r="O526" i="1"/>
  <c r="K526" i="1"/>
  <c r="O518" i="1"/>
  <c r="K518" i="1"/>
  <c r="O510" i="1"/>
  <c r="K510" i="1"/>
  <c r="O502" i="1"/>
  <c r="K502" i="1"/>
  <c r="O496" i="1"/>
  <c r="K496" i="1"/>
  <c r="L484" i="1"/>
  <c r="O484" i="1"/>
  <c r="K484" i="1"/>
  <c r="L476" i="1"/>
  <c r="O476" i="1"/>
  <c r="K476" i="1"/>
  <c r="O465" i="1"/>
  <c r="K465" i="1"/>
  <c r="O402" i="1"/>
  <c r="K402" i="1"/>
  <c r="Q6" i="1"/>
  <c r="R921" i="1"/>
  <c r="X921" i="1"/>
  <c r="R1225" i="1"/>
  <c r="T1225" i="1"/>
  <c r="V1225" i="1"/>
  <c r="R1217" i="1"/>
  <c r="X1217" i="1"/>
  <c r="R37" i="1"/>
  <c r="M1260" i="1"/>
  <c r="M230" i="1"/>
  <c r="M246" i="1"/>
  <c r="M310" i="1"/>
  <c r="M326" i="1"/>
  <c r="M362" i="1"/>
  <c r="M402" i="1"/>
  <c r="M418" i="1"/>
  <c r="M458" i="1"/>
  <c r="M514" i="1"/>
  <c r="M534" i="1"/>
  <c r="M550" i="1"/>
  <c r="M570" i="1"/>
  <c r="M594" i="1"/>
  <c r="M630" i="1"/>
  <c r="M874" i="1"/>
  <c r="M1002" i="1"/>
  <c r="M1078" i="1"/>
  <c r="M1098" i="1"/>
  <c r="M92" i="1"/>
  <c r="M840" i="1"/>
  <c r="M1367" i="1"/>
  <c r="M1187" i="1"/>
  <c r="M1299" i="1"/>
  <c r="M329" i="1"/>
  <c r="M437" i="1"/>
  <c r="M481" i="1"/>
  <c r="M653" i="1"/>
  <c r="M773" i="1"/>
  <c r="M897" i="1"/>
  <c r="M75" i="1"/>
  <c r="M743" i="1"/>
  <c r="M1249" i="1"/>
  <c r="M1289" i="1"/>
  <c r="M115" i="1"/>
  <c r="M135" i="1"/>
  <c r="M183" i="1"/>
  <c r="M227" i="1"/>
  <c r="M247" i="1"/>
  <c r="M299" i="1"/>
  <c r="M367" i="1"/>
  <c r="M407" i="1"/>
  <c r="M447" i="1"/>
  <c r="M523" i="1"/>
  <c r="M551" i="1"/>
  <c r="M571" i="1"/>
  <c r="M587" i="1"/>
  <c r="M663" i="1"/>
  <c r="M711" i="1"/>
  <c r="M747" i="1"/>
  <c r="M811" i="1"/>
  <c r="M855" i="1"/>
  <c r="M967" i="1"/>
  <c r="M983" i="1"/>
  <c r="M496" i="1"/>
  <c r="M86" i="1"/>
  <c r="M1267" i="1"/>
  <c r="M269" i="1"/>
  <c r="M337" i="1"/>
  <c r="M629" i="1"/>
  <c r="M821" i="1"/>
  <c r="M1194" i="1"/>
  <c r="M1218" i="1"/>
  <c r="M1238" i="1"/>
  <c r="M1286" i="1"/>
  <c r="M116" i="1"/>
  <c r="M152" i="1"/>
  <c r="M200" i="1"/>
  <c r="M220" i="1"/>
  <c r="M256" i="1"/>
  <c r="M276" i="1"/>
  <c r="M304" i="1"/>
  <c r="M348" i="1"/>
  <c r="M432" i="1"/>
  <c r="M476" i="1"/>
  <c r="M792" i="1"/>
  <c r="M1032" i="1"/>
  <c r="M641" i="1"/>
  <c r="L1168" i="1"/>
  <c r="L1312" i="1"/>
  <c r="L1376" i="1"/>
  <c r="L1230" i="1"/>
  <c r="L1307" i="1"/>
  <c r="L1315" i="1"/>
  <c r="L1323" i="1"/>
  <c r="L1331" i="1"/>
  <c r="M1375" i="1"/>
  <c r="L1399" i="1"/>
  <c r="L1124" i="1"/>
  <c r="L1180" i="1"/>
  <c r="L1292" i="1"/>
  <c r="L1324" i="1"/>
  <c r="R341" i="1"/>
  <c r="T341" i="1"/>
  <c r="V341" i="1"/>
  <c r="L1108" i="1"/>
  <c r="L836" i="1"/>
  <c r="M239" i="1"/>
  <c r="L723" i="1"/>
  <c r="Q723" i="1"/>
  <c r="W723" i="1"/>
  <c r="L889" i="1"/>
  <c r="L937" i="1"/>
  <c r="L19" i="1"/>
  <c r="L27" i="1"/>
  <c r="R27" i="1"/>
  <c r="X27" i="1"/>
  <c r="M47" i="1"/>
  <c r="M55" i="1"/>
  <c r="M67" i="1"/>
  <c r="L1165" i="1"/>
  <c r="L1161" i="1"/>
  <c r="L1201" i="1"/>
  <c r="M175" i="1"/>
  <c r="M303" i="1"/>
  <c r="L603" i="1"/>
  <c r="M574" i="1"/>
  <c r="L646" i="1"/>
  <c r="L878" i="1"/>
  <c r="M1145" i="1"/>
  <c r="L1257" i="1"/>
  <c r="L695" i="1"/>
  <c r="O1104" i="1"/>
  <c r="K1104" i="1"/>
  <c r="O101" i="1"/>
  <c r="K101" i="1"/>
  <c r="O98" i="1"/>
  <c r="K98" i="1"/>
  <c r="O94" i="1"/>
  <c r="K94" i="1"/>
  <c r="O84" i="1"/>
  <c r="K84" i="1"/>
  <c r="O77" i="1"/>
  <c r="K77" i="1"/>
  <c r="O73" i="1"/>
  <c r="K73" i="1"/>
  <c r="O69" i="1"/>
  <c r="K69" i="1"/>
  <c r="L65" i="1"/>
  <c r="O65" i="1"/>
  <c r="K65" i="1"/>
  <c r="O61" i="1"/>
  <c r="K61" i="1"/>
  <c r="O57" i="1"/>
  <c r="K57" i="1"/>
  <c r="O53" i="1"/>
  <c r="K53" i="1"/>
  <c r="O49" i="1"/>
  <c r="K49" i="1"/>
  <c r="O45" i="1"/>
  <c r="K45" i="1"/>
  <c r="O41" i="1"/>
  <c r="K41" i="1"/>
  <c r="O37" i="1"/>
  <c r="K37" i="1"/>
  <c r="O33" i="1"/>
  <c r="K33" i="1"/>
  <c r="O29" i="1"/>
  <c r="K29" i="1"/>
  <c r="O25" i="1"/>
  <c r="K25" i="1"/>
  <c r="L21" i="1"/>
  <c r="O21" i="1"/>
  <c r="K21" i="1"/>
  <c r="O17" i="1"/>
  <c r="K17" i="1"/>
  <c r="O12" i="1"/>
  <c r="K12" i="1"/>
  <c r="O8" i="1"/>
  <c r="K8" i="1"/>
  <c r="O105" i="1"/>
  <c r="K105" i="1"/>
  <c r="O1100" i="1"/>
  <c r="K1100" i="1"/>
  <c r="O1096" i="1"/>
  <c r="K1096" i="1"/>
  <c r="O1092" i="1"/>
  <c r="K1092" i="1"/>
  <c r="O1088" i="1"/>
  <c r="K1088" i="1"/>
  <c r="O1084" i="1"/>
  <c r="K1084" i="1"/>
  <c r="O1080" i="1"/>
  <c r="K1080" i="1"/>
  <c r="O1076" i="1"/>
  <c r="K1076" i="1"/>
  <c r="O1072" i="1"/>
  <c r="K1072" i="1"/>
  <c r="O1068" i="1"/>
  <c r="K1068" i="1"/>
  <c r="O1064" i="1"/>
  <c r="K1064" i="1"/>
  <c r="O1061" i="1"/>
  <c r="K1061" i="1"/>
  <c r="L1054" i="1"/>
  <c r="O1054" i="1"/>
  <c r="K1054" i="1"/>
  <c r="O1050" i="1"/>
  <c r="K1050" i="1"/>
  <c r="O1046" i="1"/>
  <c r="K1046" i="1"/>
  <c r="O1042" i="1"/>
  <c r="K1042" i="1"/>
  <c r="O1038" i="1"/>
  <c r="K1038" i="1"/>
  <c r="O1034" i="1"/>
  <c r="K1034" i="1"/>
  <c r="O1030" i="1"/>
  <c r="K1030" i="1"/>
  <c r="L1026" i="1"/>
  <c r="O1026" i="1"/>
  <c r="K1026" i="1"/>
  <c r="O1022" i="1"/>
  <c r="K1022" i="1"/>
  <c r="O1018" i="1"/>
  <c r="K1018" i="1"/>
  <c r="O1014" i="1"/>
  <c r="K1014" i="1"/>
  <c r="O1011" i="1"/>
  <c r="K1011" i="1"/>
  <c r="O1008" i="1"/>
  <c r="K1008" i="1"/>
  <c r="M1004" i="1"/>
  <c r="O1004" i="1"/>
  <c r="K1004" i="1"/>
  <c r="O1000" i="1"/>
  <c r="K1000" i="1"/>
  <c r="O997" i="1"/>
  <c r="K997" i="1"/>
  <c r="O993" i="1"/>
  <c r="K993" i="1"/>
  <c r="L989" i="1"/>
  <c r="O989" i="1"/>
  <c r="K989" i="1"/>
  <c r="O985" i="1"/>
  <c r="K985" i="1"/>
  <c r="O981" i="1"/>
  <c r="K981" i="1"/>
  <c r="O977" i="1"/>
  <c r="K977" i="1"/>
  <c r="O973" i="1"/>
  <c r="K973" i="1"/>
  <c r="M969" i="1"/>
  <c r="O969" i="1"/>
  <c r="K969" i="1"/>
  <c r="O965" i="1"/>
  <c r="K965" i="1"/>
  <c r="O961" i="1"/>
  <c r="K961" i="1"/>
  <c r="O958" i="1"/>
  <c r="K958" i="1"/>
  <c r="O954" i="1"/>
  <c r="K954" i="1"/>
  <c r="O951" i="1"/>
  <c r="K951" i="1"/>
  <c r="O947" i="1"/>
  <c r="K947" i="1"/>
  <c r="O943" i="1"/>
  <c r="K943" i="1"/>
  <c r="O939" i="1"/>
  <c r="K939" i="1"/>
  <c r="O935" i="1"/>
  <c r="K935" i="1"/>
  <c r="L931" i="1"/>
  <c r="O931" i="1"/>
  <c r="K931" i="1"/>
  <c r="O927" i="1"/>
  <c r="K927" i="1"/>
  <c r="L923" i="1"/>
  <c r="O923" i="1"/>
  <c r="K923" i="1"/>
  <c r="O919" i="1"/>
  <c r="K919" i="1"/>
  <c r="O915" i="1"/>
  <c r="K915" i="1"/>
  <c r="O911" i="1"/>
  <c r="K911" i="1"/>
  <c r="O907" i="1"/>
  <c r="K907" i="1"/>
  <c r="O903" i="1"/>
  <c r="K903" i="1"/>
  <c r="L899" i="1"/>
  <c r="O899" i="1"/>
  <c r="K899" i="1"/>
  <c r="O895" i="1"/>
  <c r="K895" i="1"/>
  <c r="O891" i="1"/>
  <c r="K891" i="1"/>
  <c r="O887" i="1"/>
  <c r="K887" i="1"/>
  <c r="O884" i="1"/>
  <c r="K884" i="1"/>
  <c r="O880" i="1"/>
  <c r="K880" i="1"/>
  <c r="L876" i="1"/>
  <c r="O876" i="1"/>
  <c r="K876" i="1"/>
  <c r="O872" i="1"/>
  <c r="K872" i="1"/>
  <c r="O868" i="1"/>
  <c r="K868" i="1"/>
  <c r="O864" i="1"/>
  <c r="K864" i="1"/>
  <c r="O860" i="1"/>
  <c r="K860" i="1"/>
  <c r="O853" i="1"/>
  <c r="K853" i="1"/>
  <c r="O849" i="1"/>
  <c r="K849" i="1"/>
  <c r="O845" i="1"/>
  <c r="K845" i="1"/>
  <c r="O842" i="1"/>
  <c r="K842" i="1"/>
  <c r="O838" i="1"/>
  <c r="K838" i="1"/>
  <c r="O835" i="1"/>
  <c r="K835" i="1"/>
  <c r="O831" i="1"/>
  <c r="K831" i="1"/>
  <c r="L827" i="1"/>
  <c r="O827" i="1"/>
  <c r="K827" i="1"/>
  <c r="O823" i="1"/>
  <c r="K823" i="1"/>
  <c r="O820" i="1"/>
  <c r="K820" i="1"/>
  <c r="O817" i="1"/>
  <c r="K817" i="1"/>
  <c r="O813" i="1"/>
  <c r="K813" i="1"/>
  <c r="O809" i="1"/>
  <c r="K809" i="1"/>
  <c r="O805" i="1"/>
  <c r="K805" i="1"/>
  <c r="O801" i="1"/>
  <c r="K801" i="1"/>
  <c r="O797" i="1"/>
  <c r="K797" i="1"/>
  <c r="O794" i="1"/>
  <c r="K794" i="1"/>
  <c r="L787" i="1"/>
  <c r="O787" i="1"/>
  <c r="K787" i="1"/>
  <c r="O783" i="1"/>
  <c r="K783" i="1"/>
  <c r="O779" i="1"/>
  <c r="K779" i="1"/>
  <c r="O775" i="1"/>
  <c r="K775" i="1"/>
  <c r="O771" i="1"/>
  <c r="K771" i="1"/>
  <c r="O767" i="1"/>
  <c r="K767" i="1"/>
  <c r="O763" i="1"/>
  <c r="K763" i="1"/>
  <c r="O760" i="1"/>
  <c r="K760" i="1"/>
  <c r="O757" i="1"/>
  <c r="K757" i="1"/>
  <c r="O753" i="1"/>
  <c r="K753" i="1"/>
  <c r="L749" i="1"/>
  <c r="O749" i="1"/>
  <c r="K749" i="1"/>
  <c r="O745" i="1"/>
  <c r="K745" i="1"/>
  <c r="L741" i="1"/>
  <c r="O741" i="1"/>
  <c r="K741" i="1"/>
  <c r="O737" i="1"/>
  <c r="K737" i="1"/>
  <c r="O733" i="1"/>
  <c r="K733" i="1"/>
  <c r="O729" i="1"/>
  <c r="K729" i="1"/>
  <c r="O725" i="1"/>
  <c r="K725" i="1"/>
  <c r="O721" i="1"/>
  <c r="K721" i="1"/>
  <c r="O717" i="1"/>
  <c r="K717" i="1"/>
  <c r="O713" i="1"/>
  <c r="K713" i="1"/>
  <c r="O709" i="1"/>
  <c r="K709" i="1"/>
  <c r="O705" i="1"/>
  <c r="K705" i="1"/>
  <c r="O701" i="1"/>
  <c r="K701" i="1"/>
  <c r="O697" i="1"/>
  <c r="K697" i="1"/>
  <c r="L693" i="1"/>
  <c r="O693" i="1"/>
  <c r="K693" i="1"/>
  <c r="O690" i="1"/>
  <c r="K690" i="1"/>
  <c r="O686" i="1"/>
  <c r="K686" i="1"/>
  <c r="O683" i="1"/>
  <c r="K683" i="1"/>
  <c r="O679" i="1"/>
  <c r="K679" i="1"/>
  <c r="O675" i="1"/>
  <c r="K675" i="1"/>
  <c r="O672" i="1"/>
  <c r="K672" i="1"/>
  <c r="O669" i="1"/>
  <c r="K669" i="1"/>
  <c r="O665" i="1"/>
  <c r="K665" i="1"/>
  <c r="L661" i="1"/>
  <c r="O661" i="1"/>
  <c r="K661" i="1"/>
  <c r="O658" i="1"/>
  <c r="K658" i="1"/>
  <c r="O655" i="1"/>
  <c r="K655" i="1"/>
  <c r="O651" i="1"/>
  <c r="K651" i="1"/>
  <c r="O647" i="1"/>
  <c r="K647" i="1"/>
  <c r="O643" i="1"/>
  <c r="K643" i="1"/>
  <c r="O639" i="1"/>
  <c r="K639" i="1"/>
  <c r="O635" i="1"/>
  <c r="K635" i="1"/>
  <c r="O631" i="1"/>
  <c r="K631" i="1"/>
  <c r="O627" i="1"/>
  <c r="K627" i="1"/>
  <c r="O623" i="1"/>
  <c r="K623" i="1"/>
  <c r="O619" i="1"/>
  <c r="K619" i="1"/>
  <c r="O615" i="1"/>
  <c r="K615" i="1"/>
  <c r="O611" i="1"/>
  <c r="K611" i="1"/>
  <c r="L607" i="1"/>
  <c r="O607" i="1"/>
  <c r="K607" i="1"/>
  <c r="L604" i="1"/>
  <c r="O604" i="1"/>
  <c r="K604" i="1"/>
  <c r="O600" i="1"/>
  <c r="K600" i="1"/>
  <c r="L596" i="1"/>
  <c r="O596" i="1"/>
  <c r="K596" i="1"/>
  <c r="O592" i="1"/>
  <c r="K592" i="1"/>
  <c r="O588" i="1"/>
  <c r="K588" i="1"/>
  <c r="M584" i="1"/>
  <c r="O584" i="1"/>
  <c r="K584" i="1"/>
  <c r="M580" i="1"/>
  <c r="O580" i="1"/>
  <c r="K580" i="1"/>
  <c r="O576" i="1"/>
  <c r="K576" i="1"/>
  <c r="O572" i="1"/>
  <c r="K572" i="1"/>
  <c r="O568" i="1"/>
  <c r="K568" i="1"/>
  <c r="O564" i="1"/>
  <c r="K564" i="1"/>
  <c r="O560" i="1"/>
  <c r="K560" i="1"/>
  <c r="O556" i="1"/>
  <c r="K556" i="1"/>
  <c r="O552" i="1"/>
  <c r="K552" i="1"/>
  <c r="O548" i="1"/>
  <c r="K548" i="1"/>
  <c r="O544" i="1"/>
  <c r="K544" i="1"/>
  <c r="O540" i="1"/>
  <c r="K540" i="1"/>
  <c r="O536" i="1"/>
  <c r="K536" i="1"/>
  <c r="L532" i="1"/>
  <c r="O532" i="1"/>
  <c r="K532" i="1"/>
  <c r="O528" i="1"/>
  <c r="K528" i="1"/>
  <c r="O524" i="1"/>
  <c r="K524" i="1"/>
  <c r="O520" i="1"/>
  <c r="K520" i="1"/>
  <c r="O516" i="1"/>
  <c r="K516" i="1"/>
  <c r="O512" i="1"/>
  <c r="K512" i="1"/>
  <c r="O508" i="1"/>
  <c r="K508" i="1"/>
  <c r="O504" i="1"/>
  <c r="K504" i="1"/>
  <c r="O501" i="1"/>
  <c r="K501" i="1"/>
  <c r="O498" i="1"/>
  <c r="K498" i="1"/>
  <c r="O494" i="1"/>
  <c r="K494" i="1"/>
  <c r="O490" i="1"/>
  <c r="K490" i="1"/>
  <c r="O486" i="1"/>
  <c r="K486" i="1"/>
  <c r="O482" i="1"/>
  <c r="K482" i="1"/>
  <c r="O478" i="1"/>
  <c r="K478" i="1"/>
  <c r="O474" i="1"/>
  <c r="K474" i="1"/>
  <c r="L470" i="1"/>
  <c r="O467" i="1"/>
  <c r="K467" i="1"/>
  <c r="O463" i="1"/>
  <c r="K463" i="1"/>
  <c r="O459" i="1"/>
  <c r="K459" i="1"/>
  <c r="L455" i="1"/>
  <c r="R455" i="1"/>
  <c r="T455" i="1"/>
  <c r="V455" i="1"/>
  <c r="L453" i="1"/>
  <c r="O453" i="1"/>
  <c r="K453" i="1"/>
  <c r="O449" i="1"/>
  <c r="K449" i="1"/>
  <c r="O445" i="1"/>
  <c r="K445" i="1"/>
  <c r="L441" i="1"/>
  <c r="O438" i="1"/>
  <c r="K438" i="1"/>
  <c r="O434" i="1"/>
  <c r="K434" i="1"/>
  <c r="O430" i="1"/>
  <c r="K430" i="1"/>
  <c r="L426" i="1"/>
  <c r="O426" i="1"/>
  <c r="K426" i="1"/>
  <c r="O422" i="1"/>
  <c r="K422" i="1"/>
  <c r="O419" i="1"/>
  <c r="K419" i="1"/>
  <c r="O416" i="1"/>
  <c r="K416" i="1"/>
  <c r="O412" i="1"/>
  <c r="K412" i="1"/>
  <c r="O408" i="1"/>
  <c r="K408" i="1"/>
  <c r="O404" i="1"/>
  <c r="K404" i="1"/>
  <c r="O400" i="1"/>
  <c r="K400" i="1"/>
  <c r="O396" i="1"/>
  <c r="K396" i="1"/>
  <c r="O392" i="1"/>
  <c r="K392" i="1"/>
  <c r="O388" i="1"/>
  <c r="K388" i="1"/>
  <c r="O384" i="1"/>
  <c r="K384" i="1"/>
  <c r="O381" i="1"/>
  <c r="K381" i="1"/>
  <c r="O378" i="1"/>
  <c r="K378" i="1"/>
  <c r="O375" i="1"/>
  <c r="K375" i="1"/>
  <c r="M371" i="1"/>
  <c r="O371" i="1"/>
  <c r="K371" i="1"/>
  <c r="L367" i="1"/>
  <c r="O364" i="1"/>
  <c r="K364" i="1"/>
  <c r="L360" i="1"/>
  <c r="R360" i="1"/>
  <c r="T360" i="1"/>
  <c r="V360" i="1"/>
  <c r="O357" i="1"/>
  <c r="K357" i="1"/>
  <c r="O354" i="1"/>
  <c r="K354" i="1"/>
  <c r="O350" i="1"/>
  <c r="K350" i="1"/>
  <c r="O346" i="1"/>
  <c r="K346" i="1"/>
  <c r="O342" i="1"/>
  <c r="K342" i="1"/>
  <c r="O339" i="1"/>
  <c r="K339" i="1"/>
  <c r="O335" i="1"/>
  <c r="K335" i="1"/>
  <c r="O331" i="1"/>
  <c r="K331" i="1"/>
  <c r="O327" i="1"/>
  <c r="K327" i="1"/>
  <c r="O323" i="1"/>
  <c r="K323" i="1"/>
  <c r="O319" i="1"/>
  <c r="K319" i="1"/>
  <c r="O316" i="1"/>
  <c r="K316" i="1"/>
  <c r="O312" i="1"/>
  <c r="K312" i="1"/>
  <c r="O308" i="1"/>
  <c r="K308" i="1"/>
  <c r="L304" i="1"/>
  <c r="Q304" i="1"/>
  <c r="S304" i="1"/>
  <c r="U304" i="1"/>
  <c r="O301" i="1"/>
  <c r="K301" i="1"/>
  <c r="O297" i="1"/>
  <c r="K297" i="1"/>
  <c r="O293" i="1"/>
  <c r="K293" i="1"/>
  <c r="M289" i="1"/>
  <c r="O289" i="1"/>
  <c r="K289" i="1"/>
  <c r="O285" i="1"/>
  <c r="K285" i="1"/>
  <c r="O281" i="1"/>
  <c r="K281" i="1"/>
  <c r="L277" i="1"/>
  <c r="O277" i="1"/>
  <c r="K277" i="1"/>
  <c r="O273" i="1"/>
  <c r="K273" i="1"/>
  <c r="O270" i="1"/>
  <c r="K270" i="1"/>
  <c r="O266" i="1"/>
  <c r="K266" i="1"/>
  <c r="O262" i="1"/>
  <c r="K262" i="1"/>
  <c r="O258" i="1"/>
  <c r="K258" i="1"/>
  <c r="O254" i="1"/>
  <c r="K254" i="1"/>
  <c r="O251" i="1"/>
  <c r="K251" i="1"/>
  <c r="L247" i="1"/>
  <c r="O244" i="1"/>
  <c r="K244" i="1"/>
  <c r="L240" i="1"/>
  <c r="O240" i="1"/>
  <c r="K240" i="1"/>
  <c r="O236" i="1"/>
  <c r="K236" i="1"/>
  <c r="O232" i="1"/>
  <c r="K232" i="1"/>
  <c r="O229" i="1"/>
  <c r="K229" i="1"/>
  <c r="O225" i="1"/>
  <c r="K225" i="1"/>
  <c r="O221" i="1"/>
  <c r="K221" i="1"/>
  <c r="O217" i="1"/>
  <c r="K217" i="1"/>
  <c r="O213" i="1"/>
  <c r="K213" i="1"/>
  <c r="O209" i="1"/>
  <c r="K209" i="1"/>
  <c r="O205" i="1"/>
  <c r="K205" i="1"/>
  <c r="O201" i="1"/>
  <c r="K201" i="1"/>
  <c r="O198" i="1"/>
  <c r="K198" i="1"/>
  <c r="O195" i="1"/>
  <c r="K195" i="1"/>
  <c r="O191" i="1"/>
  <c r="K191" i="1"/>
  <c r="O188" i="1"/>
  <c r="K188" i="1"/>
  <c r="O185" i="1"/>
  <c r="K185" i="1"/>
  <c r="O181" i="1"/>
  <c r="K181" i="1"/>
  <c r="O177" i="1"/>
  <c r="K177" i="1"/>
  <c r="O173" i="1"/>
  <c r="K173" i="1"/>
  <c r="O169" i="1"/>
  <c r="K169" i="1"/>
  <c r="O165" i="1"/>
  <c r="K165" i="1"/>
  <c r="O161" i="1"/>
  <c r="K161" i="1"/>
  <c r="O158" i="1"/>
  <c r="K158" i="1"/>
  <c r="O154" i="1"/>
  <c r="K154" i="1"/>
  <c r="O150" i="1"/>
  <c r="K150" i="1"/>
  <c r="O146" i="1"/>
  <c r="K146" i="1"/>
  <c r="O141" i="1"/>
  <c r="K141" i="1"/>
  <c r="O137" i="1"/>
  <c r="K137" i="1"/>
  <c r="L133" i="1"/>
  <c r="O133" i="1"/>
  <c r="K133" i="1"/>
  <c r="M129" i="1"/>
  <c r="O129" i="1"/>
  <c r="K129" i="1"/>
  <c r="O125" i="1"/>
  <c r="K125" i="1"/>
  <c r="O121" i="1"/>
  <c r="K121" i="1"/>
  <c r="L117" i="1"/>
  <c r="O117" i="1"/>
  <c r="K117" i="1"/>
  <c r="O113" i="1"/>
  <c r="K113" i="1"/>
  <c r="L109" i="1"/>
  <c r="O106" i="1"/>
  <c r="K106" i="1"/>
  <c r="O1110" i="1"/>
  <c r="K1110" i="1"/>
  <c r="O1106" i="1"/>
  <c r="K1106" i="1"/>
  <c r="O1401" i="1"/>
  <c r="K1401" i="1"/>
  <c r="O1397" i="1"/>
  <c r="K1397" i="1"/>
  <c r="O1393" i="1"/>
  <c r="K1393" i="1"/>
  <c r="O1389" i="1"/>
  <c r="K1389" i="1"/>
  <c r="O1385" i="1"/>
  <c r="K1385" i="1"/>
  <c r="O1381" i="1"/>
  <c r="K1381" i="1"/>
  <c r="O1377" i="1"/>
  <c r="K1377" i="1"/>
  <c r="O1373" i="1"/>
  <c r="K1373" i="1"/>
  <c r="O1369" i="1"/>
  <c r="K1369" i="1"/>
  <c r="L1365" i="1"/>
  <c r="O1365" i="1"/>
  <c r="K1365" i="1"/>
  <c r="O1361" i="1"/>
  <c r="K1361" i="1"/>
  <c r="O1357" i="1"/>
  <c r="K1357" i="1"/>
  <c r="O1353" i="1"/>
  <c r="K1353" i="1"/>
  <c r="L1349" i="1"/>
  <c r="O1349" i="1"/>
  <c r="K1349" i="1"/>
  <c r="O1345" i="1"/>
  <c r="K1345" i="1"/>
  <c r="O1341" i="1"/>
  <c r="K1341" i="1"/>
  <c r="O1337" i="1"/>
  <c r="K1337" i="1"/>
  <c r="O1333" i="1"/>
  <c r="K1333" i="1"/>
  <c r="O1329" i="1"/>
  <c r="K1329" i="1"/>
  <c r="O1325" i="1"/>
  <c r="K1325" i="1"/>
  <c r="O1321" i="1"/>
  <c r="K1321" i="1"/>
  <c r="O1317" i="1"/>
  <c r="K1317" i="1"/>
  <c r="O1313" i="1"/>
  <c r="K1313" i="1"/>
  <c r="O1309" i="1"/>
  <c r="K1309" i="1"/>
  <c r="O1305" i="1"/>
  <c r="K1305" i="1"/>
  <c r="O1301" i="1"/>
  <c r="K1301" i="1"/>
  <c r="L1297" i="1"/>
  <c r="O1294" i="1"/>
  <c r="K1294" i="1"/>
  <c r="O1291" i="1"/>
  <c r="K1291" i="1"/>
  <c r="O1287" i="1"/>
  <c r="K1287" i="1"/>
  <c r="O1283" i="1"/>
  <c r="K1283" i="1"/>
  <c r="O1279" i="1"/>
  <c r="K1279" i="1"/>
  <c r="L1275" i="1"/>
  <c r="L1272" i="1"/>
  <c r="R1272" i="1"/>
  <c r="T1272" i="1"/>
  <c r="V1272" i="1"/>
  <c r="O1269" i="1"/>
  <c r="K1269" i="1"/>
  <c r="O1265" i="1"/>
  <c r="K1265" i="1"/>
  <c r="O1261" i="1"/>
  <c r="K1261" i="1"/>
  <c r="O1258" i="1"/>
  <c r="K1258" i="1"/>
  <c r="O1254" i="1"/>
  <c r="K1254" i="1"/>
  <c r="L1250" i="1"/>
  <c r="L1247" i="1"/>
  <c r="O1247" i="1"/>
  <c r="K1247" i="1"/>
  <c r="O1243" i="1"/>
  <c r="K1243" i="1"/>
  <c r="L1239" i="1"/>
  <c r="O1236" i="1"/>
  <c r="K1236" i="1"/>
  <c r="O1232" i="1"/>
  <c r="K1232" i="1"/>
  <c r="O1228" i="1"/>
  <c r="K1228" i="1"/>
  <c r="O1224" i="1"/>
  <c r="K1224" i="1"/>
  <c r="O1220" i="1"/>
  <c r="K1220" i="1"/>
  <c r="O1216" i="1"/>
  <c r="K1216" i="1"/>
  <c r="O1212" i="1"/>
  <c r="K1212" i="1"/>
  <c r="O1209" i="1"/>
  <c r="K1209" i="1"/>
  <c r="O1206" i="1"/>
  <c r="K1206" i="1"/>
  <c r="O1203" i="1"/>
  <c r="K1203" i="1"/>
  <c r="L1199" i="1"/>
  <c r="O1199" i="1"/>
  <c r="K1199" i="1"/>
  <c r="O1196" i="1"/>
  <c r="K1196" i="1"/>
  <c r="O1192" i="1"/>
  <c r="K1192" i="1"/>
  <c r="O1189" i="1"/>
  <c r="K1189" i="1"/>
  <c r="O1185" i="1"/>
  <c r="K1185" i="1"/>
  <c r="O1181" i="1"/>
  <c r="K1181" i="1"/>
  <c r="O1178" i="1"/>
  <c r="K1178" i="1"/>
  <c r="L1174" i="1"/>
  <c r="O1174" i="1"/>
  <c r="K1174" i="1"/>
  <c r="O1170" i="1"/>
  <c r="K1170" i="1"/>
  <c r="O1166" i="1"/>
  <c r="K1166" i="1"/>
  <c r="O1162" i="1"/>
  <c r="K1162" i="1"/>
  <c r="L1158" i="1"/>
  <c r="O1158" i="1"/>
  <c r="K1158" i="1"/>
  <c r="O1154" i="1"/>
  <c r="K1154" i="1"/>
  <c r="O1150" i="1"/>
  <c r="K1150" i="1"/>
  <c r="O1146" i="1"/>
  <c r="K1146" i="1"/>
  <c r="L1142" i="1"/>
  <c r="O1142" i="1"/>
  <c r="K1142" i="1"/>
  <c r="O1138" i="1"/>
  <c r="K1138" i="1"/>
  <c r="O1134" i="1"/>
  <c r="K1134" i="1"/>
  <c r="O1130" i="1"/>
  <c r="K1130" i="1"/>
  <c r="O1126" i="1"/>
  <c r="K1126" i="1"/>
  <c r="O1122" i="1"/>
  <c r="K1122" i="1"/>
  <c r="O1118" i="1"/>
  <c r="K1118" i="1"/>
  <c r="O1114" i="1"/>
  <c r="K1114" i="1"/>
  <c r="Q1184" i="1"/>
  <c r="S1184" i="1"/>
  <c r="U1184" i="1"/>
  <c r="R1184" i="1"/>
  <c r="X1184" i="1"/>
  <c r="M97" i="1"/>
  <c r="M1017" i="1"/>
  <c r="L1017" i="1"/>
  <c r="M1010" i="1"/>
  <c r="M1007" i="1"/>
  <c r="M996" i="1"/>
  <c r="L996" i="1"/>
  <c r="M894" i="1"/>
  <c r="M712" i="1"/>
  <c r="M674" i="1"/>
  <c r="L674" i="1"/>
  <c r="L668" i="1"/>
  <c r="M668" i="1"/>
  <c r="Q660" i="1"/>
  <c r="R660" i="1"/>
  <c r="T660" i="1"/>
  <c r="V660" i="1"/>
  <c r="L387" i="1"/>
  <c r="L204" i="1"/>
  <c r="R204" i="1"/>
  <c r="T204" i="1"/>
  <c r="V204" i="1"/>
  <c r="M204" i="1"/>
  <c r="Q190" i="1"/>
  <c r="R190" i="1"/>
  <c r="M153" i="1"/>
  <c r="M144" i="1"/>
  <c r="Q140" i="1"/>
  <c r="S140" i="1"/>
  <c r="U140" i="1"/>
  <c r="R140" i="1"/>
  <c r="T140" i="1"/>
  <c r="V140" i="1"/>
  <c r="M136" i="1"/>
  <c r="L132" i="1"/>
  <c r="Q132" i="1"/>
  <c r="M132" i="1"/>
  <c r="M1360" i="1"/>
  <c r="L1360" i="1"/>
  <c r="L1344" i="1"/>
  <c r="L1235" i="1"/>
  <c r="M1235" i="1"/>
  <c r="M1231" i="1"/>
  <c r="Q1215" i="1"/>
  <c r="S1215" i="1"/>
  <c r="U1215" i="1"/>
  <c r="R1215" i="1"/>
  <c r="X1215" i="1"/>
  <c r="M1198" i="1"/>
  <c r="L1198" i="1"/>
  <c r="L1195" i="1"/>
  <c r="M1195" i="1"/>
  <c r="M1191" i="1"/>
  <c r="M1117" i="1"/>
  <c r="Q64" i="1"/>
  <c r="W64" i="1"/>
  <c r="Y64" i="1"/>
  <c r="M654" i="1"/>
  <c r="M678" i="1"/>
  <c r="M950" i="1"/>
  <c r="M968" i="1"/>
  <c r="M720" i="1"/>
  <c r="R1152" i="1"/>
  <c r="X1152" i="1"/>
  <c r="Q1152" i="1"/>
  <c r="S1152" i="1"/>
  <c r="U1152" i="1"/>
  <c r="Q1399" i="1"/>
  <c r="S1399" i="1"/>
  <c r="U1399" i="1"/>
  <c r="R1399" i="1"/>
  <c r="Q197" i="1"/>
  <c r="S197" i="1"/>
  <c r="U197" i="1"/>
  <c r="M194" i="1"/>
  <c r="M682" i="1"/>
  <c r="M1211" i="1"/>
  <c r="M1003" i="1"/>
  <c r="M140" i="1"/>
  <c r="Q1214" i="1"/>
  <c r="W1214" i="1"/>
  <c r="Y1214" i="1"/>
  <c r="R1214" i="1"/>
  <c r="X1214" i="1"/>
  <c r="R1246" i="1"/>
  <c r="X1246" i="1"/>
  <c r="Q1246" i="1"/>
  <c r="W1246" i="1"/>
  <c r="L894" i="1"/>
  <c r="M387" i="1"/>
  <c r="M1045" i="1"/>
  <c r="M883" i="1"/>
  <c r="L732" i="1"/>
  <c r="L716" i="1"/>
  <c r="M716" i="1"/>
  <c r="M700" i="1"/>
  <c r="Q678" i="1"/>
  <c r="R678" i="1"/>
  <c r="X678" i="1"/>
  <c r="M664" i="1"/>
  <c r="L626" i="1"/>
  <c r="M626" i="1"/>
  <c r="L448" i="1"/>
  <c r="L391" i="1"/>
  <c r="M391" i="1"/>
  <c r="M380" i="1"/>
  <c r="R200" i="1"/>
  <c r="T200" i="1"/>
  <c r="V200" i="1"/>
  <c r="Q200" i="1"/>
  <c r="S200" i="1"/>
  <c r="U200" i="1"/>
  <c r="Q187" i="1"/>
  <c r="R187" i="1"/>
  <c r="X187" i="1"/>
  <c r="Z187" i="1"/>
  <c r="R1205" i="1"/>
  <c r="M1215" i="1"/>
  <c r="M685" i="1"/>
  <c r="L1117" i="1"/>
  <c r="R23" i="1"/>
  <c r="X23" i="1"/>
  <c r="Q23" i="1"/>
  <c r="S23" i="1"/>
  <c r="U23" i="1"/>
  <c r="Q63" i="1"/>
  <c r="W63" i="1"/>
  <c r="R63" i="1"/>
  <c r="X63" i="1"/>
  <c r="Z63" i="1"/>
  <c r="Q574" i="1"/>
  <c r="S574" i="1"/>
  <c r="U574" i="1"/>
  <c r="R574" i="1"/>
  <c r="T574" i="1"/>
  <c r="V574" i="1"/>
  <c r="Q1062" i="1"/>
  <c r="R1062" i="1"/>
  <c r="X1062" i="1"/>
  <c r="M1056" i="1"/>
  <c r="L917" i="1"/>
  <c r="L735" i="1"/>
  <c r="L451" i="1"/>
  <c r="L410" i="1"/>
  <c r="L329" i="1"/>
  <c r="L1367" i="1"/>
  <c r="L1267" i="1"/>
  <c r="R1245" i="1"/>
  <c r="T1245" i="1"/>
  <c r="V1245" i="1"/>
  <c r="Q1245" i="1"/>
  <c r="S1245" i="1"/>
  <c r="U1245" i="1"/>
  <c r="L1241" i="1"/>
  <c r="Q1238" i="1"/>
  <c r="S1238" i="1"/>
  <c r="U1238" i="1"/>
  <c r="R1238" i="1"/>
  <c r="T1238" i="1"/>
  <c r="V1238" i="1"/>
  <c r="L1140" i="1"/>
  <c r="L1132" i="1"/>
  <c r="L1128" i="1"/>
  <c r="L1120" i="1"/>
  <c r="L46" i="1"/>
  <c r="M38" i="1"/>
  <c r="M9" i="1"/>
  <c r="L9" i="1"/>
  <c r="L986" i="1"/>
  <c r="L920" i="1"/>
  <c r="Q920" i="1"/>
  <c r="S920" i="1"/>
  <c r="U920" i="1"/>
  <c r="L846" i="1"/>
  <c r="M802" i="1"/>
  <c r="L802" i="1"/>
  <c r="R794" i="1"/>
  <c r="Q794" i="1"/>
  <c r="S794" i="1"/>
  <c r="U794" i="1"/>
  <c r="L780" i="1"/>
  <c r="M776" i="1"/>
  <c r="Q772" i="1"/>
  <c r="W772" i="1"/>
  <c r="R772" i="1"/>
  <c r="T772" i="1"/>
  <c r="V772" i="1"/>
  <c r="Q746" i="1"/>
  <c r="R746" i="1"/>
  <c r="T746" i="1"/>
  <c r="V746" i="1"/>
  <c r="M738" i="1"/>
  <c r="L738" i="1"/>
  <c r="L644" i="1"/>
  <c r="M636" i="1"/>
  <c r="Q468" i="1"/>
  <c r="S468" i="1"/>
  <c r="U468" i="1"/>
  <c r="R468" i="1"/>
  <c r="T468" i="1"/>
  <c r="V468" i="1"/>
  <c r="M464" i="1"/>
  <c r="L286" i="1"/>
  <c r="Q259" i="1"/>
  <c r="S259" i="1"/>
  <c r="U259" i="1"/>
  <c r="R259" i="1"/>
  <c r="T259" i="1"/>
  <c r="V259" i="1"/>
  <c r="M255" i="1"/>
  <c r="L255" i="1"/>
  <c r="Q255" i="1"/>
  <c r="S255" i="1"/>
  <c r="U255" i="1"/>
  <c r="M245" i="1"/>
  <c r="L118" i="1"/>
  <c r="L1318" i="1"/>
  <c r="Q1310" i="1"/>
  <c r="S1310" i="1"/>
  <c r="U1310" i="1"/>
  <c r="R1310" i="1"/>
  <c r="L1288" i="1"/>
  <c r="L1273" i="1"/>
  <c r="L1167" i="1"/>
  <c r="L38" i="1"/>
  <c r="L94" i="1"/>
  <c r="R94" i="1"/>
  <c r="X94" i="1"/>
  <c r="Z94" i="1"/>
  <c r="M94" i="1"/>
  <c r="Q90" i="1"/>
  <c r="S90" i="1"/>
  <c r="U90" i="1"/>
  <c r="R90" i="1"/>
  <c r="X90" i="1"/>
  <c r="Z90" i="1"/>
  <c r="Q87" i="1"/>
  <c r="R87" i="1"/>
  <c r="T87" i="1"/>
  <c r="V87" i="1"/>
  <c r="M69" i="1"/>
  <c r="L69" i="1"/>
  <c r="M49" i="1"/>
  <c r="L49" i="1"/>
  <c r="L993" i="1"/>
  <c r="L939" i="1"/>
  <c r="R931" i="1"/>
  <c r="Q931" i="1"/>
  <c r="W931" i="1"/>
  <c r="R923" i="1"/>
  <c r="X923" i="1"/>
  <c r="Z923" i="1"/>
  <c r="Q923" i="1"/>
  <c r="L647" i="1"/>
  <c r="L611" i="1"/>
  <c r="L588" i="1"/>
  <c r="L445" i="1"/>
  <c r="L430" i="1"/>
  <c r="M419" i="1"/>
  <c r="L419" i="1"/>
  <c r="M416" i="1"/>
  <c r="L378" i="1"/>
  <c r="R378" i="1"/>
  <c r="X378" i="1"/>
  <c r="Z378" i="1"/>
  <c r="L308" i="1"/>
  <c r="M308" i="1"/>
  <c r="L1333" i="1"/>
  <c r="L1170" i="1"/>
  <c r="R558" i="1"/>
  <c r="T558" i="1"/>
  <c r="V558" i="1"/>
  <c r="L1065" i="1"/>
  <c r="R99" i="1"/>
  <c r="X99" i="1"/>
  <c r="M37" i="1"/>
  <c r="M56" i="1"/>
  <c r="R995" i="1"/>
  <c r="T995" i="1"/>
  <c r="V995" i="1"/>
  <c r="L1095" i="1"/>
  <c r="Q1095" i="1"/>
  <c r="W1095" i="1"/>
  <c r="Y1095" i="1"/>
  <c r="L1046" i="1"/>
  <c r="L976" i="1"/>
  <c r="L973" i="1"/>
  <c r="L895" i="1"/>
  <c r="L877" i="1"/>
  <c r="L874" i="1"/>
  <c r="L630" i="1"/>
  <c r="L546" i="1"/>
  <c r="R546" i="1"/>
  <c r="L458" i="1"/>
  <c r="R458" i="1"/>
  <c r="X458" i="1"/>
  <c r="Z458" i="1"/>
  <c r="L414" i="1"/>
  <c r="L400" i="1"/>
  <c r="L337" i="1"/>
  <c r="Q337" i="1"/>
  <c r="W337" i="1"/>
  <c r="Y337" i="1"/>
  <c r="L312" i="1"/>
  <c r="Q312" i="1"/>
  <c r="S312" i="1"/>
  <c r="U312" i="1"/>
  <c r="L243" i="1"/>
  <c r="L130" i="1"/>
  <c r="M1065" i="1"/>
  <c r="L8" i="1"/>
  <c r="L17" i="1"/>
  <c r="Y13" i="1"/>
  <c r="Y37" i="1"/>
  <c r="Z59" i="1"/>
  <c r="Z79" i="1"/>
  <c r="Z111" i="1"/>
  <c r="Z287" i="1"/>
  <c r="Z27" i="1"/>
  <c r="Z23" i="1"/>
  <c r="Y48" i="1"/>
  <c r="Y382" i="1"/>
  <c r="Y504" i="1"/>
  <c r="Y680" i="1"/>
  <c r="Z504" i="1"/>
  <c r="Z616" i="1"/>
  <c r="Z678" i="1"/>
  <c r="Z680" i="1"/>
  <c r="Z421" i="1"/>
  <c r="Y723" i="1"/>
  <c r="Y921" i="1"/>
  <c r="Y931" i="1"/>
  <c r="Y51" i="1"/>
  <c r="Z567" i="1"/>
  <c r="Z659" i="1"/>
  <c r="Z921" i="1"/>
  <c r="Z959" i="1"/>
  <c r="Z1169" i="1"/>
  <c r="Z1181" i="1"/>
  <c r="Z1185" i="1"/>
  <c r="Z1118" i="1"/>
  <c r="Z1150" i="1"/>
  <c r="Z1182" i="1"/>
  <c r="Z1214" i="1"/>
  <c r="X1236" i="1"/>
  <c r="Z1236" i="1"/>
  <c r="Z1246" i="1"/>
  <c r="Z1262" i="1"/>
  <c r="Z1372" i="1"/>
  <c r="Y772" i="1"/>
  <c r="Y868" i="1"/>
  <c r="Y932" i="1"/>
  <c r="Y1044" i="1"/>
  <c r="Y1148" i="1"/>
  <c r="W1164" i="1"/>
  <c r="Y1164" i="1"/>
  <c r="Y1176" i="1"/>
  <c r="W1225" i="1"/>
  <c r="Y1225" i="1"/>
  <c r="Y1237" i="1"/>
  <c r="Y1311" i="1"/>
  <c r="Y1220" i="1"/>
  <c r="Y1246" i="1"/>
  <c r="Y1316" i="1"/>
  <c r="Y1372" i="1"/>
  <c r="Z932" i="1"/>
  <c r="Z1072" i="1"/>
  <c r="Z1144" i="1"/>
  <c r="Z1152" i="1"/>
  <c r="Z1184" i="1"/>
  <c r="X1213" i="1"/>
  <c r="Z1213" i="1"/>
  <c r="Z1215" i="1"/>
  <c r="Z1217" i="1"/>
  <c r="Z1233" i="1"/>
  <c r="Z1237" i="1"/>
  <c r="Z1319" i="1"/>
  <c r="Z1343" i="1"/>
  <c r="Y1118" i="1"/>
  <c r="Y1150" i="1"/>
  <c r="Y1300" i="1"/>
  <c r="X11" i="1"/>
  <c r="T11" i="1"/>
  <c r="V11" i="1"/>
  <c r="X6" i="1"/>
  <c r="T6" i="1"/>
  <c r="V6" i="1"/>
  <c r="X1013" i="1"/>
  <c r="AD1013" i="1"/>
  <c r="Z1013" i="1"/>
  <c r="T1013" i="1"/>
  <c r="V1013" i="1"/>
  <c r="X300" i="1"/>
  <c r="T300" i="1"/>
  <c r="V300" i="1"/>
  <c r="X31" i="1"/>
  <c r="AD31" i="1"/>
  <c r="AF31" i="1"/>
  <c r="Z31" i="1"/>
  <c r="T31" i="1"/>
  <c r="V31" i="1"/>
  <c r="X51" i="1"/>
  <c r="W6" i="1"/>
  <c r="X1176" i="1"/>
  <c r="AD1176" i="1"/>
  <c r="AF1176" i="1"/>
  <c r="W659" i="1"/>
  <c r="AC659" i="1"/>
  <c r="T51" i="1"/>
  <c r="V51" i="1"/>
  <c r="W59" i="1"/>
  <c r="W31" i="1"/>
  <c r="X1153" i="1"/>
  <c r="W985" i="1"/>
  <c r="W1169" i="1"/>
  <c r="AC1164" i="1"/>
  <c r="AE1164" i="1"/>
  <c r="X1327" i="1"/>
  <c r="AD1327" i="1"/>
  <c r="AF1327" i="1"/>
  <c r="W472" i="1"/>
  <c r="W1296" i="1"/>
  <c r="AC1296" i="1"/>
  <c r="AE1296" i="1"/>
  <c r="X823" i="1"/>
  <c r="AD1213" i="1"/>
  <c r="AF1213" i="1"/>
  <c r="W355" i="1"/>
  <c r="W1205" i="1"/>
  <c r="X1229" i="1"/>
  <c r="AD1229" i="1"/>
  <c r="AF1229" i="1"/>
  <c r="W271" i="1"/>
  <c r="W1072" i="1"/>
  <c r="X1316" i="1"/>
  <c r="AD1316" i="1"/>
  <c r="AF1316" i="1"/>
  <c r="X606" i="1"/>
  <c r="W418" i="1"/>
  <c r="X377" i="1"/>
  <c r="X341" i="1"/>
  <c r="W959" i="1"/>
  <c r="X87" i="1"/>
  <c r="X1193" i="1"/>
  <c r="AD1193" i="1"/>
  <c r="AF1193" i="1"/>
  <c r="X1272" i="1"/>
  <c r="AD1272" i="1"/>
  <c r="AF1272" i="1"/>
  <c r="W558" i="1"/>
  <c r="W710" i="1"/>
  <c r="X200" i="1"/>
  <c r="W421" i="1"/>
  <c r="W99" i="1"/>
  <c r="AC99" i="1"/>
  <c r="W80" i="1"/>
  <c r="X1051" i="1"/>
  <c r="W1027" i="1"/>
  <c r="AC1027" i="1"/>
  <c r="AE1027" i="1"/>
  <c r="W995" i="1"/>
  <c r="AC995" i="1"/>
  <c r="AE995" i="1"/>
  <c r="W988" i="1"/>
  <c r="W920" i="1"/>
  <c r="AC920" i="1"/>
  <c r="W341" i="1"/>
  <c r="X197" i="1"/>
  <c r="X985" i="1"/>
  <c r="X1392" i="1"/>
  <c r="AD1392" i="1"/>
  <c r="AF1392" i="1"/>
  <c r="W823" i="1"/>
  <c r="W1213" i="1"/>
  <c r="X355" i="1"/>
  <c r="X1300" i="1"/>
  <c r="AD1300" i="1"/>
  <c r="AF1300" i="1"/>
  <c r="W1152" i="1"/>
  <c r="AC1152" i="1"/>
  <c r="AE1152" i="1"/>
  <c r="W1144" i="1"/>
  <c r="AC1144" i="1"/>
  <c r="AE1144" i="1"/>
  <c r="W1229" i="1"/>
  <c r="X271" i="1"/>
  <c r="X670" i="1"/>
  <c r="W90" i="1"/>
  <c r="W190" i="1"/>
  <c r="X418" i="1"/>
  <c r="W1210" i="1"/>
  <c r="AC1210" i="1"/>
  <c r="AE1210" i="1"/>
  <c r="W197" i="1"/>
  <c r="W377" i="1"/>
  <c r="X140" i="1"/>
  <c r="X204" i="1"/>
  <c r="X952" i="1"/>
  <c r="AD952" i="1"/>
  <c r="AF952" i="1"/>
  <c r="X251" i="1"/>
  <c r="X1105" i="1"/>
  <c r="AD1105" i="1"/>
  <c r="AF1105" i="1"/>
  <c r="X660" i="1"/>
  <c r="X582" i="1"/>
  <c r="L16" i="1"/>
  <c r="R16" i="1"/>
  <c r="X16" i="1"/>
  <c r="Z16" i="1"/>
  <c r="L56" i="1"/>
  <c r="X379" i="1"/>
  <c r="X356" i="1"/>
  <c r="W1245" i="1"/>
  <c r="L92" i="1"/>
  <c r="L70" i="1"/>
  <c r="L1089" i="1"/>
  <c r="L1040" i="1"/>
  <c r="X1019" i="1"/>
  <c r="AD1019" i="1"/>
  <c r="AF1019" i="1"/>
  <c r="L1015" i="1"/>
  <c r="L1007" i="1"/>
  <c r="L997" i="1"/>
  <c r="L984" i="1"/>
  <c r="L981" i="1"/>
  <c r="L978" i="1"/>
  <c r="L950" i="1"/>
  <c r="R950" i="1"/>
  <c r="X950" i="1"/>
  <c r="Z950" i="1"/>
  <c r="L947" i="1"/>
  <c r="L933" i="1"/>
  <c r="L930" i="1"/>
  <c r="L913" i="1"/>
  <c r="L864" i="1"/>
  <c r="L833" i="1"/>
  <c r="L822" i="1"/>
  <c r="R822" i="1"/>
  <c r="L792" i="1"/>
  <c r="L778" i="1"/>
  <c r="L751" i="1"/>
  <c r="L748" i="1"/>
  <c r="L745" i="1"/>
  <c r="L717" i="1"/>
  <c r="L700" i="1"/>
  <c r="L686" i="1"/>
  <c r="R686" i="1"/>
  <c r="X686" i="1"/>
  <c r="Z686" i="1"/>
  <c r="L628" i="1"/>
  <c r="L564" i="1"/>
  <c r="L518" i="1"/>
  <c r="R518" i="1"/>
  <c r="L511" i="1"/>
  <c r="L486" i="1"/>
  <c r="Q486" i="1"/>
  <c r="W468" i="1"/>
  <c r="Y468" i="1"/>
  <c r="L460" i="1"/>
  <c r="L443" i="1"/>
  <c r="L437" i="1"/>
  <c r="L423" i="1"/>
  <c r="L412" i="1"/>
  <c r="L403" i="1"/>
  <c r="L386" i="1"/>
  <c r="L375" i="1"/>
  <c r="L365" i="1"/>
  <c r="L362" i="1"/>
  <c r="L346" i="1"/>
  <c r="L343" i="1"/>
  <c r="L335" i="1"/>
  <c r="R335" i="1"/>
  <c r="L321" i="1"/>
  <c r="R321" i="1"/>
  <c r="L318" i="1"/>
  <c r="L310" i="1"/>
  <c r="L284" i="1"/>
  <c r="L249" i="1"/>
  <c r="L241" i="1"/>
  <c r="L234" i="1"/>
  <c r="L231" i="1"/>
  <c r="L226" i="1"/>
  <c r="L202" i="1"/>
  <c r="L193" i="1"/>
  <c r="L174" i="1"/>
  <c r="L167" i="1"/>
  <c r="L144" i="1"/>
  <c r="R144" i="1"/>
  <c r="L122" i="1"/>
  <c r="L1110" i="1"/>
  <c r="L1393" i="1"/>
  <c r="L1390" i="1"/>
  <c r="L1377" i="1"/>
  <c r="L1374" i="1"/>
  <c r="L1335" i="1"/>
  <c r="L1329" i="1"/>
  <c r="R1329" i="1"/>
  <c r="L1322" i="1"/>
  <c r="M1320" i="1"/>
  <c r="L1305" i="1"/>
  <c r="R1305" i="1"/>
  <c r="L1299" i="1"/>
  <c r="L1293" i="1"/>
  <c r="L1221" i="1"/>
  <c r="L1191" i="1"/>
  <c r="L1178" i="1"/>
  <c r="L1175" i="1"/>
  <c r="R1175" i="1"/>
  <c r="M1172" i="1"/>
  <c r="M1133" i="1"/>
  <c r="L1123" i="1"/>
  <c r="X48" i="1"/>
  <c r="W23" i="1"/>
  <c r="W1153" i="1"/>
  <c r="AC1153" i="1"/>
  <c r="AE1153" i="1"/>
  <c r="AC1225" i="1"/>
  <c r="AE1225" i="1"/>
  <c r="X1399" i="1"/>
  <c r="W1327" i="1"/>
  <c r="AD1236" i="1"/>
  <c r="AF1236" i="1"/>
  <c r="X472" i="1"/>
  <c r="X1296" i="1"/>
  <c r="S6" i="1"/>
  <c r="U6" i="1"/>
  <c r="T355" i="1"/>
  <c r="V355" i="1"/>
  <c r="T985" i="1"/>
  <c r="V985" i="1"/>
  <c r="W11" i="1"/>
  <c r="W79" i="1"/>
  <c r="AC79" i="1"/>
  <c r="AE79" i="1"/>
  <c r="Y79" i="1"/>
  <c r="X1225" i="1"/>
  <c r="W616" i="1"/>
  <c r="AC616" i="1"/>
  <c r="Y616" i="1"/>
  <c r="X1311" i="1"/>
  <c r="X1384" i="1"/>
  <c r="AD1384" i="1"/>
  <c r="AF1384" i="1"/>
  <c r="W1217" i="1"/>
  <c r="AC1217" i="1"/>
  <c r="AE1217" i="1"/>
  <c r="W1236" i="1"/>
  <c r="AC1236" i="1"/>
  <c r="AE1236" i="1"/>
  <c r="W1343" i="1"/>
  <c r="AC1343" i="1"/>
  <c r="Y1343" i="1"/>
  <c r="W1262" i="1"/>
  <c r="W287" i="1"/>
  <c r="AC287" i="1"/>
  <c r="Y287" i="1"/>
  <c r="W111" i="1"/>
  <c r="W1181" i="1"/>
  <c r="X1125" i="1"/>
  <c r="X1220" i="1"/>
  <c r="AD1220" i="1"/>
  <c r="AF1220" i="1"/>
  <c r="Z1220" i="1"/>
  <c r="X558" i="1"/>
  <c r="X746" i="1"/>
  <c r="X382" i="1"/>
  <c r="X229" i="1"/>
  <c r="AD229" i="1"/>
  <c r="AF229" i="1"/>
  <c r="Z229" i="1"/>
  <c r="W229" i="1"/>
  <c r="X468" i="1"/>
  <c r="W255" i="1"/>
  <c r="W1105" i="1"/>
  <c r="W574" i="1"/>
  <c r="AC574" i="1"/>
  <c r="AE574" i="1"/>
  <c r="Y574" i="1"/>
  <c r="W702" i="1"/>
  <c r="AC702" i="1"/>
  <c r="Y702" i="1"/>
  <c r="W379" i="1"/>
  <c r="AC379" i="1"/>
  <c r="Y379" i="1"/>
  <c r="X995" i="1"/>
  <c r="AD995" i="1"/>
  <c r="Z995" i="1"/>
  <c r="W356" i="1"/>
  <c r="W259" i="1"/>
  <c r="AC259" i="1"/>
  <c r="Y259" i="1"/>
  <c r="X1238" i="1"/>
  <c r="AD1238" i="1"/>
  <c r="AF1238" i="1"/>
  <c r="Z1238" i="1"/>
  <c r="W200" i="1"/>
  <c r="W923" i="1"/>
  <c r="X1291" i="1"/>
  <c r="AD1291" i="1"/>
  <c r="AF1291" i="1"/>
  <c r="Z1291" i="1"/>
  <c r="W952" i="1"/>
  <c r="W871" i="1"/>
  <c r="AC871" i="1"/>
  <c r="AE871" i="1"/>
  <c r="Y871" i="1"/>
  <c r="W842" i="1"/>
  <c r="AC842" i="1"/>
  <c r="AE842" i="1"/>
  <c r="Y842" i="1"/>
  <c r="W673" i="1"/>
  <c r="AC673" i="1"/>
  <c r="AE673" i="1"/>
  <c r="W670" i="1"/>
  <c r="W606" i="1"/>
  <c r="W312" i="1"/>
  <c r="W304" i="1"/>
  <c r="W251" i="1"/>
  <c r="X159" i="1"/>
  <c r="W140" i="1"/>
  <c r="W132" i="1"/>
  <c r="X1245" i="1"/>
  <c r="W1238" i="1"/>
  <c r="AC1238" i="1"/>
  <c r="AE1238" i="1"/>
  <c r="X1210" i="1"/>
  <c r="X64" i="1"/>
  <c r="W1233" i="1"/>
  <c r="AC1233" i="1"/>
  <c r="AE1233" i="1"/>
  <c r="X1164" i="1"/>
  <c r="AD1164" i="1"/>
  <c r="AF1164" i="1"/>
  <c r="X1205" i="1"/>
  <c r="Z1205" i="1"/>
  <c r="W1184" i="1"/>
  <c r="Y1184" i="1"/>
  <c r="W1125" i="1"/>
  <c r="AC1125" i="1"/>
  <c r="AE1125" i="1"/>
  <c r="Y1125" i="1"/>
  <c r="W1185" i="1"/>
  <c r="AC1185" i="1"/>
  <c r="AE1185" i="1"/>
  <c r="W582" i="1"/>
  <c r="AC582" i="1"/>
  <c r="AE582" i="1"/>
  <c r="Y582" i="1"/>
  <c r="X702" i="1"/>
  <c r="Z702" i="1"/>
  <c r="X37" i="1"/>
  <c r="Z37" i="1"/>
  <c r="X574" i="1"/>
  <c r="W678" i="1"/>
  <c r="Y678" i="1"/>
  <c r="X1310" i="1"/>
  <c r="AD1310" i="1"/>
  <c r="AF1310" i="1"/>
  <c r="X1268" i="1"/>
  <c r="AD1268" i="1"/>
  <c r="AF1268" i="1"/>
  <c r="X1009" i="1"/>
  <c r="Z1009" i="1"/>
  <c r="M79" i="1"/>
  <c r="L68" i="1"/>
  <c r="L45" i="1"/>
  <c r="M1022" i="1"/>
  <c r="L24" i="1"/>
  <c r="M48" i="1"/>
  <c r="R80" i="1"/>
  <c r="X455" i="1"/>
  <c r="X360" i="1"/>
  <c r="Q1051" i="1"/>
  <c r="L78" i="1"/>
  <c r="L75" i="1"/>
  <c r="L1080" i="1"/>
  <c r="L1055" i="1"/>
  <c r="R1055" i="1"/>
  <c r="X1055" i="1"/>
  <c r="Z1055" i="1"/>
  <c r="L1048" i="1"/>
  <c r="L1031" i="1"/>
  <c r="L1024" i="1"/>
  <c r="L1011" i="1"/>
  <c r="R1011" i="1"/>
  <c r="X1011" i="1"/>
  <c r="Z1011" i="1"/>
  <c r="L971" i="1"/>
  <c r="R971" i="1"/>
  <c r="X971" i="1"/>
  <c r="Z971" i="1"/>
  <c r="L968" i="1"/>
  <c r="L965" i="1"/>
  <c r="L904" i="1"/>
  <c r="L901" i="1"/>
  <c r="L848" i="1"/>
  <c r="L807" i="1"/>
  <c r="L804" i="1"/>
  <c r="L765" i="1"/>
  <c r="L762" i="1"/>
  <c r="Q762" i="1"/>
  <c r="L722" i="1"/>
  <c r="L708" i="1"/>
  <c r="L705" i="1"/>
  <c r="L682" i="1"/>
  <c r="L679" i="1"/>
  <c r="L662" i="1"/>
  <c r="L653" i="1"/>
  <c r="L640" i="1"/>
  <c r="L450" i="1"/>
  <c r="L428" i="1"/>
  <c r="L416" i="1"/>
  <c r="L404" i="1"/>
  <c r="L402" i="1"/>
  <c r="L358" i="1"/>
  <c r="L339" i="1"/>
  <c r="L314" i="1"/>
  <c r="L306" i="1"/>
  <c r="L256" i="1"/>
  <c r="L253" i="1"/>
  <c r="R253" i="1"/>
  <c r="L245" i="1"/>
  <c r="R245" i="1"/>
  <c r="L227" i="1"/>
  <c r="L225" i="1"/>
  <c r="R225" i="1"/>
  <c r="L206" i="1"/>
  <c r="L192" i="1"/>
  <c r="L179" i="1"/>
  <c r="L107" i="1"/>
  <c r="L1109" i="1"/>
  <c r="L1401" i="1"/>
  <c r="L1398" i="1"/>
  <c r="L1385" i="1"/>
  <c r="L1382" i="1"/>
  <c r="L1369" i="1"/>
  <c r="L1321" i="1"/>
  <c r="R1321" i="1"/>
  <c r="M1316" i="1"/>
  <c r="L1313" i="1"/>
  <c r="W1310" i="1"/>
  <c r="AC1310" i="1"/>
  <c r="AE1310" i="1"/>
  <c r="L1306" i="1"/>
  <c r="M1304" i="1"/>
  <c r="L1289" i="1"/>
  <c r="L1261" i="1"/>
  <c r="L1212" i="1"/>
  <c r="M1165" i="1"/>
  <c r="M1128" i="1"/>
  <c r="Y1392" i="1"/>
  <c r="Y1384" i="1"/>
  <c r="Z1392" i="1"/>
  <c r="Z1384" i="1"/>
  <c r="AD23" i="1"/>
  <c r="AF23" i="1"/>
  <c r="T23" i="1"/>
  <c r="V23" i="1"/>
  <c r="AD1182" i="1"/>
  <c r="AF1182" i="1"/>
  <c r="T1182" i="1"/>
  <c r="V1182" i="1"/>
  <c r="L74" i="1"/>
  <c r="M74" i="1"/>
  <c r="M25" i="1"/>
  <c r="L25" i="1"/>
  <c r="M1063" i="1"/>
  <c r="L987" i="1"/>
  <c r="M987" i="1"/>
  <c r="L960" i="1"/>
  <c r="M960" i="1"/>
  <c r="L953" i="1"/>
  <c r="M953" i="1"/>
  <c r="L893" i="1"/>
  <c r="L861" i="1"/>
  <c r="M861" i="1"/>
  <c r="L799" i="1"/>
  <c r="M799" i="1"/>
  <c r="R792" i="1"/>
  <c r="X792" i="1"/>
  <c r="Z792" i="1"/>
  <c r="Q792" i="1"/>
  <c r="W792" i="1"/>
  <c r="Y792" i="1"/>
  <c r="L755" i="1"/>
  <c r="M755" i="1"/>
  <c r="L704" i="1"/>
  <c r="Q704" i="1"/>
  <c r="W704" i="1"/>
  <c r="Y704" i="1"/>
  <c r="M704" i="1"/>
  <c r="L671" i="1"/>
  <c r="R671" i="1"/>
  <c r="X671" i="1"/>
  <c r="Z671" i="1"/>
  <c r="M671" i="1"/>
  <c r="L658" i="1"/>
  <c r="M631" i="1"/>
  <c r="L581" i="1"/>
  <c r="M581" i="1"/>
  <c r="L573" i="1"/>
  <c r="R573" i="1"/>
  <c r="X573" i="1"/>
  <c r="Z573" i="1"/>
  <c r="M573" i="1"/>
  <c r="L539" i="1"/>
  <c r="M539" i="1"/>
  <c r="R498" i="1"/>
  <c r="X498" i="1"/>
  <c r="Z498" i="1"/>
  <c r="Q498" i="1"/>
  <c r="W498" i="1"/>
  <c r="Y498" i="1"/>
  <c r="L461" i="1"/>
  <c r="M461" i="1"/>
  <c r="L444" i="1"/>
  <c r="M444" i="1"/>
  <c r="L438" i="1"/>
  <c r="M438" i="1"/>
  <c r="AC51" i="1"/>
  <c r="AE51" i="1"/>
  <c r="S51" i="1"/>
  <c r="U51" i="1"/>
  <c r="AC48" i="1"/>
  <c r="AE48" i="1"/>
  <c r="S48" i="1"/>
  <c r="U48" i="1"/>
  <c r="M1067" i="1"/>
  <c r="AC37" i="1"/>
  <c r="S37" i="1"/>
  <c r="U37" i="1"/>
  <c r="AD1215" i="1"/>
  <c r="AF1215" i="1"/>
  <c r="T1215" i="1"/>
  <c r="V1215" i="1"/>
  <c r="L631" i="1"/>
  <c r="AD1169" i="1"/>
  <c r="AF1169" i="1"/>
  <c r="T1169" i="1"/>
  <c r="V1169" i="1"/>
  <c r="AD1144" i="1"/>
  <c r="AF1144" i="1"/>
  <c r="T1144" i="1"/>
  <c r="V1144" i="1"/>
  <c r="AC1246" i="1"/>
  <c r="AE1246" i="1"/>
  <c r="S1246" i="1"/>
  <c r="U1246" i="1"/>
  <c r="R1134" i="1"/>
  <c r="X1134" i="1"/>
  <c r="Z1134" i="1"/>
  <c r="Q1134" i="1"/>
  <c r="AD1246" i="1"/>
  <c r="AF1246" i="1"/>
  <c r="T1246" i="1"/>
  <c r="V1246" i="1"/>
  <c r="L95" i="1"/>
  <c r="M33" i="1"/>
  <c r="L33" i="1"/>
  <c r="L1071" i="1"/>
  <c r="M1071" i="1"/>
  <c r="L1023" i="1"/>
  <c r="M1023" i="1"/>
  <c r="M1000" i="1"/>
  <c r="L991" i="1"/>
  <c r="M991" i="1"/>
  <c r="R984" i="1"/>
  <c r="X984" i="1"/>
  <c r="Z984" i="1"/>
  <c r="Q984" i="1"/>
  <c r="W984" i="1"/>
  <c r="Y984" i="1"/>
  <c r="R933" i="1"/>
  <c r="X933" i="1"/>
  <c r="Z933" i="1"/>
  <c r="Q933" i="1"/>
  <c r="W933" i="1"/>
  <c r="Y933" i="1"/>
  <c r="L896" i="1"/>
  <c r="Q833" i="1"/>
  <c r="W833" i="1"/>
  <c r="Y833" i="1"/>
  <c r="R833" i="1"/>
  <c r="X833" i="1"/>
  <c r="Z833" i="1"/>
  <c r="M826" i="1"/>
  <c r="L803" i="1"/>
  <c r="R803" i="1"/>
  <c r="X803" i="1"/>
  <c r="Z803" i="1"/>
  <c r="M803" i="1"/>
  <c r="M795" i="1"/>
  <c r="L795" i="1"/>
  <c r="L761" i="1"/>
  <c r="L758" i="1"/>
  <c r="M758" i="1"/>
  <c r="L721" i="1"/>
  <c r="M721" i="1"/>
  <c r="Q686" i="1"/>
  <c r="W686" i="1"/>
  <c r="Y686" i="1"/>
  <c r="Q611" i="1"/>
  <c r="W611" i="1"/>
  <c r="Y611" i="1"/>
  <c r="R611" i="1"/>
  <c r="T611" i="1"/>
  <c r="V611" i="1"/>
  <c r="L589" i="1"/>
  <c r="M589" i="1"/>
  <c r="Q546" i="1"/>
  <c r="W546" i="1"/>
  <c r="Y546" i="1"/>
  <c r="L531" i="1"/>
  <c r="M531" i="1"/>
  <c r="L435" i="1"/>
  <c r="L381" i="1"/>
  <c r="M381" i="1"/>
  <c r="S1125" i="1"/>
  <c r="U1125" i="1"/>
  <c r="AD63" i="1"/>
  <c r="T63" i="1"/>
  <c r="V63" i="1"/>
  <c r="AD616" i="1"/>
  <c r="T616" i="1"/>
  <c r="V616" i="1"/>
  <c r="AC1237" i="1"/>
  <c r="S1237" i="1"/>
  <c r="U1237" i="1"/>
  <c r="AD1262" i="1"/>
  <c r="T1262" i="1"/>
  <c r="V1262" i="1"/>
  <c r="Q1182" i="1"/>
  <c r="W1182" i="1"/>
  <c r="Y1182" i="1"/>
  <c r="AC1300" i="1"/>
  <c r="AE1300" i="1"/>
  <c r="S1300" i="1"/>
  <c r="U1300" i="1"/>
  <c r="AD1152" i="1"/>
  <c r="AF1152" i="1"/>
  <c r="T1152" i="1"/>
  <c r="V1152" i="1"/>
  <c r="AD1072" i="1"/>
  <c r="AF1072" i="1"/>
  <c r="T1072" i="1"/>
  <c r="V1072" i="1"/>
  <c r="M658" i="1"/>
  <c r="M893" i="1"/>
  <c r="R1120" i="1"/>
  <c r="X1120" i="1"/>
  <c r="Z1120" i="1"/>
  <c r="Q1120" i="1"/>
  <c r="W1120" i="1"/>
  <c r="Y1120" i="1"/>
  <c r="R1160" i="1"/>
  <c r="X1160" i="1"/>
  <c r="Z1160" i="1"/>
  <c r="Q1160" i="1"/>
  <c r="S1160" i="1"/>
  <c r="U1160" i="1"/>
  <c r="Q1320" i="1"/>
  <c r="W1320" i="1"/>
  <c r="Y1320" i="1"/>
  <c r="R1320" i="1"/>
  <c r="X1320" i="1"/>
  <c r="Z1320" i="1"/>
  <c r="Q1400" i="1"/>
  <c r="W1400" i="1"/>
  <c r="Y1400" i="1"/>
  <c r="R1400" i="1"/>
  <c r="X1400" i="1"/>
  <c r="Z1400" i="1"/>
  <c r="R1391" i="1"/>
  <c r="X1391" i="1"/>
  <c r="Z1391" i="1"/>
  <c r="Q1391" i="1"/>
  <c r="R344" i="1"/>
  <c r="X344" i="1"/>
  <c r="Z344" i="1"/>
  <c r="Q344" i="1"/>
  <c r="W344" i="1"/>
  <c r="Y344" i="1"/>
  <c r="R1209" i="1"/>
  <c r="X1209" i="1"/>
  <c r="Z1209" i="1"/>
  <c r="Q1209" i="1"/>
  <c r="AD1118" i="1"/>
  <c r="AF1118" i="1"/>
  <c r="T1118" i="1"/>
  <c r="V1118" i="1"/>
  <c r="R1044" i="1"/>
  <c r="X1044" i="1"/>
  <c r="Z1044" i="1"/>
  <c r="AC1150" i="1"/>
  <c r="AE1150" i="1"/>
  <c r="S1150" i="1"/>
  <c r="U1150" i="1"/>
  <c r="M896" i="1"/>
  <c r="M761" i="1"/>
  <c r="M95" i="1"/>
  <c r="M435" i="1"/>
  <c r="Q1028" i="1"/>
  <c r="W1028" i="1"/>
  <c r="Y1028" i="1"/>
  <c r="R1028" i="1"/>
  <c r="R1049" i="1"/>
  <c r="X1049" i="1"/>
  <c r="Z1049" i="1"/>
  <c r="Q1049" i="1"/>
  <c r="W1049" i="1"/>
  <c r="Y1049" i="1"/>
  <c r="R19" i="1"/>
  <c r="Q19" i="1"/>
  <c r="W19" i="1"/>
  <c r="Y19" i="1"/>
  <c r="Q39" i="1"/>
  <c r="S39" i="1"/>
  <c r="U39" i="1"/>
  <c r="R39" i="1"/>
  <c r="X39" i="1"/>
  <c r="Z39" i="1"/>
  <c r="R55" i="1"/>
  <c r="X55" i="1"/>
  <c r="Z55" i="1"/>
  <c r="Q55" i="1"/>
  <c r="W55" i="1"/>
  <c r="Y55" i="1"/>
  <c r="M369" i="1"/>
  <c r="L366" i="1"/>
  <c r="S1169" i="1"/>
  <c r="U1169" i="1"/>
  <c r="S1144" i="1"/>
  <c r="U1144" i="1"/>
  <c r="S59" i="1"/>
  <c r="U59" i="1"/>
  <c r="L373" i="1"/>
  <c r="L363" i="1"/>
  <c r="T1176" i="1"/>
  <c r="V1176" i="1"/>
  <c r="S1262" i="1"/>
  <c r="U1262" i="1"/>
  <c r="T1327" i="1"/>
  <c r="V1327" i="1"/>
  <c r="T1229" i="1"/>
  <c r="V1229" i="1"/>
  <c r="S1217" i="1"/>
  <c r="U1217" i="1"/>
  <c r="S11" i="1"/>
  <c r="U11" i="1"/>
  <c r="S79" i="1"/>
  <c r="U79" i="1"/>
  <c r="T37" i="1"/>
  <c r="V37" i="1"/>
  <c r="M373" i="1"/>
  <c r="L98" i="1"/>
  <c r="L76" i="1"/>
  <c r="L50" i="1"/>
  <c r="M43" i="1"/>
  <c r="M40" i="1"/>
  <c r="L40" i="1"/>
  <c r="L36" i="1"/>
  <c r="L1078" i="1"/>
  <c r="R1046" i="1"/>
  <c r="X1046" i="1"/>
  <c r="Z1046" i="1"/>
  <c r="Q1046" i="1"/>
  <c r="W1046" i="1"/>
  <c r="Y1046" i="1"/>
  <c r="L1025" i="1"/>
  <c r="L966" i="1"/>
  <c r="R963" i="1"/>
  <c r="X963" i="1"/>
  <c r="Z963" i="1"/>
  <c r="Q963" i="1"/>
  <c r="W963" i="1"/>
  <c r="Y963" i="1"/>
  <c r="L943" i="1"/>
  <c r="L902" i="1"/>
  <c r="L881" i="1"/>
  <c r="R881" i="1"/>
  <c r="X881" i="1"/>
  <c r="Z881" i="1"/>
  <c r="L867" i="1"/>
  <c r="L763" i="1"/>
  <c r="L727" i="1"/>
  <c r="L706" i="1"/>
  <c r="Q706" i="1"/>
  <c r="W706" i="1"/>
  <c r="Y706" i="1"/>
  <c r="L696" i="1"/>
  <c r="R696" i="1"/>
  <c r="X696" i="1"/>
  <c r="Z696" i="1"/>
  <c r="R692" i="1"/>
  <c r="X692" i="1"/>
  <c r="Z692" i="1"/>
  <c r="Q692" i="1"/>
  <c r="W692" i="1"/>
  <c r="Y692" i="1"/>
  <c r="L677" i="1"/>
  <c r="Q663" i="1"/>
  <c r="W663" i="1"/>
  <c r="Y663" i="1"/>
  <c r="R663" i="1"/>
  <c r="X663" i="1"/>
  <c r="Z663" i="1"/>
  <c r="L651" i="1"/>
  <c r="M638" i="1"/>
  <c r="L621" i="1"/>
  <c r="R607" i="1"/>
  <c r="X607" i="1"/>
  <c r="Z607" i="1"/>
  <c r="Q607" i="1"/>
  <c r="W607" i="1"/>
  <c r="Y607" i="1"/>
  <c r="Q604" i="1"/>
  <c r="W604" i="1"/>
  <c r="Y604" i="1"/>
  <c r="R604" i="1"/>
  <c r="X604" i="1"/>
  <c r="Z604" i="1"/>
  <c r="L584" i="1"/>
  <c r="L568" i="1"/>
  <c r="Q568" i="1"/>
  <c r="W568" i="1"/>
  <c r="Y568" i="1"/>
  <c r="R564" i="1"/>
  <c r="X564" i="1"/>
  <c r="Z564" i="1"/>
  <c r="Q564" i="1"/>
  <c r="W564" i="1"/>
  <c r="Y564" i="1"/>
  <c r="L557" i="1"/>
  <c r="L542" i="1"/>
  <c r="R511" i="1"/>
  <c r="X511" i="1"/>
  <c r="Z511" i="1"/>
  <c r="Q511" i="1"/>
  <c r="W511" i="1"/>
  <c r="Y511" i="1"/>
  <c r="L490" i="1"/>
  <c r="R490" i="1"/>
  <c r="X490" i="1"/>
  <c r="Z490" i="1"/>
  <c r="L449" i="1"/>
  <c r="Q449" i="1"/>
  <c r="W449" i="1"/>
  <c r="Y449" i="1"/>
  <c r="L446" i="1"/>
  <c r="L415" i="1"/>
  <c r="Q415" i="1"/>
  <c r="W415" i="1"/>
  <c r="Y415" i="1"/>
  <c r="L406" i="1"/>
  <c r="M398" i="1"/>
  <c r="L398" i="1"/>
  <c r="L390" i="1"/>
  <c r="M592" i="1"/>
  <c r="Q518" i="1"/>
  <c r="W518" i="1"/>
  <c r="Y518" i="1"/>
  <c r="M723" i="1"/>
  <c r="L43" i="1"/>
  <c r="R673" i="1"/>
  <c r="X673" i="1"/>
  <c r="Z673" i="1"/>
  <c r="M36" i="1"/>
  <c r="R871" i="1"/>
  <c r="X871" i="1"/>
  <c r="Z871" i="1"/>
  <c r="L100" i="1"/>
  <c r="L85" i="1"/>
  <c r="M65" i="1"/>
  <c r="M57" i="1"/>
  <c r="L57" i="1"/>
  <c r="M6" i="1"/>
  <c r="N6" i="1"/>
  <c r="L1058" i="1"/>
  <c r="Q1055" i="1"/>
  <c r="W1055" i="1"/>
  <c r="Y1055" i="1"/>
  <c r="L1014" i="1"/>
  <c r="Q1011" i="1"/>
  <c r="W1011" i="1"/>
  <c r="Y1011" i="1"/>
  <c r="L977" i="1"/>
  <c r="L946" i="1"/>
  <c r="L912" i="1"/>
  <c r="L887" i="1"/>
  <c r="R848" i="1"/>
  <c r="X848" i="1"/>
  <c r="Z848" i="1"/>
  <c r="Q848" i="1"/>
  <c r="L845" i="1"/>
  <c r="L815" i="1"/>
  <c r="L777" i="1"/>
  <c r="L733" i="1"/>
  <c r="L699" i="1"/>
  <c r="L666" i="1"/>
  <c r="L571" i="1"/>
  <c r="L533" i="1"/>
  <c r="L525" i="1"/>
  <c r="Q454" i="1"/>
  <c r="W454" i="1"/>
  <c r="Y454" i="1"/>
  <c r="R454" i="1"/>
  <c r="X454" i="1"/>
  <c r="Z454" i="1"/>
  <c r="L340" i="1"/>
  <c r="L315" i="1"/>
  <c r="L307" i="1"/>
  <c r="L254" i="1"/>
  <c r="L246" i="1"/>
  <c r="L237" i="1"/>
  <c r="R237" i="1"/>
  <c r="X237" i="1"/>
  <c r="Z237" i="1"/>
  <c r="L215" i="1"/>
  <c r="L196" i="1"/>
  <c r="L108" i="1"/>
  <c r="L1402" i="1"/>
  <c r="L1386" i="1"/>
  <c r="L1370" i="1"/>
  <c r="L1357" i="1"/>
  <c r="L1314" i="1"/>
  <c r="L1290" i="1"/>
  <c r="L1269" i="1"/>
  <c r="Q1259" i="1"/>
  <c r="W1259" i="1"/>
  <c r="Y1259" i="1"/>
  <c r="R1259" i="1"/>
  <c r="X1259" i="1"/>
  <c r="Z1259" i="1"/>
  <c r="L1249" i="1"/>
  <c r="R1235" i="1"/>
  <c r="X1235" i="1"/>
  <c r="Z1235" i="1"/>
  <c r="Q1235" i="1"/>
  <c r="W1235" i="1"/>
  <c r="Y1235" i="1"/>
  <c r="L1224" i="1"/>
  <c r="R1224" i="1"/>
  <c r="X1224" i="1"/>
  <c r="Z1224" i="1"/>
  <c r="L1163" i="1"/>
  <c r="M76" i="1"/>
  <c r="M651" i="1"/>
  <c r="M727" i="1"/>
  <c r="M871" i="1"/>
  <c r="M401" i="1"/>
  <c r="M617" i="1"/>
  <c r="M696" i="1"/>
  <c r="M549" i="1"/>
  <c r="R842" i="1"/>
  <c r="X842" i="1"/>
  <c r="Z842" i="1"/>
  <c r="L808" i="1"/>
  <c r="L638" i="1"/>
  <c r="T518" i="1"/>
  <c r="V518" i="1"/>
  <c r="L103" i="1"/>
  <c r="L71" i="1"/>
  <c r="L18" i="1"/>
  <c r="L1087" i="1"/>
  <c r="L1061" i="1"/>
  <c r="L1041" i="1"/>
  <c r="L1038" i="1"/>
  <c r="L1020" i="1"/>
  <c r="L998" i="1"/>
  <c r="L982" i="1"/>
  <c r="L979" i="1"/>
  <c r="L951" i="1"/>
  <c r="L890" i="1"/>
  <c r="R890" i="1"/>
  <c r="X890" i="1"/>
  <c r="Z890" i="1"/>
  <c r="L855" i="1"/>
  <c r="L779" i="1"/>
  <c r="Q743" i="1"/>
  <c r="W743" i="1"/>
  <c r="Y743" i="1"/>
  <c r="R743" i="1"/>
  <c r="R735" i="1"/>
  <c r="X735" i="1"/>
  <c r="Z735" i="1"/>
  <c r="Q735" i="1"/>
  <c r="W735" i="1"/>
  <c r="Y735" i="1"/>
  <c r="L718" i="1"/>
  <c r="L701" i="1"/>
  <c r="L669" i="1"/>
  <c r="L656" i="1"/>
  <c r="L643" i="1"/>
  <c r="L609" i="1"/>
  <c r="L598" i="1"/>
  <c r="L586" i="1"/>
  <c r="L555" i="1"/>
  <c r="L544" i="1"/>
  <c r="L456" i="1"/>
  <c r="L361" i="1"/>
  <c r="L102" i="1"/>
  <c r="L1101" i="1"/>
  <c r="M1086" i="1"/>
  <c r="L1083" i="1"/>
  <c r="L1043" i="1"/>
  <c r="M1037" i="1"/>
  <c r="L911" i="1"/>
  <c r="R911" i="1"/>
  <c r="X911" i="1"/>
  <c r="Z911" i="1"/>
  <c r="L907" i="1"/>
  <c r="L854" i="1"/>
  <c r="L838" i="1"/>
  <c r="L829" i="1"/>
  <c r="L814" i="1"/>
  <c r="L811" i="1"/>
  <c r="L798" i="1"/>
  <c r="L782" i="1"/>
  <c r="L742" i="1"/>
  <c r="L655" i="1"/>
  <c r="L637" i="1"/>
  <c r="L623" i="1"/>
  <c r="L614" i="1"/>
  <c r="M603" i="1"/>
  <c r="L597" i="1"/>
  <c r="L594" i="1"/>
  <c r="L585" i="1"/>
  <c r="L583" i="1"/>
  <c r="L572" i="1"/>
  <c r="L556" i="1"/>
  <c r="Q556" i="1"/>
  <c r="W556" i="1"/>
  <c r="Y556" i="1"/>
  <c r="L554" i="1"/>
  <c r="L551" i="1"/>
  <c r="Q551" i="1"/>
  <c r="L548" i="1"/>
  <c r="L543" i="1"/>
  <c r="R543" i="1"/>
  <c r="X543" i="1"/>
  <c r="Z543" i="1"/>
  <c r="L541" i="1"/>
  <c r="L538" i="1"/>
  <c r="L530" i="1"/>
  <c r="L527" i="1"/>
  <c r="L495" i="1"/>
  <c r="L482" i="1"/>
  <c r="L478" i="1"/>
  <c r="L474" i="1"/>
  <c r="L471" i="1"/>
  <c r="L417" i="1"/>
  <c r="L409" i="1"/>
  <c r="L383" i="1"/>
  <c r="L342" i="1"/>
  <c r="L317" i="1"/>
  <c r="L309" i="1"/>
  <c r="L264" i="1"/>
  <c r="L248" i="1"/>
  <c r="R248" i="1"/>
  <c r="X248" i="1"/>
  <c r="Z248" i="1"/>
  <c r="L230" i="1"/>
  <c r="L198" i="1"/>
  <c r="L114" i="1"/>
  <c r="L1106" i="1"/>
  <c r="R1106" i="1"/>
  <c r="X1106" i="1"/>
  <c r="Z1106" i="1"/>
  <c r="L1389" i="1"/>
  <c r="L1373" i="1"/>
  <c r="L1334" i="1"/>
  <c r="M1324" i="1"/>
  <c r="M1292" i="1"/>
  <c r="L101" i="1"/>
  <c r="L91" i="1"/>
  <c r="Q91" i="1"/>
  <c r="W91" i="1"/>
  <c r="Y91" i="1"/>
  <c r="L86" i="1"/>
  <c r="L77" i="1"/>
  <c r="L66" i="1"/>
  <c r="M59" i="1"/>
  <c r="L34" i="1"/>
  <c r="M27" i="1"/>
  <c r="M11" i="1"/>
  <c r="L1096" i="1"/>
  <c r="L1094" i="1"/>
  <c r="L1090" i="1"/>
  <c r="Q1090" i="1"/>
  <c r="W1090" i="1"/>
  <c r="Y1090" i="1"/>
  <c r="L1088" i="1"/>
  <c r="L1085" i="1"/>
  <c r="L1079" i="1"/>
  <c r="L1069" i="1"/>
  <c r="Q1069" i="1"/>
  <c r="W1069" i="1"/>
  <c r="Y1069" i="1"/>
  <c r="L1050" i="1"/>
  <c r="Q1050" i="1"/>
  <c r="W1050" i="1"/>
  <c r="Y1050" i="1"/>
  <c r="L1045" i="1"/>
  <c r="L1032" i="1"/>
  <c r="R1032" i="1"/>
  <c r="X1032" i="1"/>
  <c r="Z1032" i="1"/>
  <c r="L1030" i="1"/>
  <c r="L1021" i="1"/>
  <c r="L1010" i="1"/>
  <c r="L1008" i="1"/>
  <c r="L994" i="1"/>
  <c r="L983" i="1"/>
  <c r="Q983" i="1"/>
  <c r="W983" i="1"/>
  <c r="Y983" i="1"/>
  <c r="L967" i="1"/>
  <c r="L955" i="1"/>
  <c r="L941" i="1"/>
  <c r="L934" i="1"/>
  <c r="L929" i="1"/>
  <c r="Q929" i="1"/>
  <c r="W929" i="1"/>
  <c r="Y929" i="1"/>
  <c r="L926" i="1"/>
  <c r="L919" i="1"/>
  <c r="L910" i="1"/>
  <c r="L903" i="1"/>
  <c r="L865" i="1"/>
  <c r="L863" i="1"/>
  <c r="L859" i="1"/>
  <c r="L853" i="1"/>
  <c r="L843" i="1"/>
  <c r="L837" i="1"/>
  <c r="L834" i="1"/>
  <c r="L821" i="1"/>
  <c r="Q821" i="1"/>
  <c r="L819" i="1"/>
  <c r="R819" i="1"/>
  <c r="L813" i="1"/>
  <c r="L797" i="1"/>
  <c r="L791" i="1"/>
  <c r="L789" i="1"/>
  <c r="L781" i="1"/>
  <c r="Q781" i="1"/>
  <c r="W781" i="1"/>
  <c r="Y781" i="1"/>
  <c r="L764" i="1"/>
  <c r="L750" i="1"/>
  <c r="L747" i="1"/>
  <c r="L734" i="1"/>
  <c r="L725" i="1"/>
  <c r="L709" i="1"/>
  <c r="L707" i="1"/>
  <c r="L694" i="1"/>
  <c r="L687" i="1"/>
  <c r="L685" i="1"/>
  <c r="R685" i="1"/>
  <c r="X685" i="1"/>
  <c r="Z685" i="1"/>
  <c r="L683" i="1"/>
  <c r="L664" i="1"/>
  <c r="L654" i="1"/>
  <c r="L649" i="1"/>
  <c r="R649" i="1"/>
  <c r="X649" i="1"/>
  <c r="Z649" i="1"/>
  <c r="L641" i="1"/>
  <c r="L639" i="1"/>
  <c r="L636" i="1"/>
  <c r="R636" i="1"/>
  <c r="X636" i="1"/>
  <c r="Z636" i="1"/>
  <c r="L627" i="1"/>
  <c r="L625" i="1"/>
  <c r="R625" i="1"/>
  <c r="X625" i="1"/>
  <c r="Z625" i="1"/>
  <c r="L615" i="1"/>
  <c r="L613" i="1"/>
  <c r="L605" i="1"/>
  <c r="L602" i="1"/>
  <c r="R602" i="1"/>
  <c r="X602" i="1"/>
  <c r="Z602" i="1"/>
  <c r="L590" i="1"/>
  <c r="L587" i="1"/>
  <c r="M582" i="1"/>
  <c r="L579" i="1"/>
  <c r="L575" i="1"/>
  <c r="L566" i="1"/>
  <c r="L534" i="1"/>
  <c r="L523" i="1"/>
  <c r="L517" i="1"/>
  <c r="L510" i="1"/>
  <c r="Q510" i="1"/>
  <c r="W510" i="1"/>
  <c r="Y510" i="1"/>
  <c r="L502" i="1"/>
  <c r="L497" i="1"/>
  <c r="L491" i="1"/>
  <c r="L485" i="1"/>
  <c r="L477" i="1"/>
  <c r="L429" i="1"/>
  <c r="L427" i="1"/>
  <c r="L424" i="1"/>
  <c r="L422" i="1"/>
  <c r="L411" i="1"/>
  <c r="L388" i="1"/>
  <c r="L385" i="1"/>
  <c r="L357" i="1"/>
  <c r="L354" i="1"/>
  <c r="L347" i="1"/>
  <c r="L336" i="1"/>
  <c r="Q336" i="1"/>
  <c r="W336" i="1"/>
  <c r="Y336" i="1"/>
  <c r="L333" i="1"/>
  <c r="L326" i="1"/>
  <c r="L311" i="1"/>
  <c r="Q311" i="1"/>
  <c r="W311" i="1"/>
  <c r="Y311" i="1"/>
  <c r="L296" i="1"/>
  <c r="L285" i="1"/>
  <c r="L278" i="1"/>
  <c r="L267" i="1"/>
  <c r="L250" i="1"/>
  <c r="L242" i="1"/>
  <c r="L165" i="1"/>
  <c r="L158" i="1"/>
  <c r="L150" i="1"/>
  <c r="L134" i="1"/>
  <c r="L123" i="1"/>
  <c r="L1394" i="1"/>
  <c r="L1378" i="1"/>
  <c r="M1340" i="1"/>
  <c r="L1309" i="1"/>
  <c r="M1300" i="1"/>
  <c r="L1294" i="1"/>
  <c r="L1281" i="1"/>
  <c r="Q1281" i="1"/>
  <c r="W1281" i="1"/>
  <c r="Y1281" i="1"/>
  <c r="L93" i="1"/>
  <c r="L62" i="1"/>
  <c r="L30" i="1"/>
  <c r="L22" i="1"/>
  <c r="L1103" i="1"/>
  <c r="L1099" i="1"/>
  <c r="L1053" i="1"/>
  <c r="L1047" i="1"/>
  <c r="L1039" i="1"/>
  <c r="L1035" i="1"/>
  <c r="L1005" i="1"/>
  <c r="L975" i="1"/>
  <c r="L949" i="1"/>
  <c r="L925" i="1"/>
  <c r="L915" i="1"/>
  <c r="L909" i="1"/>
  <c r="L885" i="1"/>
  <c r="L806" i="1"/>
  <c r="Q806" i="1"/>
  <c r="W806" i="1"/>
  <c r="Y806" i="1"/>
  <c r="L774" i="1"/>
  <c r="M731" i="1"/>
  <c r="L629" i="1"/>
  <c r="L622" i="1"/>
  <c r="L550" i="1"/>
  <c r="L509" i="1"/>
  <c r="L447" i="1"/>
  <c r="L439" i="1"/>
  <c r="L413" i="1"/>
  <c r="L399" i="1"/>
  <c r="R399" i="1"/>
  <c r="X399" i="1"/>
  <c r="Z399" i="1"/>
  <c r="L364" i="1"/>
  <c r="R364" i="1"/>
  <c r="X364" i="1"/>
  <c r="Z364" i="1"/>
  <c r="L338" i="1"/>
  <c r="Q338" i="1"/>
  <c r="W338" i="1"/>
  <c r="Y338" i="1"/>
  <c r="L313" i="1"/>
  <c r="L305" i="1"/>
  <c r="R305" i="1"/>
  <c r="X305" i="1"/>
  <c r="Z305" i="1"/>
  <c r="L302" i="1"/>
  <c r="L299" i="1"/>
  <c r="L252" i="1"/>
  <c r="L244" i="1"/>
  <c r="Q244" i="1"/>
  <c r="W244" i="1"/>
  <c r="Y244" i="1"/>
  <c r="L205" i="1"/>
  <c r="L181" i="1"/>
  <c r="L1397" i="1"/>
  <c r="L1381" i="1"/>
  <c r="Q1381" i="1"/>
  <c r="W1381" i="1"/>
  <c r="Y1381" i="1"/>
  <c r="M1312" i="1"/>
  <c r="M1284" i="1"/>
  <c r="M1148" i="1"/>
  <c r="M1144" i="1"/>
  <c r="L221" i="1"/>
  <c r="L157" i="1"/>
  <c r="R157" i="1"/>
  <c r="X157" i="1"/>
  <c r="Z157" i="1"/>
  <c r="L149" i="1"/>
  <c r="L141" i="1"/>
  <c r="M1308" i="1"/>
  <c r="L1280" i="1"/>
  <c r="L1277" i="1"/>
  <c r="L1227" i="1"/>
  <c r="L1190" i="1"/>
  <c r="R1190" i="1"/>
  <c r="X1190" i="1"/>
  <c r="Z1190" i="1"/>
  <c r="L1187" i="1"/>
  <c r="R1187" i="1"/>
  <c r="X1187" i="1"/>
  <c r="Z1187" i="1"/>
  <c r="M1168" i="1"/>
  <c r="L1126" i="1"/>
  <c r="R1126" i="1"/>
  <c r="X1126" i="1"/>
  <c r="Z1126" i="1"/>
  <c r="L457" i="1"/>
  <c r="L431" i="1"/>
  <c r="L397" i="1"/>
  <c r="L349" i="1"/>
  <c r="L331" i="1"/>
  <c r="Q331" i="1"/>
  <c r="W331" i="1"/>
  <c r="Y331" i="1"/>
  <c r="L294" i="1"/>
  <c r="Q294" i="1"/>
  <c r="W294" i="1"/>
  <c r="Y294" i="1"/>
  <c r="L262" i="1"/>
  <c r="L235" i="1"/>
  <c r="L233" i="1"/>
  <c r="L213" i="1"/>
  <c r="L201" i="1"/>
  <c r="L194" i="1"/>
  <c r="L1387" i="1"/>
  <c r="L1366" i="1"/>
  <c r="L1341" i="1"/>
  <c r="L1330" i="1"/>
  <c r="M1328" i="1"/>
  <c r="L1325" i="1"/>
  <c r="L1302" i="1"/>
  <c r="L1282" i="1"/>
  <c r="L1279" i="1"/>
  <c r="L1270" i="1"/>
  <c r="L1254" i="1"/>
  <c r="L1192" i="1"/>
  <c r="M1176" i="1"/>
  <c r="L1146" i="1"/>
  <c r="R1146" i="1"/>
  <c r="X1146" i="1"/>
  <c r="Z1146" i="1"/>
  <c r="L1139" i="1"/>
  <c r="L1115" i="1"/>
  <c r="L459" i="1"/>
  <c r="L327" i="1"/>
  <c r="L323" i="1"/>
  <c r="L219" i="1"/>
  <c r="L189" i="1"/>
  <c r="L182" i="1"/>
  <c r="L173" i="1"/>
  <c r="L166" i="1"/>
  <c r="L139" i="1"/>
  <c r="L1358" i="1"/>
  <c r="L1317" i="1"/>
  <c r="R1317" i="1"/>
  <c r="X1317" i="1"/>
  <c r="Z1317" i="1"/>
  <c r="L1298" i="1"/>
  <c r="L1295" i="1"/>
  <c r="R1295" i="1"/>
  <c r="X1295" i="1"/>
  <c r="Z1295" i="1"/>
  <c r="L1131" i="1"/>
  <c r="M1152" i="1"/>
  <c r="L1143" i="1"/>
  <c r="Q1143" i="1"/>
  <c r="W1143" i="1"/>
  <c r="Y1143" i="1"/>
  <c r="L1138" i="1"/>
  <c r="L1130" i="1"/>
  <c r="L1260" i="1"/>
  <c r="L1258" i="1"/>
  <c r="R1258" i="1"/>
  <c r="X1258" i="1"/>
  <c r="Z1258" i="1"/>
  <c r="L1255" i="1"/>
  <c r="L1240" i="1"/>
  <c r="R1240" i="1"/>
  <c r="X1240" i="1"/>
  <c r="Z1240" i="1"/>
  <c r="M1236" i="1"/>
  <c r="L1234" i="1"/>
  <c r="R1234" i="1"/>
  <c r="X1234" i="1"/>
  <c r="Z1234" i="1"/>
  <c r="L1231" i="1"/>
  <c r="L1222" i="1"/>
  <c r="M1213" i="1"/>
  <c r="L1211" i="1"/>
  <c r="Q1211" i="1"/>
  <c r="W1211" i="1"/>
  <c r="Y1211" i="1"/>
  <c r="M1181" i="1"/>
  <c r="L1179" i="1"/>
  <c r="R1179" i="1"/>
  <c r="X1179" i="1"/>
  <c r="Z1179" i="1"/>
  <c r="M1140" i="1"/>
  <c r="M1132" i="1"/>
  <c r="L1122" i="1"/>
  <c r="L14" i="1"/>
  <c r="AC1148" i="1"/>
  <c r="S1148" i="1"/>
  <c r="U1148" i="1"/>
  <c r="R35" i="1"/>
  <c r="X35" i="1"/>
  <c r="Z35" i="1"/>
  <c r="Q35" i="1"/>
  <c r="W35" i="1"/>
  <c r="Y35" i="1"/>
  <c r="T1164" i="1"/>
  <c r="V1164" i="1"/>
  <c r="AD79" i="1"/>
  <c r="T79" i="1"/>
  <c r="V79" i="1"/>
  <c r="AC1372" i="1"/>
  <c r="AE1372" i="1"/>
  <c r="S1372" i="1"/>
  <c r="U1372" i="1"/>
  <c r="AC1316" i="1"/>
  <c r="AE1316" i="1"/>
  <c r="S1316" i="1"/>
  <c r="U1316" i="1"/>
  <c r="AC723" i="1"/>
  <c r="S723" i="1"/>
  <c r="U723" i="1"/>
  <c r="AD16" i="1"/>
  <c r="T16" i="1"/>
  <c r="V16" i="1"/>
  <c r="AD923" i="1"/>
  <c r="T923" i="1"/>
  <c r="V923" i="1"/>
  <c r="AC294" i="1"/>
  <c r="AD659" i="1"/>
  <c r="T659" i="1"/>
  <c r="V659" i="1"/>
  <c r="AD1184" i="1"/>
  <c r="AF1184" i="1"/>
  <c r="T1184" i="1"/>
  <c r="V1184" i="1"/>
  <c r="AC868" i="1"/>
  <c r="S868" i="1"/>
  <c r="U868" i="1"/>
  <c r="AC680" i="1"/>
  <c r="AE680" i="1"/>
  <c r="S680" i="1"/>
  <c r="U680" i="1"/>
  <c r="T1311" i="1"/>
  <c r="V1311" i="1"/>
  <c r="AD1181" i="1"/>
  <c r="AF1181" i="1"/>
  <c r="T1181" i="1"/>
  <c r="V1181" i="1"/>
  <c r="AD932" i="1"/>
  <c r="AF932" i="1"/>
  <c r="T932" i="1"/>
  <c r="V932" i="1"/>
  <c r="AD1320" i="1"/>
  <c r="AD1319" i="1"/>
  <c r="AF1319" i="1"/>
  <c r="T1319" i="1"/>
  <c r="V1319" i="1"/>
  <c r="AD1217" i="1"/>
  <c r="T1217" i="1"/>
  <c r="V1217" i="1"/>
  <c r="AD1343" i="1"/>
  <c r="AF1343" i="1"/>
  <c r="T1343" i="1"/>
  <c r="V1343" i="1"/>
  <c r="AD287" i="1"/>
  <c r="AF287" i="1"/>
  <c r="T287" i="1"/>
  <c r="V287" i="1"/>
  <c r="AD1372" i="1"/>
  <c r="AF1372" i="1"/>
  <c r="T1372" i="1"/>
  <c r="V1372" i="1"/>
  <c r="AD458" i="1"/>
  <c r="AF458" i="1"/>
  <c r="T458" i="1"/>
  <c r="V458" i="1"/>
  <c r="T819" i="1"/>
  <c r="V819" i="1"/>
  <c r="R818" i="1"/>
  <c r="X818" i="1"/>
  <c r="Z818" i="1"/>
  <c r="Q818" i="1"/>
  <c r="W818" i="1"/>
  <c r="Y818" i="1"/>
  <c r="T490" i="1"/>
  <c r="V490" i="1"/>
  <c r="M433" i="1"/>
  <c r="L188" i="1"/>
  <c r="M188" i="1"/>
  <c r="M1336" i="1"/>
  <c r="L1336" i="1"/>
  <c r="R132" i="1"/>
  <c r="X132" i="1"/>
  <c r="Z132" i="1"/>
  <c r="R331" i="1"/>
  <c r="X331" i="1"/>
  <c r="Z331" i="1"/>
  <c r="M29" i="1"/>
  <c r="L29" i="1"/>
  <c r="M21" i="1"/>
  <c r="M13" i="1"/>
  <c r="L1098" i="1"/>
  <c r="M1092" i="1"/>
  <c r="L1092" i="1"/>
  <c r="Q1080" i="1"/>
  <c r="W1080" i="1"/>
  <c r="Y1080" i="1"/>
  <c r="R1080" i="1"/>
  <c r="X1080" i="1"/>
  <c r="Z1080" i="1"/>
  <c r="R1067" i="1"/>
  <c r="X1067" i="1"/>
  <c r="Z1067" i="1"/>
  <c r="Q1067" i="1"/>
  <c r="W1067" i="1"/>
  <c r="Y1067" i="1"/>
  <c r="Q867" i="1"/>
  <c r="W867" i="1"/>
  <c r="Y867" i="1"/>
  <c r="R867" i="1"/>
  <c r="X867" i="1"/>
  <c r="Z867" i="1"/>
  <c r="Q861" i="1"/>
  <c r="W861" i="1"/>
  <c r="Y861" i="1"/>
  <c r="R861" i="1"/>
  <c r="X861" i="1"/>
  <c r="Z861" i="1"/>
  <c r="Q835" i="1"/>
  <c r="W835" i="1"/>
  <c r="Y835" i="1"/>
  <c r="R835" i="1"/>
  <c r="X835" i="1"/>
  <c r="Z835" i="1"/>
  <c r="M830" i="1"/>
  <c r="L830" i="1"/>
  <c r="M818" i="1"/>
  <c r="L812" i="1"/>
  <c r="M812" i="1"/>
  <c r="L805" i="1"/>
  <c r="M805" i="1"/>
  <c r="Q779" i="1"/>
  <c r="W779" i="1"/>
  <c r="Y779" i="1"/>
  <c r="R779" i="1"/>
  <c r="X779" i="1"/>
  <c r="Z779" i="1"/>
  <c r="M515" i="1"/>
  <c r="L515" i="1"/>
  <c r="L508" i="1"/>
  <c r="R501" i="1"/>
  <c r="X501" i="1"/>
  <c r="Z501" i="1"/>
  <c r="Q501" i="1"/>
  <c r="W501" i="1"/>
  <c r="Y501" i="1"/>
  <c r="R470" i="1"/>
  <c r="X470" i="1"/>
  <c r="Z470" i="1"/>
  <c r="Q470" i="1"/>
  <c r="W470" i="1"/>
  <c r="Y470" i="1"/>
  <c r="L463" i="1"/>
  <c r="AD421" i="1"/>
  <c r="AF421" i="1"/>
  <c r="T421" i="1"/>
  <c r="V421" i="1"/>
  <c r="R416" i="1"/>
  <c r="X416" i="1"/>
  <c r="Z416" i="1"/>
  <c r="Q416" i="1"/>
  <c r="W416" i="1"/>
  <c r="Y416" i="1"/>
  <c r="Q412" i="1"/>
  <c r="W412" i="1"/>
  <c r="Y412" i="1"/>
  <c r="R412" i="1"/>
  <c r="X412" i="1"/>
  <c r="Z412" i="1"/>
  <c r="M408" i="1"/>
  <c r="L408" i="1"/>
  <c r="L325" i="1"/>
  <c r="L301" i="1"/>
  <c r="M301" i="1"/>
  <c r="L295" i="1"/>
  <c r="M295" i="1"/>
  <c r="L281" i="1"/>
  <c r="L273" i="1"/>
  <c r="M273" i="1"/>
  <c r="L236" i="1"/>
  <c r="R231" i="1"/>
  <c r="X231" i="1"/>
  <c r="Z231" i="1"/>
  <c r="Q231" i="1"/>
  <c r="W231" i="1"/>
  <c r="Y231" i="1"/>
  <c r="L214" i="1"/>
  <c r="M214" i="1"/>
  <c r="R167" i="1"/>
  <c r="X167" i="1"/>
  <c r="Z167" i="1"/>
  <c r="Q167" i="1"/>
  <c r="W167" i="1"/>
  <c r="Y167" i="1"/>
  <c r="L1363" i="1"/>
  <c r="L1342" i="1"/>
  <c r="M1342" i="1"/>
  <c r="M1116" i="1"/>
  <c r="L1116" i="1"/>
  <c r="L145" i="1"/>
  <c r="M145" i="1"/>
  <c r="Q1307" i="1"/>
  <c r="W1307" i="1"/>
  <c r="Y1307" i="1"/>
  <c r="R1307" i="1"/>
  <c r="X1307" i="1"/>
  <c r="Z1307" i="1"/>
  <c r="Q1132" i="1"/>
  <c r="W1132" i="1"/>
  <c r="Y1132" i="1"/>
  <c r="R1132" i="1"/>
  <c r="X1132" i="1"/>
  <c r="Z1132" i="1"/>
  <c r="Q731" i="1"/>
  <c r="W731" i="1"/>
  <c r="Y731" i="1"/>
  <c r="R731" i="1"/>
  <c r="X731" i="1"/>
  <c r="Z731" i="1"/>
  <c r="R1040" i="1"/>
  <c r="X1040" i="1"/>
  <c r="Z1040" i="1"/>
  <c r="Q1040" i="1"/>
  <c r="W1040" i="1"/>
  <c r="Y1040" i="1"/>
  <c r="Q999" i="1"/>
  <c r="W999" i="1"/>
  <c r="Y999" i="1"/>
  <c r="R999" i="1"/>
  <c r="X999" i="1"/>
  <c r="Z999" i="1"/>
  <c r="M990" i="1"/>
  <c r="L990" i="1"/>
  <c r="R978" i="1"/>
  <c r="X978" i="1"/>
  <c r="Z978" i="1"/>
  <c r="Q978" i="1"/>
  <c r="W978" i="1"/>
  <c r="Y978" i="1"/>
  <c r="Q973" i="1"/>
  <c r="W973" i="1"/>
  <c r="Y973" i="1"/>
  <c r="R973" i="1"/>
  <c r="X973" i="1"/>
  <c r="Z973" i="1"/>
  <c r="R962" i="1"/>
  <c r="X962" i="1"/>
  <c r="Z962" i="1"/>
  <c r="Q962" i="1"/>
  <c r="W962" i="1"/>
  <c r="Y962" i="1"/>
  <c r="AD950" i="1"/>
  <c r="T950" i="1"/>
  <c r="V950" i="1"/>
  <c r="Q757" i="1"/>
  <c r="W757" i="1"/>
  <c r="Y757" i="1"/>
  <c r="R757" i="1"/>
  <c r="X757" i="1"/>
  <c r="Z757" i="1"/>
  <c r="R745" i="1"/>
  <c r="X745" i="1"/>
  <c r="Z745" i="1"/>
  <c r="Q745" i="1"/>
  <c r="W745" i="1"/>
  <c r="Y745" i="1"/>
  <c r="Q732" i="1"/>
  <c r="W732" i="1"/>
  <c r="Y732" i="1"/>
  <c r="R732" i="1"/>
  <c r="X732" i="1"/>
  <c r="Z732" i="1"/>
  <c r="L726" i="1"/>
  <c r="M726" i="1"/>
  <c r="Q404" i="1"/>
  <c r="W404" i="1"/>
  <c r="Y404" i="1"/>
  <c r="R404" i="1"/>
  <c r="X404" i="1"/>
  <c r="Z404" i="1"/>
  <c r="L393" i="1"/>
  <c r="L163" i="1"/>
  <c r="L156" i="1"/>
  <c r="L148" i="1"/>
  <c r="M148" i="1"/>
  <c r="L125" i="1"/>
  <c r="Q118" i="1"/>
  <c r="W118" i="1"/>
  <c r="Y118" i="1"/>
  <c r="R118" i="1"/>
  <c r="X118" i="1"/>
  <c r="Z118" i="1"/>
  <c r="Q1295" i="1"/>
  <c r="W1295" i="1"/>
  <c r="Y1295" i="1"/>
  <c r="L1252" i="1"/>
  <c r="L1242" i="1"/>
  <c r="M1242" i="1"/>
  <c r="T1268" i="1"/>
  <c r="V1268" i="1"/>
  <c r="AC1320" i="1"/>
  <c r="AE1320" i="1"/>
  <c r="S1320" i="1"/>
  <c r="U1320" i="1"/>
  <c r="AD27" i="1"/>
  <c r="T27" i="1"/>
  <c r="V27" i="1"/>
  <c r="Q21" i="1"/>
  <c r="W21" i="1"/>
  <c r="Y21" i="1"/>
  <c r="R21" i="1"/>
  <c r="X21" i="1"/>
  <c r="Z21" i="1"/>
  <c r="R1050" i="1"/>
  <c r="X1050" i="1"/>
  <c r="Z1050" i="1"/>
  <c r="L869" i="1"/>
  <c r="M869" i="1"/>
  <c r="Q813" i="1"/>
  <c r="W813" i="1"/>
  <c r="Y813" i="1"/>
  <c r="R813" i="1"/>
  <c r="X813" i="1"/>
  <c r="Z813" i="1"/>
  <c r="L767" i="1"/>
  <c r="M767" i="1"/>
  <c r="Q485" i="1"/>
  <c r="W485" i="1"/>
  <c r="Y485" i="1"/>
  <c r="R485" i="1"/>
  <c r="X485" i="1"/>
  <c r="Z485" i="1"/>
  <c r="L440" i="1"/>
  <c r="M440" i="1"/>
  <c r="R413" i="1"/>
  <c r="X413" i="1"/>
  <c r="Z413" i="1"/>
  <c r="Q413" i="1"/>
  <c r="W413" i="1"/>
  <c r="Y413" i="1"/>
  <c r="L268" i="1"/>
  <c r="M268" i="1"/>
  <c r="M223" i="1"/>
  <c r="L223" i="1"/>
  <c r="L203" i="1"/>
  <c r="Q1299" i="1"/>
  <c r="W1299" i="1"/>
  <c r="Y1299" i="1"/>
  <c r="R1299" i="1"/>
  <c r="X1299" i="1"/>
  <c r="Z1299" i="1"/>
  <c r="S1181" i="1"/>
  <c r="U1181" i="1"/>
  <c r="S1214" i="1"/>
  <c r="U1214" i="1"/>
  <c r="S132" i="1"/>
  <c r="U132" i="1"/>
  <c r="M125" i="1"/>
  <c r="M757" i="1"/>
  <c r="R762" i="1"/>
  <c r="X762" i="1"/>
  <c r="Z762" i="1"/>
  <c r="Q873" i="1"/>
  <c r="W873" i="1"/>
  <c r="Y873" i="1"/>
  <c r="R873" i="1"/>
  <c r="X873" i="1"/>
  <c r="Z873" i="1"/>
  <c r="AD567" i="1"/>
  <c r="AF567" i="1"/>
  <c r="T567" i="1"/>
  <c r="V567" i="1"/>
  <c r="L1068" i="1"/>
  <c r="AC806" i="1"/>
  <c r="S806" i="1"/>
  <c r="U806" i="1"/>
  <c r="Q27" i="1"/>
  <c r="W27" i="1"/>
  <c r="Y27" i="1"/>
  <c r="AD1233" i="1"/>
  <c r="T1233" i="1"/>
  <c r="V1233" i="1"/>
  <c r="R868" i="1"/>
  <c r="X868" i="1"/>
  <c r="Z868" i="1"/>
  <c r="S1185" i="1"/>
  <c r="U1185" i="1"/>
  <c r="Q567" i="1"/>
  <c r="W567" i="1"/>
  <c r="Y567" i="1"/>
  <c r="M64" i="1"/>
  <c r="Q42" i="1"/>
  <c r="W42" i="1"/>
  <c r="Y42" i="1"/>
  <c r="R42" i="1"/>
  <c r="X42" i="1"/>
  <c r="Z42" i="1"/>
  <c r="L12" i="1"/>
  <c r="M12" i="1"/>
  <c r="L1073" i="1"/>
  <c r="M1073" i="1"/>
  <c r="L935" i="1"/>
  <c r="Q532" i="1"/>
  <c r="W532" i="1"/>
  <c r="Y532" i="1"/>
  <c r="R532" i="1"/>
  <c r="X532" i="1"/>
  <c r="Z532" i="1"/>
  <c r="L507" i="1"/>
  <c r="AC331" i="1"/>
  <c r="S331" i="1"/>
  <c r="U331" i="1"/>
  <c r="Q1163" i="1"/>
  <c r="W1163" i="1"/>
  <c r="Y1163" i="1"/>
  <c r="R1163" i="1"/>
  <c r="X1163" i="1"/>
  <c r="Z1163" i="1"/>
  <c r="AD55" i="1"/>
  <c r="T55" i="1"/>
  <c r="V55" i="1"/>
  <c r="AD921" i="1"/>
  <c r="T921" i="1"/>
  <c r="V921" i="1"/>
  <c r="S1028" i="1"/>
  <c r="U1028" i="1"/>
  <c r="AC504" i="1"/>
  <c r="S504" i="1"/>
  <c r="U504" i="1"/>
  <c r="Q1268" i="1"/>
  <c r="W1268" i="1"/>
  <c r="Y1268" i="1"/>
  <c r="AC1384" i="1"/>
  <c r="AE1384" i="1"/>
  <c r="S1384" i="1"/>
  <c r="U1384" i="1"/>
  <c r="AC1120" i="1"/>
  <c r="AE1120" i="1"/>
  <c r="S1120" i="1"/>
  <c r="U1120" i="1"/>
  <c r="AC1392" i="1"/>
  <c r="AE1392" i="1"/>
  <c r="S1392" i="1"/>
  <c r="U1392" i="1"/>
  <c r="AD111" i="1"/>
  <c r="T111" i="1"/>
  <c r="V111" i="1"/>
  <c r="R13" i="1"/>
  <c r="X13" i="1"/>
  <c r="Z13" i="1"/>
  <c r="AD1150" i="1"/>
  <c r="AF1150" i="1"/>
  <c r="T1150" i="1"/>
  <c r="V1150" i="1"/>
  <c r="R255" i="1"/>
  <c r="X255" i="1"/>
  <c r="Z255" i="1"/>
  <c r="S923" i="1"/>
  <c r="U923" i="1"/>
  <c r="S762" i="1"/>
  <c r="U762" i="1"/>
  <c r="T1310" i="1"/>
  <c r="V1310" i="1"/>
  <c r="M1248" i="1"/>
  <c r="M1174" i="1"/>
  <c r="Q490" i="1"/>
  <c r="W490" i="1"/>
  <c r="Y490" i="1"/>
  <c r="R806" i="1"/>
  <c r="X806" i="1"/>
  <c r="Z806" i="1"/>
  <c r="Q458" i="1"/>
  <c r="W458" i="1"/>
  <c r="Y458" i="1"/>
  <c r="M1363" i="1"/>
  <c r="Q300" i="1"/>
  <c r="W300" i="1"/>
  <c r="Y300" i="1"/>
  <c r="Q916" i="1"/>
  <c r="W916" i="1"/>
  <c r="Y916" i="1"/>
  <c r="R916" i="1"/>
  <c r="X916" i="1"/>
  <c r="Z916" i="1"/>
  <c r="AD673" i="1"/>
  <c r="M80" i="1"/>
  <c r="M42" i="1"/>
  <c r="R934" i="1"/>
  <c r="X934" i="1"/>
  <c r="Z934" i="1"/>
  <c r="Q934" i="1"/>
  <c r="W934" i="1"/>
  <c r="Y934" i="1"/>
  <c r="R929" i="1"/>
  <c r="X929" i="1"/>
  <c r="Z929" i="1"/>
  <c r="L922" i="1"/>
  <c r="L897" i="1"/>
  <c r="L891" i="1"/>
  <c r="L879" i="1"/>
  <c r="L619" i="1"/>
  <c r="Q613" i="1"/>
  <c r="W613" i="1"/>
  <c r="Y613" i="1"/>
  <c r="R613" i="1"/>
  <c r="X613" i="1"/>
  <c r="Z613" i="1"/>
  <c r="Q579" i="1"/>
  <c r="W579" i="1"/>
  <c r="Y579" i="1"/>
  <c r="R579" i="1"/>
  <c r="X579" i="1"/>
  <c r="Z579" i="1"/>
  <c r="M532" i="1"/>
  <c r="L520" i="1"/>
  <c r="L374" i="1"/>
  <c r="L345" i="1"/>
  <c r="R336" i="1"/>
  <c r="X336" i="1"/>
  <c r="Z336" i="1"/>
  <c r="L330" i="1"/>
  <c r="Q317" i="1"/>
  <c r="W317" i="1"/>
  <c r="Y317" i="1"/>
  <c r="R317" i="1"/>
  <c r="X317" i="1"/>
  <c r="Z317" i="1"/>
  <c r="R313" i="1"/>
  <c r="X313" i="1"/>
  <c r="Z313" i="1"/>
  <c r="Q313" i="1"/>
  <c r="W313" i="1"/>
  <c r="Y313" i="1"/>
  <c r="Q305" i="1"/>
  <c r="W305" i="1"/>
  <c r="Y305" i="1"/>
  <c r="M300" i="1"/>
  <c r="L293" i="1"/>
  <c r="M293" i="1"/>
  <c r="M1355" i="1"/>
  <c r="L1355" i="1"/>
  <c r="L1223" i="1"/>
  <c r="L1194" i="1"/>
  <c r="R1189" i="1"/>
  <c r="X1189" i="1"/>
  <c r="Z1189" i="1"/>
  <c r="Q1189" i="1"/>
  <c r="W1189" i="1"/>
  <c r="Y1189" i="1"/>
  <c r="R1183" i="1"/>
  <c r="X1183" i="1"/>
  <c r="Z1183" i="1"/>
  <c r="Q1183" i="1"/>
  <c r="W1183" i="1"/>
  <c r="Y1183" i="1"/>
  <c r="Q1178" i="1"/>
  <c r="W1178" i="1"/>
  <c r="Y1178" i="1"/>
  <c r="R1178" i="1"/>
  <c r="X1178" i="1"/>
  <c r="Z1178" i="1"/>
  <c r="L1173" i="1"/>
  <c r="M1173" i="1"/>
  <c r="L1156" i="1"/>
  <c r="M1156" i="1"/>
  <c r="Q319" i="1"/>
  <c r="W319" i="1"/>
  <c r="Y319" i="1"/>
  <c r="R319" i="1"/>
  <c r="X319" i="1"/>
  <c r="Z319" i="1"/>
  <c r="Q1045" i="1"/>
  <c r="W1045" i="1"/>
  <c r="Y1045" i="1"/>
  <c r="R1045" i="1"/>
  <c r="X1045" i="1"/>
  <c r="Z1045" i="1"/>
  <c r="L801" i="1"/>
  <c r="M801" i="1"/>
  <c r="R789" i="1"/>
  <c r="X789" i="1"/>
  <c r="Z789" i="1"/>
  <c r="Q789" i="1"/>
  <c r="W789" i="1"/>
  <c r="Y789" i="1"/>
  <c r="L775" i="1"/>
  <c r="L479" i="1"/>
  <c r="M479" i="1"/>
  <c r="Q433" i="1"/>
  <c r="W433" i="1"/>
  <c r="Y433" i="1"/>
  <c r="R433" i="1"/>
  <c r="X433" i="1"/>
  <c r="Z433" i="1"/>
  <c r="Q417" i="1"/>
  <c r="W417" i="1"/>
  <c r="Y417" i="1"/>
  <c r="R417" i="1"/>
  <c r="X417" i="1"/>
  <c r="Z417" i="1"/>
  <c r="R409" i="1"/>
  <c r="X409" i="1"/>
  <c r="Z409" i="1"/>
  <c r="Q409" i="1"/>
  <c r="W409" i="1"/>
  <c r="Y409" i="1"/>
  <c r="L275" i="1"/>
  <c r="M275" i="1"/>
  <c r="L261" i="1"/>
  <c r="M261" i="1"/>
  <c r="L228" i="1"/>
  <c r="Q215" i="1"/>
  <c r="W215" i="1"/>
  <c r="Y215" i="1"/>
  <c r="R215" i="1"/>
  <c r="X215" i="1"/>
  <c r="Z215" i="1"/>
  <c r="Q189" i="1"/>
  <c r="W189" i="1"/>
  <c r="Y189" i="1"/>
  <c r="R189" i="1"/>
  <c r="X189" i="1"/>
  <c r="Z189" i="1"/>
  <c r="L175" i="1"/>
  <c r="L155" i="1"/>
  <c r="AD59" i="1"/>
  <c r="T59" i="1"/>
  <c r="V59" i="1"/>
  <c r="AC344" i="1"/>
  <c r="S344" i="1"/>
  <c r="U344" i="1"/>
  <c r="AD1185" i="1"/>
  <c r="T1185" i="1"/>
  <c r="V1185" i="1"/>
  <c r="AC1220" i="1"/>
  <c r="AE1220" i="1"/>
  <c r="S1220" i="1"/>
  <c r="U1220" i="1"/>
  <c r="M775" i="1"/>
  <c r="M393" i="1"/>
  <c r="AD187" i="1"/>
  <c r="T187" i="1"/>
  <c r="V187" i="1"/>
  <c r="AC931" i="1"/>
  <c r="S931" i="1"/>
  <c r="U931" i="1"/>
  <c r="Q862" i="1"/>
  <c r="W862" i="1"/>
  <c r="Y862" i="1"/>
  <c r="R862" i="1"/>
  <c r="X862" i="1"/>
  <c r="Z862" i="1"/>
  <c r="L1093" i="1"/>
  <c r="R918" i="1"/>
  <c r="X918" i="1"/>
  <c r="Z918" i="1"/>
  <c r="Q918" i="1"/>
  <c r="W918" i="1"/>
  <c r="Y918" i="1"/>
  <c r="L875" i="1"/>
  <c r="L831" i="1"/>
  <c r="L800" i="1"/>
  <c r="M800" i="1"/>
  <c r="AC706" i="1"/>
  <c r="S706" i="1"/>
  <c r="U706" i="1"/>
  <c r="R449" i="1"/>
  <c r="X449" i="1"/>
  <c r="Z449" i="1"/>
  <c r="R427" i="1"/>
  <c r="X427" i="1"/>
  <c r="Z427" i="1"/>
  <c r="Q427" i="1"/>
  <c r="W427" i="1"/>
  <c r="Y427" i="1"/>
  <c r="L232" i="1"/>
  <c r="M232" i="1"/>
  <c r="L222" i="1"/>
  <c r="AC1118" i="1"/>
  <c r="S1118" i="1"/>
  <c r="U1118" i="1"/>
  <c r="M182" i="1"/>
  <c r="T1193" i="1"/>
  <c r="V1193" i="1"/>
  <c r="AD504" i="1"/>
  <c r="T504" i="1"/>
  <c r="V504" i="1"/>
  <c r="S848" i="1"/>
  <c r="U848" i="1"/>
  <c r="M203" i="1"/>
  <c r="AC382" i="1"/>
  <c r="S382" i="1"/>
  <c r="U382" i="1"/>
  <c r="AD971" i="1"/>
  <c r="T971" i="1"/>
  <c r="V971" i="1"/>
  <c r="R1022" i="1"/>
  <c r="X1022" i="1"/>
  <c r="Z1022" i="1"/>
  <c r="Q1022" i="1"/>
  <c r="W1022" i="1"/>
  <c r="Y1022" i="1"/>
  <c r="M28" i="1"/>
  <c r="L28" i="1"/>
  <c r="Q105" i="1"/>
  <c r="W105" i="1"/>
  <c r="Y105" i="1"/>
  <c r="R105" i="1"/>
  <c r="X105" i="1"/>
  <c r="Z105" i="1"/>
  <c r="L892" i="1"/>
  <c r="L880" i="1"/>
  <c r="L560" i="1"/>
  <c r="M560" i="1"/>
  <c r="M1137" i="1"/>
  <c r="L1137" i="1"/>
  <c r="Q1126" i="1"/>
  <c r="W1126" i="1"/>
  <c r="Y1126" i="1"/>
  <c r="R1115" i="1"/>
  <c r="X1115" i="1"/>
  <c r="Z1115" i="1"/>
  <c r="Q1115" i="1"/>
  <c r="W1115" i="1"/>
  <c r="Y1115" i="1"/>
  <c r="S1164" i="1"/>
  <c r="U1164" i="1"/>
  <c r="T64" i="1"/>
  <c r="V64" i="1"/>
  <c r="T1220" i="1"/>
  <c r="V1220" i="1"/>
  <c r="T1236" i="1"/>
  <c r="V1236" i="1"/>
  <c r="S1236" i="1"/>
  <c r="U1236" i="1"/>
  <c r="S1233" i="1"/>
  <c r="U1233" i="1"/>
  <c r="S1209" i="1"/>
  <c r="U1209" i="1"/>
  <c r="Q16" i="1"/>
  <c r="W16" i="1"/>
  <c r="Y16" i="1"/>
  <c r="AC55" i="1"/>
  <c r="S55" i="1"/>
  <c r="U55" i="1"/>
  <c r="Q1319" i="1"/>
  <c r="W1319" i="1"/>
  <c r="Y1319" i="1"/>
  <c r="AD1120" i="1"/>
  <c r="T1120" i="1"/>
  <c r="V1120" i="1"/>
  <c r="R723" i="1"/>
  <c r="X723" i="1"/>
  <c r="Z723" i="1"/>
  <c r="R1148" i="1"/>
  <c r="X1148" i="1"/>
  <c r="Z1148" i="1"/>
  <c r="S190" i="1"/>
  <c r="U190" i="1"/>
  <c r="M222" i="1"/>
  <c r="M281" i="1"/>
  <c r="M236" i="1"/>
  <c r="R294" i="1"/>
  <c r="X294" i="1"/>
  <c r="Z294" i="1"/>
  <c r="AC921" i="1"/>
  <c r="S921" i="1"/>
  <c r="U921" i="1"/>
  <c r="R958" i="1"/>
  <c r="X958" i="1"/>
  <c r="Z958" i="1"/>
  <c r="Q958" i="1"/>
  <c r="W958" i="1"/>
  <c r="Y958" i="1"/>
  <c r="AC692" i="1"/>
  <c r="S692" i="1"/>
  <c r="U692" i="1"/>
  <c r="Q822" i="1"/>
  <c r="W822" i="1"/>
  <c r="Y822" i="1"/>
  <c r="L1029" i="1"/>
  <c r="Q1023" i="1"/>
  <c r="W1023" i="1"/>
  <c r="Y1023" i="1"/>
  <c r="R1023" i="1"/>
  <c r="X1023" i="1"/>
  <c r="Z1023" i="1"/>
  <c r="R951" i="1"/>
  <c r="X951" i="1"/>
  <c r="Z951" i="1"/>
  <c r="Q951" i="1"/>
  <c r="W951" i="1"/>
  <c r="Y951" i="1"/>
  <c r="L940" i="1"/>
  <c r="M940" i="1"/>
  <c r="L740" i="1"/>
  <c r="M740" i="1"/>
  <c r="Q721" i="1"/>
  <c r="W721" i="1"/>
  <c r="Y721" i="1"/>
  <c r="R721" i="1"/>
  <c r="X721" i="1"/>
  <c r="Z721" i="1"/>
  <c r="Q699" i="1"/>
  <c r="W699" i="1"/>
  <c r="Y699" i="1"/>
  <c r="R699" i="1"/>
  <c r="X699" i="1"/>
  <c r="Z699" i="1"/>
  <c r="Q629" i="1"/>
  <c r="W629" i="1"/>
  <c r="Y629" i="1"/>
  <c r="R629" i="1"/>
  <c r="X629" i="1"/>
  <c r="Z629" i="1"/>
  <c r="L618" i="1"/>
  <c r="M618" i="1"/>
  <c r="L612" i="1"/>
  <c r="M607" i="1"/>
  <c r="Q596" i="1"/>
  <c r="W596" i="1"/>
  <c r="Y596" i="1"/>
  <c r="R596" i="1"/>
  <c r="X596" i="1"/>
  <c r="Z596" i="1"/>
  <c r="Q584" i="1"/>
  <c r="W584" i="1"/>
  <c r="Y584" i="1"/>
  <c r="R584" i="1"/>
  <c r="X584" i="1"/>
  <c r="Z584" i="1"/>
  <c r="L578" i="1"/>
  <c r="Q571" i="1"/>
  <c r="W571" i="1"/>
  <c r="Y571" i="1"/>
  <c r="R571" i="1"/>
  <c r="X571" i="1"/>
  <c r="Z571" i="1"/>
  <c r="R542" i="1"/>
  <c r="X542" i="1"/>
  <c r="Z542" i="1"/>
  <c r="Q542" i="1"/>
  <c r="W542" i="1"/>
  <c r="Y542" i="1"/>
  <c r="Q531" i="1"/>
  <c r="W531" i="1"/>
  <c r="Y531" i="1"/>
  <c r="R531" i="1"/>
  <c r="X531" i="1"/>
  <c r="Z531" i="1"/>
  <c r="L519" i="1"/>
  <c r="M519" i="1"/>
  <c r="L395" i="1"/>
  <c r="L351" i="1"/>
  <c r="M351" i="1"/>
  <c r="Q134" i="1"/>
  <c r="W134" i="1"/>
  <c r="Y134" i="1"/>
  <c r="R134" i="1"/>
  <c r="X134" i="1"/>
  <c r="Z134" i="1"/>
  <c r="M1383" i="1"/>
  <c r="L1383" i="1"/>
  <c r="L1264" i="1"/>
  <c r="M1264" i="1"/>
  <c r="Q1253" i="1"/>
  <c r="W1253" i="1"/>
  <c r="Y1253" i="1"/>
  <c r="R1253" i="1"/>
  <c r="X1253" i="1"/>
  <c r="Z1253" i="1"/>
  <c r="L1243" i="1"/>
  <c r="L1228" i="1"/>
  <c r="R1222" i="1"/>
  <c r="X1222" i="1"/>
  <c r="Z1222" i="1"/>
  <c r="Q1222" i="1"/>
  <c r="W1222" i="1"/>
  <c r="Y1222" i="1"/>
  <c r="L1216" i="1"/>
  <c r="L1206" i="1"/>
  <c r="M1200" i="1"/>
  <c r="L1200" i="1"/>
  <c r="M1193" i="1"/>
  <c r="AD90" i="1"/>
  <c r="T90" i="1"/>
  <c r="V90" i="1"/>
  <c r="S710" i="1"/>
  <c r="U710" i="1"/>
  <c r="AC1311" i="1"/>
  <c r="S1311" i="1"/>
  <c r="U1311" i="1"/>
  <c r="AD1214" i="1"/>
  <c r="AF1214" i="1"/>
  <c r="T1214" i="1"/>
  <c r="V1214" i="1"/>
  <c r="AC932" i="1"/>
  <c r="S932" i="1"/>
  <c r="U932" i="1"/>
  <c r="M163" i="1"/>
  <c r="AD959" i="1"/>
  <c r="AF959" i="1"/>
  <c r="T959" i="1"/>
  <c r="V959" i="1"/>
  <c r="R1001" i="1"/>
  <c r="X1001" i="1"/>
  <c r="Z1001" i="1"/>
  <c r="Q1001" i="1"/>
  <c r="W1001" i="1"/>
  <c r="Y1001" i="1"/>
  <c r="Q819" i="1"/>
  <c r="W819" i="1"/>
  <c r="Y819" i="1"/>
  <c r="AD1240" i="1"/>
  <c r="T1240" i="1"/>
  <c r="V1240" i="1"/>
  <c r="AD680" i="1"/>
  <c r="T680" i="1"/>
  <c r="V680" i="1"/>
  <c r="M156" i="1"/>
  <c r="L1081" i="1"/>
  <c r="M1081" i="1"/>
  <c r="L1075" i="1"/>
  <c r="M1075" i="1"/>
  <c r="Q478" i="1"/>
  <c r="W478" i="1"/>
  <c r="Y478" i="1"/>
  <c r="R478" i="1"/>
  <c r="X478" i="1"/>
  <c r="Z478" i="1"/>
  <c r="Q439" i="1"/>
  <c r="W439" i="1"/>
  <c r="Y439" i="1"/>
  <c r="R439" i="1"/>
  <c r="X439" i="1"/>
  <c r="Z439" i="1"/>
  <c r="M288" i="1"/>
  <c r="L288" i="1"/>
  <c r="M207" i="1"/>
  <c r="L207" i="1"/>
  <c r="Q181" i="1"/>
  <c r="W181" i="1"/>
  <c r="Y181" i="1"/>
  <c r="R181" i="1"/>
  <c r="X181" i="1"/>
  <c r="Z181" i="1"/>
  <c r="S616" i="1"/>
  <c r="U616" i="1"/>
  <c r="Q1193" i="1"/>
  <c r="W1193" i="1"/>
  <c r="Y1193" i="1"/>
  <c r="M875" i="1"/>
  <c r="S1343" i="1"/>
  <c r="U1343" i="1"/>
  <c r="S421" i="1"/>
  <c r="U421" i="1"/>
  <c r="AC13" i="1"/>
  <c r="S13" i="1"/>
  <c r="U13" i="1"/>
  <c r="AC772" i="1"/>
  <c r="S772" i="1"/>
  <c r="U772" i="1"/>
  <c r="Q75" i="1"/>
  <c r="W75" i="1"/>
  <c r="Y75" i="1"/>
  <c r="R75" i="1"/>
  <c r="X75" i="1"/>
  <c r="Z75" i="1"/>
  <c r="M35" i="1"/>
  <c r="M20" i="1"/>
  <c r="L20" i="1"/>
  <c r="L1097" i="1"/>
  <c r="M1097" i="1"/>
  <c r="R886" i="1"/>
  <c r="X886" i="1"/>
  <c r="Z886" i="1"/>
  <c r="Q886" i="1"/>
  <c r="W886" i="1"/>
  <c r="Y886" i="1"/>
  <c r="Q572" i="1"/>
  <c r="W572" i="1"/>
  <c r="Y572" i="1"/>
  <c r="R572" i="1"/>
  <c r="X572" i="1"/>
  <c r="Z572" i="1"/>
  <c r="R554" i="1"/>
  <c r="X554" i="1"/>
  <c r="Z554" i="1"/>
  <c r="Q554" i="1"/>
  <c r="W554" i="1"/>
  <c r="Y554" i="1"/>
  <c r="R527" i="1"/>
  <c r="X527" i="1"/>
  <c r="Z527" i="1"/>
  <c r="Q527" i="1"/>
  <c r="W527" i="1"/>
  <c r="Y527" i="1"/>
  <c r="Q367" i="1"/>
  <c r="W367" i="1"/>
  <c r="Y367" i="1"/>
  <c r="R367" i="1"/>
  <c r="X367" i="1"/>
  <c r="Z367" i="1"/>
  <c r="L324" i="1"/>
  <c r="M324" i="1"/>
  <c r="L280" i="1"/>
  <c r="M280" i="1"/>
  <c r="M1395" i="1"/>
  <c r="L1395" i="1"/>
  <c r="M1379" i="1"/>
  <c r="L1379" i="1"/>
  <c r="S659" i="1"/>
  <c r="U659" i="1"/>
  <c r="T1205" i="1"/>
  <c r="V1205" i="1"/>
  <c r="S1134" i="1"/>
  <c r="U1134" i="1"/>
  <c r="S1391" i="1"/>
  <c r="U1391" i="1"/>
  <c r="S64" i="1"/>
  <c r="U64" i="1"/>
  <c r="T1028" i="1"/>
  <c r="V1028" i="1"/>
  <c r="T1399" i="1"/>
  <c r="V1399" i="1"/>
  <c r="AC1044" i="1"/>
  <c r="AE1044" i="1"/>
  <c r="S1044" i="1"/>
  <c r="U1044" i="1"/>
  <c r="T379" i="1"/>
  <c r="V379" i="1"/>
  <c r="T743" i="1"/>
  <c r="V743" i="1"/>
  <c r="T1062" i="1"/>
  <c r="V1062" i="1"/>
  <c r="S678" i="1"/>
  <c r="U678" i="1"/>
  <c r="M155" i="1"/>
  <c r="M831" i="1"/>
  <c r="M813" i="1"/>
  <c r="M880" i="1"/>
  <c r="M1068" i="1"/>
  <c r="AC1176" i="1"/>
  <c r="AE1176" i="1"/>
  <c r="S1176" i="1"/>
  <c r="U1176" i="1"/>
  <c r="R1344" i="1"/>
  <c r="X1344" i="1"/>
  <c r="Z1344" i="1"/>
  <c r="Q1344" i="1"/>
  <c r="W1344" i="1"/>
  <c r="Y1344" i="1"/>
  <c r="R1113" i="1"/>
  <c r="X1113" i="1"/>
  <c r="Z1113" i="1"/>
  <c r="Q1113" i="1"/>
  <c r="W1113" i="1"/>
  <c r="Y1113" i="1"/>
  <c r="AD1237" i="1"/>
  <c r="T1237" i="1"/>
  <c r="V1237" i="1"/>
  <c r="AC984" i="1"/>
  <c r="AE984" i="1"/>
  <c r="S984" i="1"/>
  <c r="U984" i="1"/>
  <c r="R710" i="1"/>
  <c r="X710" i="1"/>
  <c r="Z710" i="1"/>
  <c r="L1034" i="1"/>
  <c r="M1034" i="1"/>
  <c r="AC1011" i="1"/>
  <c r="L957" i="1"/>
  <c r="M957" i="1"/>
  <c r="Q751" i="1"/>
  <c r="W751" i="1"/>
  <c r="Y751" i="1"/>
  <c r="R751" i="1"/>
  <c r="X751" i="1"/>
  <c r="Z751" i="1"/>
  <c r="L739" i="1"/>
  <c r="M739" i="1"/>
  <c r="L715" i="1"/>
  <c r="L645" i="1"/>
  <c r="M645" i="1"/>
  <c r="Q640" i="1"/>
  <c r="W640" i="1"/>
  <c r="Y640" i="1"/>
  <c r="R640" i="1"/>
  <c r="X640" i="1"/>
  <c r="Z640" i="1"/>
  <c r="L635" i="1"/>
  <c r="M635" i="1"/>
  <c r="R628" i="1"/>
  <c r="X628" i="1"/>
  <c r="Z628" i="1"/>
  <c r="Q628" i="1"/>
  <c r="W628" i="1"/>
  <c r="Y628" i="1"/>
  <c r="M624" i="1"/>
  <c r="L624" i="1"/>
  <c r="AC611" i="1"/>
  <c r="S611" i="1"/>
  <c r="U611" i="1"/>
  <c r="L601" i="1"/>
  <c r="M601" i="1"/>
  <c r="M577" i="1"/>
  <c r="L577" i="1"/>
  <c r="Q400" i="1"/>
  <c r="W400" i="1"/>
  <c r="Y400" i="1"/>
  <c r="R400" i="1"/>
  <c r="X400" i="1"/>
  <c r="Z400" i="1"/>
  <c r="L126" i="1"/>
  <c r="M126" i="1"/>
  <c r="L119" i="1"/>
  <c r="M119" i="1"/>
  <c r="L113" i="1"/>
  <c r="L1263" i="1"/>
  <c r="Q1258" i="1"/>
  <c r="W1258" i="1"/>
  <c r="Y1258" i="1"/>
  <c r="M1252" i="1"/>
  <c r="L1248" i="1"/>
  <c r="R1199" i="1"/>
  <c r="X1199" i="1"/>
  <c r="Z1199" i="1"/>
  <c r="Q1199" i="1"/>
  <c r="W1199" i="1"/>
  <c r="Y1199" i="1"/>
  <c r="Q1192" i="1"/>
  <c r="W1192" i="1"/>
  <c r="Y1192" i="1"/>
  <c r="R1192" i="1"/>
  <c r="X1192" i="1"/>
  <c r="Z1192" i="1"/>
  <c r="M1177" i="1"/>
  <c r="L1177" i="1"/>
  <c r="M675" i="1"/>
  <c r="AD678" i="1"/>
  <c r="T678" i="1"/>
  <c r="V678" i="1"/>
  <c r="R304" i="1"/>
  <c r="X304" i="1"/>
  <c r="Z304" i="1"/>
  <c r="Q649" i="1"/>
  <c r="W649" i="1"/>
  <c r="Y649" i="1"/>
  <c r="AD881" i="1"/>
  <c r="T881" i="1"/>
  <c r="V881" i="1"/>
  <c r="R85" i="1"/>
  <c r="X85" i="1"/>
  <c r="Z85" i="1"/>
  <c r="Q85" i="1"/>
  <c r="W85" i="1"/>
  <c r="Y85" i="1"/>
  <c r="Q1079" i="1"/>
  <c r="W1079" i="1"/>
  <c r="Y1079" i="1"/>
  <c r="R1079" i="1"/>
  <c r="X1079" i="1"/>
  <c r="Z1079" i="1"/>
  <c r="R1010" i="1"/>
  <c r="X1010" i="1"/>
  <c r="Z1010" i="1"/>
  <c r="Q1010" i="1"/>
  <c r="W1010" i="1"/>
  <c r="Y1010" i="1"/>
  <c r="M1006" i="1"/>
  <c r="L1006" i="1"/>
  <c r="R989" i="1"/>
  <c r="X989" i="1"/>
  <c r="Z989" i="1"/>
  <c r="Q989" i="1"/>
  <c r="W989" i="1"/>
  <c r="Y989" i="1"/>
  <c r="R983" i="1"/>
  <c r="X983" i="1"/>
  <c r="Z983" i="1"/>
  <c r="R967" i="1"/>
  <c r="X967" i="1"/>
  <c r="Z967" i="1"/>
  <c r="Q967" i="1"/>
  <c r="W967" i="1"/>
  <c r="Y967" i="1"/>
  <c r="L961" i="1"/>
  <c r="L956" i="1"/>
  <c r="Q909" i="1"/>
  <c r="W909" i="1"/>
  <c r="Y909" i="1"/>
  <c r="R909" i="1"/>
  <c r="X909" i="1"/>
  <c r="Z909" i="1"/>
  <c r="Q896" i="1"/>
  <c r="W896" i="1"/>
  <c r="Y896" i="1"/>
  <c r="R896" i="1"/>
  <c r="X896" i="1"/>
  <c r="Z896" i="1"/>
  <c r="M766" i="1"/>
  <c r="L766" i="1"/>
  <c r="R761" i="1"/>
  <c r="X761" i="1"/>
  <c r="Z761" i="1"/>
  <c r="Q761" i="1"/>
  <c r="W761" i="1"/>
  <c r="Y761" i="1"/>
  <c r="L756" i="1"/>
  <c r="R749" i="1"/>
  <c r="X749" i="1"/>
  <c r="Z749" i="1"/>
  <c r="Q749" i="1"/>
  <c r="W749" i="1"/>
  <c r="Y749" i="1"/>
  <c r="M744" i="1"/>
  <c r="L744" i="1"/>
  <c r="L697" i="1"/>
  <c r="L691" i="1"/>
  <c r="L675" i="1"/>
  <c r="L665" i="1"/>
  <c r="R655" i="1"/>
  <c r="X655" i="1"/>
  <c r="Z655" i="1"/>
  <c r="Q655" i="1"/>
  <c r="W655" i="1"/>
  <c r="Y655" i="1"/>
  <c r="L650" i="1"/>
  <c r="R644" i="1"/>
  <c r="X644" i="1"/>
  <c r="Z644" i="1"/>
  <c r="Q644" i="1"/>
  <c r="W644" i="1"/>
  <c r="Y644" i="1"/>
  <c r="Q583" i="1"/>
  <c r="W583" i="1"/>
  <c r="Y583" i="1"/>
  <c r="R583" i="1"/>
  <c r="X583" i="1"/>
  <c r="Z583" i="1"/>
  <c r="L552" i="1"/>
  <c r="M536" i="1"/>
  <c r="L536" i="1"/>
  <c r="Q476" i="1"/>
  <c r="W476" i="1"/>
  <c r="Y476" i="1"/>
  <c r="R476" i="1"/>
  <c r="X476" i="1"/>
  <c r="Z476" i="1"/>
  <c r="M462" i="1"/>
  <c r="L462" i="1"/>
  <c r="R448" i="1"/>
  <c r="X448" i="1"/>
  <c r="Z448" i="1"/>
  <c r="Q448" i="1"/>
  <c r="W448" i="1"/>
  <c r="Y448" i="1"/>
  <c r="Q437" i="1"/>
  <c r="W437" i="1"/>
  <c r="Y437" i="1"/>
  <c r="R437" i="1"/>
  <c r="X437" i="1"/>
  <c r="Z437" i="1"/>
  <c r="R426" i="1"/>
  <c r="X426" i="1"/>
  <c r="Z426" i="1"/>
  <c r="Q426" i="1"/>
  <c r="W426" i="1"/>
  <c r="Y426" i="1"/>
  <c r="L350" i="1"/>
  <c r="R329" i="1"/>
  <c r="X329" i="1"/>
  <c r="Z329" i="1"/>
  <c r="Q329" i="1"/>
  <c r="W329" i="1"/>
  <c r="Y329" i="1"/>
  <c r="L292" i="1"/>
  <c r="R235" i="1"/>
  <c r="X235" i="1"/>
  <c r="Z235" i="1"/>
  <c r="Q235" i="1"/>
  <c r="W235" i="1"/>
  <c r="Y235" i="1"/>
  <c r="L220" i="1"/>
  <c r="L138" i="1"/>
  <c r="L131" i="1"/>
  <c r="R124" i="1"/>
  <c r="X124" i="1"/>
  <c r="Z124" i="1"/>
  <c r="Q124" i="1"/>
  <c r="W124" i="1"/>
  <c r="Y124" i="1"/>
  <c r="L106" i="1"/>
  <c r="L1283" i="1"/>
  <c r="M1268" i="1"/>
  <c r="L1226" i="1"/>
  <c r="L1155" i="1"/>
  <c r="M1149" i="1"/>
  <c r="L1149" i="1"/>
  <c r="L1136" i="1"/>
  <c r="R1131" i="1"/>
  <c r="X1131" i="1"/>
  <c r="Z1131" i="1"/>
  <c r="Q1131" i="1"/>
  <c r="W1131" i="1"/>
  <c r="Y1131" i="1"/>
  <c r="T94" i="1"/>
  <c r="V94" i="1"/>
  <c r="L53" i="1"/>
  <c r="M53" i="1"/>
  <c r="M1102" i="1"/>
  <c r="L1102" i="1"/>
  <c r="R1005" i="1"/>
  <c r="X1005" i="1"/>
  <c r="Z1005" i="1"/>
  <c r="Q1005" i="1"/>
  <c r="W1005" i="1"/>
  <c r="Y1005" i="1"/>
  <c r="Q977" i="1"/>
  <c r="W977" i="1"/>
  <c r="Y977" i="1"/>
  <c r="R977" i="1"/>
  <c r="X977" i="1"/>
  <c r="Z977" i="1"/>
  <c r="L908" i="1"/>
  <c r="R853" i="1"/>
  <c r="X853" i="1"/>
  <c r="Z853" i="1"/>
  <c r="Q853" i="1"/>
  <c r="W853" i="1"/>
  <c r="Y853" i="1"/>
  <c r="L633" i="1"/>
  <c r="R541" i="1"/>
  <c r="X541" i="1"/>
  <c r="Z541" i="1"/>
  <c r="Q541" i="1"/>
  <c r="W541" i="1"/>
  <c r="Y541" i="1"/>
  <c r="L499" i="1"/>
  <c r="R264" i="1"/>
  <c r="X264" i="1"/>
  <c r="Z264" i="1"/>
  <c r="Q264" i="1"/>
  <c r="W264" i="1"/>
  <c r="Y264" i="1"/>
  <c r="R252" i="1"/>
  <c r="X252" i="1"/>
  <c r="Z252" i="1"/>
  <c r="Q252" i="1"/>
  <c r="W252" i="1"/>
  <c r="Y252" i="1"/>
  <c r="L186" i="1"/>
  <c r="L1171" i="1"/>
  <c r="M1160" i="1"/>
  <c r="L1141" i="1"/>
  <c r="R1135" i="1"/>
  <c r="X1135" i="1"/>
  <c r="Z1135" i="1"/>
  <c r="Q1135" i="1"/>
  <c r="W1135" i="1"/>
  <c r="Y1135" i="1"/>
  <c r="S551" i="1"/>
  <c r="U551" i="1"/>
  <c r="S988" i="1"/>
  <c r="U988" i="1"/>
  <c r="T19" i="1"/>
  <c r="V19" i="1"/>
  <c r="M499" i="1"/>
  <c r="R988" i="1"/>
  <c r="X988" i="1"/>
  <c r="Z988" i="1"/>
  <c r="Q1019" i="1"/>
  <c r="W1019" i="1"/>
  <c r="Y1019" i="1"/>
  <c r="L104" i="1"/>
  <c r="L84" i="1"/>
  <c r="Q1101" i="1"/>
  <c r="W1101" i="1"/>
  <c r="Y1101" i="1"/>
  <c r="R1101" i="1"/>
  <c r="X1101" i="1"/>
  <c r="Z1101" i="1"/>
  <c r="L1063" i="1"/>
  <c r="L1042" i="1"/>
  <c r="L1037" i="1"/>
  <c r="Q1031" i="1"/>
  <c r="W1031" i="1"/>
  <c r="Y1031" i="1"/>
  <c r="R1031" i="1"/>
  <c r="X1031" i="1"/>
  <c r="Z1031" i="1"/>
  <c r="L1004" i="1"/>
  <c r="L944" i="1"/>
  <c r="L938" i="1"/>
  <c r="Q913" i="1"/>
  <c r="W913" i="1"/>
  <c r="Y913" i="1"/>
  <c r="R913" i="1"/>
  <c r="X913" i="1"/>
  <c r="Z913" i="1"/>
  <c r="Q907" i="1"/>
  <c r="W907" i="1"/>
  <c r="Y907" i="1"/>
  <c r="R907" i="1"/>
  <c r="X907" i="1"/>
  <c r="Z907" i="1"/>
  <c r="L858" i="1"/>
  <c r="L840" i="1"/>
  <c r="R827" i="1"/>
  <c r="X827" i="1"/>
  <c r="Z827" i="1"/>
  <c r="Q827" i="1"/>
  <c r="W827" i="1"/>
  <c r="Y827" i="1"/>
  <c r="L796" i="1"/>
  <c r="Q778" i="1"/>
  <c r="W778" i="1"/>
  <c r="Y778" i="1"/>
  <c r="R778" i="1"/>
  <c r="X778" i="1"/>
  <c r="Z778" i="1"/>
  <c r="Q760" i="1"/>
  <c r="W760" i="1"/>
  <c r="Y760" i="1"/>
  <c r="R760" i="1"/>
  <c r="X760" i="1"/>
  <c r="Z760" i="1"/>
  <c r="L754" i="1"/>
  <c r="L711" i="1"/>
  <c r="L689" i="1"/>
  <c r="Q684" i="1"/>
  <c r="W684" i="1"/>
  <c r="Y684" i="1"/>
  <c r="R684" i="1"/>
  <c r="X684" i="1"/>
  <c r="Z684" i="1"/>
  <c r="Q679" i="1"/>
  <c r="W679" i="1"/>
  <c r="Y679" i="1"/>
  <c r="R679" i="1"/>
  <c r="X679" i="1"/>
  <c r="Z679" i="1"/>
  <c r="Q658" i="1"/>
  <c r="W658" i="1"/>
  <c r="Y658" i="1"/>
  <c r="R658" i="1"/>
  <c r="X658" i="1"/>
  <c r="Z658" i="1"/>
  <c r="L632" i="1"/>
  <c r="R622" i="1"/>
  <c r="X622" i="1"/>
  <c r="Z622" i="1"/>
  <c r="Q622" i="1"/>
  <c r="W622" i="1"/>
  <c r="Y622" i="1"/>
  <c r="L569" i="1"/>
  <c r="L563" i="1"/>
  <c r="L540" i="1"/>
  <c r="L503" i="1"/>
  <c r="R486" i="1"/>
  <c r="X486" i="1"/>
  <c r="Z486" i="1"/>
  <c r="R474" i="1"/>
  <c r="X474" i="1"/>
  <c r="Z474" i="1"/>
  <c r="Q474" i="1"/>
  <c r="W474" i="1"/>
  <c r="Y474" i="1"/>
  <c r="Q456" i="1"/>
  <c r="W456" i="1"/>
  <c r="Y456" i="1"/>
  <c r="R456" i="1"/>
  <c r="X456" i="1"/>
  <c r="Z456" i="1"/>
  <c r="Q452" i="1"/>
  <c r="W452" i="1"/>
  <c r="Y452" i="1"/>
  <c r="R452" i="1"/>
  <c r="X452" i="1"/>
  <c r="Z452" i="1"/>
  <c r="Q447" i="1"/>
  <c r="W447" i="1"/>
  <c r="Y447" i="1"/>
  <c r="R447" i="1"/>
  <c r="X447" i="1"/>
  <c r="Z447" i="1"/>
  <c r="Q390" i="1"/>
  <c r="W390" i="1"/>
  <c r="Y390" i="1"/>
  <c r="R390" i="1"/>
  <c r="X390" i="1"/>
  <c r="Z390" i="1"/>
  <c r="L370" i="1"/>
  <c r="L328" i="1"/>
  <c r="Q270" i="1"/>
  <c r="W270" i="1"/>
  <c r="Y270" i="1"/>
  <c r="R270" i="1"/>
  <c r="X270" i="1"/>
  <c r="Z270" i="1"/>
  <c r="M240" i="1"/>
  <c r="L211" i="1"/>
  <c r="L191" i="1"/>
  <c r="L151" i="1"/>
  <c r="L137" i="1"/>
  <c r="M1352" i="1"/>
  <c r="L1352" i="1"/>
  <c r="L1339" i="1"/>
  <c r="M1339" i="1"/>
  <c r="M1278" i="1"/>
  <c r="L1278" i="1"/>
  <c r="L1204" i="1"/>
  <c r="R1170" i="1"/>
  <c r="X1170" i="1"/>
  <c r="Z1170" i="1"/>
  <c r="Q1170" i="1"/>
  <c r="W1170" i="1"/>
  <c r="Y1170" i="1"/>
  <c r="L1159" i="1"/>
  <c r="L1119" i="1"/>
  <c r="L972" i="1"/>
  <c r="L914" i="1"/>
  <c r="Q859" i="1"/>
  <c r="W859" i="1"/>
  <c r="Y859" i="1"/>
  <c r="R859" i="1"/>
  <c r="X859" i="1"/>
  <c r="Z859" i="1"/>
  <c r="L786" i="1"/>
  <c r="L599" i="1"/>
  <c r="R556" i="1"/>
  <c r="X556" i="1"/>
  <c r="Z556" i="1"/>
  <c r="M494" i="1"/>
  <c r="L494" i="1"/>
  <c r="L487" i="1"/>
  <c r="L469" i="1"/>
  <c r="L371" i="1"/>
  <c r="Q316" i="1"/>
  <c r="W316" i="1"/>
  <c r="Y316" i="1"/>
  <c r="R316" i="1"/>
  <c r="X316" i="1"/>
  <c r="Z316" i="1"/>
  <c r="Q240" i="1"/>
  <c r="W240" i="1"/>
  <c r="Y240" i="1"/>
  <c r="R240" i="1"/>
  <c r="X240" i="1"/>
  <c r="Z240" i="1"/>
  <c r="L1301" i="1"/>
  <c r="L1256" i="1"/>
  <c r="M1166" i="1"/>
  <c r="L1166" i="1"/>
  <c r="S821" i="1"/>
  <c r="U821" i="1"/>
  <c r="S99" i="1"/>
  <c r="U99" i="1"/>
  <c r="M914" i="1"/>
  <c r="M633" i="1"/>
  <c r="M475" i="1"/>
  <c r="R706" i="1"/>
  <c r="X706" i="1"/>
  <c r="Z706" i="1"/>
  <c r="Q321" i="1"/>
  <c r="W321" i="1"/>
  <c r="Y321" i="1"/>
  <c r="Q950" i="1"/>
  <c r="W950" i="1"/>
  <c r="Y950" i="1"/>
  <c r="Q248" i="1"/>
  <c r="W248" i="1"/>
  <c r="Y248" i="1"/>
  <c r="Q103" i="1"/>
  <c r="W103" i="1"/>
  <c r="Y103" i="1"/>
  <c r="R103" i="1"/>
  <c r="X103" i="1"/>
  <c r="Z103" i="1"/>
  <c r="Q98" i="1"/>
  <c r="W98" i="1"/>
  <c r="Y98" i="1"/>
  <c r="R98" i="1"/>
  <c r="X98" i="1"/>
  <c r="Z98" i="1"/>
  <c r="L88" i="1"/>
  <c r="L1077" i="1"/>
  <c r="M1070" i="1"/>
  <c r="L1070" i="1"/>
  <c r="R1047" i="1"/>
  <c r="X1047" i="1"/>
  <c r="Z1047" i="1"/>
  <c r="Q1047" i="1"/>
  <c r="W1047" i="1"/>
  <c r="Y1047" i="1"/>
  <c r="R1003" i="1"/>
  <c r="X1003" i="1"/>
  <c r="Z1003" i="1"/>
  <c r="Q1003" i="1"/>
  <c r="W1003" i="1"/>
  <c r="Y1003" i="1"/>
  <c r="R997" i="1"/>
  <c r="X997" i="1"/>
  <c r="Z997" i="1"/>
  <c r="Q997" i="1"/>
  <c r="W997" i="1"/>
  <c r="Y997" i="1"/>
  <c r="Q981" i="1"/>
  <c r="W981" i="1"/>
  <c r="Y981" i="1"/>
  <c r="R981" i="1"/>
  <c r="X981" i="1"/>
  <c r="Z981" i="1"/>
  <c r="R965" i="1"/>
  <c r="X965" i="1"/>
  <c r="Z965" i="1"/>
  <c r="Q965" i="1"/>
  <c r="W965" i="1"/>
  <c r="Y965" i="1"/>
  <c r="R925" i="1"/>
  <c r="X925" i="1"/>
  <c r="Z925" i="1"/>
  <c r="Q925" i="1"/>
  <c r="W925" i="1"/>
  <c r="Y925" i="1"/>
  <c r="R876" i="1"/>
  <c r="X876" i="1"/>
  <c r="Z876" i="1"/>
  <c r="Q876" i="1"/>
  <c r="W876" i="1"/>
  <c r="Y876" i="1"/>
  <c r="L870" i="1"/>
  <c r="Q864" i="1"/>
  <c r="W864" i="1"/>
  <c r="Y864" i="1"/>
  <c r="R864" i="1"/>
  <c r="X864" i="1"/>
  <c r="Z864" i="1"/>
  <c r="L857" i="1"/>
  <c r="M852" i="1"/>
  <c r="L852" i="1"/>
  <c r="L839" i="1"/>
  <c r="L784" i="1"/>
  <c r="L771" i="1"/>
  <c r="Q700" i="1"/>
  <c r="W700" i="1"/>
  <c r="Y700" i="1"/>
  <c r="R700" i="1"/>
  <c r="X700" i="1"/>
  <c r="Z700" i="1"/>
  <c r="R568" i="1"/>
  <c r="X568" i="1"/>
  <c r="Z568" i="1"/>
  <c r="Q555" i="1"/>
  <c r="W555" i="1"/>
  <c r="Y555" i="1"/>
  <c r="R555" i="1"/>
  <c r="X555" i="1"/>
  <c r="Z555" i="1"/>
  <c r="Q550" i="1"/>
  <c r="W550" i="1"/>
  <c r="Y550" i="1"/>
  <c r="R550" i="1"/>
  <c r="X550" i="1"/>
  <c r="Z550" i="1"/>
  <c r="Q544" i="1"/>
  <c r="W544" i="1"/>
  <c r="Y544" i="1"/>
  <c r="R544" i="1"/>
  <c r="X544" i="1"/>
  <c r="Z544" i="1"/>
  <c r="L516" i="1"/>
  <c r="R510" i="1"/>
  <c r="X510" i="1"/>
  <c r="Z510" i="1"/>
  <c r="Q492" i="1"/>
  <c r="W492" i="1"/>
  <c r="Y492" i="1"/>
  <c r="R492" i="1"/>
  <c r="X492" i="1"/>
  <c r="Z492" i="1"/>
  <c r="L481" i="1"/>
  <c r="L467" i="1"/>
  <c r="L405" i="1"/>
  <c r="L401" i="1"/>
  <c r="L396" i="1"/>
  <c r="L389" i="1"/>
  <c r="L384" i="1"/>
  <c r="L380" i="1"/>
  <c r="L376" i="1"/>
  <c r="L359" i="1"/>
  <c r="R338" i="1"/>
  <c r="X338" i="1"/>
  <c r="Z338" i="1"/>
  <c r="M334" i="1"/>
  <c r="L334" i="1"/>
  <c r="L276" i="1"/>
  <c r="L263" i="1"/>
  <c r="L210" i="1"/>
  <c r="L195" i="1"/>
  <c r="R171" i="1"/>
  <c r="X171" i="1"/>
  <c r="Z171" i="1"/>
  <c r="Q171" i="1"/>
  <c r="W171" i="1"/>
  <c r="Y171" i="1"/>
  <c r="L164" i="1"/>
  <c r="M143" i="1"/>
  <c r="L143" i="1"/>
  <c r="L129" i="1"/>
  <c r="L1111" i="1"/>
  <c r="L1107" i="1"/>
  <c r="L1375" i="1"/>
  <c r="L1351" i="1"/>
  <c r="M1351" i="1"/>
  <c r="M1344" i="1"/>
  <c r="L1338" i="1"/>
  <c r="L1287" i="1"/>
  <c r="L1271" i="1"/>
  <c r="L1266" i="1"/>
  <c r="L1219" i="1"/>
  <c r="L1208" i="1"/>
  <c r="L1203" i="1"/>
  <c r="M1129" i="1"/>
  <c r="L1129" i="1"/>
  <c r="M61" i="1"/>
  <c r="L61" i="1"/>
  <c r="R998" i="1"/>
  <c r="X998" i="1"/>
  <c r="Z998" i="1"/>
  <c r="Q998" i="1"/>
  <c r="W998" i="1"/>
  <c r="Y998" i="1"/>
  <c r="R982" i="1"/>
  <c r="X982" i="1"/>
  <c r="Z982" i="1"/>
  <c r="Q982" i="1"/>
  <c r="W982" i="1"/>
  <c r="Y982" i="1"/>
  <c r="M884" i="1"/>
  <c r="L884" i="1"/>
  <c r="L847" i="1"/>
  <c r="Q834" i="1"/>
  <c r="W834" i="1"/>
  <c r="Y834" i="1"/>
  <c r="R834" i="1"/>
  <c r="X834" i="1"/>
  <c r="Z834" i="1"/>
  <c r="L810" i="1"/>
  <c r="L773" i="1"/>
  <c r="M680" i="1"/>
  <c r="R605" i="1"/>
  <c r="X605" i="1"/>
  <c r="Z605" i="1"/>
  <c r="Q605" i="1"/>
  <c r="W605" i="1"/>
  <c r="Y605" i="1"/>
  <c r="L535" i="1"/>
  <c r="Q475" i="1"/>
  <c r="W475" i="1"/>
  <c r="Y475" i="1"/>
  <c r="R475" i="1"/>
  <c r="X475" i="1"/>
  <c r="Z475" i="1"/>
  <c r="L257" i="1"/>
  <c r="Q1297" i="1"/>
  <c r="W1297" i="1"/>
  <c r="Y1297" i="1"/>
  <c r="R1297" i="1"/>
  <c r="X1297" i="1"/>
  <c r="Z1297" i="1"/>
  <c r="M1171" i="1"/>
  <c r="R551" i="1"/>
  <c r="X551" i="1"/>
  <c r="Z551" i="1"/>
  <c r="R821" i="1"/>
  <c r="X821" i="1"/>
  <c r="Z821" i="1"/>
  <c r="R312" i="1"/>
  <c r="X312" i="1"/>
  <c r="Z312" i="1"/>
  <c r="Q92" i="1"/>
  <c r="W92" i="1"/>
  <c r="Y92" i="1"/>
  <c r="R92" i="1"/>
  <c r="X92" i="1"/>
  <c r="Z92" i="1"/>
  <c r="Q1099" i="1"/>
  <c r="W1099" i="1"/>
  <c r="Y1099" i="1"/>
  <c r="R1099" i="1"/>
  <c r="X1099" i="1"/>
  <c r="Z1099" i="1"/>
  <c r="L1082" i="1"/>
  <c r="L1076" i="1"/>
  <c r="R1069" i="1"/>
  <c r="X1069" i="1"/>
  <c r="Z1069" i="1"/>
  <c r="Q1052" i="1"/>
  <c r="W1052" i="1"/>
  <c r="Y1052" i="1"/>
  <c r="R1052" i="1"/>
  <c r="X1052" i="1"/>
  <c r="Z1052" i="1"/>
  <c r="Q1041" i="1"/>
  <c r="W1041" i="1"/>
  <c r="Y1041" i="1"/>
  <c r="R1041" i="1"/>
  <c r="X1041" i="1"/>
  <c r="Z1041" i="1"/>
  <c r="L1036" i="1"/>
  <c r="Q1030" i="1"/>
  <c r="W1030" i="1"/>
  <c r="Y1030" i="1"/>
  <c r="R1030" i="1"/>
  <c r="X1030" i="1"/>
  <c r="Z1030" i="1"/>
  <c r="R1008" i="1"/>
  <c r="X1008" i="1"/>
  <c r="Z1008" i="1"/>
  <c r="Q1008" i="1"/>
  <c r="W1008" i="1"/>
  <c r="Y1008" i="1"/>
  <c r="Q924" i="1"/>
  <c r="W924" i="1"/>
  <c r="Y924" i="1"/>
  <c r="R924" i="1"/>
  <c r="X924" i="1"/>
  <c r="Z924" i="1"/>
  <c r="M905" i="1"/>
  <c r="L905" i="1"/>
  <c r="M900" i="1"/>
  <c r="L900" i="1"/>
  <c r="L844" i="1"/>
  <c r="L783" i="1"/>
  <c r="Q777" i="1"/>
  <c r="W777" i="1"/>
  <c r="Y777" i="1"/>
  <c r="R777" i="1"/>
  <c r="X777" i="1"/>
  <c r="Z777" i="1"/>
  <c r="L728" i="1"/>
  <c r="Q687" i="1"/>
  <c r="W687" i="1"/>
  <c r="Y687" i="1"/>
  <c r="R687" i="1"/>
  <c r="X687" i="1"/>
  <c r="Z687" i="1"/>
  <c r="Q657" i="1"/>
  <c r="W657" i="1"/>
  <c r="Y657" i="1"/>
  <c r="R657" i="1"/>
  <c r="X657" i="1"/>
  <c r="Z657" i="1"/>
  <c r="Q597" i="1"/>
  <c r="W597" i="1"/>
  <c r="Y597" i="1"/>
  <c r="R597" i="1"/>
  <c r="X597" i="1"/>
  <c r="Z597" i="1"/>
  <c r="L591" i="1"/>
  <c r="L580" i="1"/>
  <c r="L561" i="1"/>
  <c r="L528" i="1"/>
  <c r="L522" i="1"/>
  <c r="L473" i="1"/>
  <c r="M473" i="1"/>
  <c r="L434" i="1"/>
  <c r="R363" i="1"/>
  <c r="X363" i="1"/>
  <c r="Z363" i="1"/>
  <c r="Q363" i="1"/>
  <c r="W363" i="1"/>
  <c r="Y363" i="1"/>
  <c r="R333" i="1"/>
  <c r="X333" i="1"/>
  <c r="Z333" i="1"/>
  <c r="Q333" i="1"/>
  <c r="W333" i="1"/>
  <c r="Y333" i="1"/>
  <c r="Q283" i="1"/>
  <c r="W283" i="1"/>
  <c r="Y283" i="1"/>
  <c r="R283" i="1"/>
  <c r="X283" i="1"/>
  <c r="Z283" i="1"/>
  <c r="R269" i="1"/>
  <c r="X269" i="1"/>
  <c r="Z269" i="1"/>
  <c r="Q269" i="1"/>
  <c r="W269" i="1"/>
  <c r="Y269" i="1"/>
  <c r="L224" i="1"/>
  <c r="L216" i="1"/>
  <c r="L199" i="1"/>
  <c r="L183" i="1"/>
  <c r="L176" i="1"/>
  <c r="L170" i="1"/>
  <c r="Q150" i="1"/>
  <c r="W150" i="1"/>
  <c r="Y150" i="1"/>
  <c r="R150" i="1"/>
  <c r="X150" i="1"/>
  <c r="Z150" i="1"/>
  <c r="L135" i="1"/>
  <c r="M1396" i="1"/>
  <c r="L1396" i="1"/>
  <c r="Q1390" i="1"/>
  <c r="W1390" i="1"/>
  <c r="Y1390" i="1"/>
  <c r="R1390" i="1"/>
  <c r="X1390" i="1"/>
  <c r="Z1390" i="1"/>
  <c r="R1385" i="1"/>
  <c r="X1385" i="1"/>
  <c r="Z1385" i="1"/>
  <c r="Q1385" i="1"/>
  <c r="W1385" i="1"/>
  <c r="Y1385" i="1"/>
  <c r="M1380" i="1"/>
  <c r="L1364" i="1"/>
  <c r="R1281" i="1"/>
  <c r="X1281" i="1"/>
  <c r="Z1281" i="1"/>
  <c r="L1276" i="1"/>
  <c r="L1218" i="1"/>
  <c r="Q1212" i="1"/>
  <c r="W1212" i="1"/>
  <c r="Y1212" i="1"/>
  <c r="R1212" i="1"/>
  <c r="X1212" i="1"/>
  <c r="Z1212" i="1"/>
  <c r="R1207" i="1"/>
  <c r="X1207" i="1"/>
  <c r="Z1207" i="1"/>
  <c r="Q1207" i="1"/>
  <c r="W1207" i="1"/>
  <c r="Y1207" i="1"/>
  <c r="M1184" i="1"/>
  <c r="R920" i="1"/>
  <c r="X920" i="1"/>
  <c r="Z920" i="1"/>
  <c r="R703" i="1"/>
  <c r="X703" i="1"/>
  <c r="Z703" i="1"/>
  <c r="Q703" i="1"/>
  <c r="W703" i="1"/>
  <c r="Y703" i="1"/>
  <c r="Q93" i="1"/>
  <c r="W93" i="1"/>
  <c r="Y93" i="1"/>
  <c r="R93" i="1"/>
  <c r="X93" i="1"/>
  <c r="Z93" i="1"/>
  <c r="M54" i="1"/>
  <c r="L54" i="1"/>
  <c r="M41" i="1"/>
  <c r="L41" i="1"/>
  <c r="L26" i="1"/>
  <c r="Q1103" i="1"/>
  <c r="W1103" i="1"/>
  <c r="Y1103" i="1"/>
  <c r="R1103" i="1"/>
  <c r="X1103" i="1"/>
  <c r="Z1103" i="1"/>
  <c r="Q1035" i="1"/>
  <c r="W1035" i="1"/>
  <c r="Y1035" i="1"/>
  <c r="R1035" i="1"/>
  <c r="X1035" i="1"/>
  <c r="Z1035" i="1"/>
  <c r="Q917" i="1"/>
  <c r="W917" i="1"/>
  <c r="Y917" i="1"/>
  <c r="R917" i="1"/>
  <c r="X917" i="1"/>
  <c r="Z917" i="1"/>
  <c r="L906" i="1"/>
  <c r="R885" i="1"/>
  <c r="X885" i="1"/>
  <c r="Z885" i="1"/>
  <c r="Q885" i="1"/>
  <c r="W885" i="1"/>
  <c r="Y885" i="1"/>
  <c r="Q817" i="1"/>
  <c r="W817" i="1"/>
  <c r="Y817" i="1"/>
  <c r="R817" i="1"/>
  <c r="X817" i="1"/>
  <c r="Z817" i="1"/>
  <c r="R765" i="1"/>
  <c r="X765" i="1"/>
  <c r="Z765" i="1"/>
  <c r="Q765" i="1"/>
  <c r="W765" i="1"/>
  <c r="Y765" i="1"/>
  <c r="L688" i="1"/>
  <c r="L648" i="1"/>
  <c r="Q627" i="1"/>
  <c r="W627" i="1"/>
  <c r="Y627" i="1"/>
  <c r="R627" i="1"/>
  <c r="X627" i="1"/>
  <c r="Z627" i="1"/>
  <c r="M526" i="1"/>
  <c r="L526" i="1"/>
  <c r="L514" i="1"/>
  <c r="R438" i="1"/>
  <c r="X438" i="1"/>
  <c r="Z438" i="1"/>
  <c r="Q438" i="1"/>
  <c r="W438" i="1"/>
  <c r="Y438" i="1"/>
  <c r="L432" i="1"/>
  <c r="L368" i="1"/>
  <c r="L322" i="1"/>
  <c r="R247" i="1"/>
  <c r="X247" i="1"/>
  <c r="Z247" i="1"/>
  <c r="Q247" i="1"/>
  <c r="W247" i="1"/>
  <c r="Y247" i="1"/>
  <c r="L208" i="1"/>
  <c r="L180" i="1"/>
  <c r="L168" i="1"/>
  <c r="L162" i="1"/>
  <c r="Q117" i="1"/>
  <c r="W117" i="1"/>
  <c r="Y117" i="1"/>
  <c r="R117" i="1"/>
  <c r="X117" i="1"/>
  <c r="Z117" i="1"/>
  <c r="M1400" i="1"/>
  <c r="M1384" i="1"/>
  <c r="M1368" i="1"/>
  <c r="L1362" i="1"/>
  <c r="L1356" i="1"/>
  <c r="Q1349" i="1"/>
  <c r="W1349" i="1"/>
  <c r="Y1349" i="1"/>
  <c r="R1349" i="1"/>
  <c r="X1349" i="1"/>
  <c r="Z1349" i="1"/>
  <c r="M1296" i="1"/>
  <c r="L1232" i="1"/>
  <c r="L1188" i="1"/>
  <c r="M1188" i="1"/>
  <c r="M1164" i="1"/>
  <c r="L1114" i="1"/>
  <c r="R781" i="1"/>
  <c r="X781" i="1"/>
  <c r="Z781" i="1"/>
  <c r="R1027" i="1"/>
  <c r="X1027" i="1"/>
  <c r="Z1027" i="1"/>
  <c r="L96" i="1"/>
  <c r="Q83" i="1"/>
  <c r="W83" i="1"/>
  <c r="Y83" i="1"/>
  <c r="R83" i="1"/>
  <c r="X83" i="1"/>
  <c r="Z83" i="1"/>
  <c r="L72" i="1"/>
  <c r="M60" i="1"/>
  <c r="L60" i="1"/>
  <c r="L52" i="1"/>
  <c r="L32" i="1"/>
  <c r="R1095" i="1"/>
  <c r="X1095" i="1"/>
  <c r="Z1095" i="1"/>
  <c r="L1066" i="1"/>
  <c r="M1033" i="1"/>
  <c r="L1033" i="1"/>
  <c r="L1016" i="1"/>
  <c r="M1012" i="1"/>
  <c r="L1012" i="1"/>
  <c r="L1002" i="1"/>
  <c r="L970" i="1"/>
  <c r="L948" i="1"/>
  <c r="L927" i="1"/>
  <c r="M916" i="1"/>
  <c r="Q911" i="1"/>
  <c r="W911" i="1"/>
  <c r="Y911" i="1"/>
  <c r="Q904" i="1"/>
  <c r="W904" i="1"/>
  <c r="Y904" i="1"/>
  <c r="R904" i="1"/>
  <c r="X904" i="1"/>
  <c r="Z904" i="1"/>
  <c r="Q899" i="1"/>
  <c r="W899" i="1"/>
  <c r="Y899" i="1"/>
  <c r="R899" i="1"/>
  <c r="X899" i="1"/>
  <c r="Z899" i="1"/>
  <c r="L888" i="1"/>
  <c r="L883" i="1"/>
  <c r="M873" i="1"/>
  <c r="L866" i="1"/>
  <c r="L849" i="1"/>
  <c r="L826" i="1"/>
  <c r="M816" i="1"/>
  <c r="L816" i="1"/>
  <c r="L809" i="1"/>
  <c r="L788" i="1"/>
  <c r="L770" i="1"/>
  <c r="L753" i="1"/>
  <c r="L736" i="1"/>
  <c r="L719" i="1"/>
  <c r="L714" i="1"/>
  <c r="Q708" i="1"/>
  <c r="W708" i="1"/>
  <c r="Y708" i="1"/>
  <c r="R708" i="1"/>
  <c r="X708" i="1"/>
  <c r="Z708" i="1"/>
  <c r="M667" i="1"/>
  <c r="L667" i="1"/>
  <c r="M652" i="1"/>
  <c r="L652" i="1"/>
  <c r="Q637" i="1"/>
  <c r="W637" i="1"/>
  <c r="Y637" i="1"/>
  <c r="R637" i="1"/>
  <c r="X637" i="1"/>
  <c r="Z637" i="1"/>
  <c r="L576" i="1"/>
  <c r="Q565" i="1"/>
  <c r="W565" i="1"/>
  <c r="Y565" i="1"/>
  <c r="R565" i="1"/>
  <c r="X565" i="1"/>
  <c r="Z565" i="1"/>
  <c r="L524" i="1"/>
  <c r="L512" i="1"/>
  <c r="L506" i="1"/>
  <c r="L466" i="1"/>
  <c r="L442" i="1"/>
  <c r="L425" i="1"/>
  <c r="L392" i="1"/>
  <c r="L297" i="1"/>
  <c r="R285" i="1"/>
  <c r="X285" i="1"/>
  <c r="Z285" i="1"/>
  <c r="Q285" i="1"/>
  <c r="W285" i="1"/>
  <c r="Y285" i="1"/>
  <c r="L272" i="1"/>
  <c r="Q267" i="1"/>
  <c r="W267" i="1"/>
  <c r="Y267" i="1"/>
  <c r="R267" i="1"/>
  <c r="X267" i="1"/>
  <c r="Z267" i="1"/>
  <c r="L260" i="1"/>
  <c r="L160" i="1"/>
  <c r="L154" i="1"/>
  <c r="L147" i="1"/>
  <c r="M1388" i="1"/>
  <c r="M1372" i="1"/>
  <c r="L1354" i="1"/>
  <c r="L1348" i="1"/>
  <c r="Q1335" i="1"/>
  <c r="W1335" i="1"/>
  <c r="Y1335" i="1"/>
  <c r="R1335" i="1"/>
  <c r="X1335" i="1"/>
  <c r="Z1335" i="1"/>
  <c r="L1332" i="1"/>
  <c r="Q1285" i="1"/>
  <c r="W1285" i="1"/>
  <c r="Y1285" i="1"/>
  <c r="R1285" i="1"/>
  <c r="X1285" i="1"/>
  <c r="Z1285" i="1"/>
  <c r="R1270" i="1"/>
  <c r="X1270" i="1"/>
  <c r="Z1270" i="1"/>
  <c r="Q1270" i="1"/>
  <c r="W1270" i="1"/>
  <c r="Y1270" i="1"/>
  <c r="L1186" i="1"/>
  <c r="Q76" i="1"/>
  <c r="W76" i="1"/>
  <c r="Y76" i="1"/>
  <c r="R76" i="1"/>
  <c r="X76" i="1"/>
  <c r="Z76" i="1"/>
  <c r="Q1089" i="1"/>
  <c r="W1089" i="1"/>
  <c r="Y1089" i="1"/>
  <c r="R1089" i="1"/>
  <c r="X1089" i="1"/>
  <c r="Z1089" i="1"/>
  <c r="L1084" i="1"/>
  <c r="M1044" i="1"/>
  <c r="Q1039" i="1"/>
  <c r="W1039" i="1"/>
  <c r="Y1039" i="1"/>
  <c r="R1039" i="1"/>
  <c r="X1039" i="1"/>
  <c r="Z1039" i="1"/>
  <c r="Q1032" i="1"/>
  <c r="W1032" i="1"/>
  <c r="Y1032" i="1"/>
  <c r="Q1007" i="1"/>
  <c r="W1007" i="1"/>
  <c r="Y1007" i="1"/>
  <c r="R1007" i="1"/>
  <c r="X1007" i="1"/>
  <c r="Z1007" i="1"/>
  <c r="M980" i="1"/>
  <c r="L980" i="1"/>
  <c r="Q975" i="1"/>
  <c r="W975" i="1"/>
  <c r="Y975" i="1"/>
  <c r="R975" i="1"/>
  <c r="X975" i="1"/>
  <c r="Z975" i="1"/>
  <c r="L969" i="1"/>
  <c r="L964" i="1"/>
  <c r="R898" i="1"/>
  <c r="X898" i="1"/>
  <c r="Z898" i="1"/>
  <c r="Q898" i="1"/>
  <c r="W898" i="1"/>
  <c r="Y898" i="1"/>
  <c r="Q877" i="1"/>
  <c r="W877" i="1"/>
  <c r="Y877" i="1"/>
  <c r="R877" i="1"/>
  <c r="X877" i="1"/>
  <c r="Z877" i="1"/>
  <c r="Q820" i="1"/>
  <c r="W820" i="1"/>
  <c r="Y820" i="1"/>
  <c r="R820" i="1"/>
  <c r="X820" i="1"/>
  <c r="Z820" i="1"/>
  <c r="Q815" i="1"/>
  <c r="W815" i="1"/>
  <c r="Y815" i="1"/>
  <c r="R815" i="1"/>
  <c r="X815" i="1"/>
  <c r="Z815" i="1"/>
  <c r="L724" i="1"/>
  <c r="Q661" i="1"/>
  <c r="W661" i="1"/>
  <c r="Y661" i="1"/>
  <c r="R661" i="1"/>
  <c r="X661" i="1"/>
  <c r="Z661" i="1"/>
  <c r="L620" i="1"/>
  <c r="L593" i="1"/>
  <c r="Q548" i="1"/>
  <c r="W548" i="1"/>
  <c r="Y548" i="1"/>
  <c r="R548" i="1"/>
  <c r="X548" i="1"/>
  <c r="Z548" i="1"/>
  <c r="Q543" i="1"/>
  <c r="W543" i="1"/>
  <c r="Y543" i="1"/>
  <c r="L489" i="1"/>
  <c r="L436" i="1"/>
  <c r="R429" i="1"/>
  <c r="X429" i="1"/>
  <c r="Z429" i="1"/>
  <c r="Q429" i="1"/>
  <c r="W429" i="1"/>
  <c r="Y429" i="1"/>
  <c r="L420" i="1"/>
  <c r="L372" i="1"/>
  <c r="L353" i="1"/>
  <c r="L320" i="1"/>
  <c r="R307" i="1"/>
  <c r="X307" i="1"/>
  <c r="Z307" i="1"/>
  <c r="Q307" i="1"/>
  <c r="W307" i="1"/>
  <c r="Y307" i="1"/>
  <c r="L212" i="1"/>
  <c r="L184" i="1"/>
  <c r="L178" i="1"/>
  <c r="L172" i="1"/>
  <c r="R127" i="1"/>
  <c r="X127" i="1"/>
  <c r="Z127" i="1"/>
  <c r="Q127" i="1"/>
  <c r="W127" i="1"/>
  <c r="Y127" i="1"/>
  <c r="L121" i="1"/>
  <c r="M1113" i="1"/>
  <c r="M1371" i="1"/>
  <c r="L1371" i="1"/>
  <c r="R1303" i="1"/>
  <c r="X1303" i="1"/>
  <c r="Z1303" i="1"/>
  <c r="Q1303" i="1"/>
  <c r="W1303" i="1"/>
  <c r="Y1303" i="1"/>
  <c r="Q1239" i="1"/>
  <c r="W1239" i="1"/>
  <c r="Y1239" i="1"/>
  <c r="R1239" i="1"/>
  <c r="X1239" i="1"/>
  <c r="Z1239" i="1"/>
  <c r="M1220" i="1"/>
  <c r="L1196" i="1"/>
  <c r="M1185" i="1"/>
  <c r="Q1167" i="1"/>
  <c r="W1167" i="1"/>
  <c r="Y1167" i="1"/>
  <c r="R1167" i="1"/>
  <c r="X1167" i="1"/>
  <c r="Z1167" i="1"/>
  <c r="L1162" i="1"/>
  <c r="M5" i="1"/>
  <c r="Q636" i="1"/>
  <c r="W636" i="1"/>
  <c r="Y636" i="1"/>
  <c r="R91" i="1"/>
  <c r="X91" i="1"/>
  <c r="Z91" i="1"/>
  <c r="Q159" i="1"/>
  <c r="W159" i="1"/>
  <c r="Y159" i="1"/>
  <c r="Q671" i="1"/>
  <c r="W671" i="1"/>
  <c r="Y671" i="1"/>
  <c r="M32" i="1"/>
  <c r="R95" i="1"/>
  <c r="X95" i="1"/>
  <c r="Z95" i="1"/>
  <c r="Q95" i="1"/>
  <c r="W95" i="1"/>
  <c r="Y95" i="1"/>
  <c r="L81" i="1"/>
  <c r="L58" i="1"/>
  <c r="M44" i="1"/>
  <c r="L1100" i="1"/>
  <c r="R1026" i="1"/>
  <c r="X1026" i="1"/>
  <c r="Z1026" i="1"/>
  <c r="Q1026" i="1"/>
  <c r="W1026" i="1"/>
  <c r="Y1026" i="1"/>
  <c r="M974" i="1"/>
  <c r="L974" i="1"/>
  <c r="M942" i="1"/>
  <c r="L942" i="1"/>
  <c r="Q903" i="1"/>
  <c r="W903" i="1"/>
  <c r="Y903" i="1"/>
  <c r="R903" i="1"/>
  <c r="X903" i="1"/>
  <c r="Z903" i="1"/>
  <c r="L882" i="1"/>
  <c r="L860" i="1"/>
  <c r="L825" i="1"/>
  <c r="Q803" i="1"/>
  <c r="W803" i="1"/>
  <c r="Y803" i="1"/>
  <c r="L769" i="1"/>
  <c r="R763" i="1"/>
  <c r="X763" i="1"/>
  <c r="Z763" i="1"/>
  <c r="Q763" i="1"/>
  <c r="W763" i="1"/>
  <c r="Y763" i="1"/>
  <c r="L730" i="1"/>
  <c r="L713" i="1"/>
  <c r="L676" i="1"/>
  <c r="Q533" i="1"/>
  <c r="W533" i="1"/>
  <c r="Y533" i="1"/>
  <c r="R533" i="1"/>
  <c r="X533" i="1"/>
  <c r="Z533" i="1"/>
  <c r="M483" i="1"/>
  <c r="L483" i="1"/>
  <c r="L465" i="1"/>
  <c r="Q441" i="1"/>
  <c r="W441" i="1"/>
  <c r="Y441" i="1"/>
  <c r="R441" i="1"/>
  <c r="X441" i="1"/>
  <c r="Z441" i="1"/>
  <c r="Q391" i="1"/>
  <c r="W391" i="1"/>
  <c r="Y391" i="1"/>
  <c r="R391" i="1"/>
  <c r="X391" i="1"/>
  <c r="Z391" i="1"/>
  <c r="L332" i="1"/>
  <c r="L289" i="1"/>
  <c r="L265" i="1"/>
  <c r="L218" i="1"/>
  <c r="L152" i="1"/>
  <c r="L146" i="1"/>
  <c r="Q139" i="1"/>
  <c r="W139" i="1"/>
  <c r="Y139" i="1"/>
  <c r="R139" i="1"/>
  <c r="X139" i="1"/>
  <c r="Z139" i="1"/>
  <c r="M1392" i="1"/>
  <c r="M1376" i="1"/>
  <c r="Q1370" i="1"/>
  <c r="W1370" i="1"/>
  <c r="Y1370" i="1"/>
  <c r="R1370" i="1"/>
  <c r="X1370" i="1"/>
  <c r="Z1370" i="1"/>
  <c r="M1359" i="1"/>
  <c r="L1359" i="1"/>
  <c r="L1346" i="1"/>
  <c r="R1334" i="1"/>
  <c r="X1334" i="1"/>
  <c r="Z1334" i="1"/>
  <c r="Q1334" i="1"/>
  <c r="W1334" i="1"/>
  <c r="Y1334" i="1"/>
  <c r="L1274" i="1"/>
  <c r="L1244" i="1"/>
  <c r="R1127" i="1"/>
  <c r="X1127" i="1"/>
  <c r="Z1127" i="1"/>
  <c r="Q1127" i="1"/>
  <c r="W1127" i="1"/>
  <c r="Y1127" i="1"/>
  <c r="Q685" i="1"/>
  <c r="W685" i="1"/>
  <c r="Y685" i="1"/>
  <c r="Q1175" i="1"/>
  <c r="W1175" i="1"/>
  <c r="Y1175" i="1"/>
  <c r="Q455" i="1"/>
  <c r="W455" i="1"/>
  <c r="Y455" i="1"/>
  <c r="Q1224" i="1"/>
  <c r="W1224" i="1"/>
  <c r="Y1224" i="1"/>
  <c r="Q253" i="1"/>
  <c r="W253" i="1"/>
  <c r="Y253" i="1"/>
  <c r="Q971" i="1"/>
  <c r="W971" i="1"/>
  <c r="Y971" i="1"/>
  <c r="Q1013" i="1"/>
  <c r="W1013" i="1"/>
  <c r="Y1013" i="1"/>
  <c r="Q1317" i="1"/>
  <c r="W1317" i="1"/>
  <c r="Y1317" i="1"/>
  <c r="Q1329" i="1"/>
  <c r="W1329" i="1"/>
  <c r="Y1329" i="1"/>
  <c r="Q335" i="1"/>
  <c r="W335" i="1"/>
  <c r="Y335" i="1"/>
  <c r="Q144" i="1"/>
  <c r="W144" i="1"/>
  <c r="Y144" i="1"/>
  <c r="Q1305" i="1"/>
  <c r="W1305" i="1"/>
  <c r="Y1305" i="1"/>
  <c r="Q1190" i="1"/>
  <c r="W1190" i="1"/>
  <c r="Y1190" i="1"/>
  <c r="Q245" i="1"/>
  <c r="W245" i="1"/>
  <c r="Y245" i="1"/>
  <c r="Q890" i="1"/>
  <c r="W890" i="1"/>
  <c r="Y890" i="1"/>
  <c r="Q1106" i="1"/>
  <c r="W1106" i="1"/>
  <c r="Y1106" i="1"/>
  <c r="Q1009" i="1"/>
  <c r="W1009" i="1"/>
  <c r="Y1009" i="1"/>
  <c r="Q881" i="1"/>
  <c r="W881" i="1"/>
  <c r="Y881" i="1"/>
  <c r="Q364" i="1"/>
  <c r="W364" i="1"/>
  <c r="Y364" i="1"/>
  <c r="Q237" i="1"/>
  <c r="W237" i="1"/>
  <c r="Y237" i="1"/>
  <c r="Q1146" i="1"/>
  <c r="W1146" i="1"/>
  <c r="Y1146" i="1"/>
  <c r="Q1291" i="1"/>
  <c r="W1291" i="1"/>
  <c r="Y1291" i="1"/>
  <c r="Q1179" i="1"/>
  <c r="W1179" i="1"/>
  <c r="Y1179" i="1"/>
  <c r="Q1272" i="1"/>
  <c r="W1272" i="1"/>
  <c r="Y1272" i="1"/>
  <c r="Q1240" i="1"/>
  <c r="W1240" i="1"/>
  <c r="Y1240" i="1"/>
  <c r="Q625" i="1"/>
  <c r="W625" i="1"/>
  <c r="Y625" i="1"/>
  <c r="Q360" i="1"/>
  <c r="W360" i="1"/>
  <c r="Y360" i="1"/>
  <c r="Q204" i="1"/>
  <c r="W204" i="1"/>
  <c r="Y204" i="1"/>
  <c r="Q225" i="1"/>
  <c r="W225" i="1"/>
  <c r="Y225" i="1"/>
  <c r="L1104" i="1"/>
  <c r="L82" i="1"/>
  <c r="L1074" i="1"/>
  <c r="L1018" i="1"/>
  <c r="L954" i="1"/>
  <c r="L872" i="1"/>
  <c r="L850" i="1"/>
  <c r="L824" i="1"/>
  <c r="L785" i="1"/>
  <c r="L768" i="1"/>
  <c r="L729" i="1"/>
  <c r="L712" i="1"/>
  <c r="L690" i="1"/>
  <c r="L634" i="1"/>
  <c r="L617" i="1"/>
  <c r="L600" i="1"/>
  <c r="L592" i="1"/>
  <c r="L562" i="1"/>
  <c r="L521" i="1"/>
  <c r="L513" i="1"/>
  <c r="L505" i="1"/>
  <c r="L488" i="1"/>
  <c r="L480" i="1"/>
  <c r="L464" i="1"/>
  <c r="L394" i="1"/>
  <c r="L369" i="1"/>
  <c r="L352" i="1"/>
  <c r="L298" i="1"/>
  <c r="L290" i="1"/>
  <c r="L282" i="1"/>
  <c r="L274" i="1"/>
  <c r="L266" i="1"/>
  <c r="L258" i="1"/>
  <c r="L217" i="1"/>
  <c r="L209" i="1"/>
  <c r="L185" i="1"/>
  <c r="L177" i="1"/>
  <c r="L169" i="1"/>
  <c r="L161" i="1"/>
  <c r="L153" i="1"/>
  <c r="L136" i="1"/>
  <c r="L128" i="1"/>
  <c r="L120" i="1"/>
  <c r="L112" i="1"/>
  <c r="L1112" i="1"/>
  <c r="L1361" i="1"/>
  <c r="L1353" i="1"/>
  <c r="L1345" i="1"/>
  <c r="L1337" i="1"/>
  <c r="M1288" i="1"/>
  <c r="L1265" i="1"/>
  <c r="L1202" i="1"/>
  <c r="B24" i="2"/>
  <c r="B28" i="2"/>
  <c r="L1154" i="1"/>
  <c r="L97" i="1"/>
  <c r="L89" i="1"/>
  <c r="L73" i="1"/>
  <c r="L1064" i="1"/>
  <c r="L1056" i="1"/>
  <c r="L1000" i="1"/>
  <c r="L992" i="1"/>
  <c r="L945" i="1"/>
  <c r="L936" i="1"/>
  <c r="L928" i="1"/>
  <c r="L832" i="1"/>
  <c r="L793" i="1"/>
  <c r="L776" i="1"/>
  <c r="L737" i="1"/>
  <c r="L720" i="1"/>
  <c r="L681" i="1"/>
  <c r="L672" i="1"/>
  <c r="L608" i="1"/>
  <c r="L553" i="1"/>
  <c r="L545" i="1"/>
  <c r="L537" i="1"/>
  <c r="L529" i="1"/>
  <c r="L496" i="1"/>
  <c r="M1120" i="1"/>
  <c r="AE920" i="1"/>
  <c r="AE99" i="1"/>
  <c r="AE659" i="1"/>
  <c r="Z468" i="1"/>
  <c r="AD468" i="1"/>
  <c r="S294" i="1"/>
  <c r="U294" i="1"/>
  <c r="Z574" i="1"/>
  <c r="AD574" i="1"/>
  <c r="AF574" i="1"/>
  <c r="Y952" i="1"/>
  <c r="AC952" i="1"/>
  <c r="AE952" i="1"/>
  <c r="Y923" i="1"/>
  <c r="AC923" i="1"/>
  <c r="AD746" i="1"/>
  <c r="Z746" i="1"/>
  <c r="Y11" i="1"/>
  <c r="AC11" i="1"/>
  <c r="AE11" i="1"/>
  <c r="AD1399" i="1"/>
  <c r="AF1399" i="1"/>
  <c r="Z1399" i="1"/>
  <c r="AC988" i="1"/>
  <c r="AE988" i="1"/>
  <c r="Y988" i="1"/>
  <c r="AD1245" i="1"/>
  <c r="AF1245" i="1"/>
  <c r="Z1245" i="1"/>
  <c r="Q748" i="1"/>
  <c r="W748" i="1"/>
  <c r="Y748" i="1"/>
  <c r="R748" i="1"/>
  <c r="X748" i="1"/>
  <c r="Z748" i="1"/>
  <c r="X822" i="1"/>
  <c r="T822" i="1"/>
  <c r="V822" i="1"/>
  <c r="Q930" i="1"/>
  <c r="W930" i="1"/>
  <c r="Y930" i="1"/>
  <c r="R930" i="1"/>
  <c r="Z64" i="1"/>
  <c r="AD64" i="1"/>
  <c r="AF64" i="1"/>
  <c r="X772" i="1"/>
  <c r="Z1310" i="1"/>
  <c r="Q1174" i="1"/>
  <c r="R1174" i="1"/>
  <c r="Q453" i="1"/>
  <c r="R453" i="1"/>
  <c r="R693" i="1"/>
  <c r="Q693" i="1"/>
  <c r="Q603" i="1"/>
  <c r="R603" i="1"/>
  <c r="Q1161" i="1"/>
  <c r="R1161" i="1"/>
  <c r="Q889" i="1"/>
  <c r="R889" i="1"/>
  <c r="Q1108" i="1"/>
  <c r="R1108" i="1"/>
  <c r="R1180" i="1"/>
  <c r="Q1180" i="1"/>
  <c r="Q1331" i="1"/>
  <c r="R1331" i="1"/>
  <c r="R1230" i="1"/>
  <c r="Q1230" i="1"/>
  <c r="R484" i="1"/>
  <c r="Q484" i="1"/>
  <c r="R15" i="1"/>
  <c r="Q15" i="1"/>
  <c r="Q1197" i="1"/>
  <c r="R1197" i="1"/>
  <c r="Q1284" i="1"/>
  <c r="R1284" i="1"/>
  <c r="R1350" i="1"/>
  <c r="Q1350" i="1"/>
  <c r="Q142" i="1"/>
  <c r="R142" i="1"/>
  <c r="R698" i="1"/>
  <c r="Q698" i="1"/>
  <c r="R1133" i="1"/>
  <c r="Q1133" i="1"/>
  <c r="R1172" i="1"/>
  <c r="Q1172" i="1"/>
  <c r="Q279" i="1"/>
  <c r="R279" i="1"/>
  <c r="R291" i="1"/>
  <c r="Q291" i="1"/>
  <c r="R348" i="1"/>
  <c r="Q348" i="1"/>
  <c r="R10" i="1"/>
  <c r="Q10" i="1"/>
  <c r="Q116" i="1"/>
  <c r="R116" i="1"/>
  <c r="Q67" i="1"/>
  <c r="R67" i="1"/>
  <c r="Q610" i="1"/>
  <c r="R610" i="1"/>
  <c r="Q239" i="1"/>
  <c r="R239" i="1"/>
  <c r="R493" i="1"/>
  <c r="Q493" i="1"/>
  <c r="R752" i="1"/>
  <c r="Q752" i="1"/>
  <c r="R759" i="1"/>
  <c r="Q759" i="1"/>
  <c r="AC1184" i="1"/>
  <c r="AE1184" i="1"/>
  <c r="W794" i="1"/>
  <c r="Y1238" i="1"/>
  <c r="Y1233" i="1"/>
  <c r="Q1247" i="1"/>
  <c r="R1247" i="1"/>
  <c r="Q1365" i="1"/>
  <c r="R1365" i="1"/>
  <c r="R133" i="1"/>
  <c r="Q133" i="1"/>
  <c r="Q741" i="1"/>
  <c r="R741" i="1"/>
  <c r="R1054" i="1"/>
  <c r="Q1054" i="1"/>
  <c r="R65" i="1"/>
  <c r="Q65" i="1"/>
  <c r="Q878" i="1"/>
  <c r="R878" i="1"/>
  <c r="R1165" i="1"/>
  <c r="Q1165" i="1"/>
  <c r="Q1124" i="1"/>
  <c r="R1124" i="1"/>
  <c r="Q1323" i="1"/>
  <c r="R1323" i="1"/>
  <c r="R1376" i="1"/>
  <c r="Q1376" i="1"/>
  <c r="R570" i="1"/>
  <c r="Q570" i="1"/>
  <c r="R1086" i="1"/>
  <c r="Q1086" i="1"/>
  <c r="Q1157" i="1"/>
  <c r="R1157" i="1"/>
  <c r="Q1328" i="1"/>
  <c r="R1328" i="1"/>
  <c r="Q1151" i="1"/>
  <c r="R1151" i="1"/>
  <c r="R1251" i="1"/>
  <c r="Q1251" i="1"/>
  <c r="Q595" i="1"/>
  <c r="R595" i="1"/>
  <c r="Q1368" i="1"/>
  <c r="R1368" i="1"/>
  <c r="R238" i="1"/>
  <c r="Q238" i="1"/>
  <c r="Q1059" i="1"/>
  <c r="R1059" i="1"/>
  <c r="Q1121" i="1"/>
  <c r="R1121" i="1"/>
  <c r="Q407" i="1"/>
  <c r="R407" i="1"/>
  <c r="R559" i="1"/>
  <c r="Q559" i="1"/>
  <c r="Q790" i="1"/>
  <c r="R790" i="1"/>
  <c r="R1091" i="1"/>
  <c r="Q1091" i="1"/>
  <c r="R1142" i="1"/>
  <c r="Q1142" i="1"/>
  <c r="R1250" i="1"/>
  <c r="Q1250" i="1"/>
  <c r="Q1275" i="1"/>
  <c r="R1275" i="1"/>
  <c r="R109" i="1"/>
  <c r="Q109" i="1"/>
  <c r="R277" i="1"/>
  <c r="Q277" i="1"/>
  <c r="R695" i="1"/>
  <c r="Q695" i="1"/>
  <c r="R646" i="1"/>
  <c r="Q646" i="1"/>
  <c r="Q1324" i="1"/>
  <c r="R1324" i="1"/>
  <c r="R1315" i="1"/>
  <c r="Q1315" i="1"/>
  <c r="R1312" i="1"/>
  <c r="Q1312" i="1"/>
  <c r="Q851" i="1"/>
  <c r="R851" i="1"/>
  <c r="R1286" i="1"/>
  <c r="Q1286" i="1"/>
  <c r="R1340" i="1"/>
  <c r="Q1340" i="1"/>
  <c r="R500" i="1"/>
  <c r="Q500" i="1"/>
  <c r="R642" i="1"/>
  <c r="Q642" i="1"/>
  <c r="Q1147" i="1"/>
  <c r="R1147" i="1"/>
  <c r="R828" i="1"/>
  <c r="Q828" i="1"/>
  <c r="R1145" i="1"/>
  <c r="Q1145" i="1"/>
  <c r="R1388" i="1"/>
  <c r="Q1388" i="1"/>
  <c r="R1347" i="1"/>
  <c r="Q1347" i="1"/>
  <c r="Q1304" i="1"/>
  <c r="R1304" i="1"/>
  <c r="Q47" i="1"/>
  <c r="R47" i="1"/>
  <c r="R1057" i="1"/>
  <c r="Q1057" i="1"/>
  <c r="Q856" i="1"/>
  <c r="R856" i="1"/>
  <c r="R1060" i="1"/>
  <c r="Q1060" i="1"/>
  <c r="R7" i="1"/>
  <c r="Q7" i="1"/>
  <c r="W1215" i="1"/>
  <c r="Z1229" i="1"/>
  <c r="Y99" i="1"/>
  <c r="Y1217" i="1"/>
  <c r="Z1268" i="1"/>
  <c r="R1158" i="1"/>
  <c r="Q1158" i="1"/>
  <c r="Q787" i="1"/>
  <c r="R787" i="1"/>
  <c r="Q1257" i="1"/>
  <c r="R1257" i="1"/>
  <c r="Q1201" i="1"/>
  <c r="R1201" i="1"/>
  <c r="R937" i="1"/>
  <c r="Q937" i="1"/>
  <c r="R836" i="1"/>
  <c r="Q836" i="1"/>
  <c r="Q1292" i="1"/>
  <c r="R1292" i="1"/>
  <c r="R1168" i="1"/>
  <c r="Q1168" i="1"/>
  <c r="Q1308" i="1"/>
  <c r="R1308" i="1"/>
  <c r="Q1326" i="1"/>
  <c r="R1326" i="1"/>
  <c r="Q110" i="1"/>
  <c r="R110" i="1"/>
  <c r="R549" i="1"/>
  <c r="Q549" i="1"/>
  <c r="Q115" i="1"/>
  <c r="R115" i="1"/>
  <c r="R303" i="1"/>
  <c r="Q303" i="1"/>
  <c r="R1380" i="1"/>
  <c r="Q1380" i="1"/>
  <c r="Q547" i="1"/>
  <c r="R547" i="1"/>
  <c r="R841" i="1"/>
  <c r="Q841" i="1"/>
  <c r="Q44" i="1"/>
  <c r="R44" i="1"/>
  <c r="X546" i="1"/>
  <c r="T546" i="1"/>
  <c r="V546" i="1"/>
  <c r="R419" i="1"/>
  <c r="Q419" i="1"/>
  <c r="T931" i="1"/>
  <c r="V931" i="1"/>
  <c r="X931" i="1"/>
  <c r="R69" i="1"/>
  <c r="Q69" i="1"/>
  <c r="S87" i="1"/>
  <c r="U87" i="1"/>
  <c r="W87" i="1"/>
  <c r="S746" i="1"/>
  <c r="U746" i="1"/>
  <c r="W746" i="1"/>
  <c r="Q846" i="1"/>
  <c r="R846" i="1"/>
  <c r="S1062" i="1"/>
  <c r="U1062" i="1"/>
  <c r="W1062" i="1"/>
  <c r="AC63" i="1"/>
  <c r="AE63" i="1"/>
  <c r="Y63" i="1"/>
  <c r="S187" i="1"/>
  <c r="U187" i="1"/>
  <c r="W187" i="1"/>
  <c r="Y187" i="1"/>
  <c r="T190" i="1"/>
  <c r="V190" i="1"/>
  <c r="X190" i="1"/>
  <c r="Q157" i="1"/>
  <c r="W157" i="1"/>
  <c r="Y157" i="1"/>
  <c r="AD94" i="1"/>
  <c r="AF94" i="1"/>
  <c r="AC1028" i="1"/>
  <c r="AE1028" i="1"/>
  <c r="AC1214" i="1"/>
  <c r="AE1214" i="1"/>
  <c r="S1182" i="1"/>
  <c r="U1182" i="1"/>
  <c r="T1049" i="1"/>
  <c r="V1049" i="1"/>
  <c r="S454" i="1"/>
  <c r="U454" i="1"/>
  <c r="Q378" i="1"/>
  <c r="W378" i="1"/>
  <c r="Y378" i="1"/>
  <c r="T378" i="1"/>
  <c r="V378" i="1"/>
  <c r="AC678" i="1"/>
  <c r="AE678" i="1"/>
  <c r="AC251" i="1"/>
  <c r="AE251" i="1"/>
  <c r="Y251" i="1"/>
  <c r="AC606" i="1"/>
  <c r="AE606" i="1"/>
  <c r="Y606" i="1"/>
  <c r="Y356" i="1"/>
  <c r="AC356" i="1"/>
  <c r="AE356" i="1"/>
  <c r="X259" i="1"/>
  <c r="AC255" i="1"/>
  <c r="AE255" i="1"/>
  <c r="Y255" i="1"/>
  <c r="Y229" i="1"/>
  <c r="AC229" i="1"/>
  <c r="AE229" i="1"/>
  <c r="Y111" i="1"/>
  <c r="AC111" i="1"/>
  <c r="AE111" i="1"/>
  <c r="Z1225" i="1"/>
  <c r="AD1225" i="1"/>
  <c r="AF1225" i="1"/>
  <c r="AD670" i="1"/>
  <c r="AF670" i="1"/>
  <c r="Z670" i="1"/>
  <c r="AC1072" i="1"/>
  <c r="AE1072" i="1"/>
  <c r="Y1072" i="1"/>
  <c r="Y1236" i="1"/>
  <c r="Z1300" i="1"/>
  <c r="AD1210" i="1"/>
  <c r="AF1210" i="1"/>
  <c r="Z1210" i="1"/>
  <c r="AC1327" i="1"/>
  <c r="AE1327" i="1"/>
  <c r="Y1327" i="1"/>
  <c r="AC1229" i="1"/>
  <c r="AE1229" i="1"/>
  <c r="Y1229" i="1"/>
  <c r="AC341" i="1"/>
  <c r="AE341" i="1"/>
  <c r="Y341" i="1"/>
  <c r="Q895" i="1"/>
  <c r="R895" i="1"/>
  <c r="AD99" i="1"/>
  <c r="AF99" i="1"/>
  <c r="Z99" i="1"/>
  <c r="Q738" i="1"/>
  <c r="R738" i="1"/>
  <c r="T794" i="1"/>
  <c r="V794" i="1"/>
  <c r="X794" i="1"/>
  <c r="R986" i="1"/>
  <c r="Q986" i="1"/>
  <c r="Q894" i="1"/>
  <c r="R894" i="1"/>
  <c r="Q1187" i="1"/>
  <c r="W1187" i="1"/>
  <c r="Y1187" i="1"/>
  <c r="Q1321" i="1"/>
  <c r="W1321" i="1"/>
  <c r="Y1321" i="1"/>
  <c r="R1381" i="1"/>
  <c r="X1381" i="1"/>
  <c r="Z1381" i="1"/>
  <c r="R415" i="1"/>
  <c r="X415" i="1"/>
  <c r="Z415" i="1"/>
  <c r="R311" i="1"/>
  <c r="X311" i="1"/>
  <c r="Z311" i="1"/>
  <c r="R1143" i="1"/>
  <c r="X1143" i="1"/>
  <c r="Z1143" i="1"/>
  <c r="Q696" i="1"/>
  <c r="W696" i="1"/>
  <c r="Y696" i="1"/>
  <c r="Q94" i="1"/>
  <c r="W94" i="1"/>
  <c r="Y94" i="1"/>
  <c r="T696" i="1"/>
  <c r="V696" i="1"/>
  <c r="R1090" i="1"/>
  <c r="X1090" i="1"/>
  <c r="Z1090" i="1"/>
  <c r="R1211" i="1"/>
  <c r="X1211" i="1"/>
  <c r="Z1211" i="1"/>
  <c r="Q1234" i="1"/>
  <c r="W1234" i="1"/>
  <c r="Y1234" i="1"/>
  <c r="R704" i="1"/>
  <c r="X704" i="1"/>
  <c r="Z704" i="1"/>
  <c r="Q573" i="1"/>
  <c r="W573" i="1"/>
  <c r="Y573" i="1"/>
  <c r="AC1182" i="1"/>
  <c r="AE1182" i="1"/>
  <c r="AD1049" i="1"/>
  <c r="AF1049" i="1"/>
  <c r="AD378" i="1"/>
  <c r="AF378" i="1"/>
  <c r="AD455" i="1"/>
  <c r="AF455" i="1"/>
  <c r="Z455" i="1"/>
  <c r="AC132" i="1"/>
  <c r="AE132" i="1"/>
  <c r="Y132" i="1"/>
  <c r="AC304" i="1"/>
  <c r="AE304" i="1"/>
  <c r="Y304" i="1"/>
  <c r="AC670" i="1"/>
  <c r="AE670" i="1"/>
  <c r="Y670" i="1"/>
  <c r="Y1105" i="1"/>
  <c r="AC1105" i="1"/>
  <c r="AE1105" i="1"/>
  <c r="Y1181" i="1"/>
  <c r="AC1181" i="1"/>
  <c r="AE1181" i="1"/>
  <c r="AC64" i="1"/>
  <c r="AE64" i="1"/>
  <c r="AD582" i="1"/>
  <c r="AF582" i="1"/>
  <c r="Z582" i="1"/>
  <c r="AD660" i="1"/>
  <c r="AF660" i="1"/>
  <c r="Z660" i="1"/>
  <c r="W1399" i="1"/>
  <c r="AC1215" i="1"/>
  <c r="AE1215" i="1"/>
  <c r="Y1215" i="1"/>
  <c r="AD1051" i="1"/>
  <c r="AF1051" i="1"/>
  <c r="Z1051" i="1"/>
  <c r="AC985" i="1"/>
  <c r="AE985" i="1"/>
  <c r="Y985" i="1"/>
  <c r="S660" i="1"/>
  <c r="U660" i="1"/>
  <c r="W660" i="1"/>
  <c r="R337" i="1"/>
  <c r="X337" i="1"/>
  <c r="Z337" i="1"/>
  <c r="AD696" i="1"/>
  <c r="AF696" i="1"/>
  <c r="R244" i="1"/>
  <c r="X244" i="1"/>
  <c r="Z244" i="1"/>
  <c r="S1011" i="1"/>
  <c r="U1011" i="1"/>
  <c r="T99" i="1"/>
  <c r="V99" i="1"/>
  <c r="S63" i="1"/>
  <c r="U63" i="1"/>
  <c r="Q602" i="1"/>
  <c r="W602" i="1"/>
  <c r="Y602" i="1"/>
  <c r="T673" i="1"/>
  <c r="V673" i="1"/>
  <c r="Q399" i="1"/>
  <c r="W399" i="1"/>
  <c r="Y399" i="1"/>
  <c r="AD490" i="1"/>
  <c r="AF490" i="1"/>
  <c r="T1320" i="1"/>
  <c r="V1320" i="1"/>
  <c r="AD360" i="1"/>
  <c r="AF360" i="1"/>
  <c r="Z360" i="1"/>
  <c r="AD1205" i="1"/>
  <c r="AF1205" i="1"/>
  <c r="AC140" i="1"/>
  <c r="AE140" i="1"/>
  <c r="Y140" i="1"/>
  <c r="Y200" i="1"/>
  <c r="AC200" i="1"/>
  <c r="AE200" i="1"/>
  <c r="AD1062" i="1"/>
  <c r="AF1062" i="1"/>
  <c r="Z1062" i="1"/>
  <c r="Z382" i="1"/>
  <c r="AD382" i="1"/>
  <c r="AF382" i="1"/>
  <c r="Z558" i="1"/>
  <c r="AD558" i="1"/>
  <c r="AF558" i="1"/>
  <c r="AD1125" i="1"/>
  <c r="AF1125" i="1"/>
  <c r="Z1125" i="1"/>
  <c r="AC1262" i="1"/>
  <c r="AE1262" i="1"/>
  <c r="Y1262" i="1"/>
  <c r="Z1311" i="1"/>
  <c r="AD1311" i="1"/>
  <c r="AF1311" i="1"/>
  <c r="AD1296" i="1"/>
  <c r="AF1296" i="1"/>
  <c r="Z1296" i="1"/>
  <c r="AC23" i="1"/>
  <c r="AE23" i="1"/>
  <c r="Y23" i="1"/>
  <c r="AC1245" i="1"/>
  <c r="AE1245" i="1"/>
  <c r="Y1245" i="1"/>
  <c r="AC1213" i="1"/>
  <c r="AE1213" i="1"/>
  <c r="Y1213" i="1"/>
  <c r="AC421" i="1"/>
  <c r="AE421" i="1"/>
  <c r="Y421" i="1"/>
  <c r="AC959" i="1"/>
  <c r="AE959" i="1"/>
  <c r="Y959" i="1"/>
  <c r="AD377" i="1"/>
  <c r="AF377" i="1"/>
  <c r="Z377" i="1"/>
  <c r="AC418" i="1"/>
  <c r="AE418" i="1"/>
  <c r="Y418" i="1"/>
  <c r="AD51" i="1"/>
  <c r="AF51" i="1"/>
  <c r="Z51" i="1"/>
  <c r="Z11" i="1"/>
  <c r="AD11" i="1"/>
  <c r="AF11" i="1"/>
  <c r="Y673" i="1"/>
  <c r="AD418" i="1"/>
  <c r="AF418" i="1"/>
  <c r="Z418" i="1"/>
  <c r="AC190" i="1"/>
  <c r="AE190" i="1"/>
  <c r="Y190" i="1"/>
  <c r="AC710" i="1"/>
  <c r="AE710" i="1"/>
  <c r="Y710" i="1"/>
  <c r="AD606" i="1"/>
  <c r="AF606" i="1"/>
  <c r="Z606" i="1"/>
  <c r="AC271" i="1"/>
  <c r="AE271" i="1"/>
  <c r="Y271" i="1"/>
  <c r="AC472" i="1"/>
  <c r="AE472" i="1"/>
  <c r="Y472" i="1"/>
  <c r="AD300" i="1"/>
  <c r="AF300" i="1"/>
  <c r="Z300" i="1"/>
  <c r="Y1144" i="1"/>
  <c r="Y920" i="1"/>
  <c r="Z1193" i="1"/>
  <c r="Z1105" i="1"/>
  <c r="Z1019" i="1"/>
  <c r="Y659" i="1"/>
  <c r="AD159" i="1"/>
  <c r="AF159" i="1"/>
  <c r="Z159" i="1"/>
  <c r="AC312" i="1"/>
  <c r="AE312" i="1"/>
  <c r="Y312" i="1"/>
  <c r="AD472" i="1"/>
  <c r="AF472" i="1"/>
  <c r="Z472" i="1"/>
  <c r="AD48" i="1"/>
  <c r="AF48" i="1"/>
  <c r="Z48" i="1"/>
  <c r="AC468" i="1"/>
  <c r="AE468" i="1"/>
  <c r="AD356" i="1"/>
  <c r="AF356" i="1"/>
  <c r="Z356" i="1"/>
  <c r="AD251" i="1"/>
  <c r="AF251" i="1"/>
  <c r="Z251" i="1"/>
  <c r="AD204" i="1"/>
  <c r="AF204" i="1"/>
  <c r="Z204" i="1"/>
  <c r="AC377" i="1"/>
  <c r="AE377" i="1"/>
  <c r="Y377" i="1"/>
  <c r="AC90" i="1"/>
  <c r="AE90" i="1"/>
  <c r="Y90" i="1"/>
  <c r="AD985" i="1"/>
  <c r="AF985" i="1"/>
  <c r="Z985" i="1"/>
  <c r="AD197" i="1"/>
  <c r="AF197" i="1"/>
  <c r="Z197" i="1"/>
  <c r="AC80" i="1"/>
  <c r="AE80" i="1"/>
  <c r="Y80" i="1"/>
  <c r="AD200" i="1"/>
  <c r="AF200" i="1"/>
  <c r="Z200" i="1"/>
  <c r="AC558" i="1"/>
  <c r="AE558" i="1"/>
  <c r="Y558" i="1"/>
  <c r="AD87" i="1"/>
  <c r="AF87" i="1"/>
  <c r="Z87" i="1"/>
  <c r="AC1205" i="1"/>
  <c r="AE1205" i="1"/>
  <c r="Y1205" i="1"/>
  <c r="AD823" i="1"/>
  <c r="AF823" i="1"/>
  <c r="Z823" i="1"/>
  <c r="AC1169" i="1"/>
  <c r="AE1169" i="1"/>
  <c r="Y1169" i="1"/>
  <c r="AC31" i="1"/>
  <c r="AE31" i="1"/>
  <c r="Y31" i="1"/>
  <c r="AC6" i="1"/>
  <c r="AE6" i="1"/>
  <c r="Y6" i="1"/>
  <c r="AD6" i="1"/>
  <c r="AF6" i="1"/>
  <c r="Z6" i="1"/>
  <c r="Y1296" i="1"/>
  <c r="Y1210" i="1"/>
  <c r="Z1164" i="1"/>
  <c r="Z1316" i="1"/>
  <c r="Z1272" i="1"/>
  <c r="Y1185" i="1"/>
  <c r="Y1153" i="1"/>
  <c r="Y995" i="1"/>
  <c r="AD1009" i="1"/>
  <c r="AF1009" i="1"/>
  <c r="AD37" i="1"/>
  <c r="AF37" i="1"/>
  <c r="AD702" i="1"/>
  <c r="AF702" i="1"/>
  <c r="AD379" i="1"/>
  <c r="AF379" i="1"/>
  <c r="Z379" i="1"/>
  <c r="AD140" i="1"/>
  <c r="AF140" i="1"/>
  <c r="Z140" i="1"/>
  <c r="AC197" i="1"/>
  <c r="AE197" i="1"/>
  <c r="Y197" i="1"/>
  <c r="AD271" i="1"/>
  <c r="AF271" i="1"/>
  <c r="Z271" i="1"/>
  <c r="AD355" i="1"/>
  <c r="AF355" i="1"/>
  <c r="Z355" i="1"/>
  <c r="AC823" i="1"/>
  <c r="AE823" i="1"/>
  <c r="Y823" i="1"/>
  <c r="AD341" i="1"/>
  <c r="AF341" i="1"/>
  <c r="Z341" i="1"/>
  <c r="AC355" i="1"/>
  <c r="AE355" i="1"/>
  <c r="Y355" i="1"/>
  <c r="AD1153" i="1"/>
  <c r="AF1153" i="1"/>
  <c r="Z1153" i="1"/>
  <c r="AC59" i="1"/>
  <c r="AE59" i="1"/>
  <c r="Y59" i="1"/>
  <c r="Y1310" i="1"/>
  <c r="Z1327" i="1"/>
  <c r="Z1176" i="1"/>
  <c r="Z952" i="1"/>
  <c r="Y1152" i="1"/>
  <c r="Y1027" i="1"/>
  <c r="Q130" i="1"/>
  <c r="R130" i="1"/>
  <c r="Q630" i="1"/>
  <c r="R630" i="1"/>
  <c r="R1065" i="1"/>
  <c r="Q1065" i="1"/>
  <c r="Q445" i="1"/>
  <c r="R445" i="1"/>
  <c r="Q939" i="1"/>
  <c r="R939" i="1"/>
  <c r="R49" i="1"/>
  <c r="Q49" i="1"/>
  <c r="R1273" i="1"/>
  <c r="Q1273" i="1"/>
  <c r="Q780" i="1"/>
  <c r="R780" i="1"/>
  <c r="Q802" i="1"/>
  <c r="R802" i="1"/>
  <c r="Q1367" i="1"/>
  <c r="R1367" i="1"/>
  <c r="R410" i="1"/>
  <c r="Q410" i="1"/>
  <c r="R387" i="1"/>
  <c r="Q387" i="1"/>
  <c r="Q1017" i="1"/>
  <c r="R1017" i="1"/>
  <c r="R17" i="1"/>
  <c r="Q17" i="1"/>
  <c r="R243" i="1"/>
  <c r="Q243" i="1"/>
  <c r="Q414" i="1"/>
  <c r="R414" i="1"/>
  <c r="Q874" i="1"/>
  <c r="R874" i="1"/>
  <c r="R976" i="1"/>
  <c r="Q976" i="1"/>
  <c r="R308" i="1"/>
  <c r="Q308" i="1"/>
  <c r="R38" i="1"/>
  <c r="Q38" i="1"/>
  <c r="Q286" i="1"/>
  <c r="R286" i="1"/>
  <c r="R9" i="1"/>
  <c r="Q9" i="1"/>
  <c r="Q626" i="1"/>
  <c r="R626" i="1"/>
  <c r="R1195" i="1"/>
  <c r="Q1195" i="1"/>
  <c r="R668" i="1"/>
  <c r="Q668" i="1"/>
  <c r="R996" i="1"/>
  <c r="Q996" i="1"/>
  <c r="Q8" i="1"/>
  <c r="R8" i="1"/>
  <c r="R1333" i="1"/>
  <c r="Q1333" i="1"/>
  <c r="R430" i="1"/>
  <c r="Q430" i="1"/>
  <c r="R588" i="1"/>
  <c r="Q588" i="1"/>
  <c r="Q647" i="1"/>
  <c r="R647" i="1"/>
  <c r="R993" i="1"/>
  <c r="Q993" i="1"/>
  <c r="R1288" i="1"/>
  <c r="Q1288" i="1"/>
  <c r="R1318" i="1"/>
  <c r="Q1318" i="1"/>
  <c r="Q46" i="1"/>
  <c r="R46" i="1"/>
  <c r="R1128" i="1"/>
  <c r="Q1128" i="1"/>
  <c r="R1140" i="1"/>
  <c r="Q1140" i="1"/>
  <c r="R1241" i="1"/>
  <c r="Q1241" i="1"/>
  <c r="R1267" i="1"/>
  <c r="Q1267" i="1"/>
  <c r="Q451" i="1"/>
  <c r="R451" i="1"/>
  <c r="R1117" i="1"/>
  <c r="Q1117" i="1"/>
  <c r="R716" i="1"/>
  <c r="Q716" i="1"/>
  <c r="R1198" i="1"/>
  <c r="Q1198" i="1"/>
  <c r="Q1360" i="1"/>
  <c r="R1360" i="1"/>
  <c r="R674" i="1"/>
  <c r="Q674" i="1"/>
  <c r="AF1320" i="1"/>
  <c r="AF504" i="1"/>
  <c r="AE921" i="1"/>
  <c r="AE706" i="1"/>
  <c r="AF59" i="1"/>
  <c r="AF1217" i="1"/>
  <c r="AE723" i="1"/>
  <c r="AE806" i="1"/>
  <c r="AE923" i="1"/>
  <c r="AF1013" i="1"/>
  <c r="AF995" i="1"/>
  <c r="AE37" i="1"/>
  <c r="AE504" i="1"/>
  <c r="AE379" i="1"/>
  <c r="AF1262" i="1"/>
  <c r="AF468" i="1"/>
  <c r="AE287" i="1"/>
  <c r="AE1118" i="1"/>
  <c r="AF921" i="1"/>
  <c r="AE616" i="1"/>
  <c r="AE1343" i="1"/>
  <c r="AE1237" i="1"/>
  <c r="AE868" i="1"/>
  <c r="AE702" i="1"/>
  <c r="AF923" i="1"/>
  <c r="AE294" i="1"/>
  <c r="AF746" i="1"/>
  <c r="AF63" i="1"/>
  <c r="AE259" i="1"/>
  <c r="AE13" i="1"/>
  <c r="AF27" i="1"/>
  <c r="AE772" i="1"/>
  <c r="AE331" i="1"/>
  <c r="AF90" i="1"/>
  <c r="AF678" i="1"/>
  <c r="AF16" i="1"/>
  <c r="X819" i="1"/>
  <c r="Z819" i="1"/>
  <c r="W848" i="1"/>
  <c r="Y848" i="1"/>
  <c r="X1028" i="1"/>
  <c r="Z1028" i="1"/>
  <c r="AE1311" i="1"/>
  <c r="W821" i="1"/>
  <c r="Y821" i="1"/>
  <c r="W551" i="1"/>
  <c r="AC551" i="1"/>
  <c r="Y551" i="1"/>
  <c r="X19" i="1"/>
  <c r="Z19" i="1"/>
  <c r="W1209" i="1"/>
  <c r="AC1209" i="1"/>
  <c r="Y1209" i="1"/>
  <c r="W1160" i="1"/>
  <c r="Y1160" i="1"/>
  <c r="W1134" i="1"/>
  <c r="Y1134" i="1"/>
  <c r="AF1237" i="1"/>
  <c r="AF1240" i="1"/>
  <c r="AF55" i="1"/>
  <c r="AE1011" i="1"/>
  <c r="AC454" i="1"/>
  <c r="X743" i="1"/>
  <c r="AD743" i="1"/>
  <c r="Z743" i="1"/>
  <c r="AF881" i="1"/>
  <c r="AE692" i="1"/>
  <c r="AE382" i="1"/>
  <c r="W39" i="1"/>
  <c r="Y39" i="1"/>
  <c r="W1391" i="1"/>
  <c r="Y1391" i="1"/>
  <c r="X611" i="1"/>
  <c r="Z611" i="1"/>
  <c r="Q1261" i="1"/>
  <c r="R1261" i="1"/>
  <c r="Q1313" i="1"/>
  <c r="R1313" i="1"/>
  <c r="Q1382" i="1"/>
  <c r="R1382" i="1"/>
  <c r="Q1109" i="1"/>
  <c r="R1109" i="1"/>
  <c r="Q206" i="1"/>
  <c r="R206" i="1"/>
  <c r="X253" i="1"/>
  <c r="Z253" i="1"/>
  <c r="T253" i="1"/>
  <c r="V253" i="1"/>
  <c r="Q24" i="1"/>
  <c r="R24" i="1"/>
  <c r="Q45" i="1"/>
  <c r="R45" i="1"/>
  <c r="AC187" i="1"/>
  <c r="Q339" i="1"/>
  <c r="R339" i="1"/>
  <c r="R402" i="1"/>
  <c r="Q402" i="1"/>
  <c r="R450" i="1"/>
  <c r="Q450" i="1"/>
  <c r="Q653" i="1"/>
  <c r="R653" i="1"/>
  <c r="Q705" i="1"/>
  <c r="R705" i="1"/>
  <c r="R901" i="1"/>
  <c r="Q901" i="1"/>
  <c r="Q1048" i="1"/>
  <c r="R1048" i="1"/>
  <c r="Q78" i="1"/>
  <c r="R78" i="1"/>
  <c r="X1321" i="1"/>
  <c r="Z1321" i="1"/>
  <c r="T1321" i="1"/>
  <c r="V1321" i="1"/>
  <c r="Q1398" i="1"/>
  <c r="R1398" i="1"/>
  <c r="Q179" i="1"/>
  <c r="R179" i="1"/>
  <c r="Q227" i="1"/>
  <c r="R227" i="1"/>
  <c r="X80" i="1"/>
  <c r="Z80" i="1"/>
  <c r="T80" i="1"/>
  <c r="V80" i="1"/>
  <c r="Q306" i="1"/>
  <c r="R306" i="1"/>
  <c r="R722" i="1"/>
  <c r="Q722" i="1"/>
  <c r="Q807" i="1"/>
  <c r="R807" i="1"/>
  <c r="R1024" i="1"/>
  <c r="Q1024" i="1"/>
  <c r="Q1289" i="1"/>
  <c r="R1289" i="1"/>
  <c r="R1369" i="1"/>
  <c r="Q1369" i="1"/>
  <c r="Q1401" i="1"/>
  <c r="R1401" i="1"/>
  <c r="R192" i="1"/>
  <c r="Q192" i="1"/>
  <c r="X245" i="1"/>
  <c r="Z245" i="1"/>
  <c r="T245" i="1"/>
  <c r="V245" i="1"/>
  <c r="Q662" i="1"/>
  <c r="R662" i="1"/>
  <c r="Q804" i="1"/>
  <c r="R804" i="1"/>
  <c r="R1191" i="1"/>
  <c r="Q1191" i="1"/>
  <c r="R1293" i="1"/>
  <c r="Q1293" i="1"/>
  <c r="Q1322" i="1"/>
  <c r="R1322" i="1"/>
  <c r="Q1393" i="1"/>
  <c r="R1393" i="1"/>
  <c r="Q122" i="1"/>
  <c r="R122" i="1"/>
  <c r="Q226" i="1"/>
  <c r="R226" i="1"/>
  <c r="X321" i="1"/>
  <c r="Z321" i="1"/>
  <c r="T321" i="1"/>
  <c r="V321" i="1"/>
  <c r="Q362" i="1"/>
  <c r="R362" i="1"/>
  <c r="R403" i="1"/>
  <c r="Q403" i="1"/>
  <c r="Q443" i="1"/>
  <c r="R443" i="1"/>
  <c r="W486" i="1"/>
  <c r="AC486" i="1"/>
  <c r="Y486" i="1"/>
  <c r="S486" i="1"/>
  <c r="U486" i="1"/>
  <c r="R1015" i="1"/>
  <c r="Q1015" i="1"/>
  <c r="R1374" i="1"/>
  <c r="Q1374" i="1"/>
  <c r="R1110" i="1"/>
  <c r="Q1110" i="1"/>
  <c r="Q174" i="1"/>
  <c r="R174" i="1"/>
  <c r="Q241" i="1"/>
  <c r="R241" i="1"/>
  <c r="X335" i="1"/>
  <c r="Z335" i="1"/>
  <c r="T335" i="1"/>
  <c r="V335" i="1"/>
  <c r="Q365" i="1"/>
  <c r="R365" i="1"/>
  <c r="R460" i="1"/>
  <c r="Q460" i="1"/>
  <c r="Q717" i="1"/>
  <c r="R717" i="1"/>
  <c r="R947" i="1"/>
  <c r="Q947" i="1"/>
  <c r="Q70" i="1"/>
  <c r="R70" i="1"/>
  <c r="Q1306" i="1"/>
  <c r="R1306" i="1"/>
  <c r="Q107" i="1"/>
  <c r="R107" i="1"/>
  <c r="X225" i="1"/>
  <c r="Z225" i="1"/>
  <c r="T225" i="1"/>
  <c r="V225" i="1"/>
  <c r="R256" i="1"/>
  <c r="Q256" i="1"/>
  <c r="Q314" i="1"/>
  <c r="R314" i="1"/>
  <c r="Q358" i="1"/>
  <c r="R358" i="1"/>
  <c r="Q428" i="1"/>
  <c r="R428" i="1"/>
  <c r="Q682" i="1"/>
  <c r="R682" i="1"/>
  <c r="W762" i="1"/>
  <c r="Y762" i="1"/>
  <c r="R968" i="1"/>
  <c r="Q968" i="1"/>
  <c r="W1051" i="1"/>
  <c r="Y1051" i="1"/>
  <c r="S1051" i="1"/>
  <c r="U1051" i="1"/>
  <c r="R68" i="1"/>
  <c r="Q68" i="1"/>
  <c r="X1175" i="1"/>
  <c r="Z1175" i="1"/>
  <c r="T1175" i="1"/>
  <c r="V1175" i="1"/>
  <c r="X1305" i="1"/>
  <c r="Z1305" i="1"/>
  <c r="T1305" i="1"/>
  <c r="V1305" i="1"/>
  <c r="Q1377" i="1"/>
  <c r="R1377" i="1"/>
  <c r="R193" i="1"/>
  <c r="Q193" i="1"/>
  <c r="Q234" i="1"/>
  <c r="R234" i="1"/>
  <c r="Q249" i="1"/>
  <c r="R249" i="1"/>
  <c r="R310" i="1"/>
  <c r="Q310" i="1"/>
  <c r="Q343" i="1"/>
  <c r="R343" i="1"/>
  <c r="Q375" i="1"/>
  <c r="R375" i="1"/>
  <c r="Q423" i="1"/>
  <c r="R423" i="1"/>
  <c r="X518" i="1"/>
  <c r="Z518" i="1"/>
  <c r="R1123" i="1"/>
  <c r="Q1123" i="1"/>
  <c r="R1221" i="1"/>
  <c r="Q1221" i="1"/>
  <c r="X1329" i="1"/>
  <c r="AD1329" i="1"/>
  <c r="Z1329" i="1"/>
  <c r="T1329" i="1"/>
  <c r="V1329" i="1"/>
  <c r="X144" i="1"/>
  <c r="Z144" i="1"/>
  <c r="T144" i="1"/>
  <c r="V144" i="1"/>
  <c r="Q202" i="1"/>
  <c r="R202" i="1"/>
  <c r="Q284" i="1"/>
  <c r="R284" i="1"/>
  <c r="Q318" i="1"/>
  <c r="R318" i="1"/>
  <c r="R346" i="1"/>
  <c r="Q346" i="1"/>
  <c r="Q386" i="1"/>
  <c r="R386" i="1"/>
  <c r="Q56" i="1"/>
  <c r="R56" i="1"/>
  <c r="AF187" i="1"/>
  <c r="AF1233" i="1"/>
  <c r="AF79" i="1"/>
  <c r="AE611" i="1"/>
  <c r="AF111" i="1"/>
  <c r="AF1120" i="1"/>
  <c r="AF1185" i="1"/>
  <c r="AE344" i="1"/>
  <c r="AF673" i="1"/>
  <c r="AF616" i="1"/>
  <c r="AF680" i="1"/>
  <c r="AE932" i="1"/>
  <c r="AE55" i="1"/>
  <c r="AE931" i="1"/>
  <c r="R14" i="1"/>
  <c r="X14" i="1"/>
  <c r="Z14" i="1"/>
  <c r="Q14" i="1"/>
  <c r="W14" i="1"/>
  <c r="Y14" i="1"/>
  <c r="AD1179" i="1"/>
  <c r="T1179" i="1"/>
  <c r="V1179" i="1"/>
  <c r="R1130" i="1"/>
  <c r="X1130" i="1"/>
  <c r="Z1130" i="1"/>
  <c r="Q1130" i="1"/>
  <c r="W1130" i="1"/>
  <c r="Y1130" i="1"/>
  <c r="Q1279" i="1"/>
  <c r="W1279" i="1"/>
  <c r="Y1279" i="1"/>
  <c r="R1279" i="1"/>
  <c r="X1279" i="1"/>
  <c r="Z1279" i="1"/>
  <c r="Q1302" i="1"/>
  <c r="W1302" i="1"/>
  <c r="Y1302" i="1"/>
  <c r="R1302" i="1"/>
  <c r="X1302" i="1"/>
  <c r="Z1302" i="1"/>
  <c r="R457" i="1"/>
  <c r="X457" i="1"/>
  <c r="Z457" i="1"/>
  <c r="Q457" i="1"/>
  <c r="W457" i="1"/>
  <c r="Y457" i="1"/>
  <c r="R1227" i="1"/>
  <c r="X1227" i="1"/>
  <c r="Z1227" i="1"/>
  <c r="Q1227" i="1"/>
  <c r="W1227" i="1"/>
  <c r="Y1227" i="1"/>
  <c r="R1280" i="1"/>
  <c r="X1280" i="1"/>
  <c r="Z1280" i="1"/>
  <c r="Q1280" i="1"/>
  <c r="W1280" i="1"/>
  <c r="Y1280" i="1"/>
  <c r="Q221" i="1"/>
  <c r="W221" i="1"/>
  <c r="Y221" i="1"/>
  <c r="R221" i="1"/>
  <c r="X221" i="1"/>
  <c r="Z221" i="1"/>
  <c r="R302" i="1"/>
  <c r="X302" i="1"/>
  <c r="Z302" i="1"/>
  <c r="Q302" i="1"/>
  <c r="W302" i="1"/>
  <c r="Y302" i="1"/>
  <c r="Q774" i="1"/>
  <c r="W774" i="1"/>
  <c r="Y774" i="1"/>
  <c r="R774" i="1"/>
  <c r="X774" i="1"/>
  <c r="Z774" i="1"/>
  <c r="Q915" i="1"/>
  <c r="W915" i="1"/>
  <c r="Y915" i="1"/>
  <c r="R915" i="1"/>
  <c r="X915" i="1"/>
  <c r="Z915" i="1"/>
  <c r="R949" i="1"/>
  <c r="X949" i="1"/>
  <c r="Z949" i="1"/>
  <c r="Q949" i="1"/>
  <c r="W949" i="1"/>
  <c r="Y949" i="1"/>
  <c r="R1053" i="1"/>
  <c r="X1053" i="1"/>
  <c r="Z1053" i="1"/>
  <c r="Q1053" i="1"/>
  <c r="W1053" i="1"/>
  <c r="Y1053" i="1"/>
  <c r="R30" i="1"/>
  <c r="X30" i="1"/>
  <c r="Z30" i="1"/>
  <c r="Q30" i="1"/>
  <c r="W30" i="1"/>
  <c r="Y30" i="1"/>
  <c r="R1394" i="1"/>
  <c r="X1394" i="1"/>
  <c r="Z1394" i="1"/>
  <c r="Q1394" i="1"/>
  <c r="W1394" i="1"/>
  <c r="Y1394" i="1"/>
  <c r="R242" i="1"/>
  <c r="X242" i="1"/>
  <c r="Z242" i="1"/>
  <c r="Q242" i="1"/>
  <c r="W242" i="1"/>
  <c r="Y242" i="1"/>
  <c r="R411" i="1"/>
  <c r="X411" i="1"/>
  <c r="Z411" i="1"/>
  <c r="Q411" i="1"/>
  <c r="W411" i="1"/>
  <c r="Y411" i="1"/>
  <c r="Q424" i="1"/>
  <c r="W424" i="1"/>
  <c r="Y424" i="1"/>
  <c r="R424" i="1"/>
  <c r="X424" i="1"/>
  <c r="Z424" i="1"/>
  <c r="Q477" i="1"/>
  <c r="W477" i="1"/>
  <c r="Y477" i="1"/>
  <c r="R477" i="1"/>
  <c r="X477" i="1"/>
  <c r="Z477" i="1"/>
  <c r="Q491" i="1"/>
  <c r="W491" i="1"/>
  <c r="Y491" i="1"/>
  <c r="R491" i="1"/>
  <c r="X491" i="1"/>
  <c r="Z491" i="1"/>
  <c r="R534" i="1"/>
  <c r="X534" i="1"/>
  <c r="Z534" i="1"/>
  <c r="Q534" i="1"/>
  <c r="W534" i="1"/>
  <c r="Y534" i="1"/>
  <c r="Q575" i="1"/>
  <c r="W575" i="1"/>
  <c r="Y575" i="1"/>
  <c r="R575" i="1"/>
  <c r="X575" i="1"/>
  <c r="Z575" i="1"/>
  <c r="R615" i="1"/>
  <c r="X615" i="1"/>
  <c r="Z615" i="1"/>
  <c r="Q615" i="1"/>
  <c r="W615" i="1"/>
  <c r="Y615" i="1"/>
  <c r="R639" i="1"/>
  <c r="X639" i="1"/>
  <c r="Z639" i="1"/>
  <c r="Q639" i="1"/>
  <c r="W639" i="1"/>
  <c r="Y639" i="1"/>
  <c r="Q664" i="1"/>
  <c r="W664" i="1"/>
  <c r="Y664" i="1"/>
  <c r="R664" i="1"/>
  <c r="X664" i="1"/>
  <c r="Z664" i="1"/>
  <c r="Q709" i="1"/>
  <c r="W709" i="1"/>
  <c r="Y709" i="1"/>
  <c r="R709" i="1"/>
  <c r="X709" i="1"/>
  <c r="Z709" i="1"/>
  <c r="R747" i="1"/>
  <c r="X747" i="1"/>
  <c r="Z747" i="1"/>
  <c r="Q747" i="1"/>
  <c r="W747" i="1"/>
  <c r="Y747" i="1"/>
  <c r="Q791" i="1"/>
  <c r="W791" i="1"/>
  <c r="Y791" i="1"/>
  <c r="R791" i="1"/>
  <c r="X791" i="1"/>
  <c r="Z791" i="1"/>
  <c r="Q865" i="1"/>
  <c r="W865" i="1"/>
  <c r="Y865" i="1"/>
  <c r="R865" i="1"/>
  <c r="X865" i="1"/>
  <c r="Z865" i="1"/>
  <c r="R77" i="1"/>
  <c r="X77" i="1"/>
  <c r="Z77" i="1"/>
  <c r="Q77" i="1"/>
  <c r="W77" i="1"/>
  <c r="Y77" i="1"/>
  <c r="R101" i="1"/>
  <c r="X101" i="1"/>
  <c r="Z101" i="1"/>
  <c r="Q101" i="1"/>
  <c r="W101" i="1"/>
  <c r="Y101" i="1"/>
  <c r="Q471" i="1"/>
  <c r="W471" i="1"/>
  <c r="Y471" i="1"/>
  <c r="R471" i="1"/>
  <c r="X471" i="1"/>
  <c r="Z471" i="1"/>
  <c r="R482" i="1"/>
  <c r="X482" i="1"/>
  <c r="Z482" i="1"/>
  <c r="Q482" i="1"/>
  <c r="W482" i="1"/>
  <c r="Y482" i="1"/>
  <c r="Q530" i="1"/>
  <c r="W530" i="1"/>
  <c r="Y530" i="1"/>
  <c r="R530" i="1"/>
  <c r="X530" i="1"/>
  <c r="Z530" i="1"/>
  <c r="R585" i="1"/>
  <c r="X585" i="1"/>
  <c r="Z585" i="1"/>
  <c r="Q585" i="1"/>
  <c r="W585" i="1"/>
  <c r="Y585" i="1"/>
  <c r="R361" i="1"/>
  <c r="X361" i="1"/>
  <c r="Z361" i="1"/>
  <c r="Q361" i="1"/>
  <c r="W361" i="1"/>
  <c r="Y361" i="1"/>
  <c r="Q586" i="1"/>
  <c r="W586" i="1"/>
  <c r="Y586" i="1"/>
  <c r="R586" i="1"/>
  <c r="X586" i="1"/>
  <c r="Z586" i="1"/>
  <c r="R609" i="1"/>
  <c r="X609" i="1"/>
  <c r="Z609" i="1"/>
  <c r="Q609" i="1"/>
  <c r="W609" i="1"/>
  <c r="Y609" i="1"/>
  <c r="R656" i="1"/>
  <c r="X656" i="1"/>
  <c r="Z656" i="1"/>
  <c r="Q656" i="1"/>
  <c r="W656" i="1"/>
  <c r="Y656" i="1"/>
  <c r="Q701" i="1"/>
  <c r="W701" i="1"/>
  <c r="Y701" i="1"/>
  <c r="R701" i="1"/>
  <c r="X701" i="1"/>
  <c r="Z701" i="1"/>
  <c r="AC735" i="1"/>
  <c r="S735" i="1"/>
  <c r="U735" i="1"/>
  <c r="AD890" i="1"/>
  <c r="T890" i="1"/>
  <c r="V890" i="1"/>
  <c r="R1061" i="1"/>
  <c r="X1061" i="1"/>
  <c r="Z1061" i="1"/>
  <c r="Q1061" i="1"/>
  <c r="W1061" i="1"/>
  <c r="Y1061" i="1"/>
  <c r="R18" i="1"/>
  <c r="X18" i="1"/>
  <c r="Z18" i="1"/>
  <c r="Q18" i="1"/>
  <c r="W18" i="1"/>
  <c r="Y18" i="1"/>
  <c r="R808" i="1"/>
  <c r="X808" i="1"/>
  <c r="Z808" i="1"/>
  <c r="Q808" i="1"/>
  <c r="W808" i="1"/>
  <c r="Y808" i="1"/>
  <c r="AD842" i="1"/>
  <c r="T842" i="1"/>
  <c r="V842" i="1"/>
  <c r="AD1224" i="1"/>
  <c r="T1224" i="1"/>
  <c r="V1224" i="1"/>
  <c r="Q1249" i="1"/>
  <c r="W1249" i="1"/>
  <c r="Y1249" i="1"/>
  <c r="R1249" i="1"/>
  <c r="X1249" i="1"/>
  <c r="Z1249" i="1"/>
  <c r="Q1269" i="1"/>
  <c r="W1269" i="1"/>
  <c r="Y1269" i="1"/>
  <c r="R1269" i="1"/>
  <c r="X1269" i="1"/>
  <c r="Z1269" i="1"/>
  <c r="R1314" i="1"/>
  <c r="X1314" i="1"/>
  <c r="Z1314" i="1"/>
  <c r="Q1314" i="1"/>
  <c r="W1314" i="1"/>
  <c r="Y1314" i="1"/>
  <c r="R1402" i="1"/>
  <c r="X1402" i="1"/>
  <c r="Z1402" i="1"/>
  <c r="Q1402" i="1"/>
  <c r="W1402" i="1"/>
  <c r="Y1402" i="1"/>
  <c r="R196" i="1"/>
  <c r="X196" i="1"/>
  <c r="Z196" i="1"/>
  <c r="Q196" i="1"/>
  <c r="W196" i="1"/>
  <c r="Y196" i="1"/>
  <c r="AD237" i="1"/>
  <c r="T237" i="1"/>
  <c r="V237" i="1"/>
  <c r="Q254" i="1"/>
  <c r="W254" i="1"/>
  <c r="Y254" i="1"/>
  <c r="R254" i="1"/>
  <c r="X254" i="1"/>
  <c r="Z254" i="1"/>
  <c r="R315" i="1"/>
  <c r="X315" i="1"/>
  <c r="Z315" i="1"/>
  <c r="Q315" i="1"/>
  <c r="W315" i="1"/>
  <c r="Y315" i="1"/>
  <c r="AD454" i="1"/>
  <c r="T454" i="1"/>
  <c r="V454" i="1"/>
  <c r="R666" i="1"/>
  <c r="X666" i="1"/>
  <c r="Z666" i="1"/>
  <c r="Q666" i="1"/>
  <c r="W666" i="1"/>
  <c r="Y666" i="1"/>
  <c r="R912" i="1"/>
  <c r="X912" i="1"/>
  <c r="Z912" i="1"/>
  <c r="Q912" i="1"/>
  <c r="W912" i="1"/>
  <c r="Y912" i="1"/>
  <c r="R1014" i="1"/>
  <c r="X1014" i="1"/>
  <c r="Z1014" i="1"/>
  <c r="Q1014" i="1"/>
  <c r="W1014" i="1"/>
  <c r="Y1014" i="1"/>
  <c r="R1058" i="1"/>
  <c r="X1058" i="1"/>
  <c r="Z1058" i="1"/>
  <c r="Q1058" i="1"/>
  <c r="W1058" i="1"/>
  <c r="Y1058" i="1"/>
  <c r="Q57" i="1"/>
  <c r="W57" i="1"/>
  <c r="Y57" i="1"/>
  <c r="R57" i="1"/>
  <c r="X57" i="1"/>
  <c r="Z57" i="1"/>
  <c r="AC518" i="1"/>
  <c r="S518" i="1"/>
  <c r="U518" i="1"/>
  <c r="R398" i="1"/>
  <c r="X398" i="1"/>
  <c r="Z398" i="1"/>
  <c r="Q398" i="1"/>
  <c r="W398" i="1"/>
  <c r="Y398" i="1"/>
  <c r="Q446" i="1"/>
  <c r="W446" i="1"/>
  <c r="Y446" i="1"/>
  <c r="R446" i="1"/>
  <c r="X446" i="1"/>
  <c r="Z446" i="1"/>
  <c r="AD564" i="1"/>
  <c r="T564" i="1"/>
  <c r="V564" i="1"/>
  <c r="AD607" i="1"/>
  <c r="T607" i="1"/>
  <c r="V607" i="1"/>
  <c r="AC663" i="1"/>
  <c r="S663" i="1"/>
  <c r="U663" i="1"/>
  <c r="AD692" i="1"/>
  <c r="T692" i="1"/>
  <c r="V692" i="1"/>
  <c r="Q966" i="1"/>
  <c r="W966" i="1"/>
  <c r="Y966" i="1"/>
  <c r="R966" i="1"/>
  <c r="X966" i="1"/>
  <c r="Z966" i="1"/>
  <c r="AD1046" i="1"/>
  <c r="T1046" i="1"/>
  <c r="V1046" i="1"/>
  <c r="AD39" i="1"/>
  <c r="T39" i="1"/>
  <c r="V39" i="1"/>
  <c r="AC1049" i="1"/>
  <c r="S1049" i="1"/>
  <c r="U1049" i="1"/>
  <c r="AC378" i="1"/>
  <c r="S378" i="1"/>
  <c r="U378" i="1"/>
  <c r="AD1044" i="1"/>
  <c r="T1044" i="1"/>
  <c r="V1044" i="1"/>
  <c r="AD686" i="1"/>
  <c r="T686" i="1"/>
  <c r="V686" i="1"/>
  <c r="Q444" i="1"/>
  <c r="W444" i="1"/>
  <c r="Y444" i="1"/>
  <c r="R444" i="1"/>
  <c r="X444" i="1"/>
  <c r="Z444" i="1"/>
  <c r="Q539" i="1"/>
  <c r="W539" i="1"/>
  <c r="Y539" i="1"/>
  <c r="R539" i="1"/>
  <c r="X539" i="1"/>
  <c r="Z539" i="1"/>
  <c r="AD671" i="1"/>
  <c r="T671" i="1"/>
  <c r="V671" i="1"/>
  <c r="Q893" i="1"/>
  <c r="W893" i="1"/>
  <c r="Y893" i="1"/>
  <c r="R893" i="1"/>
  <c r="X893" i="1"/>
  <c r="Z893" i="1"/>
  <c r="Q953" i="1"/>
  <c r="W953" i="1"/>
  <c r="Y953" i="1"/>
  <c r="R953" i="1"/>
  <c r="X953" i="1"/>
  <c r="Z953" i="1"/>
  <c r="R1122" i="1"/>
  <c r="X1122" i="1"/>
  <c r="Z1122" i="1"/>
  <c r="Q1122" i="1"/>
  <c r="W1122" i="1"/>
  <c r="Y1122" i="1"/>
  <c r="R1231" i="1"/>
  <c r="X1231" i="1"/>
  <c r="Z1231" i="1"/>
  <c r="Q1231" i="1"/>
  <c r="W1231" i="1"/>
  <c r="Y1231" i="1"/>
  <c r="Q1255" i="1"/>
  <c r="W1255" i="1"/>
  <c r="Y1255" i="1"/>
  <c r="R1255" i="1"/>
  <c r="X1255" i="1"/>
  <c r="Z1255" i="1"/>
  <c r="Q1138" i="1"/>
  <c r="W1138" i="1"/>
  <c r="Y1138" i="1"/>
  <c r="R1138" i="1"/>
  <c r="X1138" i="1"/>
  <c r="Z1138" i="1"/>
  <c r="Q1358" i="1"/>
  <c r="W1358" i="1"/>
  <c r="Y1358" i="1"/>
  <c r="R1358" i="1"/>
  <c r="X1358" i="1"/>
  <c r="Z1358" i="1"/>
  <c r="Q166" i="1"/>
  <c r="W166" i="1"/>
  <c r="Y166" i="1"/>
  <c r="R166" i="1"/>
  <c r="X166" i="1"/>
  <c r="Z166" i="1"/>
  <c r="R182" i="1"/>
  <c r="X182" i="1"/>
  <c r="Z182" i="1"/>
  <c r="Q182" i="1"/>
  <c r="W182" i="1"/>
  <c r="Y182" i="1"/>
  <c r="R219" i="1"/>
  <c r="X219" i="1"/>
  <c r="Z219" i="1"/>
  <c r="Q219" i="1"/>
  <c r="W219" i="1"/>
  <c r="Y219" i="1"/>
  <c r="R327" i="1"/>
  <c r="X327" i="1"/>
  <c r="Z327" i="1"/>
  <c r="Q327" i="1"/>
  <c r="W327" i="1"/>
  <c r="Y327" i="1"/>
  <c r="Q1282" i="1"/>
  <c r="W1282" i="1"/>
  <c r="Y1282" i="1"/>
  <c r="R1282" i="1"/>
  <c r="X1282" i="1"/>
  <c r="Z1282" i="1"/>
  <c r="R1325" i="1"/>
  <c r="X1325" i="1"/>
  <c r="Z1325" i="1"/>
  <c r="Q1325" i="1"/>
  <c r="W1325" i="1"/>
  <c r="Y1325" i="1"/>
  <c r="R1341" i="1"/>
  <c r="X1341" i="1"/>
  <c r="Z1341" i="1"/>
  <c r="Q1341" i="1"/>
  <c r="W1341" i="1"/>
  <c r="Y1341" i="1"/>
  <c r="Q1387" i="1"/>
  <c r="W1387" i="1"/>
  <c r="Y1387" i="1"/>
  <c r="R1387" i="1"/>
  <c r="X1387" i="1"/>
  <c r="Z1387" i="1"/>
  <c r="R213" i="1"/>
  <c r="X213" i="1"/>
  <c r="Z213" i="1"/>
  <c r="Q213" i="1"/>
  <c r="W213" i="1"/>
  <c r="Y213" i="1"/>
  <c r="Q262" i="1"/>
  <c r="W262" i="1"/>
  <c r="Y262" i="1"/>
  <c r="R262" i="1"/>
  <c r="X262" i="1"/>
  <c r="Z262" i="1"/>
  <c r="R397" i="1"/>
  <c r="X397" i="1"/>
  <c r="Z397" i="1"/>
  <c r="Q397" i="1"/>
  <c r="W397" i="1"/>
  <c r="Y397" i="1"/>
  <c r="R141" i="1"/>
  <c r="X141" i="1"/>
  <c r="Z141" i="1"/>
  <c r="Q141" i="1"/>
  <c r="W141" i="1"/>
  <c r="Y141" i="1"/>
  <c r="Q1397" i="1"/>
  <c r="W1397" i="1"/>
  <c r="Y1397" i="1"/>
  <c r="R1397" i="1"/>
  <c r="X1397" i="1"/>
  <c r="Z1397" i="1"/>
  <c r="AC244" i="1"/>
  <c r="S244" i="1"/>
  <c r="U244" i="1"/>
  <c r="R158" i="1"/>
  <c r="X158" i="1"/>
  <c r="Z158" i="1"/>
  <c r="Q158" i="1"/>
  <c r="W158" i="1"/>
  <c r="Y158" i="1"/>
  <c r="R347" i="1"/>
  <c r="X347" i="1"/>
  <c r="Z347" i="1"/>
  <c r="Q347" i="1"/>
  <c r="W347" i="1"/>
  <c r="Y347" i="1"/>
  <c r="Q385" i="1"/>
  <c r="W385" i="1"/>
  <c r="Y385" i="1"/>
  <c r="R385" i="1"/>
  <c r="X385" i="1"/>
  <c r="Z385" i="1"/>
  <c r="R497" i="1"/>
  <c r="X497" i="1"/>
  <c r="Z497" i="1"/>
  <c r="Q497" i="1"/>
  <c r="W497" i="1"/>
  <c r="Y497" i="1"/>
  <c r="AD625" i="1"/>
  <c r="T625" i="1"/>
  <c r="V625" i="1"/>
  <c r="Q641" i="1"/>
  <c r="W641" i="1"/>
  <c r="Y641" i="1"/>
  <c r="R641" i="1"/>
  <c r="X641" i="1"/>
  <c r="Z641" i="1"/>
  <c r="R683" i="1"/>
  <c r="X683" i="1"/>
  <c r="Z683" i="1"/>
  <c r="Q683" i="1"/>
  <c r="W683" i="1"/>
  <c r="Y683" i="1"/>
  <c r="Q694" i="1"/>
  <c r="W694" i="1"/>
  <c r="Y694" i="1"/>
  <c r="R694" i="1"/>
  <c r="X694" i="1"/>
  <c r="Z694" i="1"/>
  <c r="AC781" i="1"/>
  <c r="S781" i="1"/>
  <c r="U781" i="1"/>
  <c r="R837" i="1"/>
  <c r="X837" i="1"/>
  <c r="Z837" i="1"/>
  <c r="Q837" i="1"/>
  <c r="W837" i="1"/>
  <c r="Y837" i="1"/>
  <c r="R919" i="1"/>
  <c r="X919" i="1"/>
  <c r="Z919" i="1"/>
  <c r="Q919" i="1"/>
  <c r="W919" i="1"/>
  <c r="Y919" i="1"/>
  <c r="R955" i="1"/>
  <c r="X955" i="1"/>
  <c r="Z955" i="1"/>
  <c r="Q955" i="1"/>
  <c r="W955" i="1"/>
  <c r="Y955" i="1"/>
  <c r="Q994" i="1"/>
  <c r="W994" i="1"/>
  <c r="Y994" i="1"/>
  <c r="R994" i="1"/>
  <c r="X994" i="1"/>
  <c r="Z994" i="1"/>
  <c r="Q1021" i="1"/>
  <c r="W1021" i="1"/>
  <c r="Y1021" i="1"/>
  <c r="R1021" i="1"/>
  <c r="X1021" i="1"/>
  <c r="Z1021" i="1"/>
  <c r="Q86" i="1"/>
  <c r="W86" i="1"/>
  <c r="Y86" i="1"/>
  <c r="R86" i="1"/>
  <c r="X86" i="1"/>
  <c r="Z86" i="1"/>
  <c r="R1389" i="1"/>
  <c r="X1389" i="1"/>
  <c r="Z1389" i="1"/>
  <c r="Q1389" i="1"/>
  <c r="W1389" i="1"/>
  <c r="Y1389" i="1"/>
  <c r="R114" i="1"/>
  <c r="X114" i="1"/>
  <c r="Z114" i="1"/>
  <c r="Q114" i="1"/>
  <c r="W114" i="1"/>
  <c r="Y114" i="1"/>
  <c r="R230" i="1"/>
  <c r="X230" i="1"/>
  <c r="Z230" i="1"/>
  <c r="Q230" i="1"/>
  <c r="W230" i="1"/>
  <c r="Y230" i="1"/>
  <c r="R383" i="1"/>
  <c r="X383" i="1"/>
  <c r="Z383" i="1"/>
  <c r="Q383" i="1"/>
  <c r="W383" i="1"/>
  <c r="Y383" i="1"/>
  <c r="R538" i="1"/>
  <c r="X538" i="1"/>
  <c r="Z538" i="1"/>
  <c r="Q538" i="1"/>
  <c r="W538" i="1"/>
  <c r="Y538" i="1"/>
  <c r="R594" i="1"/>
  <c r="X594" i="1"/>
  <c r="Z594" i="1"/>
  <c r="Q594" i="1"/>
  <c r="W594" i="1"/>
  <c r="Y594" i="1"/>
  <c r="R782" i="1"/>
  <c r="X782" i="1"/>
  <c r="Z782" i="1"/>
  <c r="Q782" i="1"/>
  <c r="W782" i="1"/>
  <c r="Y782" i="1"/>
  <c r="Q811" i="1"/>
  <c r="W811" i="1"/>
  <c r="Y811" i="1"/>
  <c r="R811" i="1"/>
  <c r="X811" i="1"/>
  <c r="Z811" i="1"/>
  <c r="Q829" i="1"/>
  <c r="W829" i="1"/>
  <c r="Y829" i="1"/>
  <c r="R829" i="1"/>
  <c r="X829" i="1"/>
  <c r="Z829" i="1"/>
  <c r="Q854" i="1"/>
  <c r="W854" i="1"/>
  <c r="Y854" i="1"/>
  <c r="R854" i="1"/>
  <c r="X854" i="1"/>
  <c r="Z854" i="1"/>
  <c r="Q1043" i="1"/>
  <c r="W1043" i="1"/>
  <c r="Y1043" i="1"/>
  <c r="R1043" i="1"/>
  <c r="X1043" i="1"/>
  <c r="Z1043" i="1"/>
  <c r="R102" i="1"/>
  <c r="X102" i="1"/>
  <c r="Z102" i="1"/>
  <c r="Q102" i="1"/>
  <c r="W102" i="1"/>
  <c r="Y102" i="1"/>
  <c r="AD735" i="1"/>
  <c r="T735" i="1"/>
  <c r="V735" i="1"/>
  <c r="R979" i="1"/>
  <c r="X979" i="1"/>
  <c r="Z979" i="1"/>
  <c r="Q979" i="1"/>
  <c r="W979" i="1"/>
  <c r="Y979" i="1"/>
  <c r="R1038" i="1"/>
  <c r="X1038" i="1"/>
  <c r="Z1038" i="1"/>
  <c r="Q1038" i="1"/>
  <c r="W1038" i="1"/>
  <c r="Y1038" i="1"/>
  <c r="Q733" i="1"/>
  <c r="W733" i="1"/>
  <c r="Y733" i="1"/>
  <c r="R733" i="1"/>
  <c r="X733" i="1"/>
  <c r="Z733" i="1"/>
  <c r="AD848" i="1"/>
  <c r="T848" i="1"/>
  <c r="V848" i="1"/>
  <c r="AD871" i="1"/>
  <c r="T871" i="1"/>
  <c r="V871" i="1"/>
  <c r="AC415" i="1"/>
  <c r="S415" i="1"/>
  <c r="U415" i="1"/>
  <c r="AC511" i="1"/>
  <c r="S511" i="1"/>
  <c r="U511" i="1"/>
  <c r="AD604" i="1"/>
  <c r="T604" i="1"/>
  <c r="V604" i="1"/>
  <c r="Q651" i="1"/>
  <c r="W651" i="1"/>
  <c r="Y651" i="1"/>
  <c r="R651" i="1"/>
  <c r="X651" i="1"/>
  <c r="Z651" i="1"/>
  <c r="R677" i="1"/>
  <c r="X677" i="1"/>
  <c r="Z677" i="1"/>
  <c r="Q677" i="1"/>
  <c r="W677" i="1"/>
  <c r="Y677" i="1"/>
  <c r="R727" i="1"/>
  <c r="X727" i="1"/>
  <c r="Z727" i="1"/>
  <c r="Q727" i="1"/>
  <c r="W727" i="1"/>
  <c r="Y727" i="1"/>
  <c r="AC963" i="1"/>
  <c r="S963" i="1"/>
  <c r="U963" i="1"/>
  <c r="Q1025" i="1"/>
  <c r="W1025" i="1"/>
  <c r="Y1025" i="1"/>
  <c r="R1025" i="1"/>
  <c r="X1025" i="1"/>
  <c r="Z1025" i="1"/>
  <c r="R40" i="1"/>
  <c r="X40" i="1"/>
  <c r="Z40" i="1"/>
  <c r="Q40" i="1"/>
  <c r="W40" i="1"/>
  <c r="Y40" i="1"/>
  <c r="R366" i="1"/>
  <c r="X366" i="1"/>
  <c r="Z366" i="1"/>
  <c r="Q366" i="1"/>
  <c r="W366" i="1"/>
  <c r="Y366" i="1"/>
  <c r="AD1209" i="1"/>
  <c r="T1209" i="1"/>
  <c r="V1209" i="1"/>
  <c r="AD1160" i="1"/>
  <c r="T1160" i="1"/>
  <c r="V1160" i="1"/>
  <c r="Q435" i="1"/>
  <c r="W435" i="1"/>
  <c r="Y435" i="1"/>
  <c r="R435" i="1"/>
  <c r="X435" i="1"/>
  <c r="Z435" i="1"/>
  <c r="R589" i="1"/>
  <c r="X589" i="1"/>
  <c r="Z589" i="1"/>
  <c r="Q589" i="1"/>
  <c r="W589" i="1"/>
  <c r="Y589" i="1"/>
  <c r="AC686" i="1"/>
  <c r="S686" i="1"/>
  <c r="U686" i="1"/>
  <c r="AD984" i="1"/>
  <c r="T984" i="1"/>
  <c r="V984" i="1"/>
  <c r="Q33" i="1"/>
  <c r="W33" i="1"/>
  <c r="Y33" i="1"/>
  <c r="R33" i="1"/>
  <c r="X33" i="1"/>
  <c r="Z33" i="1"/>
  <c r="AD1134" i="1"/>
  <c r="T1134" i="1"/>
  <c r="V1134" i="1"/>
  <c r="AC498" i="1"/>
  <c r="S498" i="1"/>
  <c r="U498" i="1"/>
  <c r="Q581" i="1"/>
  <c r="W581" i="1"/>
  <c r="Y581" i="1"/>
  <c r="R581" i="1"/>
  <c r="X581" i="1"/>
  <c r="Z581" i="1"/>
  <c r="AC748" i="1"/>
  <c r="S748" i="1"/>
  <c r="U748" i="1"/>
  <c r="R755" i="1"/>
  <c r="X755" i="1"/>
  <c r="Z755" i="1"/>
  <c r="Q755" i="1"/>
  <c r="W755" i="1"/>
  <c r="Y755" i="1"/>
  <c r="Q799" i="1"/>
  <c r="W799" i="1"/>
  <c r="Y799" i="1"/>
  <c r="R799" i="1"/>
  <c r="X799" i="1"/>
  <c r="Z799" i="1"/>
  <c r="AC930" i="1"/>
  <c r="S930" i="1"/>
  <c r="U930" i="1"/>
  <c r="R1139" i="1"/>
  <c r="X1139" i="1"/>
  <c r="Z1139" i="1"/>
  <c r="Q1139" i="1"/>
  <c r="W1139" i="1"/>
  <c r="Y1139" i="1"/>
  <c r="R1254" i="1"/>
  <c r="X1254" i="1"/>
  <c r="Z1254" i="1"/>
  <c r="Q1254" i="1"/>
  <c r="W1254" i="1"/>
  <c r="Y1254" i="1"/>
  <c r="R194" i="1"/>
  <c r="X194" i="1"/>
  <c r="Z194" i="1"/>
  <c r="Q194" i="1"/>
  <c r="W194" i="1"/>
  <c r="Y194" i="1"/>
  <c r="R233" i="1"/>
  <c r="X233" i="1"/>
  <c r="Z233" i="1"/>
  <c r="Q233" i="1"/>
  <c r="W233" i="1"/>
  <c r="Y233" i="1"/>
  <c r="AD1190" i="1"/>
  <c r="T1190" i="1"/>
  <c r="V1190" i="1"/>
  <c r="R299" i="1"/>
  <c r="X299" i="1"/>
  <c r="Z299" i="1"/>
  <c r="Q299" i="1"/>
  <c r="W299" i="1"/>
  <c r="Y299" i="1"/>
  <c r="Q509" i="1"/>
  <c r="W509" i="1"/>
  <c r="Y509" i="1"/>
  <c r="R509" i="1"/>
  <c r="X509" i="1"/>
  <c r="Z509" i="1"/>
  <c r="R22" i="1"/>
  <c r="X22" i="1"/>
  <c r="Z22" i="1"/>
  <c r="Q22" i="1"/>
  <c r="W22" i="1"/>
  <c r="Y22" i="1"/>
  <c r="R62" i="1"/>
  <c r="X62" i="1"/>
  <c r="Z62" i="1"/>
  <c r="Q62" i="1"/>
  <c r="W62" i="1"/>
  <c r="Y62" i="1"/>
  <c r="Q1309" i="1"/>
  <c r="W1309" i="1"/>
  <c r="Y1309" i="1"/>
  <c r="R1309" i="1"/>
  <c r="X1309" i="1"/>
  <c r="Z1309" i="1"/>
  <c r="R1378" i="1"/>
  <c r="X1378" i="1"/>
  <c r="Z1378" i="1"/>
  <c r="Q1378" i="1"/>
  <c r="W1378" i="1"/>
  <c r="Y1378" i="1"/>
  <c r="Q250" i="1"/>
  <c r="W250" i="1"/>
  <c r="Y250" i="1"/>
  <c r="R250" i="1"/>
  <c r="X250" i="1"/>
  <c r="Z250" i="1"/>
  <c r="Q296" i="1"/>
  <c r="W296" i="1"/>
  <c r="Y296" i="1"/>
  <c r="R296" i="1"/>
  <c r="X296" i="1"/>
  <c r="Z296" i="1"/>
  <c r="Q354" i="1"/>
  <c r="W354" i="1"/>
  <c r="Y354" i="1"/>
  <c r="R354" i="1"/>
  <c r="X354" i="1"/>
  <c r="Z354" i="1"/>
  <c r="R388" i="1"/>
  <c r="X388" i="1"/>
  <c r="Z388" i="1"/>
  <c r="Q388" i="1"/>
  <c r="W388" i="1"/>
  <c r="Y388" i="1"/>
  <c r="R502" i="1"/>
  <c r="X502" i="1"/>
  <c r="Z502" i="1"/>
  <c r="Q502" i="1"/>
  <c r="W502" i="1"/>
  <c r="Y502" i="1"/>
  <c r="Q517" i="1"/>
  <c r="W517" i="1"/>
  <c r="Y517" i="1"/>
  <c r="R517" i="1"/>
  <c r="X517" i="1"/>
  <c r="Z517" i="1"/>
  <c r="R566" i="1"/>
  <c r="X566" i="1"/>
  <c r="Z566" i="1"/>
  <c r="Q566" i="1"/>
  <c r="W566" i="1"/>
  <c r="Y566" i="1"/>
  <c r="R587" i="1"/>
  <c r="X587" i="1"/>
  <c r="Z587" i="1"/>
  <c r="Q587" i="1"/>
  <c r="W587" i="1"/>
  <c r="Y587" i="1"/>
  <c r="AD649" i="1"/>
  <c r="T649" i="1"/>
  <c r="V649" i="1"/>
  <c r="AD685" i="1"/>
  <c r="T685" i="1"/>
  <c r="V685" i="1"/>
  <c r="R725" i="1"/>
  <c r="X725" i="1"/>
  <c r="Z725" i="1"/>
  <c r="Q725" i="1"/>
  <c r="W725" i="1"/>
  <c r="Y725" i="1"/>
  <c r="Q750" i="1"/>
  <c r="W750" i="1"/>
  <c r="Y750" i="1"/>
  <c r="R750" i="1"/>
  <c r="X750" i="1"/>
  <c r="Z750" i="1"/>
  <c r="R797" i="1"/>
  <c r="X797" i="1"/>
  <c r="Z797" i="1"/>
  <c r="Q797" i="1"/>
  <c r="W797" i="1"/>
  <c r="Y797" i="1"/>
  <c r="Q843" i="1"/>
  <c r="W843" i="1"/>
  <c r="Y843" i="1"/>
  <c r="R843" i="1"/>
  <c r="X843" i="1"/>
  <c r="Z843" i="1"/>
  <c r="R1085" i="1"/>
  <c r="X1085" i="1"/>
  <c r="Z1085" i="1"/>
  <c r="Q1085" i="1"/>
  <c r="W1085" i="1"/>
  <c r="Y1085" i="1"/>
  <c r="Q1094" i="1"/>
  <c r="W1094" i="1"/>
  <c r="Y1094" i="1"/>
  <c r="R1094" i="1"/>
  <c r="X1094" i="1"/>
  <c r="Z1094" i="1"/>
  <c r="Q66" i="1"/>
  <c r="W66" i="1"/>
  <c r="Y66" i="1"/>
  <c r="R66" i="1"/>
  <c r="X66" i="1"/>
  <c r="Z66" i="1"/>
  <c r="AC91" i="1"/>
  <c r="S91" i="1"/>
  <c r="U91" i="1"/>
  <c r="R495" i="1"/>
  <c r="X495" i="1"/>
  <c r="Z495" i="1"/>
  <c r="Q495" i="1"/>
  <c r="W495" i="1"/>
  <c r="Y495" i="1"/>
  <c r="Q614" i="1"/>
  <c r="W614" i="1"/>
  <c r="Y614" i="1"/>
  <c r="R614" i="1"/>
  <c r="X614" i="1"/>
  <c r="Z614" i="1"/>
  <c r="R598" i="1"/>
  <c r="X598" i="1"/>
  <c r="Z598" i="1"/>
  <c r="Q598" i="1"/>
  <c r="W598" i="1"/>
  <c r="Y598" i="1"/>
  <c r="R643" i="1"/>
  <c r="X643" i="1"/>
  <c r="Z643" i="1"/>
  <c r="Q643" i="1"/>
  <c r="W643" i="1"/>
  <c r="Y643" i="1"/>
  <c r="R669" i="1"/>
  <c r="X669" i="1"/>
  <c r="Z669" i="1"/>
  <c r="Q669" i="1"/>
  <c r="W669" i="1"/>
  <c r="Y669" i="1"/>
  <c r="R718" i="1"/>
  <c r="X718" i="1"/>
  <c r="Z718" i="1"/>
  <c r="Q718" i="1"/>
  <c r="W718" i="1"/>
  <c r="Y718" i="1"/>
  <c r="R855" i="1"/>
  <c r="X855" i="1"/>
  <c r="Z855" i="1"/>
  <c r="Q855" i="1"/>
  <c r="W855" i="1"/>
  <c r="Y855" i="1"/>
  <c r="R1020" i="1"/>
  <c r="X1020" i="1"/>
  <c r="Z1020" i="1"/>
  <c r="Q1020" i="1"/>
  <c r="W1020" i="1"/>
  <c r="Y1020" i="1"/>
  <c r="Q71" i="1"/>
  <c r="W71" i="1"/>
  <c r="Y71" i="1"/>
  <c r="R71" i="1"/>
  <c r="X71" i="1"/>
  <c r="Z71" i="1"/>
  <c r="AC1235" i="1"/>
  <c r="S1235" i="1"/>
  <c r="U1235" i="1"/>
  <c r="AD1259" i="1"/>
  <c r="T1259" i="1"/>
  <c r="V1259" i="1"/>
  <c r="R1290" i="1"/>
  <c r="X1290" i="1"/>
  <c r="Z1290" i="1"/>
  <c r="Q1290" i="1"/>
  <c r="W1290" i="1"/>
  <c r="Y1290" i="1"/>
  <c r="Q1386" i="1"/>
  <c r="W1386" i="1"/>
  <c r="Y1386" i="1"/>
  <c r="R1386" i="1"/>
  <c r="X1386" i="1"/>
  <c r="Z1386" i="1"/>
  <c r="R108" i="1"/>
  <c r="X108" i="1"/>
  <c r="Z108" i="1"/>
  <c r="Q108" i="1"/>
  <c r="W108" i="1"/>
  <c r="Y108" i="1"/>
  <c r="Q246" i="1"/>
  <c r="W246" i="1"/>
  <c r="Y246" i="1"/>
  <c r="R246" i="1"/>
  <c r="X246" i="1"/>
  <c r="Z246" i="1"/>
  <c r="Q340" i="1"/>
  <c r="W340" i="1"/>
  <c r="Y340" i="1"/>
  <c r="R340" i="1"/>
  <c r="X340" i="1"/>
  <c r="Z340" i="1"/>
  <c r="Q887" i="1"/>
  <c r="W887" i="1"/>
  <c r="Y887" i="1"/>
  <c r="R887" i="1"/>
  <c r="X887" i="1"/>
  <c r="Z887" i="1"/>
  <c r="R946" i="1"/>
  <c r="X946" i="1"/>
  <c r="Z946" i="1"/>
  <c r="Q946" i="1"/>
  <c r="W946" i="1"/>
  <c r="Y946" i="1"/>
  <c r="AD1011" i="1"/>
  <c r="T1011" i="1"/>
  <c r="V1011" i="1"/>
  <c r="AD1055" i="1"/>
  <c r="T1055" i="1"/>
  <c r="V1055" i="1"/>
  <c r="R43" i="1"/>
  <c r="X43" i="1"/>
  <c r="Z43" i="1"/>
  <c r="Q43" i="1"/>
  <c r="W43" i="1"/>
  <c r="Y43" i="1"/>
  <c r="AD511" i="1"/>
  <c r="T511" i="1"/>
  <c r="V511" i="1"/>
  <c r="R557" i="1"/>
  <c r="X557" i="1"/>
  <c r="Z557" i="1"/>
  <c r="Q557" i="1"/>
  <c r="W557" i="1"/>
  <c r="Y557" i="1"/>
  <c r="AC604" i="1"/>
  <c r="S604" i="1"/>
  <c r="U604" i="1"/>
  <c r="R621" i="1"/>
  <c r="X621" i="1"/>
  <c r="Z621" i="1"/>
  <c r="Q621" i="1"/>
  <c r="W621" i="1"/>
  <c r="Y621" i="1"/>
  <c r="Q902" i="1"/>
  <c r="W902" i="1"/>
  <c r="Y902" i="1"/>
  <c r="R902" i="1"/>
  <c r="X902" i="1"/>
  <c r="Z902" i="1"/>
  <c r="AD963" i="1"/>
  <c r="T963" i="1"/>
  <c r="V963" i="1"/>
  <c r="R1078" i="1"/>
  <c r="X1078" i="1"/>
  <c r="Z1078" i="1"/>
  <c r="Q1078" i="1"/>
  <c r="W1078" i="1"/>
  <c r="Y1078" i="1"/>
  <c r="Q50" i="1"/>
  <c r="W50" i="1"/>
  <c r="Y50" i="1"/>
  <c r="R50" i="1"/>
  <c r="X50" i="1"/>
  <c r="Z50" i="1"/>
  <c r="Q373" i="1"/>
  <c r="W373" i="1"/>
  <c r="Y373" i="1"/>
  <c r="R373" i="1"/>
  <c r="X373" i="1"/>
  <c r="Z373" i="1"/>
  <c r="AC19" i="1"/>
  <c r="S19" i="1"/>
  <c r="U19" i="1"/>
  <c r="AD1400" i="1"/>
  <c r="T1400" i="1"/>
  <c r="V1400" i="1"/>
  <c r="Q381" i="1"/>
  <c r="W381" i="1"/>
  <c r="Y381" i="1"/>
  <c r="R381" i="1"/>
  <c r="X381" i="1"/>
  <c r="Z381" i="1"/>
  <c r="AC546" i="1"/>
  <c r="S546" i="1"/>
  <c r="U546" i="1"/>
  <c r="Q795" i="1"/>
  <c r="W795" i="1"/>
  <c r="Y795" i="1"/>
  <c r="R795" i="1"/>
  <c r="X795" i="1"/>
  <c r="Z795" i="1"/>
  <c r="AD833" i="1"/>
  <c r="T833" i="1"/>
  <c r="V833" i="1"/>
  <c r="AC933" i="1"/>
  <c r="S933" i="1"/>
  <c r="U933" i="1"/>
  <c r="R631" i="1"/>
  <c r="X631" i="1"/>
  <c r="Z631" i="1"/>
  <c r="Q631" i="1"/>
  <c r="W631" i="1"/>
  <c r="Y631" i="1"/>
  <c r="AD498" i="1"/>
  <c r="T498" i="1"/>
  <c r="V498" i="1"/>
  <c r="AD748" i="1"/>
  <c r="T748" i="1"/>
  <c r="V748" i="1"/>
  <c r="AC792" i="1"/>
  <c r="S792" i="1"/>
  <c r="U792" i="1"/>
  <c r="R25" i="1"/>
  <c r="X25" i="1"/>
  <c r="Z25" i="1"/>
  <c r="Q25" i="1"/>
  <c r="W25" i="1"/>
  <c r="Y25" i="1"/>
  <c r="R74" i="1"/>
  <c r="X74" i="1"/>
  <c r="Z74" i="1"/>
  <c r="Q74" i="1"/>
  <c r="W74" i="1"/>
  <c r="Y74" i="1"/>
  <c r="Q1260" i="1"/>
  <c r="W1260" i="1"/>
  <c r="Y1260" i="1"/>
  <c r="R1260" i="1"/>
  <c r="X1260" i="1"/>
  <c r="Z1260" i="1"/>
  <c r="R1298" i="1"/>
  <c r="X1298" i="1"/>
  <c r="Z1298" i="1"/>
  <c r="Q1298" i="1"/>
  <c r="W1298" i="1"/>
  <c r="Y1298" i="1"/>
  <c r="AD1317" i="1"/>
  <c r="T1317" i="1"/>
  <c r="V1317" i="1"/>
  <c r="Q173" i="1"/>
  <c r="W173" i="1"/>
  <c r="Y173" i="1"/>
  <c r="R173" i="1"/>
  <c r="X173" i="1"/>
  <c r="Z173" i="1"/>
  <c r="R323" i="1"/>
  <c r="X323" i="1"/>
  <c r="Z323" i="1"/>
  <c r="Q323" i="1"/>
  <c r="W323" i="1"/>
  <c r="Y323" i="1"/>
  <c r="Q459" i="1"/>
  <c r="W459" i="1"/>
  <c r="Y459" i="1"/>
  <c r="R459" i="1"/>
  <c r="X459" i="1"/>
  <c r="Z459" i="1"/>
  <c r="AD1146" i="1"/>
  <c r="T1146" i="1"/>
  <c r="V1146" i="1"/>
  <c r="R1330" i="1"/>
  <c r="X1330" i="1"/>
  <c r="Z1330" i="1"/>
  <c r="Q1330" i="1"/>
  <c r="W1330" i="1"/>
  <c r="Y1330" i="1"/>
  <c r="Q1366" i="1"/>
  <c r="W1366" i="1"/>
  <c r="Y1366" i="1"/>
  <c r="R1366" i="1"/>
  <c r="X1366" i="1"/>
  <c r="Z1366" i="1"/>
  <c r="R201" i="1"/>
  <c r="X201" i="1"/>
  <c r="Z201" i="1"/>
  <c r="Q201" i="1"/>
  <c r="W201" i="1"/>
  <c r="Y201" i="1"/>
  <c r="R349" i="1"/>
  <c r="X349" i="1"/>
  <c r="Z349" i="1"/>
  <c r="Q349" i="1"/>
  <c r="W349" i="1"/>
  <c r="Y349" i="1"/>
  <c r="Q431" i="1"/>
  <c r="W431" i="1"/>
  <c r="Y431" i="1"/>
  <c r="R431" i="1"/>
  <c r="X431" i="1"/>
  <c r="Z431" i="1"/>
  <c r="R1277" i="1"/>
  <c r="X1277" i="1"/>
  <c r="Z1277" i="1"/>
  <c r="Q1277" i="1"/>
  <c r="W1277" i="1"/>
  <c r="Y1277" i="1"/>
  <c r="Q149" i="1"/>
  <c r="W149" i="1"/>
  <c r="Y149" i="1"/>
  <c r="R149" i="1"/>
  <c r="X149" i="1"/>
  <c r="Z149" i="1"/>
  <c r="R205" i="1"/>
  <c r="X205" i="1"/>
  <c r="Z205" i="1"/>
  <c r="Q205" i="1"/>
  <c r="W205" i="1"/>
  <c r="Y205" i="1"/>
  <c r="AD364" i="1"/>
  <c r="T364" i="1"/>
  <c r="V364" i="1"/>
  <c r="Q1294" i="1"/>
  <c r="W1294" i="1"/>
  <c r="Y1294" i="1"/>
  <c r="R1294" i="1"/>
  <c r="X1294" i="1"/>
  <c r="Z1294" i="1"/>
  <c r="R123" i="1"/>
  <c r="X123" i="1"/>
  <c r="Z123" i="1"/>
  <c r="Q123" i="1"/>
  <c r="W123" i="1"/>
  <c r="Y123" i="1"/>
  <c r="R165" i="1"/>
  <c r="X165" i="1"/>
  <c r="Z165" i="1"/>
  <c r="Q165" i="1"/>
  <c r="W165" i="1"/>
  <c r="Y165" i="1"/>
  <c r="R278" i="1"/>
  <c r="X278" i="1"/>
  <c r="Z278" i="1"/>
  <c r="Q278" i="1"/>
  <c r="W278" i="1"/>
  <c r="Y278" i="1"/>
  <c r="Q326" i="1"/>
  <c r="W326" i="1"/>
  <c r="Y326" i="1"/>
  <c r="R326" i="1"/>
  <c r="X326" i="1"/>
  <c r="Z326" i="1"/>
  <c r="R357" i="1"/>
  <c r="X357" i="1"/>
  <c r="Z357" i="1"/>
  <c r="Q357" i="1"/>
  <c r="W357" i="1"/>
  <c r="Y357" i="1"/>
  <c r="R422" i="1"/>
  <c r="X422" i="1"/>
  <c r="Z422" i="1"/>
  <c r="Q422" i="1"/>
  <c r="W422" i="1"/>
  <c r="Y422" i="1"/>
  <c r="Q523" i="1"/>
  <c r="W523" i="1"/>
  <c r="Y523" i="1"/>
  <c r="R523" i="1"/>
  <c r="X523" i="1"/>
  <c r="Z523" i="1"/>
  <c r="R590" i="1"/>
  <c r="X590" i="1"/>
  <c r="Z590" i="1"/>
  <c r="Q590" i="1"/>
  <c r="W590" i="1"/>
  <c r="Y590" i="1"/>
  <c r="AD636" i="1"/>
  <c r="T636" i="1"/>
  <c r="V636" i="1"/>
  <c r="Q654" i="1"/>
  <c r="W654" i="1"/>
  <c r="Y654" i="1"/>
  <c r="R654" i="1"/>
  <c r="X654" i="1"/>
  <c r="Z654" i="1"/>
  <c r="Q707" i="1"/>
  <c r="W707" i="1"/>
  <c r="Y707" i="1"/>
  <c r="R707" i="1"/>
  <c r="X707" i="1"/>
  <c r="Z707" i="1"/>
  <c r="Q734" i="1"/>
  <c r="W734" i="1"/>
  <c r="Y734" i="1"/>
  <c r="R734" i="1"/>
  <c r="X734" i="1"/>
  <c r="Z734" i="1"/>
  <c r="R764" i="1"/>
  <c r="X764" i="1"/>
  <c r="Z764" i="1"/>
  <c r="Q764" i="1"/>
  <c r="W764" i="1"/>
  <c r="Y764" i="1"/>
  <c r="R863" i="1"/>
  <c r="X863" i="1"/>
  <c r="Z863" i="1"/>
  <c r="Q863" i="1"/>
  <c r="W863" i="1"/>
  <c r="Y863" i="1"/>
  <c r="R910" i="1"/>
  <c r="X910" i="1"/>
  <c r="Z910" i="1"/>
  <c r="Q910" i="1"/>
  <c r="W910" i="1"/>
  <c r="Y910" i="1"/>
  <c r="Q926" i="1"/>
  <c r="W926" i="1"/>
  <c r="Y926" i="1"/>
  <c r="R926" i="1"/>
  <c r="X926" i="1"/>
  <c r="Z926" i="1"/>
  <c r="Q941" i="1"/>
  <c r="W941" i="1"/>
  <c r="Y941" i="1"/>
  <c r="R941" i="1"/>
  <c r="X941" i="1"/>
  <c r="Z941" i="1"/>
  <c r="Q1088" i="1"/>
  <c r="W1088" i="1"/>
  <c r="Y1088" i="1"/>
  <c r="R1088" i="1"/>
  <c r="X1088" i="1"/>
  <c r="Z1088" i="1"/>
  <c r="Q1096" i="1"/>
  <c r="W1096" i="1"/>
  <c r="Y1096" i="1"/>
  <c r="R1096" i="1"/>
  <c r="X1096" i="1"/>
  <c r="Z1096" i="1"/>
  <c r="R34" i="1"/>
  <c r="X34" i="1"/>
  <c r="Z34" i="1"/>
  <c r="Q34" i="1"/>
  <c r="W34" i="1"/>
  <c r="Y34" i="1"/>
  <c r="R1373" i="1"/>
  <c r="X1373" i="1"/>
  <c r="Z1373" i="1"/>
  <c r="Q1373" i="1"/>
  <c r="W1373" i="1"/>
  <c r="Y1373" i="1"/>
  <c r="AD1106" i="1"/>
  <c r="T1106" i="1"/>
  <c r="V1106" i="1"/>
  <c r="R198" i="1"/>
  <c r="X198" i="1"/>
  <c r="Z198" i="1"/>
  <c r="Q198" i="1"/>
  <c r="W198" i="1"/>
  <c r="Y198" i="1"/>
  <c r="AD248" i="1"/>
  <c r="T248" i="1"/>
  <c r="V248" i="1"/>
  <c r="Q309" i="1"/>
  <c r="W309" i="1"/>
  <c r="Y309" i="1"/>
  <c r="R309" i="1"/>
  <c r="X309" i="1"/>
  <c r="Z309" i="1"/>
  <c r="R342" i="1"/>
  <c r="X342" i="1"/>
  <c r="Z342" i="1"/>
  <c r="Q342" i="1"/>
  <c r="W342" i="1"/>
  <c r="Y342" i="1"/>
  <c r="R623" i="1"/>
  <c r="X623" i="1"/>
  <c r="Z623" i="1"/>
  <c r="Q623" i="1"/>
  <c r="W623" i="1"/>
  <c r="Y623" i="1"/>
  <c r="Q742" i="1"/>
  <c r="W742" i="1"/>
  <c r="Y742" i="1"/>
  <c r="R742" i="1"/>
  <c r="X742" i="1"/>
  <c r="Z742" i="1"/>
  <c r="Q798" i="1"/>
  <c r="W798" i="1"/>
  <c r="Y798" i="1"/>
  <c r="R798" i="1"/>
  <c r="X798" i="1"/>
  <c r="Z798" i="1"/>
  <c r="Q814" i="1"/>
  <c r="W814" i="1"/>
  <c r="Y814" i="1"/>
  <c r="R814" i="1"/>
  <c r="X814" i="1"/>
  <c r="Z814" i="1"/>
  <c r="R838" i="1"/>
  <c r="X838" i="1"/>
  <c r="Z838" i="1"/>
  <c r="Q838" i="1"/>
  <c r="W838" i="1"/>
  <c r="Y838" i="1"/>
  <c r="R1083" i="1"/>
  <c r="X1083" i="1"/>
  <c r="Z1083" i="1"/>
  <c r="Q1083" i="1"/>
  <c r="W1083" i="1"/>
  <c r="Y1083" i="1"/>
  <c r="AC743" i="1"/>
  <c r="S743" i="1"/>
  <c r="U743" i="1"/>
  <c r="Q1087" i="1"/>
  <c r="W1087" i="1"/>
  <c r="Y1087" i="1"/>
  <c r="R1087" i="1"/>
  <c r="X1087" i="1"/>
  <c r="Z1087" i="1"/>
  <c r="R638" i="1"/>
  <c r="X638" i="1"/>
  <c r="Z638" i="1"/>
  <c r="Q638" i="1"/>
  <c r="W638" i="1"/>
  <c r="Y638" i="1"/>
  <c r="AD1235" i="1"/>
  <c r="T1235" i="1"/>
  <c r="V1235" i="1"/>
  <c r="AC1259" i="1"/>
  <c r="S1259" i="1"/>
  <c r="U1259" i="1"/>
  <c r="R1357" i="1"/>
  <c r="X1357" i="1"/>
  <c r="Z1357" i="1"/>
  <c r="Q1357" i="1"/>
  <c r="W1357" i="1"/>
  <c r="Y1357" i="1"/>
  <c r="R525" i="1"/>
  <c r="X525" i="1"/>
  <c r="Z525" i="1"/>
  <c r="Q525" i="1"/>
  <c r="W525" i="1"/>
  <c r="Y525" i="1"/>
  <c r="Q845" i="1"/>
  <c r="W845" i="1"/>
  <c r="Y845" i="1"/>
  <c r="R845" i="1"/>
  <c r="X845" i="1"/>
  <c r="Z845" i="1"/>
  <c r="AC1055" i="1"/>
  <c r="S1055" i="1"/>
  <c r="U1055" i="1"/>
  <c r="R100" i="1"/>
  <c r="X100" i="1"/>
  <c r="Z100" i="1"/>
  <c r="Q100" i="1"/>
  <c r="W100" i="1"/>
  <c r="Y100" i="1"/>
  <c r="R406" i="1"/>
  <c r="X406" i="1"/>
  <c r="Z406" i="1"/>
  <c r="Q406" i="1"/>
  <c r="W406" i="1"/>
  <c r="Y406" i="1"/>
  <c r="AC564" i="1"/>
  <c r="S564" i="1"/>
  <c r="U564" i="1"/>
  <c r="AC607" i="1"/>
  <c r="S607" i="1"/>
  <c r="U607" i="1"/>
  <c r="AD663" i="1"/>
  <c r="T663" i="1"/>
  <c r="V663" i="1"/>
  <c r="Q943" i="1"/>
  <c r="W943" i="1"/>
  <c r="Y943" i="1"/>
  <c r="R943" i="1"/>
  <c r="X943" i="1"/>
  <c r="Z943" i="1"/>
  <c r="AC1046" i="1"/>
  <c r="S1046" i="1"/>
  <c r="U1046" i="1"/>
  <c r="R36" i="1"/>
  <c r="X36" i="1"/>
  <c r="Z36" i="1"/>
  <c r="Q36" i="1"/>
  <c r="W36" i="1"/>
  <c r="Y36" i="1"/>
  <c r="AD344" i="1"/>
  <c r="T344" i="1"/>
  <c r="V344" i="1"/>
  <c r="AD1391" i="1"/>
  <c r="T1391" i="1"/>
  <c r="V1391" i="1"/>
  <c r="AC1400" i="1"/>
  <c r="S1400" i="1"/>
  <c r="U1400" i="1"/>
  <c r="Q758" i="1"/>
  <c r="W758" i="1"/>
  <c r="Y758" i="1"/>
  <c r="R758" i="1"/>
  <c r="X758" i="1"/>
  <c r="Z758" i="1"/>
  <c r="AC833" i="1"/>
  <c r="S833" i="1"/>
  <c r="U833" i="1"/>
  <c r="AD933" i="1"/>
  <c r="T933" i="1"/>
  <c r="V933" i="1"/>
  <c r="Q991" i="1"/>
  <c r="W991" i="1"/>
  <c r="Y991" i="1"/>
  <c r="R991" i="1"/>
  <c r="X991" i="1"/>
  <c r="Z991" i="1"/>
  <c r="Q1071" i="1"/>
  <c r="W1071" i="1"/>
  <c r="Y1071" i="1"/>
  <c r="R1071" i="1"/>
  <c r="X1071" i="1"/>
  <c r="Z1071" i="1"/>
  <c r="R461" i="1"/>
  <c r="X461" i="1"/>
  <c r="Z461" i="1"/>
  <c r="Q461" i="1"/>
  <c r="W461" i="1"/>
  <c r="Y461" i="1"/>
  <c r="AD792" i="1"/>
  <c r="T792" i="1"/>
  <c r="V792" i="1"/>
  <c r="R960" i="1"/>
  <c r="X960" i="1"/>
  <c r="Z960" i="1"/>
  <c r="Q960" i="1"/>
  <c r="W960" i="1"/>
  <c r="Y960" i="1"/>
  <c r="R987" i="1"/>
  <c r="X987" i="1"/>
  <c r="Z987" i="1"/>
  <c r="Q987" i="1"/>
  <c r="W987" i="1"/>
  <c r="Y987" i="1"/>
  <c r="Q553" i="1"/>
  <c r="W553" i="1"/>
  <c r="Y553" i="1"/>
  <c r="R553" i="1"/>
  <c r="X553" i="1"/>
  <c r="Z553" i="1"/>
  <c r="Q832" i="1"/>
  <c r="W832" i="1"/>
  <c r="Y832" i="1"/>
  <c r="R832" i="1"/>
  <c r="X832" i="1"/>
  <c r="Z832" i="1"/>
  <c r="R73" i="1"/>
  <c r="X73" i="1"/>
  <c r="Z73" i="1"/>
  <c r="Q73" i="1"/>
  <c r="W73" i="1"/>
  <c r="Y73" i="1"/>
  <c r="R1154" i="1"/>
  <c r="X1154" i="1"/>
  <c r="Z1154" i="1"/>
  <c r="Q1154" i="1"/>
  <c r="W1154" i="1"/>
  <c r="Y1154" i="1"/>
  <c r="Q1112" i="1"/>
  <c r="R1112" i="1"/>
  <c r="R177" i="1"/>
  <c r="X177" i="1"/>
  <c r="Z177" i="1"/>
  <c r="Q177" i="1"/>
  <c r="W177" i="1"/>
  <c r="Y177" i="1"/>
  <c r="Q290" i="1"/>
  <c r="W290" i="1"/>
  <c r="Y290" i="1"/>
  <c r="R290" i="1"/>
  <c r="X290" i="1"/>
  <c r="Z290" i="1"/>
  <c r="R505" i="1"/>
  <c r="X505" i="1"/>
  <c r="Z505" i="1"/>
  <c r="Q505" i="1"/>
  <c r="W505" i="1"/>
  <c r="Y505" i="1"/>
  <c r="Q690" i="1"/>
  <c r="W690" i="1"/>
  <c r="Y690" i="1"/>
  <c r="R690" i="1"/>
  <c r="X690" i="1"/>
  <c r="Z690" i="1"/>
  <c r="R954" i="1"/>
  <c r="X954" i="1"/>
  <c r="Z954" i="1"/>
  <c r="Q954" i="1"/>
  <c r="W954" i="1"/>
  <c r="Y954" i="1"/>
  <c r="AD998" i="1"/>
  <c r="T998" i="1"/>
  <c r="V998" i="1"/>
  <c r="Q1271" i="1"/>
  <c r="W1271" i="1"/>
  <c r="Y1271" i="1"/>
  <c r="R1271" i="1"/>
  <c r="X1271" i="1"/>
  <c r="Z1271" i="1"/>
  <c r="R129" i="1"/>
  <c r="X129" i="1"/>
  <c r="Z129" i="1"/>
  <c r="Q129" i="1"/>
  <c r="W129" i="1"/>
  <c r="Y129" i="1"/>
  <c r="R164" i="1"/>
  <c r="X164" i="1"/>
  <c r="Z164" i="1"/>
  <c r="Q164" i="1"/>
  <c r="W164" i="1"/>
  <c r="Y164" i="1"/>
  <c r="Q263" i="1"/>
  <c r="W263" i="1"/>
  <c r="Y263" i="1"/>
  <c r="R263" i="1"/>
  <c r="X263" i="1"/>
  <c r="Z263" i="1"/>
  <c r="Q359" i="1"/>
  <c r="W359" i="1"/>
  <c r="Y359" i="1"/>
  <c r="R359" i="1"/>
  <c r="X359" i="1"/>
  <c r="Z359" i="1"/>
  <c r="R396" i="1"/>
  <c r="X396" i="1"/>
  <c r="Z396" i="1"/>
  <c r="Q396" i="1"/>
  <c r="W396" i="1"/>
  <c r="Y396" i="1"/>
  <c r="AC492" i="1"/>
  <c r="S492" i="1"/>
  <c r="U492" i="1"/>
  <c r="AD555" i="1"/>
  <c r="T555" i="1"/>
  <c r="V555" i="1"/>
  <c r="AF659" i="1"/>
  <c r="R496" i="1"/>
  <c r="X496" i="1"/>
  <c r="Z496" i="1"/>
  <c r="Q496" i="1"/>
  <c r="W496" i="1"/>
  <c r="Y496" i="1"/>
  <c r="Q720" i="1"/>
  <c r="W720" i="1"/>
  <c r="Y720" i="1"/>
  <c r="R720" i="1"/>
  <c r="X720" i="1"/>
  <c r="Z720" i="1"/>
  <c r="Q992" i="1"/>
  <c r="W992" i="1"/>
  <c r="Y992" i="1"/>
  <c r="R992" i="1"/>
  <c r="X992" i="1"/>
  <c r="Z992" i="1"/>
  <c r="Q1337" i="1"/>
  <c r="W1337" i="1"/>
  <c r="Y1337" i="1"/>
  <c r="R1337" i="1"/>
  <c r="X1337" i="1"/>
  <c r="Z1337" i="1"/>
  <c r="Q136" i="1"/>
  <c r="W136" i="1"/>
  <c r="Y136" i="1"/>
  <c r="R136" i="1"/>
  <c r="X136" i="1"/>
  <c r="Z136" i="1"/>
  <c r="Q258" i="1"/>
  <c r="W258" i="1"/>
  <c r="Y258" i="1"/>
  <c r="R258" i="1"/>
  <c r="X258" i="1"/>
  <c r="Z258" i="1"/>
  <c r="Q394" i="1"/>
  <c r="W394" i="1"/>
  <c r="Y394" i="1"/>
  <c r="R394" i="1"/>
  <c r="X394" i="1"/>
  <c r="Z394" i="1"/>
  <c r="R592" i="1"/>
  <c r="X592" i="1"/>
  <c r="Z592" i="1"/>
  <c r="Q592" i="1"/>
  <c r="W592" i="1"/>
  <c r="Y592" i="1"/>
  <c r="R785" i="1"/>
  <c r="X785" i="1"/>
  <c r="Z785" i="1"/>
  <c r="Q785" i="1"/>
  <c r="W785" i="1"/>
  <c r="Y785" i="1"/>
  <c r="R1104" i="1"/>
  <c r="X1104" i="1"/>
  <c r="Z1104" i="1"/>
  <c r="Q1104" i="1"/>
  <c r="W1104" i="1"/>
  <c r="Y1104" i="1"/>
  <c r="AF971" i="1"/>
  <c r="R608" i="1"/>
  <c r="X608" i="1"/>
  <c r="Z608" i="1"/>
  <c r="Q608" i="1"/>
  <c r="W608" i="1"/>
  <c r="Y608" i="1"/>
  <c r="Q928" i="1"/>
  <c r="W928" i="1"/>
  <c r="Y928" i="1"/>
  <c r="R928" i="1"/>
  <c r="X928" i="1"/>
  <c r="Z928" i="1"/>
  <c r="Q89" i="1"/>
  <c r="W89" i="1"/>
  <c r="Y89" i="1"/>
  <c r="R89" i="1"/>
  <c r="X89" i="1"/>
  <c r="Z89" i="1"/>
  <c r="R1202" i="1"/>
  <c r="X1202" i="1"/>
  <c r="Z1202" i="1"/>
  <c r="Q1202" i="1"/>
  <c r="W1202" i="1"/>
  <c r="Y1202" i="1"/>
  <c r="Q112" i="1"/>
  <c r="W112" i="1"/>
  <c r="Y112" i="1"/>
  <c r="R112" i="1"/>
  <c r="X112" i="1"/>
  <c r="Z112" i="1"/>
  <c r="R185" i="1"/>
  <c r="X185" i="1"/>
  <c r="Z185" i="1"/>
  <c r="Q185" i="1"/>
  <c r="W185" i="1"/>
  <c r="Y185" i="1"/>
  <c r="Q298" i="1"/>
  <c r="W298" i="1"/>
  <c r="Y298" i="1"/>
  <c r="R298" i="1"/>
  <c r="X298" i="1"/>
  <c r="Z298" i="1"/>
  <c r="R513" i="1"/>
  <c r="X513" i="1"/>
  <c r="Z513" i="1"/>
  <c r="Q513" i="1"/>
  <c r="W513" i="1"/>
  <c r="Y513" i="1"/>
  <c r="Q712" i="1"/>
  <c r="W712" i="1"/>
  <c r="Y712" i="1"/>
  <c r="R712" i="1"/>
  <c r="X712" i="1"/>
  <c r="Z712" i="1"/>
  <c r="R1018" i="1"/>
  <c r="X1018" i="1"/>
  <c r="Z1018" i="1"/>
  <c r="Q1018" i="1"/>
  <c r="W1018" i="1"/>
  <c r="Y1018" i="1"/>
  <c r="AC1240" i="1"/>
  <c r="S1240" i="1"/>
  <c r="U1240" i="1"/>
  <c r="AC881" i="1"/>
  <c r="S881" i="1"/>
  <c r="U881" i="1"/>
  <c r="AC335" i="1"/>
  <c r="S335" i="1"/>
  <c r="U335" i="1"/>
  <c r="AC1175" i="1"/>
  <c r="S1175" i="1"/>
  <c r="U1175" i="1"/>
  <c r="R1274" i="1"/>
  <c r="X1274" i="1"/>
  <c r="Z1274" i="1"/>
  <c r="Q1274" i="1"/>
  <c r="W1274" i="1"/>
  <c r="Y1274" i="1"/>
  <c r="Q152" i="1"/>
  <c r="W152" i="1"/>
  <c r="Y152" i="1"/>
  <c r="R152" i="1"/>
  <c r="X152" i="1"/>
  <c r="Z152" i="1"/>
  <c r="AD533" i="1"/>
  <c r="T533" i="1"/>
  <c r="V533" i="1"/>
  <c r="Q730" i="1"/>
  <c r="W730" i="1"/>
  <c r="Y730" i="1"/>
  <c r="R730" i="1"/>
  <c r="X730" i="1"/>
  <c r="Z730" i="1"/>
  <c r="R81" i="1"/>
  <c r="X81" i="1"/>
  <c r="Z81" i="1"/>
  <c r="Q81" i="1"/>
  <c r="W81" i="1"/>
  <c r="Y81" i="1"/>
  <c r="AC671" i="1"/>
  <c r="S671" i="1"/>
  <c r="U671" i="1"/>
  <c r="AC1167" i="1"/>
  <c r="S1167" i="1"/>
  <c r="U1167" i="1"/>
  <c r="AC1303" i="1"/>
  <c r="S1303" i="1"/>
  <c r="U1303" i="1"/>
  <c r="Q489" i="1"/>
  <c r="W489" i="1"/>
  <c r="Y489" i="1"/>
  <c r="R489" i="1"/>
  <c r="X489" i="1"/>
  <c r="Z489" i="1"/>
  <c r="R593" i="1"/>
  <c r="X593" i="1"/>
  <c r="Z593" i="1"/>
  <c r="Q593" i="1"/>
  <c r="W593" i="1"/>
  <c r="Y593" i="1"/>
  <c r="AC661" i="1"/>
  <c r="S661" i="1"/>
  <c r="U661" i="1"/>
  <c r="AC820" i="1"/>
  <c r="S820" i="1"/>
  <c r="U820" i="1"/>
  <c r="Q964" i="1"/>
  <c r="W964" i="1"/>
  <c r="Y964" i="1"/>
  <c r="R964" i="1"/>
  <c r="X964" i="1"/>
  <c r="Z964" i="1"/>
  <c r="AD1285" i="1"/>
  <c r="T1285" i="1"/>
  <c r="V1285" i="1"/>
  <c r="R1354" i="1"/>
  <c r="X1354" i="1"/>
  <c r="Z1354" i="1"/>
  <c r="Q1354" i="1"/>
  <c r="W1354" i="1"/>
  <c r="Y1354" i="1"/>
  <c r="AD267" i="1"/>
  <c r="T267" i="1"/>
  <c r="V267" i="1"/>
  <c r="AC565" i="1"/>
  <c r="S565" i="1"/>
  <c r="U565" i="1"/>
  <c r="Q719" i="1"/>
  <c r="W719" i="1"/>
  <c r="Y719" i="1"/>
  <c r="R719" i="1"/>
  <c r="X719" i="1"/>
  <c r="Z719" i="1"/>
  <c r="R809" i="1"/>
  <c r="X809" i="1"/>
  <c r="Z809" i="1"/>
  <c r="Q809" i="1"/>
  <c r="W809" i="1"/>
  <c r="Y809" i="1"/>
  <c r="R866" i="1"/>
  <c r="X866" i="1"/>
  <c r="Z866" i="1"/>
  <c r="Q866" i="1"/>
  <c r="W866" i="1"/>
  <c r="Y866" i="1"/>
  <c r="AC904" i="1"/>
  <c r="S904" i="1"/>
  <c r="U904" i="1"/>
  <c r="R1033" i="1"/>
  <c r="X1033" i="1"/>
  <c r="Z1033" i="1"/>
  <c r="Q1033" i="1"/>
  <c r="W1033" i="1"/>
  <c r="Y1033" i="1"/>
  <c r="AD83" i="1"/>
  <c r="T83" i="1"/>
  <c r="V83" i="1"/>
  <c r="AD988" i="1"/>
  <c r="T988" i="1"/>
  <c r="V988" i="1"/>
  <c r="Q330" i="1"/>
  <c r="W330" i="1"/>
  <c r="Y330" i="1"/>
  <c r="R330" i="1"/>
  <c r="X330" i="1"/>
  <c r="Z330" i="1"/>
  <c r="AC579" i="1"/>
  <c r="S579" i="1"/>
  <c r="U579" i="1"/>
  <c r="AD929" i="1"/>
  <c r="T929" i="1"/>
  <c r="V929" i="1"/>
  <c r="Q529" i="1"/>
  <c r="W529" i="1"/>
  <c r="Y529" i="1"/>
  <c r="R529" i="1"/>
  <c r="X529" i="1"/>
  <c r="Z529" i="1"/>
  <c r="Q737" i="1"/>
  <c r="W737" i="1"/>
  <c r="Y737" i="1"/>
  <c r="R737" i="1"/>
  <c r="X737" i="1"/>
  <c r="Z737" i="1"/>
  <c r="R1000" i="1"/>
  <c r="X1000" i="1"/>
  <c r="Z1000" i="1"/>
  <c r="Q1000" i="1"/>
  <c r="W1000" i="1"/>
  <c r="Y1000" i="1"/>
  <c r="R1345" i="1"/>
  <c r="X1345" i="1"/>
  <c r="Z1345" i="1"/>
  <c r="Q1345" i="1"/>
  <c r="W1345" i="1"/>
  <c r="Y1345" i="1"/>
  <c r="Q153" i="1"/>
  <c r="W153" i="1"/>
  <c r="Y153" i="1"/>
  <c r="R153" i="1"/>
  <c r="X153" i="1"/>
  <c r="Z153" i="1"/>
  <c r="R266" i="1"/>
  <c r="X266" i="1"/>
  <c r="Z266" i="1"/>
  <c r="Q266" i="1"/>
  <c r="W266" i="1"/>
  <c r="Y266" i="1"/>
  <c r="R464" i="1"/>
  <c r="X464" i="1"/>
  <c r="Z464" i="1"/>
  <c r="Q464" i="1"/>
  <c r="W464" i="1"/>
  <c r="Y464" i="1"/>
  <c r="R600" i="1"/>
  <c r="X600" i="1"/>
  <c r="Z600" i="1"/>
  <c r="Q600" i="1"/>
  <c r="W600" i="1"/>
  <c r="Y600" i="1"/>
  <c r="R824" i="1"/>
  <c r="X824" i="1"/>
  <c r="Z824" i="1"/>
  <c r="Q824" i="1"/>
  <c r="W824" i="1"/>
  <c r="Y824" i="1"/>
  <c r="R288" i="1"/>
  <c r="X288" i="1"/>
  <c r="Z288" i="1"/>
  <c r="Q288" i="1"/>
  <c r="W288" i="1"/>
  <c r="Y288" i="1"/>
  <c r="AD1135" i="1"/>
  <c r="T1135" i="1"/>
  <c r="V1135" i="1"/>
  <c r="AD853" i="1"/>
  <c r="T853" i="1"/>
  <c r="V853" i="1"/>
  <c r="AD1131" i="1"/>
  <c r="T1131" i="1"/>
  <c r="V1131" i="1"/>
  <c r="AD329" i="1"/>
  <c r="T329" i="1"/>
  <c r="V329" i="1"/>
  <c r="AD448" i="1"/>
  <c r="T448" i="1"/>
  <c r="V448" i="1"/>
  <c r="Q536" i="1"/>
  <c r="W536" i="1"/>
  <c r="Y536" i="1"/>
  <c r="R536" i="1"/>
  <c r="X536" i="1"/>
  <c r="Z536" i="1"/>
  <c r="AC644" i="1"/>
  <c r="S644" i="1"/>
  <c r="U644" i="1"/>
  <c r="R675" i="1"/>
  <c r="X675" i="1"/>
  <c r="Z675" i="1"/>
  <c r="Q675" i="1"/>
  <c r="W675" i="1"/>
  <c r="Y675" i="1"/>
  <c r="AC749" i="1"/>
  <c r="S749" i="1"/>
  <c r="U749" i="1"/>
  <c r="AC967" i="1"/>
  <c r="S967" i="1"/>
  <c r="U967" i="1"/>
  <c r="AC1010" i="1"/>
  <c r="S1010" i="1"/>
  <c r="U1010" i="1"/>
  <c r="AC649" i="1"/>
  <c r="S649" i="1"/>
  <c r="U649" i="1"/>
  <c r="R1248" i="1"/>
  <c r="X1248" i="1"/>
  <c r="Z1248" i="1"/>
  <c r="Q1248" i="1"/>
  <c r="W1248" i="1"/>
  <c r="Y1248" i="1"/>
  <c r="AC640" i="1"/>
  <c r="S640" i="1"/>
  <c r="U640" i="1"/>
  <c r="Q739" i="1"/>
  <c r="W739" i="1"/>
  <c r="Y739" i="1"/>
  <c r="R739" i="1"/>
  <c r="X739" i="1"/>
  <c r="Z739" i="1"/>
  <c r="AD1113" i="1"/>
  <c r="T1113" i="1"/>
  <c r="V1113" i="1"/>
  <c r="Q374" i="1"/>
  <c r="W374" i="1"/>
  <c r="Y374" i="1"/>
  <c r="R374" i="1"/>
  <c r="X374" i="1"/>
  <c r="Z374" i="1"/>
  <c r="Q1232" i="1"/>
  <c r="W1232" i="1"/>
  <c r="Y1232" i="1"/>
  <c r="R1232" i="1"/>
  <c r="X1232" i="1"/>
  <c r="Z1232" i="1"/>
  <c r="Q162" i="1"/>
  <c r="W162" i="1"/>
  <c r="Y162" i="1"/>
  <c r="R162" i="1"/>
  <c r="X162" i="1"/>
  <c r="Z162" i="1"/>
  <c r="AC247" i="1"/>
  <c r="S247" i="1"/>
  <c r="U247" i="1"/>
  <c r="R514" i="1"/>
  <c r="X514" i="1"/>
  <c r="Z514" i="1"/>
  <c r="Q514" i="1"/>
  <c r="W514" i="1"/>
  <c r="Y514" i="1"/>
  <c r="R648" i="1"/>
  <c r="X648" i="1"/>
  <c r="Z648" i="1"/>
  <c r="Q648" i="1"/>
  <c r="W648" i="1"/>
  <c r="Y648" i="1"/>
  <c r="AD817" i="1"/>
  <c r="T817" i="1"/>
  <c r="V817" i="1"/>
  <c r="AC1035" i="1"/>
  <c r="S1035" i="1"/>
  <c r="U1035" i="1"/>
  <c r="Q41" i="1"/>
  <c r="W41" i="1"/>
  <c r="Y41" i="1"/>
  <c r="R41" i="1"/>
  <c r="X41" i="1"/>
  <c r="Z41" i="1"/>
  <c r="AD1212" i="1"/>
  <c r="T1212" i="1"/>
  <c r="V1212" i="1"/>
  <c r="AC1281" i="1"/>
  <c r="S1281" i="1"/>
  <c r="U1281" i="1"/>
  <c r="R1070" i="1"/>
  <c r="X1070" i="1"/>
  <c r="Z1070" i="1"/>
  <c r="Q1070" i="1"/>
  <c r="W1070" i="1"/>
  <c r="Y1070" i="1"/>
  <c r="AD103" i="1"/>
  <c r="T103" i="1"/>
  <c r="V103" i="1"/>
  <c r="AD21" i="1"/>
  <c r="T21" i="1"/>
  <c r="V21" i="1"/>
  <c r="AC625" i="1"/>
  <c r="S625" i="1"/>
  <c r="U625" i="1"/>
  <c r="AC364" i="1"/>
  <c r="S364" i="1"/>
  <c r="U364" i="1"/>
  <c r="AC144" i="1"/>
  <c r="S144" i="1"/>
  <c r="U144" i="1"/>
  <c r="AC455" i="1"/>
  <c r="S455" i="1"/>
  <c r="U455" i="1"/>
  <c r="Q1244" i="1"/>
  <c r="W1244" i="1"/>
  <c r="Y1244" i="1"/>
  <c r="R1244" i="1"/>
  <c r="X1244" i="1"/>
  <c r="Z1244" i="1"/>
  <c r="Q1359" i="1"/>
  <c r="W1359" i="1"/>
  <c r="Y1359" i="1"/>
  <c r="R1359" i="1"/>
  <c r="X1359" i="1"/>
  <c r="Z1359" i="1"/>
  <c r="R265" i="1"/>
  <c r="X265" i="1"/>
  <c r="Z265" i="1"/>
  <c r="Q265" i="1"/>
  <c r="W265" i="1"/>
  <c r="Y265" i="1"/>
  <c r="AC391" i="1"/>
  <c r="S391" i="1"/>
  <c r="U391" i="1"/>
  <c r="Q882" i="1"/>
  <c r="W882" i="1"/>
  <c r="Y882" i="1"/>
  <c r="R882" i="1"/>
  <c r="X882" i="1"/>
  <c r="Z882" i="1"/>
  <c r="Q1100" i="1"/>
  <c r="W1100" i="1"/>
  <c r="Y1100" i="1"/>
  <c r="R1100" i="1"/>
  <c r="X1100" i="1"/>
  <c r="Z1100" i="1"/>
  <c r="AD1167" i="1"/>
  <c r="T1167" i="1"/>
  <c r="V1167" i="1"/>
  <c r="Q121" i="1"/>
  <c r="W121" i="1"/>
  <c r="Y121" i="1"/>
  <c r="R121" i="1"/>
  <c r="X121" i="1"/>
  <c r="Z121" i="1"/>
  <c r="R184" i="1"/>
  <c r="X184" i="1"/>
  <c r="Z184" i="1"/>
  <c r="Q184" i="1"/>
  <c r="W184" i="1"/>
  <c r="Y184" i="1"/>
  <c r="R320" i="1"/>
  <c r="X320" i="1"/>
  <c r="Z320" i="1"/>
  <c r="Q320" i="1"/>
  <c r="W320" i="1"/>
  <c r="Y320" i="1"/>
  <c r="AD661" i="1"/>
  <c r="T661" i="1"/>
  <c r="V661" i="1"/>
  <c r="AD820" i="1"/>
  <c r="T820" i="1"/>
  <c r="V820" i="1"/>
  <c r="AC1039" i="1"/>
  <c r="S1039" i="1"/>
  <c r="U1039" i="1"/>
  <c r="AC76" i="1"/>
  <c r="S76" i="1"/>
  <c r="U76" i="1"/>
  <c r="Q1348" i="1"/>
  <c r="W1348" i="1"/>
  <c r="Y1348" i="1"/>
  <c r="R1348" i="1"/>
  <c r="X1348" i="1"/>
  <c r="Z1348" i="1"/>
  <c r="R260" i="1"/>
  <c r="X260" i="1"/>
  <c r="Z260" i="1"/>
  <c r="Q260" i="1"/>
  <c r="W260" i="1"/>
  <c r="Y260" i="1"/>
  <c r="R297" i="1"/>
  <c r="X297" i="1"/>
  <c r="Z297" i="1"/>
  <c r="Q297" i="1"/>
  <c r="W297" i="1"/>
  <c r="Y297" i="1"/>
  <c r="R512" i="1"/>
  <c r="X512" i="1"/>
  <c r="Z512" i="1"/>
  <c r="Q512" i="1"/>
  <c r="W512" i="1"/>
  <c r="Y512" i="1"/>
  <c r="AD565" i="1"/>
  <c r="T565" i="1"/>
  <c r="V565" i="1"/>
  <c r="AC637" i="1"/>
  <c r="S637" i="1"/>
  <c r="U637" i="1"/>
  <c r="Q714" i="1"/>
  <c r="W714" i="1"/>
  <c r="Y714" i="1"/>
  <c r="R714" i="1"/>
  <c r="X714" i="1"/>
  <c r="Z714" i="1"/>
  <c r="AD904" i="1"/>
  <c r="T904" i="1"/>
  <c r="V904" i="1"/>
  <c r="Q948" i="1"/>
  <c r="W948" i="1"/>
  <c r="Y948" i="1"/>
  <c r="R948" i="1"/>
  <c r="X948" i="1"/>
  <c r="Z948" i="1"/>
  <c r="Q1016" i="1"/>
  <c r="W1016" i="1"/>
  <c r="Y1016" i="1"/>
  <c r="R1016" i="1"/>
  <c r="X1016" i="1"/>
  <c r="Z1016" i="1"/>
  <c r="Q32" i="1"/>
  <c r="W32" i="1"/>
  <c r="Y32" i="1"/>
  <c r="R32" i="1"/>
  <c r="X32" i="1"/>
  <c r="Z32" i="1"/>
  <c r="AD781" i="1"/>
  <c r="T781" i="1"/>
  <c r="V781" i="1"/>
  <c r="Q1356" i="1"/>
  <c r="W1356" i="1"/>
  <c r="Y1356" i="1"/>
  <c r="R1356" i="1"/>
  <c r="X1356" i="1"/>
  <c r="Z1356" i="1"/>
  <c r="AD247" i="1"/>
  <c r="T247" i="1"/>
  <c r="V247" i="1"/>
  <c r="AC817" i="1"/>
  <c r="S817" i="1"/>
  <c r="U817" i="1"/>
  <c r="AD917" i="1"/>
  <c r="T917" i="1"/>
  <c r="V917" i="1"/>
  <c r="AD751" i="1"/>
  <c r="T751" i="1"/>
  <c r="V751" i="1"/>
  <c r="AD710" i="1"/>
  <c r="T710" i="1"/>
  <c r="V710" i="1"/>
  <c r="AC1344" i="1"/>
  <c r="S1344" i="1"/>
  <c r="U1344" i="1"/>
  <c r="R880" i="1"/>
  <c r="X880" i="1"/>
  <c r="Z880" i="1"/>
  <c r="Q880" i="1"/>
  <c r="W880" i="1"/>
  <c r="Y880" i="1"/>
  <c r="AD1189" i="1"/>
  <c r="T1189" i="1"/>
  <c r="V1189" i="1"/>
  <c r="AC313" i="1"/>
  <c r="S313" i="1"/>
  <c r="U313" i="1"/>
  <c r="AC336" i="1"/>
  <c r="S336" i="1"/>
  <c r="U336" i="1"/>
  <c r="Q520" i="1"/>
  <c r="W520" i="1"/>
  <c r="Y520" i="1"/>
  <c r="R520" i="1"/>
  <c r="X520" i="1"/>
  <c r="Z520" i="1"/>
  <c r="AC602" i="1"/>
  <c r="S602" i="1"/>
  <c r="U602" i="1"/>
  <c r="AC934" i="1"/>
  <c r="S934" i="1"/>
  <c r="U934" i="1"/>
  <c r="AC167" i="1"/>
  <c r="S167" i="1"/>
  <c r="U167" i="1"/>
  <c r="AC412" i="1"/>
  <c r="S412" i="1"/>
  <c r="U412" i="1"/>
  <c r="AD470" i="1"/>
  <c r="T470" i="1"/>
  <c r="V470" i="1"/>
  <c r="AC573" i="1"/>
  <c r="S573" i="1"/>
  <c r="U573" i="1"/>
  <c r="Q812" i="1"/>
  <c r="W812" i="1"/>
  <c r="Y812" i="1"/>
  <c r="R812" i="1"/>
  <c r="X812" i="1"/>
  <c r="Z812" i="1"/>
  <c r="AC835" i="1"/>
  <c r="S835" i="1"/>
  <c r="U835" i="1"/>
  <c r="AC1080" i="1"/>
  <c r="S1080" i="1"/>
  <c r="U1080" i="1"/>
  <c r="AD1001" i="1"/>
  <c r="T1001" i="1"/>
  <c r="V1001" i="1"/>
  <c r="AD1295" i="1"/>
  <c r="T1295" i="1"/>
  <c r="V1295" i="1"/>
  <c r="AD1040" i="1"/>
  <c r="T1040" i="1"/>
  <c r="V1040" i="1"/>
  <c r="Q170" i="1"/>
  <c r="W170" i="1"/>
  <c r="Y170" i="1"/>
  <c r="R170" i="1"/>
  <c r="X170" i="1"/>
  <c r="Z170" i="1"/>
  <c r="R216" i="1"/>
  <c r="X216" i="1"/>
  <c r="Z216" i="1"/>
  <c r="Q216" i="1"/>
  <c r="W216" i="1"/>
  <c r="Y216" i="1"/>
  <c r="AC333" i="1"/>
  <c r="S333" i="1"/>
  <c r="U333" i="1"/>
  <c r="Q473" i="1"/>
  <c r="W473" i="1"/>
  <c r="Y473" i="1"/>
  <c r="R473" i="1"/>
  <c r="X473" i="1"/>
  <c r="Z473" i="1"/>
  <c r="Q580" i="1"/>
  <c r="W580" i="1"/>
  <c r="Y580" i="1"/>
  <c r="R580" i="1"/>
  <c r="X580" i="1"/>
  <c r="Z580" i="1"/>
  <c r="AC657" i="1"/>
  <c r="S657" i="1"/>
  <c r="U657" i="1"/>
  <c r="R783" i="1"/>
  <c r="X783" i="1"/>
  <c r="Z783" i="1"/>
  <c r="Q783" i="1"/>
  <c r="W783" i="1"/>
  <c r="Y783" i="1"/>
  <c r="R905" i="1"/>
  <c r="X905" i="1"/>
  <c r="Z905" i="1"/>
  <c r="Q905" i="1"/>
  <c r="W905" i="1"/>
  <c r="Y905" i="1"/>
  <c r="AD1008" i="1"/>
  <c r="T1008" i="1"/>
  <c r="V1008" i="1"/>
  <c r="AC1052" i="1"/>
  <c r="S1052" i="1"/>
  <c r="U1052" i="1"/>
  <c r="AC1099" i="1"/>
  <c r="S1099" i="1"/>
  <c r="U1099" i="1"/>
  <c r="AD312" i="1"/>
  <c r="T312" i="1"/>
  <c r="V312" i="1"/>
  <c r="R852" i="1"/>
  <c r="X852" i="1"/>
  <c r="Z852" i="1"/>
  <c r="Q852" i="1"/>
  <c r="W852" i="1"/>
  <c r="Y852" i="1"/>
  <c r="AC876" i="1"/>
  <c r="S876" i="1"/>
  <c r="U876" i="1"/>
  <c r="Q1077" i="1"/>
  <c r="W1077" i="1"/>
  <c r="Y1077" i="1"/>
  <c r="R1077" i="1"/>
  <c r="X1077" i="1"/>
  <c r="Z1077" i="1"/>
  <c r="Q487" i="1"/>
  <c r="W487" i="1"/>
  <c r="Y487" i="1"/>
  <c r="R487" i="1"/>
  <c r="X487" i="1"/>
  <c r="Z487" i="1"/>
  <c r="Q786" i="1"/>
  <c r="W786" i="1"/>
  <c r="Y786" i="1"/>
  <c r="R786" i="1"/>
  <c r="X786" i="1"/>
  <c r="Z786" i="1"/>
  <c r="AD1170" i="1"/>
  <c r="T1170" i="1"/>
  <c r="V1170" i="1"/>
  <c r="R191" i="1"/>
  <c r="X191" i="1"/>
  <c r="Z191" i="1"/>
  <c r="Q191" i="1"/>
  <c r="W191" i="1"/>
  <c r="Y191" i="1"/>
  <c r="AC270" i="1"/>
  <c r="S270" i="1"/>
  <c r="U270" i="1"/>
  <c r="AC447" i="1"/>
  <c r="S447" i="1"/>
  <c r="U447" i="1"/>
  <c r="AC679" i="1"/>
  <c r="S679" i="1"/>
  <c r="U679" i="1"/>
  <c r="R754" i="1"/>
  <c r="X754" i="1"/>
  <c r="Z754" i="1"/>
  <c r="Q754" i="1"/>
  <c r="W754" i="1"/>
  <c r="Y754" i="1"/>
  <c r="AD827" i="1"/>
  <c r="T827" i="1"/>
  <c r="V827" i="1"/>
  <c r="AD913" i="1"/>
  <c r="T913" i="1"/>
  <c r="V913" i="1"/>
  <c r="Q1004" i="1"/>
  <c r="W1004" i="1"/>
  <c r="Y1004" i="1"/>
  <c r="R1004" i="1"/>
  <c r="X1004" i="1"/>
  <c r="Z1004" i="1"/>
  <c r="AC1101" i="1"/>
  <c r="S1101" i="1"/>
  <c r="U1101" i="1"/>
  <c r="R1206" i="1"/>
  <c r="X1206" i="1"/>
  <c r="Z1206" i="1"/>
  <c r="Q1206" i="1"/>
  <c r="W1206" i="1"/>
  <c r="Y1206" i="1"/>
  <c r="R1228" i="1"/>
  <c r="X1228" i="1"/>
  <c r="Z1228" i="1"/>
  <c r="Q1228" i="1"/>
  <c r="W1228" i="1"/>
  <c r="Y1228" i="1"/>
  <c r="Q351" i="1"/>
  <c r="W351" i="1"/>
  <c r="Y351" i="1"/>
  <c r="R351" i="1"/>
  <c r="X351" i="1"/>
  <c r="Z351" i="1"/>
  <c r="AC542" i="1"/>
  <c r="S542" i="1"/>
  <c r="U542" i="1"/>
  <c r="AD596" i="1"/>
  <c r="T596" i="1"/>
  <c r="V596" i="1"/>
  <c r="AD721" i="1"/>
  <c r="T721" i="1"/>
  <c r="V721" i="1"/>
  <c r="Q940" i="1"/>
  <c r="W940" i="1"/>
  <c r="Y940" i="1"/>
  <c r="R940" i="1"/>
  <c r="X940" i="1"/>
  <c r="Z940" i="1"/>
  <c r="R1242" i="1"/>
  <c r="X1242" i="1"/>
  <c r="Z1242" i="1"/>
  <c r="Q1242" i="1"/>
  <c r="W1242" i="1"/>
  <c r="Y1242" i="1"/>
  <c r="AD118" i="1"/>
  <c r="T118" i="1"/>
  <c r="V118" i="1"/>
  <c r="R156" i="1"/>
  <c r="X156" i="1"/>
  <c r="Z156" i="1"/>
  <c r="Q156" i="1"/>
  <c r="W156" i="1"/>
  <c r="Y156" i="1"/>
  <c r="R726" i="1"/>
  <c r="X726" i="1"/>
  <c r="Z726" i="1"/>
  <c r="Q726" i="1"/>
  <c r="W726" i="1"/>
  <c r="Y726" i="1"/>
  <c r="AF950" i="1"/>
  <c r="R990" i="1"/>
  <c r="X990" i="1"/>
  <c r="Z990" i="1"/>
  <c r="Q990" i="1"/>
  <c r="W990" i="1"/>
  <c r="Y990" i="1"/>
  <c r="AD1207" i="1"/>
  <c r="T1207" i="1"/>
  <c r="V1207" i="1"/>
  <c r="AD1281" i="1"/>
  <c r="T1281" i="1"/>
  <c r="V1281" i="1"/>
  <c r="AD333" i="1"/>
  <c r="T333" i="1"/>
  <c r="V333" i="1"/>
  <c r="AD1030" i="1"/>
  <c r="T1030" i="1"/>
  <c r="V1030" i="1"/>
  <c r="AD1069" i="1"/>
  <c r="T1069" i="1"/>
  <c r="V1069" i="1"/>
  <c r="AD92" i="1"/>
  <c r="T92" i="1"/>
  <c r="V92" i="1"/>
  <c r="AD551" i="1"/>
  <c r="T551" i="1"/>
  <c r="V551" i="1"/>
  <c r="AC1297" i="1"/>
  <c r="S1297" i="1"/>
  <c r="U1297" i="1"/>
  <c r="Q535" i="1"/>
  <c r="W535" i="1"/>
  <c r="Y535" i="1"/>
  <c r="R535" i="1"/>
  <c r="X535" i="1"/>
  <c r="Z535" i="1"/>
  <c r="Q847" i="1"/>
  <c r="W847" i="1"/>
  <c r="Y847" i="1"/>
  <c r="R847" i="1"/>
  <c r="X847" i="1"/>
  <c r="Z847" i="1"/>
  <c r="AC998" i="1"/>
  <c r="S998" i="1"/>
  <c r="U998" i="1"/>
  <c r="R1111" i="1"/>
  <c r="X1111" i="1"/>
  <c r="Z1111" i="1"/>
  <c r="Q1111" i="1"/>
  <c r="W1111" i="1"/>
  <c r="Y1111" i="1"/>
  <c r="Q389" i="1"/>
  <c r="W389" i="1"/>
  <c r="Y389" i="1"/>
  <c r="R389" i="1"/>
  <c r="X389" i="1"/>
  <c r="Z389" i="1"/>
  <c r="AD492" i="1"/>
  <c r="T492" i="1"/>
  <c r="V492" i="1"/>
  <c r="AC550" i="1"/>
  <c r="S550" i="1"/>
  <c r="U550" i="1"/>
  <c r="AD876" i="1"/>
  <c r="T876" i="1"/>
  <c r="V876" i="1"/>
  <c r="AD981" i="1"/>
  <c r="T981" i="1"/>
  <c r="V981" i="1"/>
  <c r="Q1256" i="1"/>
  <c r="W1256" i="1"/>
  <c r="Y1256" i="1"/>
  <c r="R1256" i="1"/>
  <c r="X1256" i="1"/>
  <c r="Z1256" i="1"/>
  <c r="AD316" i="1"/>
  <c r="T316" i="1"/>
  <c r="V316" i="1"/>
  <c r="R494" i="1"/>
  <c r="X494" i="1"/>
  <c r="Z494" i="1"/>
  <c r="Q494" i="1"/>
  <c r="W494" i="1"/>
  <c r="Y494" i="1"/>
  <c r="Q1204" i="1"/>
  <c r="W1204" i="1"/>
  <c r="Y1204" i="1"/>
  <c r="R1204" i="1"/>
  <c r="X1204" i="1"/>
  <c r="Z1204" i="1"/>
  <c r="Q1339" i="1"/>
  <c r="W1339" i="1"/>
  <c r="Y1339" i="1"/>
  <c r="R1339" i="1"/>
  <c r="X1339" i="1"/>
  <c r="Z1339" i="1"/>
  <c r="Q328" i="1"/>
  <c r="W328" i="1"/>
  <c r="Y328" i="1"/>
  <c r="R328" i="1"/>
  <c r="X328" i="1"/>
  <c r="Z328" i="1"/>
  <c r="AD452" i="1"/>
  <c r="T452" i="1"/>
  <c r="V452" i="1"/>
  <c r="Q503" i="1"/>
  <c r="W503" i="1"/>
  <c r="Y503" i="1"/>
  <c r="R503" i="1"/>
  <c r="X503" i="1"/>
  <c r="Z503" i="1"/>
  <c r="AC622" i="1"/>
  <c r="S622" i="1"/>
  <c r="U622" i="1"/>
  <c r="AD684" i="1"/>
  <c r="T684" i="1"/>
  <c r="V684" i="1"/>
  <c r="AD760" i="1"/>
  <c r="T760" i="1"/>
  <c r="V760" i="1"/>
  <c r="Q840" i="1"/>
  <c r="W840" i="1"/>
  <c r="Y840" i="1"/>
  <c r="R840" i="1"/>
  <c r="X840" i="1"/>
  <c r="Z840" i="1"/>
  <c r="AC913" i="1"/>
  <c r="S913" i="1"/>
  <c r="U913" i="1"/>
  <c r="AD1031" i="1"/>
  <c r="T1031" i="1"/>
  <c r="V1031" i="1"/>
  <c r="Q84" i="1"/>
  <c r="W84" i="1"/>
  <c r="Y84" i="1"/>
  <c r="R84" i="1"/>
  <c r="X84" i="1"/>
  <c r="Z84" i="1"/>
  <c r="AC1019" i="1"/>
  <c r="S1019" i="1"/>
  <c r="U1019" i="1"/>
  <c r="AD541" i="1"/>
  <c r="T541" i="1"/>
  <c r="V541" i="1"/>
  <c r="AD977" i="1"/>
  <c r="T977" i="1"/>
  <c r="V977" i="1"/>
  <c r="R53" i="1"/>
  <c r="X53" i="1"/>
  <c r="Z53" i="1"/>
  <c r="Q53" i="1"/>
  <c r="W53" i="1"/>
  <c r="Y53" i="1"/>
  <c r="R1149" i="1"/>
  <c r="X1149" i="1"/>
  <c r="Z1149" i="1"/>
  <c r="Q1149" i="1"/>
  <c r="W1149" i="1"/>
  <c r="Y1149" i="1"/>
  <c r="AC235" i="1"/>
  <c r="S235" i="1"/>
  <c r="U235" i="1"/>
  <c r="AD426" i="1"/>
  <c r="T426" i="1"/>
  <c r="V426" i="1"/>
  <c r="AD476" i="1"/>
  <c r="T476" i="1"/>
  <c r="V476" i="1"/>
  <c r="Q552" i="1"/>
  <c r="W552" i="1"/>
  <c r="Y552" i="1"/>
  <c r="R552" i="1"/>
  <c r="X552" i="1"/>
  <c r="Z552" i="1"/>
  <c r="R650" i="1"/>
  <c r="X650" i="1"/>
  <c r="Z650" i="1"/>
  <c r="Q650" i="1"/>
  <c r="W650" i="1"/>
  <c r="Y650" i="1"/>
  <c r="R697" i="1"/>
  <c r="X697" i="1"/>
  <c r="Z697" i="1"/>
  <c r="Q697" i="1"/>
  <c r="W697" i="1"/>
  <c r="Y697" i="1"/>
  <c r="AD909" i="1"/>
  <c r="T909" i="1"/>
  <c r="V909" i="1"/>
  <c r="AD983" i="1"/>
  <c r="T983" i="1"/>
  <c r="V983" i="1"/>
  <c r="AD1079" i="1"/>
  <c r="T1079" i="1"/>
  <c r="V1079" i="1"/>
  <c r="AD1211" i="1"/>
  <c r="T1211" i="1"/>
  <c r="V1211" i="1"/>
  <c r="AD542" i="1"/>
  <c r="T542" i="1"/>
  <c r="V542" i="1"/>
  <c r="AC596" i="1"/>
  <c r="S596" i="1"/>
  <c r="U596" i="1"/>
  <c r="AD629" i="1"/>
  <c r="T629" i="1"/>
  <c r="V629" i="1"/>
  <c r="AC721" i="1"/>
  <c r="S721" i="1"/>
  <c r="U721" i="1"/>
  <c r="AC501" i="1"/>
  <c r="S501" i="1"/>
  <c r="U501" i="1"/>
  <c r="Q537" i="1"/>
  <c r="W537" i="1"/>
  <c r="Y537" i="1"/>
  <c r="R537" i="1"/>
  <c r="X537" i="1"/>
  <c r="Z537" i="1"/>
  <c r="Q776" i="1"/>
  <c r="W776" i="1"/>
  <c r="Y776" i="1"/>
  <c r="R776" i="1"/>
  <c r="X776" i="1"/>
  <c r="Z776" i="1"/>
  <c r="Q1056" i="1"/>
  <c r="W1056" i="1"/>
  <c r="Y1056" i="1"/>
  <c r="R1056" i="1"/>
  <c r="X1056" i="1"/>
  <c r="Z1056" i="1"/>
  <c r="R1353" i="1"/>
  <c r="X1353" i="1"/>
  <c r="Z1353" i="1"/>
  <c r="Q1353" i="1"/>
  <c r="W1353" i="1"/>
  <c r="Y1353" i="1"/>
  <c r="Q161" i="1"/>
  <c r="W161" i="1"/>
  <c r="Y161" i="1"/>
  <c r="R161" i="1"/>
  <c r="X161" i="1"/>
  <c r="Z161" i="1"/>
  <c r="R274" i="1"/>
  <c r="X274" i="1"/>
  <c r="Z274" i="1"/>
  <c r="Q274" i="1"/>
  <c r="W274" i="1"/>
  <c r="Y274" i="1"/>
  <c r="Q480" i="1"/>
  <c r="W480" i="1"/>
  <c r="Y480" i="1"/>
  <c r="R480" i="1"/>
  <c r="X480" i="1"/>
  <c r="Z480" i="1"/>
  <c r="Q617" i="1"/>
  <c r="W617" i="1"/>
  <c r="Y617" i="1"/>
  <c r="R617" i="1"/>
  <c r="X617" i="1"/>
  <c r="Z617" i="1"/>
  <c r="Q850" i="1"/>
  <c r="W850" i="1"/>
  <c r="Y850" i="1"/>
  <c r="R850" i="1"/>
  <c r="X850" i="1"/>
  <c r="Z850" i="1"/>
  <c r="AC1272" i="1"/>
  <c r="S1272" i="1"/>
  <c r="U1272" i="1"/>
  <c r="AC1009" i="1"/>
  <c r="S1009" i="1"/>
  <c r="U1009" i="1"/>
  <c r="AC1329" i="1"/>
  <c r="S1329" i="1"/>
  <c r="U1329" i="1"/>
  <c r="AC685" i="1"/>
  <c r="S685" i="1"/>
  <c r="U685" i="1"/>
  <c r="AD1370" i="1"/>
  <c r="T1370" i="1"/>
  <c r="V1370" i="1"/>
  <c r="Q289" i="1"/>
  <c r="W289" i="1"/>
  <c r="Y289" i="1"/>
  <c r="R289" i="1"/>
  <c r="X289" i="1"/>
  <c r="Z289" i="1"/>
  <c r="AC533" i="1"/>
  <c r="S533" i="1"/>
  <c r="U533" i="1"/>
  <c r="AC803" i="1"/>
  <c r="S803" i="1"/>
  <c r="U803" i="1"/>
  <c r="AD903" i="1"/>
  <c r="T903" i="1"/>
  <c r="V903" i="1"/>
  <c r="AC95" i="1"/>
  <c r="S95" i="1"/>
  <c r="U95" i="1"/>
  <c r="AD1239" i="1"/>
  <c r="T1239" i="1"/>
  <c r="V1239" i="1"/>
  <c r="AD1303" i="1"/>
  <c r="T1303" i="1"/>
  <c r="V1303" i="1"/>
  <c r="AC127" i="1"/>
  <c r="S127" i="1"/>
  <c r="U127" i="1"/>
  <c r="AD337" i="1"/>
  <c r="T337" i="1"/>
  <c r="V337" i="1"/>
  <c r="R420" i="1"/>
  <c r="X420" i="1"/>
  <c r="Z420" i="1"/>
  <c r="Q420" i="1"/>
  <c r="W420" i="1"/>
  <c r="Y420" i="1"/>
  <c r="AD1007" i="1"/>
  <c r="T1007" i="1"/>
  <c r="V1007" i="1"/>
  <c r="Q1186" i="1"/>
  <c r="W1186" i="1"/>
  <c r="Y1186" i="1"/>
  <c r="R1186" i="1"/>
  <c r="X1186" i="1"/>
  <c r="Z1186" i="1"/>
  <c r="AC1285" i="1"/>
  <c r="S1285" i="1"/>
  <c r="U1285" i="1"/>
  <c r="Q147" i="1"/>
  <c r="W147" i="1"/>
  <c r="Y147" i="1"/>
  <c r="R147" i="1"/>
  <c r="X147" i="1"/>
  <c r="Z147" i="1"/>
  <c r="AC267" i="1"/>
  <c r="S267" i="1"/>
  <c r="U267" i="1"/>
  <c r="R392" i="1"/>
  <c r="X392" i="1"/>
  <c r="Z392" i="1"/>
  <c r="Q392" i="1"/>
  <c r="W392" i="1"/>
  <c r="Y392" i="1"/>
  <c r="Q576" i="1"/>
  <c r="W576" i="1"/>
  <c r="Y576" i="1"/>
  <c r="R576" i="1"/>
  <c r="X576" i="1"/>
  <c r="Z576" i="1"/>
  <c r="Q652" i="1"/>
  <c r="W652" i="1"/>
  <c r="Y652" i="1"/>
  <c r="R652" i="1"/>
  <c r="X652" i="1"/>
  <c r="Z652" i="1"/>
  <c r="Q816" i="1"/>
  <c r="W816" i="1"/>
  <c r="Y816" i="1"/>
  <c r="R816" i="1"/>
  <c r="X816" i="1"/>
  <c r="Z816" i="1"/>
  <c r="AD911" i="1"/>
  <c r="T911" i="1"/>
  <c r="V911" i="1"/>
  <c r="Q970" i="1"/>
  <c r="W970" i="1"/>
  <c r="Y970" i="1"/>
  <c r="R970" i="1"/>
  <c r="X970" i="1"/>
  <c r="Z970" i="1"/>
  <c r="AC83" i="1"/>
  <c r="S83" i="1"/>
  <c r="U83" i="1"/>
  <c r="R1362" i="1"/>
  <c r="X1362" i="1"/>
  <c r="Z1362" i="1"/>
  <c r="Q1362" i="1"/>
  <c r="W1362" i="1"/>
  <c r="Y1362" i="1"/>
  <c r="Q168" i="1"/>
  <c r="W168" i="1"/>
  <c r="Y168" i="1"/>
  <c r="R168" i="1"/>
  <c r="X168" i="1"/>
  <c r="Z168" i="1"/>
  <c r="R526" i="1"/>
  <c r="X526" i="1"/>
  <c r="Z526" i="1"/>
  <c r="Q526" i="1"/>
  <c r="W526" i="1"/>
  <c r="Y526" i="1"/>
  <c r="AC917" i="1"/>
  <c r="S917" i="1"/>
  <c r="U917" i="1"/>
  <c r="S703" i="1"/>
  <c r="U703" i="1"/>
  <c r="AC1212" i="1"/>
  <c r="S1212" i="1"/>
  <c r="U1212" i="1"/>
  <c r="R176" i="1"/>
  <c r="X176" i="1"/>
  <c r="Z176" i="1"/>
  <c r="Q176" i="1"/>
  <c r="W176" i="1"/>
  <c r="Y176" i="1"/>
  <c r="R224" i="1"/>
  <c r="X224" i="1"/>
  <c r="Z224" i="1"/>
  <c r="Q224" i="1"/>
  <c r="W224" i="1"/>
  <c r="Y224" i="1"/>
  <c r="AC363" i="1"/>
  <c r="S363" i="1"/>
  <c r="U363" i="1"/>
  <c r="R522" i="1"/>
  <c r="X522" i="1"/>
  <c r="Z522" i="1"/>
  <c r="Q522" i="1"/>
  <c r="W522" i="1"/>
  <c r="Y522" i="1"/>
  <c r="AD687" i="1"/>
  <c r="T687" i="1"/>
  <c r="V687" i="1"/>
  <c r="AC1030" i="1"/>
  <c r="S1030" i="1"/>
  <c r="U1030" i="1"/>
  <c r="AC1069" i="1"/>
  <c r="S1069" i="1"/>
  <c r="U1069" i="1"/>
  <c r="AC92" i="1"/>
  <c r="S92" i="1"/>
  <c r="U92" i="1"/>
  <c r="AC605" i="1"/>
  <c r="S605" i="1"/>
  <c r="U605" i="1"/>
  <c r="R773" i="1"/>
  <c r="X773" i="1"/>
  <c r="Z773" i="1"/>
  <c r="Q773" i="1"/>
  <c r="W773" i="1"/>
  <c r="Y773" i="1"/>
  <c r="R884" i="1"/>
  <c r="X884" i="1"/>
  <c r="Z884" i="1"/>
  <c r="Q884" i="1"/>
  <c r="W884" i="1"/>
  <c r="Y884" i="1"/>
  <c r="R61" i="1"/>
  <c r="X61" i="1"/>
  <c r="Z61" i="1"/>
  <c r="Q61" i="1"/>
  <c r="W61" i="1"/>
  <c r="Y61" i="1"/>
  <c r="AC316" i="1"/>
  <c r="S316" i="1"/>
  <c r="U316" i="1"/>
  <c r="AD859" i="1"/>
  <c r="T859" i="1"/>
  <c r="V859" i="1"/>
  <c r="Q1352" i="1"/>
  <c r="W1352" i="1"/>
  <c r="Y1352" i="1"/>
  <c r="R1352" i="1"/>
  <c r="X1352" i="1"/>
  <c r="Z1352" i="1"/>
  <c r="AC452" i="1"/>
  <c r="S452" i="1"/>
  <c r="U452" i="1"/>
  <c r="R540" i="1"/>
  <c r="X540" i="1"/>
  <c r="Z540" i="1"/>
  <c r="Q540" i="1"/>
  <c r="W540" i="1"/>
  <c r="Y540" i="1"/>
  <c r="AD622" i="1"/>
  <c r="T622" i="1"/>
  <c r="V622" i="1"/>
  <c r="AC684" i="1"/>
  <c r="S684" i="1"/>
  <c r="U684" i="1"/>
  <c r="AC760" i="1"/>
  <c r="S760" i="1"/>
  <c r="U760" i="1"/>
  <c r="AC1031" i="1"/>
  <c r="S1031" i="1"/>
  <c r="U1031" i="1"/>
  <c r="AC1211" i="1"/>
  <c r="S1211" i="1"/>
  <c r="U1211" i="1"/>
  <c r="AD1234" i="1"/>
  <c r="T1234" i="1"/>
  <c r="V1234" i="1"/>
  <c r="R1383" i="1"/>
  <c r="X1383" i="1"/>
  <c r="Z1383" i="1"/>
  <c r="Q1383" i="1"/>
  <c r="W1383" i="1"/>
  <c r="Y1383" i="1"/>
  <c r="Q395" i="1"/>
  <c r="W395" i="1"/>
  <c r="Y395" i="1"/>
  <c r="R395" i="1"/>
  <c r="X395" i="1"/>
  <c r="Z395" i="1"/>
  <c r="AD571" i="1"/>
  <c r="T571" i="1"/>
  <c r="V571" i="1"/>
  <c r="AC629" i="1"/>
  <c r="S629" i="1"/>
  <c r="U629" i="1"/>
  <c r="Q1156" i="1"/>
  <c r="W1156" i="1"/>
  <c r="Y1156" i="1"/>
  <c r="R1156" i="1"/>
  <c r="X1156" i="1"/>
  <c r="Z1156" i="1"/>
  <c r="AD1183" i="1"/>
  <c r="T1183" i="1"/>
  <c r="V1183" i="1"/>
  <c r="AC305" i="1"/>
  <c r="S305" i="1"/>
  <c r="U305" i="1"/>
  <c r="R619" i="1"/>
  <c r="X619" i="1"/>
  <c r="Z619" i="1"/>
  <c r="Q619" i="1"/>
  <c r="W619" i="1"/>
  <c r="Y619" i="1"/>
  <c r="AC490" i="1"/>
  <c r="S490" i="1"/>
  <c r="U490" i="1"/>
  <c r="AC118" i="1"/>
  <c r="S118" i="1"/>
  <c r="U118" i="1"/>
  <c r="Q163" i="1"/>
  <c r="W163" i="1"/>
  <c r="Y163" i="1"/>
  <c r="R163" i="1"/>
  <c r="X163" i="1"/>
  <c r="Z163" i="1"/>
  <c r="Q273" i="1"/>
  <c r="W273" i="1"/>
  <c r="Y273" i="1"/>
  <c r="R273" i="1"/>
  <c r="X273" i="1"/>
  <c r="Z273" i="1"/>
  <c r="AD416" i="1"/>
  <c r="T416" i="1"/>
  <c r="V416" i="1"/>
  <c r="AD501" i="1"/>
  <c r="T501" i="1"/>
  <c r="V501" i="1"/>
  <c r="AD779" i="1"/>
  <c r="T779" i="1"/>
  <c r="V779" i="1"/>
  <c r="AC861" i="1"/>
  <c r="S861" i="1"/>
  <c r="U861" i="1"/>
  <c r="AD167" i="1"/>
  <c r="T167" i="1"/>
  <c r="V167" i="1"/>
  <c r="Q301" i="1"/>
  <c r="W301" i="1"/>
  <c r="Y301" i="1"/>
  <c r="R301" i="1"/>
  <c r="X301" i="1"/>
  <c r="Z301" i="1"/>
  <c r="AC416" i="1"/>
  <c r="S416" i="1"/>
  <c r="U416" i="1"/>
  <c r="AD573" i="1"/>
  <c r="T573" i="1"/>
  <c r="V573" i="1"/>
  <c r="AD861" i="1"/>
  <c r="T861" i="1"/>
  <c r="V861" i="1"/>
  <c r="Q545" i="1"/>
  <c r="W545" i="1"/>
  <c r="Y545" i="1"/>
  <c r="R545" i="1"/>
  <c r="X545" i="1"/>
  <c r="Z545" i="1"/>
  <c r="Q793" i="1"/>
  <c r="W793" i="1"/>
  <c r="Y793" i="1"/>
  <c r="R793" i="1"/>
  <c r="X793" i="1"/>
  <c r="Z793" i="1"/>
  <c r="R1064" i="1"/>
  <c r="X1064" i="1"/>
  <c r="Z1064" i="1"/>
  <c r="Q1064" i="1"/>
  <c r="W1064" i="1"/>
  <c r="Y1064" i="1"/>
  <c r="Q1361" i="1"/>
  <c r="W1361" i="1"/>
  <c r="Y1361" i="1"/>
  <c r="R1361" i="1"/>
  <c r="X1361" i="1"/>
  <c r="Z1361" i="1"/>
  <c r="R169" i="1"/>
  <c r="X169" i="1"/>
  <c r="Z169" i="1"/>
  <c r="Q169" i="1"/>
  <c r="W169" i="1"/>
  <c r="Y169" i="1"/>
  <c r="R282" i="1"/>
  <c r="X282" i="1"/>
  <c r="Z282" i="1"/>
  <c r="Q282" i="1"/>
  <c r="W282" i="1"/>
  <c r="Y282" i="1"/>
  <c r="Q488" i="1"/>
  <c r="W488" i="1"/>
  <c r="Y488" i="1"/>
  <c r="R488" i="1"/>
  <c r="X488" i="1"/>
  <c r="Z488" i="1"/>
  <c r="Q634" i="1"/>
  <c r="W634" i="1"/>
  <c r="Y634" i="1"/>
  <c r="R634" i="1"/>
  <c r="X634" i="1"/>
  <c r="Z634" i="1"/>
  <c r="R872" i="1"/>
  <c r="X872" i="1"/>
  <c r="Z872" i="1"/>
  <c r="Q872" i="1"/>
  <c r="W872" i="1"/>
  <c r="Y872" i="1"/>
  <c r="AC1106" i="1"/>
  <c r="S1106" i="1"/>
  <c r="U1106" i="1"/>
  <c r="AC1317" i="1"/>
  <c r="S1317" i="1"/>
  <c r="U1317" i="1"/>
  <c r="T244" i="1"/>
  <c r="V244" i="1"/>
  <c r="AC1189" i="1"/>
  <c r="S1189" i="1"/>
  <c r="U1189" i="1"/>
  <c r="AD579" i="1"/>
  <c r="T579" i="1"/>
  <c r="V579" i="1"/>
  <c r="Q879" i="1"/>
  <c r="W879" i="1"/>
  <c r="Y879" i="1"/>
  <c r="R879" i="1"/>
  <c r="X879" i="1"/>
  <c r="Z879" i="1"/>
  <c r="AC929" i="1"/>
  <c r="S929" i="1"/>
  <c r="U929" i="1"/>
  <c r="R672" i="1"/>
  <c r="X672" i="1"/>
  <c r="Z672" i="1"/>
  <c r="Q672" i="1"/>
  <c r="W672" i="1"/>
  <c r="Y672" i="1"/>
  <c r="R936" i="1"/>
  <c r="X936" i="1"/>
  <c r="Z936" i="1"/>
  <c r="Q936" i="1"/>
  <c r="W936" i="1"/>
  <c r="Y936" i="1"/>
  <c r="R97" i="1"/>
  <c r="X97" i="1"/>
  <c r="Z97" i="1"/>
  <c r="Q97" i="1"/>
  <c r="W97" i="1"/>
  <c r="Y97" i="1"/>
  <c r="Q1265" i="1"/>
  <c r="W1265" i="1"/>
  <c r="Y1265" i="1"/>
  <c r="R1265" i="1"/>
  <c r="X1265" i="1"/>
  <c r="Z1265" i="1"/>
  <c r="R120" i="1"/>
  <c r="X120" i="1"/>
  <c r="Z120" i="1"/>
  <c r="Q120" i="1"/>
  <c r="W120" i="1"/>
  <c r="Y120" i="1"/>
  <c r="R209" i="1"/>
  <c r="X209" i="1"/>
  <c r="Z209" i="1"/>
  <c r="Q209" i="1"/>
  <c r="W209" i="1"/>
  <c r="Y209" i="1"/>
  <c r="Q352" i="1"/>
  <c r="W352" i="1"/>
  <c r="Y352" i="1"/>
  <c r="R352" i="1"/>
  <c r="X352" i="1"/>
  <c r="Z352" i="1"/>
  <c r="Q521" i="1"/>
  <c r="W521" i="1"/>
  <c r="Y521" i="1"/>
  <c r="R521" i="1"/>
  <c r="X521" i="1"/>
  <c r="Z521" i="1"/>
  <c r="R729" i="1"/>
  <c r="X729" i="1"/>
  <c r="Z729" i="1"/>
  <c r="Q729" i="1"/>
  <c r="W729" i="1"/>
  <c r="Y729" i="1"/>
  <c r="R1074" i="1"/>
  <c r="X1074" i="1"/>
  <c r="Z1074" i="1"/>
  <c r="Q1074" i="1"/>
  <c r="W1074" i="1"/>
  <c r="Y1074" i="1"/>
  <c r="R1219" i="1"/>
  <c r="X1219" i="1"/>
  <c r="Z1219" i="1"/>
  <c r="Q1219" i="1"/>
  <c r="W1219" i="1"/>
  <c r="Y1219" i="1"/>
  <c r="R1338" i="1"/>
  <c r="X1338" i="1"/>
  <c r="Z1338" i="1"/>
  <c r="Q1338" i="1"/>
  <c r="W1338" i="1"/>
  <c r="Y1338" i="1"/>
  <c r="Q1107" i="1"/>
  <c r="W1107" i="1"/>
  <c r="Y1107" i="1"/>
  <c r="R1107" i="1"/>
  <c r="X1107" i="1"/>
  <c r="Z1107" i="1"/>
  <c r="Q210" i="1"/>
  <c r="W210" i="1"/>
  <c r="Y210" i="1"/>
  <c r="R210" i="1"/>
  <c r="X210" i="1"/>
  <c r="Z210" i="1"/>
  <c r="AD338" i="1"/>
  <c r="T338" i="1"/>
  <c r="V338" i="1"/>
  <c r="Q384" i="1"/>
  <c r="W384" i="1"/>
  <c r="Y384" i="1"/>
  <c r="R384" i="1"/>
  <c r="X384" i="1"/>
  <c r="Z384" i="1"/>
  <c r="R481" i="1"/>
  <c r="X481" i="1"/>
  <c r="Z481" i="1"/>
  <c r="Q481" i="1"/>
  <c r="W481" i="1"/>
  <c r="Y481" i="1"/>
  <c r="AC544" i="1"/>
  <c r="S544" i="1"/>
  <c r="U544" i="1"/>
  <c r="AC700" i="1"/>
  <c r="S700" i="1"/>
  <c r="U700" i="1"/>
  <c r="Q839" i="1"/>
  <c r="W839" i="1"/>
  <c r="Y839" i="1"/>
  <c r="R839" i="1"/>
  <c r="X839" i="1"/>
  <c r="Z839" i="1"/>
  <c r="AC864" i="1"/>
  <c r="S864" i="1"/>
  <c r="U864" i="1"/>
  <c r="AC965" i="1"/>
  <c r="S965" i="1"/>
  <c r="U965" i="1"/>
  <c r="AC1003" i="1"/>
  <c r="S1003" i="1"/>
  <c r="U1003" i="1"/>
  <c r="AC103" i="1"/>
  <c r="S103" i="1"/>
  <c r="U103" i="1"/>
  <c r="AC321" i="1"/>
  <c r="S321" i="1"/>
  <c r="U321" i="1"/>
  <c r="AD706" i="1"/>
  <c r="T706" i="1"/>
  <c r="V706" i="1"/>
  <c r="Q186" i="1"/>
  <c r="W186" i="1"/>
  <c r="Y186" i="1"/>
  <c r="R186" i="1"/>
  <c r="X186" i="1"/>
  <c r="Z186" i="1"/>
  <c r="Q499" i="1"/>
  <c r="W499" i="1"/>
  <c r="Y499" i="1"/>
  <c r="R499" i="1"/>
  <c r="X499" i="1"/>
  <c r="Z499" i="1"/>
  <c r="R908" i="1"/>
  <c r="X908" i="1"/>
  <c r="Z908" i="1"/>
  <c r="Q908" i="1"/>
  <c r="W908" i="1"/>
  <c r="Y908" i="1"/>
  <c r="R1136" i="1"/>
  <c r="X1136" i="1"/>
  <c r="Z1136" i="1"/>
  <c r="Q1136" i="1"/>
  <c r="W1136" i="1"/>
  <c r="Y1136" i="1"/>
  <c r="Q1226" i="1"/>
  <c r="W1226" i="1"/>
  <c r="Y1226" i="1"/>
  <c r="R1226" i="1"/>
  <c r="X1226" i="1"/>
  <c r="Z1226" i="1"/>
  <c r="AC124" i="1"/>
  <c r="S124" i="1"/>
  <c r="U124" i="1"/>
  <c r="Q350" i="1"/>
  <c r="W350" i="1"/>
  <c r="Y350" i="1"/>
  <c r="R350" i="1"/>
  <c r="X350" i="1"/>
  <c r="Z350" i="1"/>
  <c r="R462" i="1"/>
  <c r="X462" i="1"/>
  <c r="Z462" i="1"/>
  <c r="Q462" i="1"/>
  <c r="W462" i="1"/>
  <c r="Y462" i="1"/>
  <c r="AD644" i="1"/>
  <c r="T644" i="1"/>
  <c r="V644" i="1"/>
  <c r="AD749" i="1"/>
  <c r="T749" i="1"/>
  <c r="V749" i="1"/>
  <c r="AD896" i="1"/>
  <c r="T896" i="1"/>
  <c r="V896" i="1"/>
  <c r="AD967" i="1"/>
  <c r="T967" i="1"/>
  <c r="V967" i="1"/>
  <c r="AD1010" i="1"/>
  <c r="T1010" i="1"/>
  <c r="V1010" i="1"/>
  <c r="AC85" i="1"/>
  <c r="S85" i="1"/>
  <c r="U85" i="1"/>
  <c r="AD1199" i="1"/>
  <c r="T1199" i="1"/>
  <c r="V1199" i="1"/>
  <c r="Q113" i="1"/>
  <c r="W113" i="1"/>
  <c r="Y113" i="1"/>
  <c r="R113" i="1"/>
  <c r="X113" i="1"/>
  <c r="Z113" i="1"/>
  <c r="AC400" i="1"/>
  <c r="S400" i="1"/>
  <c r="U400" i="1"/>
  <c r="Q635" i="1"/>
  <c r="W635" i="1"/>
  <c r="Y635" i="1"/>
  <c r="R635" i="1"/>
  <c r="X635" i="1"/>
  <c r="Z635" i="1"/>
  <c r="AD181" i="1"/>
  <c r="T181" i="1"/>
  <c r="V181" i="1"/>
  <c r="Q1075" i="1"/>
  <c r="W1075" i="1"/>
  <c r="Y1075" i="1"/>
  <c r="R1075" i="1"/>
  <c r="X1075" i="1"/>
  <c r="Z1075" i="1"/>
  <c r="R232" i="1"/>
  <c r="X232" i="1"/>
  <c r="Z232" i="1"/>
  <c r="Q232" i="1"/>
  <c r="W232" i="1"/>
  <c r="Y232" i="1"/>
  <c r="AD918" i="1"/>
  <c r="T918" i="1"/>
  <c r="V918" i="1"/>
  <c r="AD862" i="1"/>
  <c r="T862" i="1"/>
  <c r="V862" i="1"/>
  <c r="AE1148" i="1"/>
  <c r="R681" i="1"/>
  <c r="X681" i="1"/>
  <c r="Z681" i="1"/>
  <c r="Q681" i="1"/>
  <c r="W681" i="1"/>
  <c r="Y681" i="1"/>
  <c r="Q945" i="1"/>
  <c r="W945" i="1"/>
  <c r="Y945" i="1"/>
  <c r="R945" i="1"/>
  <c r="X945" i="1"/>
  <c r="Z945" i="1"/>
  <c r="R128" i="1"/>
  <c r="X128" i="1"/>
  <c r="Z128" i="1"/>
  <c r="Q128" i="1"/>
  <c r="W128" i="1"/>
  <c r="Y128" i="1"/>
  <c r="R217" i="1"/>
  <c r="X217" i="1"/>
  <c r="Z217" i="1"/>
  <c r="Q217" i="1"/>
  <c r="W217" i="1"/>
  <c r="Y217" i="1"/>
  <c r="Q369" i="1"/>
  <c r="W369" i="1"/>
  <c r="Y369" i="1"/>
  <c r="R369" i="1"/>
  <c r="X369" i="1"/>
  <c r="Z369" i="1"/>
  <c r="Q562" i="1"/>
  <c r="W562" i="1"/>
  <c r="Y562" i="1"/>
  <c r="R562" i="1"/>
  <c r="X562" i="1"/>
  <c r="Z562" i="1"/>
  <c r="Q768" i="1"/>
  <c r="W768" i="1"/>
  <c r="Y768" i="1"/>
  <c r="R768" i="1"/>
  <c r="X768" i="1"/>
  <c r="Z768" i="1"/>
  <c r="Q82" i="1"/>
  <c r="W82" i="1"/>
  <c r="Y82" i="1"/>
  <c r="R82" i="1"/>
  <c r="X82" i="1"/>
  <c r="Z82" i="1"/>
  <c r="AC1381" i="1"/>
  <c r="S1381" i="1"/>
  <c r="U1381" i="1"/>
  <c r="R146" i="1"/>
  <c r="X146" i="1"/>
  <c r="Z146" i="1"/>
  <c r="Q146" i="1"/>
  <c r="W146" i="1"/>
  <c r="Y146" i="1"/>
  <c r="AD391" i="1"/>
  <c r="T391" i="1"/>
  <c r="V391" i="1"/>
  <c r="R483" i="1"/>
  <c r="X483" i="1"/>
  <c r="Z483" i="1"/>
  <c r="Q483" i="1"/>
  <c r="W483" i="1"/>
  <c r="Y483" i="1"/>
  <c r="R713" i="1"/>
  <c r="X713" i="1"/>
  <c r="Z713" i="1"/>
  <c r="Q713" i="1"/>
  <c r="W713" i="1"/>
  <c r="Y713" i="1"/>
  <c r="Q769" i="1"/>
  <c r="W769" i="1"/>
  <c r="Y769" i="1"/>
  <c r="R769" i="1"/>
  <c r="X769" i="1"/>
  <c r="Z769" i="1"/>
  <c r="R974" i="1"/>
  <c r="X974" i="1"/>
  <c r="Z974" i="1"/>
  <c r="Q974" i="1"/>
  <c r="W974" i="1"/>
  <c r="Y974" i="1"/>
  <c r="AD91" i="1"/>
  <c r="T91" i="1"/>
  <c r="V91" i="1"/>
  <c r="AC636" i="1"/>
  <c r="S636" i="1"/>
  <c r="U636" i="1"/>
  <c r="AC311" i="1"/>
  <c r="S311" i="1"/>
  <c r="U311" i="1"/>
  <c r="Q372" i="1"/>
  <c r="W372" i="1"/>
  <c r="Y372" i="1"/>
  <c r="R372" i="1"/>
  <c r="X372" i="1"/>
  <c r="Z372" i="1"/>
  <c r="AC548" i="1"/>
  <c r="S548" i="1"/>
  <c r="U548" i="1"/>
  <c r="AC815" i="1"/>
  <c r="S815" i="1"/>
  <c r="U815" i="1"/>
  <c r="Q980" i="1"/>
  <c r="W980" i="1"/>
  <c r="Y980" i="1"/>
  <c r="R980" i="1"/>
  <c r="X980" i="1"/>
  <c r="Z980" i="1"/>
  <c r="AD1039" i="1"/>
  <c r="T1039" i="1"/>
  <c r="V1039" i="1"/>
  <c r="AD76" i="1"/>
  <c r="T76" i="1"/>
  <c r="V76" i="1"/>
  <c r="AD1270" i="1"/>
  <c r="T1270" i="1"/>
  <c r="V1270" i="1"/>
  <c r="AD637" i="1"/>
  <c r="T637" i="1"/>
  <c r="V637" i="1"/>
  <c r="AC708" i="1"/>
  <c r="S708" i="1"/>
  <c r="U708" i="1"/>
  <c r="R788" i="1"/>
  <c r="X788" i="1"/>
  <c r="Z788" i="1"/>
  <c r="Q788" i="1"/>
  <c r="W788" i="1"/>
  <c r="Y788" i="1"/>
  <c r="Q849" i="1"/>
  <c r="W849" i="1"/>
  <c r="Y849" i="1"/>
  <c r="R849" i="1"/>
  <c r="X849" i="1"/>
  <c r="Z849" i="1"/>
  <c r="AC899" i="1"/>
  <c r="S899" i="1"/>
  <c r="U899" i="1"/>
  <c r="AD1095" i="1"/>
  <c r="T1095" i="1"/>
  <c r="V1095" i="1"/>
  <c r="Q72" i="1"/>
  <c r="W72" i="1"/>
  <c r="Y72" i="1"/>
  <c r="R72" i="1"/>
  <c r="X72" i="1"/>
  <c r="Z72" i="1"/>
  <c r="R1114" i="1"/>
  <c r="X1114" i="1"/>
  <c r="Z1114" i="1"/>
  <c r="Q1114" i="1"/>
  <c r="W1114" i="1"/>
  <c r="Y1114" i="1"/>
  <c r="Q1188" i="1"/>
  <c r="W1188" i="1"/>
  <c r="Y1188" i="1"/>
  <c r="R1188" i="1"/>
  <c r="X1188" i="1"/>
  <c r="Z1188" i="1"/>
  <c r="AC1349" i="1"/>
  <c r="S1349" i="1"/>
  <c r="U1349" i="1"/>
  <c r="AC117" i="1"/>
  <c r="S117" i="1"/>
  <c r="U117" i="1"/>
  <c r="AD765" i="1"/>
  <c r="T765" i="1"/>
  <c r="V765" i="1"/>
  <c r="R906" i="1"/>
  <c r="X906" i="1"/>
  <c r="Z906" i="1"/>
  <c r="Q906" i="1"/>
  <c r="W906" i="1"/>
  <c r="Y906" i="1"/>
  <c r="AD1035" i="1"/>
  <c r="T1035" i="1"/>
  <c r="V1035" i="1"/>
  <c r="AC1207" i="1"/>
  <c r="S1207" i="1"/>
  <c r="U1207" i="1"/>
  <c r="Q1276" i="1"/>
  <c r="W1276" i="1"/>
  <c r="Y1276" i="1"/>
  <c r="R1276" i="1"/>
  <c r="X1276" i="1"/>
  <c r="Z1276" i="1"/>
  <c r="Q1396" i="1"/>
  <c r="W1396" i="1"/>
  <c r="Y1396" i="1"/>
  <c r="R1396" i="1"/>
  <c r="X1396" i="1"/>
  <c r="Z1396" i="1"/>
  <c r="AD157" i="1"/>
  <c r="T157" i="1"/>
  <c r="V157" i="1"/>
  <c r="AC283" i="1"/>
  <c r="S283" i="1"/>
  <c r="U283" i="1"/>
  <c r="R561" i="1"/>
  <c r="X561" i="1"/>
  <c r="Z561" i="1"/>
  <c r="Q561" i="1"/>
  <c r="W561" i="1"/>
  <c r="Y561" i="1"/>
  <c r="AD657" i="1"/>
  <c r="T657" i="1"/>
  <c r="V657" i="1"/>
  <c r="AC777" i="1"/>
  <c r="S777" i="1"/>
  <c r="U777" i="1"/>
  <c r="AC1008" i="1"/>
  <c r="S1008" i="1"/>
  <c r="U1008" i="1"/>
  <c r="AD1052" i="1"/>
  <c r="T1052" i="1"/>
  <c r="V1052" i="1"/>
  <c r="AD1099" i="1"/>
  <c r="T1099" i="1"/>
  <c r="V1099" i="1"/>
  <c r="AC696" i="1"/>
  <c r="S696" i="1"/>
  <c r="U696" i="1"/>
  <c r="AD1297" i="1"/>
  <c r="T1297" i="1"/>
  <c r="V1297" i="1"/>
  <c r="AC475" i="1"/>
  <c r="S475" i="1"/>
  <c r="U475" i="1"/>
  <c r="AD982" i="1"/>
  <c r="T982" i="1"/>
  <c r="V982" i="1"/>
  <c r="R1266" i="1"/>
  <c r="X1266" i="1"/>
  <c r="Z1266" i="1"/>
  <c r="Q1266" i="1"/>
  <c r="W1266" i="1"/>
  <c r="Y1266" i="1"/>
  <c r="AC338" i="1"/>
  <c r="S338" i="1"/>
  <c r="U338" i="1"/>
  <c r="AD550" i="1"/>
  <c r="T550" i="1"/>
  <c r="V550" i="1"/>
  <c r="R870" i="1"/>
  <c r="X870" i="1"/>
  <c r="Z870" i="1"/>
  <c r="Q870" i="1"/>
  <c r="W870" i="1"/>
  <c r="Y870" i="1"/>
  <c r="AD965" i="1"/>
  <c r="T965" i="1"/>
  <c r="V965" i="1"/>
  <c r="AD1003" i="1"/>
  <c r="T1003" i="1"/>
  <c r="V1003" i="1"/>
  <c r="AD1187" i="1"/>
  <c r="T1187" i="1"/>
  <c r="V1187" i="1"/>
  <c r="AC240" i="1"/>
  <c r="S240" i="1"/>
  <c r="U240" i="1"/>
  <c r="AC1170" i="1"/>
  <c r="S1170" i="1"/>
  <c r="U1170" i="1"/>
  <c r="R151" i="1"/>
  <c r="X151" i="1"/>
  <c r="Z151" i="1"/>
  <c r="Q151" i="1"/>
  <c r="W151" i="1"/>
  <c r="Y151" i="1"/>
  <c r="AD270" i="1"/>
  <c r="T270" i="1"/>
  <c r="V270" i="1"/>
  <c r="AD447" i="1"/>
  <c r="T447" i="1"/>
  <c r="V447" i="1"/>
  <c r="AD486" i="1"/>
  <c r="T486" i="1"/>
  <c r="V486" i="1"/>
  <c r="AD679" i="1"/>
  <c r="T679" i="1"/>
  <c r="V679" i="1"/>
  <c r="AC827" i="1"/>
  <c r="S827" i="1"/>
  <c r="U827" i="1"/>
  <c r="AC907" i="1"/>
  <c r="S907" i="1"/>
  <c r="U907" i="1"/>
  <c r="AD1101" i="1"/>
  <c r="T1101" i="1"/>
  <c r="V1101" i="1"/>
  <c r="Q1141" i="1"/>
  <c r="W1141" i="1"/>
  <c r="Y1141" i="1"/>
  <c r="R1141" i="1"/>
  <c r="X1141" i="1"/>
  <c r="Z1141" i="1"/>
  <c r="AC541" i="1"/>
  <c r="S541" i="1"/>
  <c r="U541" i="1"/>
  <c r="AD124" i="1"/>
  <c r="T124" i="1"/>
  <c r="V124" i="1"/>
  <c r="R220" i="1"/>
  <c r="X220" i="1"/>
  <c r="Z220" i="1"/>
  <c r="Q220" i="1"/>
  <c r="W220" i="1"/>
  <c r="Y220" i="1"/>
  <c r="AC426" i="1"/>
  <c r="S426" i="1"/>
  <c r="U426" i="1"/>
  <c r="Q691" i="1"/>
  <c r="W691" i="1"/>
  <c r="Y691" i="1"/>
  <c r="R691" i="1"/>
  <c r="X691" i="1"/>
  <c r="Z691" i="1"/>
  <c r="Q756" i="1"/>
  <c r="W756" i="1"/>
  <c r="Y756" i="1"/>
  <c r="R756" i="1"/>
  <c r="X756" i="1"/>
  <c r="Z756" i="1"/>
  <c r="AC896" i="1"/>
  <c r="S896" i="1"/>
  <c r="U896" i="1"/>
  <c r="AC983" i="1"/>
  <c r="S983" i="1"/>
  <c r="U983" i="1"/>
  <c r="AD85" i="1"/>
  <c r="T85" i="1"/>
  <c r="V85" i="1"/>
  <c r="R1177" i="1"/>
  <c r="X1177" i="1"/>
  <c r="Z1177" i="1"/>
  <c r="Q1177" i="1"/>
  <c r="W1177" i="1"/>
  <c r="Y1177" i="1"/>
  <c r="R577" i="1"/>
  <c r="X577" i="1"/>
  <c r="Z577" i="1"/>
  <c r="Q577" i="1"/>
  <c r="W577" i="1"/>
  <c r="Y577" i="1"/>
  <c r="Q624" i="1"/>
  <c r="W624" i="1"/>
  <c r="Y624" i="1"/>
  <c r="R624" i="1"/>
  <c r="X624" i="1"/>
  <c r="Z624" i="1"/>
  <c r="AD640" i="1"/>
  <c r="T640" i="1"/>
  <c r="V640" i="1"/>
  <c r="AC1113" i="1"/>
  <c r="S1113" i="1"/>
  <c r="U1113" i="1"/>
  <c r="Q1264" i="1"/>
  <c r="W1264" i="1"/>
  <c r="Y1264" i="1"/>
  <c r="R1264" i="1"/>
  <c r="X1264" i="1"/>
  <c r="Z1264" i="1"/>
  <c r="AC531" i="1"/>
  <c r="S531" i="1"/>
  <c r="U531" i="1"/>
  <c r="AC584" i="1"/>
  <c r="S584" i="1"/>
  <c r="U584" i="1"/>
  <c r="Q618" i="1"/>
  <c r="W618" i="1"/>
  <c r="Y618" i="1"/>
  <c r="R618" i="1"/>
  <c r="X618" i="1"/>
  <c r="Z618" i="1"/>
  <c r="AC704" i="1"/>
  <c r="S704" i="1"/>
  <c r="U704" i="1"/>
  <c r="R1029" i="1"/>
  <c r="X1029" i="1"/>
  <c r="Z1029" i="1"/>
  <c r="Q1029" i="1"/>
  <c r="W1029" i="1"/>
  <c r="Y1029" i="1"/>
  <c r="AC1295" i="1"/>
  <c r="S1295" i="1"/>
  <c r="U1295" i="1"/>
  <c r="Q148" i="1"/>
  <c r="W148" i="1"/>
  <c r="Y148" i="1"/>
  <c r="R148" i="1"/>
  <c r="X148" i="1"/>
  <c r="Z148" i="1"/>
  <c r="AC404" i="1"/>
  <c r="S404" i="1"/>
  <c r="U404" i="1"/>
  <c r="AC757" i="1"/>
  <c r="S757" i="1"/>
  <c r="U757" i="1"/>
  <c r="AD978" i="1"/>
  <c r="T978" i="1"/>
  <c r="V978" i="1"/>
  <c r="AC1040" i="1"/>
  <c r="S1040" i="1"/>
  <c r="U1040" i="1"/>
  <c r="AC731" i="1"/>
  <c r="S731" i="1"/>
  <c r="U731" i="1"/>
  <c r="AC1307" i="1"/>
  <c r="S1307" i="1"/>
  <c r="U1307" i="1"/>
  <c r="Q1336" i="1"/>
  <c r="W1336" i="1"/>
  <c r="Y1336" i="1"/>
  <c r="R1336" i="1"/>
  <c r="X1336" i="1"/>
  <c r="Z1336" i="1"/>
  <c r="AC1179" i="1"/>
  <c r="S1179" i="1"/>
  <c r="U1179" i="1"/>
  <c r="AC890" i="1"/>
  <c r="S890" i="1"/>
  <c r="U890" i="1"/>
  <c r="AC1013" i="1"/>
  <c r="S1013" i="1"/>
  <c r="U1013" i="1"/>
  <c r="AC1127" i="1"/>
  <c r="S1127" i="1"/>
  <c r="U1127" i="1"/>
  <c r="AC1370" i="1"/>
  <c r="S1370" i="1"/>
  <c r="U1370" i="1"/>
  <c r="Q332" i="1"/>
  <c r="W332" i="1"/>
  <c r="Y332" i="1"/>
  <c r="R332" i="1"/>
  <c r="X332" i="1"/>
  <c r="Z332" i="1"/>
  <c r="AD441" i="1"/>
  <c r="T441" i="1"/>
  <c r="V441" i="1"/>
  <c r="AD803" i="1"/>
  <c r="T803" i="1"/>
  <c r="V803" i="1"/>
  <c r="AC903" i="1"/>
  <c r="S903" i="1"/>
  <c r="U903" i="1"/>
  <c r="AC1026" i="1"/>
  <c r="S1026" i="1"/>
  <c r="U1026" i="1"/>
  <c r="AD95" i="1"/>
  <c r="T95" i="1"/>
  <c r="V95" i="1"/>
  <c r="AC159" i="1"/>
  <c r="S159" i="1"/>
  <c r="U159" i="1"/>
  <c r="AC1239" i="1"/>
  <c r="S1239" i="1"/>
  <c r="U1239" i="1"/>
  <c r="AD127" i="1"/>
  <c r="T127" i="1"/>
  <c r="V127" i="1"/>
  <c r="Q212" i="1"/>
  <c r="W212" i="1"/>
  <c r="Y212" i="1"/>
  <c r="R212" i="1"/>
  <c r="X212" i="1"/>
  <c r="Z212" i="1"/>
  <c r="AC337" i="1"/>
  <c r="S337" i="1"/>
  <c r="U337" i="1"/>
  <c r="AD877" i="1"/>
  <c r="T877" i="1"/>
  <c r="V877" i="1"/>
  <c r="Q969" i="1"/>
  <c r="W969" i="1"/>
  <c r="Y969" i="1"/>
  <c r="R969" i="1"/>
  <c r="X969" i="1"/>
  <c r="Z969" i="1"/>
  <c r="AC1007" i="1"/>
  <c r="S1007" i="1"/>
  <c r="U1007" i="1"/>
  <c r="R1084" i="1"/>
  <c r="X1084" i="1"/>
  <c r="Z1084" i="1"/>
  <c r="Q1084" i="1"/>
  <c r="W1084" i="1"/>
  <c r="Y1084" i="1"/>
  <c r="Q1332" i="1"/>
  <c r="W1332" i="1"/>
  <c r="Y1332" i="1"/>
  <c r="R1332" i="1"/>
  <c r="X1332" i="1"/>
  <c r="Z1332" i="1"/>
  <c r="Q154" i="1"/>
  <c r="W154" i="1"/>
  <c r="Y154" i="1"/>
  <c r="R154" i="1"/>
  <c r="X154" i="1"/>
  <c r="Z154" i="1"/>
  <c r="Q272" i="1"/>
  <c r="W272" i="1"/>
  <c r="Y272" i="1"/>
  <c r="R272" i="1"/>
  <c r="X272" i="1"/>
  <c r="Z272" i="1"/>
  <c r="R425" i="1"/>
  <c r="X425" i="1"/>
  <c r="Z425" i="1"/>
  <c r="Q425" i="1"/>
  <c r="W425" i="1"/>
  <c r="Y425" i="1"/>
  <c r="R736" i="1"/>
  <c r="X736" i="1"/>
  <c r="Z736" i="1"/>
  <c r="Q736" i="1"/>
  <c r="W736" i="1"/>
  <c r="Y736" i="1"/>
  <c r="AC911" i="1"/>
  <c r="S911" i="1"/>
  <c r="U911" i="1"/>
  <c r="Q1002" i="1"/>
  <c r="W1002" i="1"/>
  <c r="Y1002" i="1"/>
  <c r="R1002" i="1"/>
  <c r="X1002" i="1"/>
  <c r="Z1002" i="1"/>
  <c r="R52" i="1"/>
  <c r="X52" i="1"/>
  <c r="Z52" i="1"/>
  <c r="Q52" i="1"/>
  <c r="W52" i="1"/>
  <c r="Y52" i="1"/>
  <c r="R96" i="1"/>
  <c r="X96" i="1"/>
  <c r="Z96" i="1"/>
  <c r="Q96" i="1"/>
  <c r="W96" i="1"/>
  <c r="Y96" i="1"/>
  <c r="AD1027" i="1"/>
  <c r="T1027" i="1"/>
  <c r="V1027" i="1"/>
  <c r="Q432" i="1"/>
  <c r="W432" i="1"/>
  <c r="Y432" i="1"/>
  <c r="R432" i="1"/>
  <c r="X432" i="1"/>
  <c r="Z432" i="1"/>
  <c r="Q688" i="1"/>
  <c r="W688" i="1"/>
  <c r="Y688" i="1"/>
  <c r="R688" i="1"/>
  <c r="X688" i="1"/>
  <c r="Z688" i="1"/>
  <c r="AC885" i="1"/>
  <c r="S885" i="1"/>
  <c r="U885" i="1"/>
  <c r="R54" i="1"/>
  <c r="X54" i="1"/>
  <c r="Z54" i="1"/>
  <c r="Q54" i="1"/>
  <c r="W54" i="1"/>
  <c r="Y54" i="1"/>
  <c r="T703" i="1"/>
  <c r="V703" i="1"/>
  <c r="Q1218" i="1"/>
  <c r="W1218" i="1"/>
  <c r="Y1218" i="1"/>
  <c r="R1218" i="1"/>
  <c r="X1218" i="1"/>
  <c r="Z1218" i="1"/>
  <c r="AC1385" i="1"/>
  <c r="S1385" i="1"/>
  <c r="U1385" i="1"/>
  <c r="Q135" i="1"/>
  <c r="W135" i="1"/>
  <c r="Y135" i="1"/>
  <c r="R135" i="1"/>
  <c r="X135" i="1"/>
  <c r="Z135" i="1"/>
  <c r="AD363" i="1"/>
  <c r="T363" i="1"/>
  <c r="V363" i="1"/>
  <c r="AC687" i="1"/>
  <c r="S687" i="1"/>
  <c r="U687" i="1"/>
  <c r="R844" i="1"/>
  <c r="X844" i="1"/>
  <c r="Z844" i="1"/>
  <c r="Q844" i="1"/>
  <c r="W844" i="1"/>
  <c r="Y844" i="1"/>
  <c r="AD924" i="1"/>
  <c r="T924" i="1"/>
  <c r="V924" i="1"/>
  <c r="R1036" i="1"/>
  <c r="X1036" i="1"/>
  <c r="Z1036" i="1"/>
  <c r="Q1036" i="1"/>
  <c r="W1036" i="1"/>
  <c r="Y1036" i="1"/>
  <c r="Q1076" i="1"/>
  <c r="W1076" i="1"/>
  <c r="Y1076" i="1"/>
  <c r="R1076" i="1"/>
  <c r="X1076" i="1"/>
  <c r="Z1076" i="1"/>
  <c r="AD821" i="1"/>
  <c r="T821" i="1"/>
  <c r="V821" i="1"/>
  <c r="AD605" i="1"/>
  <c r="T605" i="1"/>
  <c r="V605" i="1"/>
  <c r="R1203" i="1"/>
  <c r="X1203" i="1"/>
  <c r="Z1203" i="1"/>
  <c r="Q1203" i="1"/>
  <c r="W1203" i="1"/>
  <c r="Y1203" i="1"/>
  <c r="AC171" i="1"/>
  <c r="S171" i="1"/>
  <c r="U171" i="1"/>
  <c r="Q276" i="1"/>
  <c r="W276" i="1"/>
  <c r="Y276" i="1"/>
  <c r="R276" i="1"/>
  <c r="X276" i="1"/>
  <c r="Z276" i="1"/>
  <c r="Q401" i="1"/>
  <c r="W401" i="1"/>
  <c r="Y401" i="1"/>
  <c r="R401" i="1"/>
  <c r="X401" i="1"/>
  <c r="Z401" i="1"/>
  <c r="AC510" i="1"/>
  <c r="S510" i="1"/>
  <c r="U510" i="1"/>
  <c r="AC555" i="1"/>
  <c r="S555" i="1"/>
  <c r="U555" i="1"/>
  <c r="AC925" i="1"/>
  <c r="S925" i="1"/>
  <c r="U925" i="1"/>
  <c r="AC981" i="1"/>
  <c r="S981" i="1"/>
  <c r="U981" i="1"/>
  <c r="Q88" i="1"/>
  <c r="W88" i="1"/>
  <c r="Y88" i="1"/>
  <c r="R88" i="1"/>
  <c r="X88" i="1"/>
  <c r="Z88" i="1"/>
  <c r="AC556" i="1"/>
  <c r="S556" i="1"/>
  <c r="U556" i="1"/>
  <c r="AC859" i="1"/>
  <c r="S859" i="1"/>
  <c r="U859" i="1"/>
  <c r="R1119" i="1"/>
  <c r="X1119" i="1"/>
  <c r="Z1119" i="1"/>
  <c r="Q1119" i="1"/>
  <c r="W1119" i="1"/>
  <c r="Y1119" i="1"/>
  <c r="Q211" i="1"/>
  <c r="W211" i="1"/>
  <c r="Y211" i="1"/>
  <c r="R211" i="1"/>
  <c r="X211" i="1"/>
  <c r="Z211" i="1"/>
  <c r="Q370" i="1"/>
  <c r="W370" i="1"/>
  <c r="Y370" i="1"/>
  <c r="R370" i="1"/>
  <c r="X370" i="1"/>
  <c r="Z370" i="1"/>
  <c r="AD456" i="1"/>
  <c r="T456" i="1"/>
  <c r="V456" i="1"/>
  <c r="Q632" i="1"/>
  <c r="W632" i="1"/>
  <c r="Y632" i="1"/>
  <c r="R632" i="1"/>
  <c r="X632" i="1"/>
  <c r="Z632" i="1"/>
  <c r="AD778" i="1"/>
  <c r="T778" i="1"/>
  <c r="V778" i="1"/>
  <c r="Q938" i="1"/>
  <c r="W938" i="1"/>
  <c r="Y938" i="1"/>
  <c r="R938" i="1"/>
  <c r="X938" i="1"/>
  <c r="Z938" i="1"/>
  <c r="Q1037" i="1"/>
  <c r="W1037" i="1"/>
  <c r="Y1037" i="1"/>
  <c r="R1037" i="1"/>
  <c r="X1037" i="1"/>
  <c r="Z1037" i="1"/>
  <c r="Q104" i="1"/>
  <c r="W104" i="1"/>
  <c r="Y104" i="1"/>
  <c r="R104" i="1"/>
  <c r="X104" i="1"/>
  <c r="Z104" i="1"/>
  <c r="AC252" i="1"/>
  <c r="S252" i="1"/>
  <c r="U252" i="1"/>
  <c r="AC977" i="1"/>
  <c r="S977" i="1"/>
  <c r="U977" i="1"/>
  <c r="R131" i="1"/>
  <c r="X131" i="1"/>
  <c r="Z131" i="1"/>
  <c r="Q131" i="1"/>
  <c r="W131" i="1"/>
  <c r="Y131" i="1"/>
  <c r="AD235" i="1"/>
  <c r="T235" i="1"/>
  <c r="V235" i="1"/>
  <c r="AC476" i="1"/>
  <c r="S476" i="1"/>
  <c r="U476" i="1"/>
  <c r="AC655" i="1"/>
  <c r="S655" i="1"/>
  <c r="U655" i="1"/>
  <c r="AC761" i="1"/>
  <c r="S761" i="1"/>
  <c r="U761" i="1"/>
  <c r="AC909" i="1"/>
  <c r="S909" i="1"/>
  <c r="U909" i="1"/>
  <c r="AC989" i="1"/>
  <c r="S989" i="1"/>
  <c r="U989" i="1"/>
  <c r="AC1079" i="1"/>
  <c r="S1079" i="1"/>
  <c r="U1079" i="1"/>
  <c r="AD1258" i="1"/>
  <c r="T1258" i="1"/>
  <c r="V1258" i="1"/>
  <c r="R119" i="1"/>
  <c r="X119" i="1"/>
  <c r="Z119" i="1"/>
  <c r="Q119" i="1"/>
  <c r="W119" i="1"/>
  <c r="Y119" i="1"/>
  <c r="Q1395" i="1"/>
  <c r="W1395" i="1"/>
  <c r="Y1395" i="1"/>
  <c r="R1395" i="1"/>
  <c r="X1395" i="1"/>
  <c r="Z1395" i="1"/>
  <c r="AD367" i="1"/>
  <c r="T367" i="1"/>
  <c r="V367" i="1"/>
  <c r="AC886" i="1"/>
  <c r="S886" i="1"/>
  <c r="U886" i="1"/>
  <c r="Q800" i="1"/>
  <c r="W800" i="1"/>
  <c r="Y800" i="1"/>
  <c r="R800" i="1"/>
  <c r="X800" i="1"/>
  <c r="Z800" i="1"/>
  <c r="AC862" i="1"/>
  <c r="S862" i="1"/>
  <c r="U862" i="1"/>
  <c r="AD215" i="1"/>
  <c r="T215" i="1"/>
  <c r="V215" i="1"/>
  <c r="AC1163" i="1"/>
  <c r="S1163" i="1"/>
  <c r="U1163" i="1"/>
  <c r="AD42" i="1"/>
  <c r="T42" i="1"/>
  <c r="V42" i="1"/>
  <c r="Q1068" i="1"/>
  <c r="W1068" i="1"/>
  <c r="Y1068" i="1"/>
  <c r="R1068" i="1"/>
  <c r="X1068" i="1"/>
  <c r="Z1068" i="1"/>
  <c r="AC1299" i="1"/>
  <c r="S1299" i="1"/>
  <c r="U1299" i="1"/>
  <c r="AD485" i="1"/>
  <c r="T485" i="1"/>
  <c r="V485" i="1"/>
  <c r="AC813" i="1"/>
  <c r="S813" i="1"/>
  <c r="U813" i="1"/>
  <c r="AC21" i="1"/>
  <c r="S21" i="1"/>
  <c r="U21" i="1"/>
  <c r="Q214" i="1"/>
  <c r="W214" i="1"/>
  <c r="Y214" i="1"/>
  <c r="R214" i="1"/>
  <c r="X214" i="1"/>
  <c r="Z214" i="1"/>
  <c r="Q325" i="1"/>
  <c r="W325" i="1"/>
  <c r="Y325" i="1"/>
  <c r="R325" i="1"/>
  <c r="X325" i="1"/>
  <c r="Z325" i="1"/>
  <c r="AC779" i="1"/>
  <c r="S779" i="1"/>
  <c r="U779" i="1"/>
  <c r="AD867" i="1"/>
  <c r="T867" i="1"/>
  <c r="V867" i="1"/>
  <c r="Q1092" i="1"/>
  <c r="W1092" i="1"/>
  <c r="Y1092" i="1"/>
  <c r="R1092" i="1"/>
  <c r="X1092" i="1"/>
  <c r="Z1092" i="1"/>
  <c r="AC225" i="1"/>
  <c r="S225" i="1"/>
  <c r="U225" i="1"/>
  <c r="AC1291" i="1"/>
  <c r="S1291" i="1"/>
  <c r="U1291" i="1"/>
  <c r="AC245" i="1"/>
  <c r="S245" i="1"/>
  <c r="U245" i="1"/>
  <c r="AC971" i="1"/>
  <c r="S971" i="1"/>
  <c r="U971" i="1"/>
  <c r="AD1127" i="1"/>
  <c r="T1127" i="1"/>
  <c r="V1127" i="1"/>
  <c r="AC1334" i="1"/>
  <c r="S1334" i="1"/>
  <c r="U1334" i="1"/>
  <c r="AC441" i="1"/>
  <c r="S441" i="1"/>
  <c r="U441" i="1"/>
  <c r="R825" i="1"/>
  <c r="X825" i="1"/>
  <c r="Z825" i="1"/>
  <c r="Q825" i="1"/>
  <c r="W825" i="1"/>
  <c r="Y825" i="1"/>
  <c r="R942" i="1"/>
  <c r="X942" i="1"/>
  <c r="Z942" i="1"/>
  <c r="Q942" i="1"/>
  <c r="W942" i="1"/>
  <c r="Y942" i="1"/>
  <c r="AD1026" i="1"/>
  <c r="T1026" i="1"/>
  <c r="V1026" i="1"/>
  <c r="R5" i="1"/>
  <c r="X5" i="1"/>
  <c r="Z5" i="1"/>
  <c r="Q5" i="1"/>
  <c r="W5" i="1"/>
  <c r="Q1371" i="1"/>
  <c r="W1371" i="1"/>
  <c r="Y1371" i="1"/>
  <c r="R1371" i="1"/>
  <c r="X1371" i="1"/>
  <c r="Z1371" i="1"/>
  <c r="AC307" i="1"/>
  <c r="S307" i="1"/>
  <c r="U307" i="1"/>
  <c r="R353" i="1"/>
  <c r="X353" i="1"/>
  <c r="Z353" i="1"/>
  <c r="Q353" i="1"/>
  <c r="W353" i="1"/>
  <c r="Y353" i="1"/>
  <c r="AC429" i="1"/>
  <c r="S429" i="1"/>
  <c r="U429" i="1"/>
  <c r="AC543" i="1"/>
  <c r="S543" i="1"/>
  <c r="U543" i="1"/>
  <c r="AC877" i="1"/>
  <c r="S877" i="1"/>
  <c r="U877" i="1"/>
  <c r="AD975" i="1"/>
  <c r="T975" i="1"/>
  <c r="V975" i="1"/>
  <c r="AC285" i="1"/>
  <c r="S285" i="1"/>
  <c r="U285" i="1"/>
  <c r="R442" i="1"/>
  <c r="X442" i="1"/>
  <c r="Z442" i="1"/>
  <c r="Q442" i="1"/>
  <c r="W442" i="1"/>
  <c r="Y442" i="1"/>
  <c r="R524" i="1"/>
  <c r="X524" i="1"/>
  <c r="Z524" i="1"/>
  <c r="Q524" i="1"/>
  <c r="W524" i="1"/>
  <c r="Y524" i="1"/>
  <c r="Q667" i="1"/>
  <c r="W667" i="1"/>
  <c r="Y667" i="1"/>
  <c r="R667" i="1"/>
  <c r="X667" i="1"/>
  <c r="Z667" i="1"/>
  <c r="Q753" i="1"/>
  <c r="W753" i="1"/>
  <c r="Y753" i="1"/>
  <c r="R753" i="1"/>
  <c r="X753" i="1"/>
  <c r="Z753" i="1"/>
  <c r="Q883" i="1"/>
  <c r="W883" i="1"/>
  <c r="Y883" i="1"/>
  <c r="R883" i="1"/>
  <c r="X883" i="1"/>
  <c r="Z883" i="1"/>
  <c r="Q1066" i="1"/>
  <c r="W1066" i="1"/>
  <c r="Y1066" i="1"/>
  <c r="R1066" i="1"/>
  <c r="X1066" i="1"/>
  <c r="Z1066" i="1"/>
  <c r="AD885" i="1"/>
  <c r="T885" i="1"/>
  <c r="V885" i="1"/>
  <c r="AD1103" i="1"/>
  <c r="T1103" i="1"/>
  <c r="V1103" i="1"/>
  <c r="AD1385" i="1"/>
  <c r="T1385" i="1"/>
  <c r="V1385" i="1"/>
  <c r="AD150" i="1"/>
  <c r="T150" i="1"/>
  <c r="V150" i="1"/>
  <c r="AC269" i="1"/>
  <c r="S269" i="1"/>
  <c r="U269" i="1"/>
  <c r="R528" i="1"/>
  <c r="X528" i="1"/>
  <c r="Z528" i="1"/>
  <c r="Q528" i="1"/>
  <c r="W528" i="1"/>
  <c r="Y528" i="1"/>
  <c r="Q591" i="1"/>
  <c r="W591" i="1"/>
  <c r="Y591" i="1"/>
  <c r="R591" i="1"/>
  <c r="X591" i="1"/>
  <c r="Z591" i="1"/>
  <c r="R728" i="1"/>
  <c r="X728" i="1"/>
  <c r="Z728" i="1"/>
  <c r="Q728" i="1"/>
  <c r="W728" i="1"/>
  <c r="Y728" i="1"/>
  <c r="AC924" i="1"/>
  <c r="S924" i="1"/>
  <c r="U924" i="1"/>
  <c r="AC94" i="1"/>
  <c r="S94" i="1"/>
  <c r="U94" i="1"/>
  <c r="Q257" i="1"/>
  <c r="W257" i="1"/>
  <c r="Y257" i="1"/>
  <c r="R257" i="1"/>
  <c r="X257" i="1"/>
  <c r="Z257" i="1"/>
  <c r="Q810" i="1"/>
  <c r="W810" i="1"/>
  <c r="Y810" i="1"/>
  <c r="R810" i="1"/>
  <c r="X810" i="1"/>
  <c r="Z810" i="1"/>
  <c r="Q1208" i="1"/>
  <c r="W1208" i="1"/>
  <c r="Y1208" i="1"/>
  <c r="R1208" i="1"/>
  <c r="X1208" i="1"/>
  <c r="Z1208" i="1"/>
  <c r="R1351" i="1"/>
  <c r="X1351" i="1"/>
  <c r="Z1351" i="1"/>
  <c r="Q1351" i="1"/>
  <c r="W1351" i="1"/>
  <c r="Y1351" i="1"/>
  <c r="AD171" i="1"/>
  <c r="T171" i="1"/>
  <c r="V171" i="1"/>
  <c r="Q376" i="1"/>
  <c r="W376" i="1"/>
  <c r="Y376" i="1"/>
  <c r="R376" i="1"/>
  <c r="X376" i="1"/>
  <c r="Z376" i="1"/>
  <c r="R405" i="1"/>
  <c r="X405" i="1"/>
  <c r="Z405" i="1"/>
  <c r="Q405" i="1"/>
  <c r="W405" i="1"/>
  <c r="Y405" i="1"/>
  <c r="AD510" i="1"/>
  <c r="T510" i="1"/>
  <c r="V510" i="1"/>
  <c r="AD568" i="1"/>
  <c r="T568" i="1"/>
  <c r="V568" i="1"/>
  <c r="R771" i="1"/>
  <c r="X771" i="1"/>
  <c r="Z771" i="1"/>
  <c r="Q771" i="1"/>
  <c r="W771" i="1"/>
  <c r="Y771" i="1"/>
  <c r="R857" i="1"/>
  <c r="X857" i="1"/>
  <c r="Z857" i="1"/>
  <c r="Q857" i="1"/>
  <c r="W857" i="1"/>
  <c r="Y857" i="1"/>
  <c r="AD925" i="1"/>
  <c r="T925" i="1"/>
  <c r="V925" i="1"/>
  <c r="AC1047" i="1"/>
  <c r="S1047" i="1"/>
  <c r="U1047" i="1"/>
  <c r="R1166" i="1"/>
  <c r="X1166" i="1"/>
  <c r="Z1166" i="1"/>
  <c r="Q1166" i="1"/>
  <c r="W1166" i="1"/>
  <c r="Y1166" i="1"/>
  <c r="R371" i="1"/>
  <c r="X371" i="1"/>
  <c r="Z371" i="1"/>
  <c r="Q371" i="1"/>
  <c r="W371" i="1"/>
  <c r="Y371" i="1"/>
  <c r="AD556" i="1"/>
  <c r="T556" i="1"/>
  <c r="V556" i="1"/>
  <c r="R914" i="1"/>
  <c r="X914" i="1"/>
  <c r="Z914" i="1"/>
  <c r="Q914" i="1"/>
  <c r="W914" i="1"/>
  <c r="Y914" i="1"/>
  <c r="AC456" i="1"/>
  <c r="S456" i="1"/>
  <c r="U456" i="1"/>
  <c r="Q689" i="1"/>
  <c r="W689" i="1"/>
  <c r="Y689" i="1"/>
  <c r="R689" i="1"/>
  <c r="X689" i="1"/>
  <c r="Z689" i="1"/>
  <c r="AC778" i="1"/>
  <c r="S778" i="1"/>
  <c r="U778" i="1"/>
  <c r="Q858" i="1"/>
  <c r="W858" i="1"/>
  <c r="Y858" i="1"/>
  <c r="R858" i="1"/>
  <c r="X858" i="1"/>
  <c r="Z858" i="1"/>
  <c r="R1042" i="1"/>
  <c r="X1042" i="1"/>
  <c r="Z1042" i="1"/>
  <c r="Q1042" i="1"/>
  <c r="W1042" i="1"/>
  <c r="Y1042" i="1"/>
  <c r="AD252" i="1"/>
  <c r="T252" i="1"/>
  <c r="V252" i="1"/>
  <c r="AC1005" i="1"/>
  <c r="S1005" i="1"/>
  <c r="U1005" i="1"/>
  <c r="Q1283" i="1"/>
  <c r="W1283" i="1"/>
  <c r="Y1283" i="1"/>
  <c r="R1283" i="1"/>
  <c r="X1283" i="1"/>
  <c r="Z1283" i="1"/>
  <c r="Q138" i="1"/>
  <c r="W138" i="1"/>
  <c r="Y138" i="1"/>
  <c r="R138" i="1"/>
  <c r="X138" i="1"/>
  <c r="Z138" i="1"/>
  <c r="R292" i="1"/>
  <c r="X292" i="1"/>
  <c r="Z292" i="1"/>
  <c r="Q292" i="1"/>
  <c r="W292" i="1"/>
  <c r="Y292" i="1"/>
  <c r="AD437" i="1"/>
  <c r="T437" i="1"/>
  <c r="V437" i="1"/>
  <c r="AD583" i="1"/>
  <c r="T583" i="1"/>
  <c r="V583" i="1"/>
  <c r="AD655" i="1"/>
  <c r="T655" i="1"/>
  <c r="V655" i="1"/>
  <c r="Q744" i="1"/>
  <c r="W744" i="1"/>
  <c r="Y744" i="1"/>
  <c r="R744" i="1"/>
  <c r="X744" i="1"/>
  <c r="Z744" i="1"/>
  <c r="AD761" i="1"/>
  <c r="T761" i="1"/>
  <c r="V761" i="1"/>
  <c r="AD989" i="1"/>
  <c r="T989" i="1"/>
  <c r="V989" i="1"/>
  <c r="AD1192" i="1"/>
  <c r="T1192" i="1"/>
  <c r="V1192" i="1"/>
  <c r="AC1258" i="1"/>
  <c r="S1258" i="1"/>
  <c r="U1258" i="1"/>
  <c r="AC367" i="1"/>
  <c r="S367" i="1"/>
  <c r="U367" i="1"/>
  <c r="AD886" i="1"/>
  <c r="T886" i="1"/>
  <c r="V886" i="1"/>
  <c r="AC427" i="1"/>
  <c r="S427" i="1"/>
  <c r="U427" i="1"/>
  <c r="R1093" i="1"/>
  <c r="X1093" i="1"/>
  <c r="Z1093" i="1"/>
  <c r="Q1093" i="1"/>
  <c r="W1093" i="1"/>
  <c r="Y1093" i="1"/>
  <c r="AC215" i="1"/>
  <c r="S215" i="1"/>
  <c r="U215" i="1"/>
  <c r="Q275" i="1"/>
  <c r="W275" i="1"/>
  <c r="Y275" i="1"/>
  <c r="R275" i="1"/>
  <c r="X275" i="1"/>
  <c r="Z275" i="1"/>
  <c r="R801" i="1"/>
  <c r="X801" i="1"/>
  <c r="Z801" i="1"/>
  <c r="Q801" i="1"/>
  <c r="W801" i="1"/>
  <c r="Y801" i="1"/>
  <c r="Q935" i="1"/>
  <c r="W935" i="1"/>
  <c r="Y935" i="1"/>
  <c r="R935" i="1"/>
  <c r="X935" i="1"/>
  <c r="Z935" i="1"/>
  <c r="AC42" i="1"/>
  <c r="S42" i="1"/>
  <c r="U42" i="1"/>
  <c r="AC27" i="1"/>
  <c r="S27" i="1"/>
  <c r="U27" i="1"/>
  <c r="AD399" i="1"/>
  <c r="T399" i="1"/>
  <c r="V399" i="1"/>
  <c r="AC485" i="1"/>
  <c r="S485" i="1"/>
  <c r="U485" i="1"/>
  <c r="AC204" i="1"/>
  <c r="S204" i="1"/>
  <c r="U204" i="1"/>
  <c r="AC1146" i="1"/>
  <c r="S1146" i="1"/>
  <c r="U1146" i="1"/>
  <c r="AC1190" i="1"/>
  <c r="S1190" i="1"/>
  <c r="U1190" i="1"/>
  <c r="AC253" i="1"/>
  <c r="S253" i="1"/>
  <c r="U253" i="1"/>
  <c r="AD1334" i="1"/>
  <c r="T1334" i="1"/>
  <c r="V1334" i="1"/>
  <c r="AD139" i="1"/>
  <c r="T139" i="1"/>
  <c r="V139" i="1"/>
  <c r="Q218" i="1"/>
  <c r="W218" i="1"/>
  <c r="Y218" i="1"/>
  <c r="R218" i="1"/>
  <c r="X218" i="1"/>
  <c r="Z218" i="1"/>
  <c r="R465" i="1"/>
  <c r="X465" i="1"/>
  <c r="Z465" i="1"/>
  <c r="Q465" i="1"/>
  <c r="W465" i="1"/>
  <c r="Y465" i="1"/>
  <c r="AC763" i="1"/>
  <c r="S763" i="1"/>
  <c r="U763" i="1"/>
  <c r="AD415" i="1"/>
  <c r="T415" i="1"/>
  <c r="V415" i="1"/>
  <c r="Q1196" i="1"/>
  <c r="W1196" i="1"/>
  <c r="Y1196" i="1"/>
  <c r="R1196" i="1"/>
  <c r="X1196" i="1"/>
  <c r="Z1196" i="1"/>
  <c r="Q172" i="1"/>
  <c r="W172" i="1"/>
  <c r="Y172" i="1"/>
  <c r="R172" i="1"/>
  <c r="X172" i="1"/>
  <c r="Z172" i="1"/>
  <c r="AD307" i="1"/>
  <c r="T307" i="1"/>
  <c r="V307" i="1"/>
  <c r="AD429" i="1"/>
  <c r="T429" i="1"/>
  <c r="V429" i="1"/>
  <c r="AD543" i="1"/>
  <c r="T543" i="1"/>
  <c r="V543" i="1"/>
  <c r="R620" i="1"/>
  <c r="X620" i="1"/>
  <c r="Z620" i="1"/>
  <c r="Q620" i="1"/>
  <c r="W620" i="1"/>
  <c r="Y620" i="1"/>
  <c r="R724" i="1"/>
  <c r="X724" i="1"/>
  <c r="Z724" i="1"/>
  <c r="Q724" i="1"/>
  <c r="W724" i="1"/>
  <c r="Y724" i="1"/>
  <c r="AC898" i="1"/>
  <c r="S898" i="1"/>
  <c r="U898" i="1"/>
  <c r="AC975" i="1"/>
  <c r="S975" i="1"/>
  <c r="U975" i="1"/>
  <c r="AD1032" i="1"/>
  <c r="T1032" i="1"/>
  <c r="V1032" i="1"/>
  <c r="AD1089" i="1"/>
  <c r="T1089" i="1"/>
  <c r="V1089" i="1"/>
  <c r="AC1143" i="1"/>
  <c r="S1143" i="1"/>
  <c r="U1143" i="1"/>
  <c r="AD1335" i="1"/>
  <c r="T1335" i="1"/>
  <c r="V1335" i="1"/>
  <c r="R160" i="1"/>
  <c r="X160" i="1"/>
  <c r="Z160" i="1"/>
  <c r="Q160" i="1"/>
  <c r="W160" i="1"/>
  <c r="Y160" i="1"/>
  <c r="AD285" i="1"/>
  <c r="T285" i="1"/>
  <c r="V285" i="1"/>
  <c r="Q466" i="1"/>
  <c r="W466" i="1"/>
  <c r="Y466" i="1"/>
  <c r="R466" i="1"/>
  <c r="X466" i="1"/>
  <c r="Z466" i="1"/>
  <c r="Q826" i="1"/>
  <c r="W826" i="1"/>
  <c r="Y826" i="1"/>
  <c r="R826" i="1"/>
  <c r="X826" i="1"/>
  <c r="Z826" i="1"/>
  <c r="R888" i="1"/>
  <c r="X888" i="1"/>
  <c r="Z888" i="1"/>
  <c r="Q888" i="1"/>
  <c r="W888" i="1"/>
  <c r="Y888" i="1"/>
  <c r="R1012" i="1"/>
  <c r="X1012" i="1"/>
  <c r="Z1012" i="1"/>
  <c r="Q1012" i="1"/>
  <c r="W1012" i="1"/>
  <c r="Y1012" i="1"/>
  <c r="Q60" i="1"/>
  <c r="W60" i="1"/>
  <c r="Y60" i="1"/>
  <c r="R60" i="1"/>
  <c r="X60" i="1"/>
  <c r="Z60" i="1"/>
  <c r="Q180" i="1"/>
  <c r="W180" i="1"/>
  <c r="Y180" i="1"/>
  <c r="R180" i="1"/>
  <c r="X180" i="1"/>
  <c r="Z180" i="1"/>
  <c r="R322" i="1"/>
  <c r="X322" i="1"/>
  <c r="Z322" i="1"/>
  <c r="Q322" i="1"/>
  <c r="W322" i="1"/>
  <c r="Y322" i="1"/>
  <c r="AC438" i="1"/>
  <c r="S438" i="1"/>
  <c r="U438" i="1"/>
  <c r="AD627" i="1"/>
  <c r="T627" i="1"/>
  <c r="V627" i="1"/>
  <c r="AC1103" i="1"/>
  <c r="S1103" i="1"/>
  <c r="U1103" i="1"/>
  <c r="AD93" i="1"/>
  <c r="T93" i="1"/>
  <c r="V93" i="1"/>
  <c r="AD1390" i="1"/>
  <c r="T1390" i="1"/>
  <c r="V1390" i="1"/>
  <c r="AC150" i="1"/>
  <c r="S150" i="1"/>
  <c r="U150" i="1"/>
  <c r="R183" i="1"/>
  <c r="X183" i="1"/>
  <c r="Z183" i="1"/>
  <c r="Q183" i="1"/>
  <c r="W183" i="1"/>
  <c r="Y183" i="1"/>
  <c r="AD269" i="1"/>
  <c r="T269" i="1"/>
  <c r="V269" i="1"/>
  <c r="AD597" i="1"/>
  <c r="T597" i="1"/>
  <c r="V597" i="1"/>
  <c r="Q900" i="1"/>
  <c r="W900" i="1"/>
  <c r="Y900" i="1"/>
  <c r="R900" i="1"/>
  <c r="X900" i="1"/>
  <c r="Z900" i="1"/>
  <c r="AD1041" i="1"/>
  <c r="T1041" i="1"/>
  <c r="V1041" i="1"/>
  <c r="AD834" i="1"/>
  <c r="T834" i="1"/>
  <c r="V834" i="1"/>
  <c r="R1129" i="1"/>
  <c r="X1129" i="1"/>
  <c r="Z1129" i="1"/>
  <c r="Q1129" i="1"/>
  <c r="W1129" i="1"/>
  <c r="Y1129" i="1"/>
  <c r="R1287" i="1"/>
  <c r="X1287" i="1"/>
  <c r="Z1287" i="1"/>
  <c r="Q1287" i="1"/>
  <c r="W1287" i="1"/>
  <c r="Y1287" i="1"/>
  <c r="R143" i="1"/>
  <c r="X143" i="1"/>
  <c r="Z143" i="1"/>
  <c r="Q143" i="1"/>
  <c r="W143" i="1"/>
  <c r="Y143" i="1"/>
  <c r="Q195" i="1"/>
  <c r="W195" i="1"/>
  <c r="Y195" i="1"/>
  <c r="R195" i="1"/>
  <c r="X195" i="1"/>
  <c r="Z195" i="1"/>
  <c r="R334" i="1"/>
  <c r="X334" i="1"/>
  <c r="Z334" i="1"/>
  <c r="Q334" i="1"/>
  <c r="W334" i="1"/>
  <c r="Y334" i="1"/>
  <c r="R516" i="1"/>
  <c r="X516" i="1"/>
  <c r="Z516" i="1"/>
  <c r="Q516" i="1"/>
  <c r="W516" i="1"/>
  <c r="Y516" i="1"/>
  <c r="AC568" i="1"/>
  <c r="S568" i="1"/>
  <c r="U568" i="1"/>
  <c r="Q784" i="1"/>
  <c r="W784" i="1"/>
  <c r="Y784" i="1"/>
  <c r="R784" i="1"/>
  <c r="X784" i="1"/>
  <c r="Z784" i="1"/>
  <c r="AC997" i="1"/>
  <c r="S997" i="1"/>
  <c r="U997" i="1"/>
  <c r="AD1047" i="1"/>
  <c r="T1047" i="1"/>
  <c r="V1047" i="1"/>
  <c r="AD98" i="1"/>
  <c r="T98" i="1"/>
  <c r="V98" i="1"/>
  <c r="AC248" i="1"/>
  <c r="S248" i="1"/>
  <c r="U248" i="1"/>
  <c r="Q1301" i="1"/>
  <c r="W1301" i="1"/>
  <c r="Y1301" i="1"/>
  <c r="R1301" i="1"/>
  <c r="X1301" i="1"/>
  <c r="Z1301" i="1"/>
  <c r="R1159" i="1"/>
  <c r="X1159" i="1"/>
  <c r="Z1159" i="1"/>
  <c r="Q1159" i="1"/>
  <c r="W1159" i="1"/>
  <c r="Y1159" i="1"/>
  <c r="R1278" i="1"/>
  <c r="X1278" i="1"/>
  <c r="Z1278" i="1"/>
  <c r="Q1278" i="1"/>
  <c r="W1278" i="1"/>
  <c r="Y1278" i="1"/>
  <c r="R137" i="1"/>
  <c r="X137" i="1"/>
  <c r="Z137" i="1"/>
  <c r="Q137" i="1"/>
  <c r="W137" i="1"/>
  <c r="Y137" i="1"/>
  <c r="AD390" i="1"/>
  <c r="T390" i="1"/>
  <c r="V390" i="1"/>
  <c r="AC474" i="1"/>
  <c r="S474" i="1"/>
  <c r="U474" i="1"/>
  <c r="R563" i="1"/>
  <c r="X563" i="1"/>
  <c r="Z563" i="1"/>
  <c r="Q563" i="1"/>
  <c r="W563" i="1"/>
  <c r="Y563" i="1"/>
  <c r="AD658" i="1"/>
  <c r="T658" i="1"/>
  <c r="V658" i="1"/>
  <c r="R944" i="1"/>
  <c r="X944" i="1"/>
  <c r="Z944" i="1"/>
  <c r="Q944" i="1"/>
  <c r="W944" i="1"/>
  <c r="Y944" i="1"/>
  <c r="Q1063" i="1"/>
  <c r="W1063" i="1"/>
  <c r="Y1063" i="1"/>
  <c r="R1063" i="1"/>
  <c r="X1063" i="1"/>
  <c r="Z1063" i="1"/>
  <c r="Q1171" i="1"/>
  <c r="W1171" i="1"/>
  <c r="Y1171" i="1"/>
  <c r="R1171" i="1"/>
  <c r="X1171" i="1"/>
  <c r="Z1171" i="1"/>
  <c r="AC264" i="1"/>
  <c r="S264" i="1"/>
  <c r="U264" i="1"/>
  <c r="R633" i="1"/>
  <c r="X633" i="1"/>
  <c r="Z633" i="1"/>
  <c r="Q633" i="1"/>
  <c r="W633" i="1"/>
  <c r="Y633" i="1"/>
  <c r="AD1005" i="1"/>
  <c r="T1005" i="1"/>
  <c r="V1005" i="1"/>
  <c r="Q1155" i="1"/>
  <c r="W1155" i="1"/>
  <c r="Y1155" i="1"/>
  <c r="R1155" i="1"/>
  <c r="X1155" i="1"/>
  <c r="Z1155" i="1"/>
  <c r="AC437" i="1"/>
  <c r="S437" i="1"/>
  <c r="U437" i="1"/>
  <c r="AC583" i="1"/>
  <c r="S583" i="1"/>
  <c r="U583" i="1"/>
  <c r="R665" i="1"/>
  <c r="X665" i="1"/>
  <c r="Z665" i="1"/>
  <c r="Q665" i="1"/>
  <c r="W665" i="1"/>
  <c r="Y665" i="1"/>
  <c r="Q766" i="1"/>
  <c r="W766" i="1"/>
  <c r="Y766" i="1"/>
  <c r="R766" i="1"/>
  <c r="X766" i="1"/>
  <c r="Z766" i="1"/>
  <c r="Q956" i="1"/>
  <c r="W956" i="1"/>
  <c r="Y956" i="1"/>
  <c r="R956" i="1"/>
  <c r="X956" i="1"/>
  <c r="Z956" i="1"/>
  <c r="R1006" i="1"/>
  <c r="X1006" i="1"/>
  <c r="Z1006" i="1"/>
  <c r="Q1006" i="1"/>
  <c r="W1006" i="1"/>
  <c r="Y1006" i="1"/>
  <c r="AC1090" i="1"/>
  <c r="S1090" i="1"/>
  <c r="U1090" i="1"/>
  <c r="AC1192" i="1"/>
  <c r="S1192" i="1"/>
  <c r="U1192" i="1"/>
  <c r="R126" i="1"/>
  <c r="X126" i="1"/>
  <c r="Z126" i="1"/>
  <c r="Q126" i="1"/>
  <c r="W126" i="1"/>
  <c r="Y126" i="1"/>
  <c r="AC527" i="1"/>
  <c r="S527" i="1"/>
  <c r="U527" i="1"/>
  <c r="AD75" i="1"/>
  <c r="T75" i="1"/>
  <c r="V75" i="1"/>
  <c r="AD723" i="1"/>
  <c r="T723" i="1"/>
  <c r="V723" i="1"/>
  <c r="R1137" i="1"/>
  <c r="X1137" i="1"/>
  <c r="Z1137" i="1"/>
  <c r="Q1137" i="1"/>
  <c r="W1137" i="1"/>
  <c r="Y1137" i="1"/>
  <c r="Q560" i="1"/>
  <c r="W560" i="1"/>
  <c r="Y560" i="1"/>
  <c r="R560" i="1"/>
  <c r="X560" i="1"/>
  <c r="Z560" i="1"/>
  <c r="Q28" i="1"/>
  <c r="W28" i="1"/>
  <c r="Y28" i="1"/>
  <c r="R28" i="1"/>
  <c r="X28" i="1"/>
  <c r="Z28" i="1"/>
  <c r="AD427" i="1"/>
  <c r="T427" i="1"/>
  <c r="V427" i="1"/>
  <c r="Q831" i="1"/>
  <c r="W831" i="1"/>
  <c r="Y831" i="1"/>
  <c r="R831" i="1"/>
  <c r="X831" i="1"/>
  <c r="Z831" i="1"/>
  <c r="R228" i="1"/>
  <c r="X228" i="1"/>
  <c r="Z228" i="1"/>
  <c r="Q228" i="1"/>
  <c r="W228" i="1"/>
  <c r="Y228" i="1"/>
  <c r="AC409" i="1"/>
  <c r="S409" i="1"/>
  <c r="U409" i="1"/>
  <c r="Q479" i="1"/>
  <c r="W479" i="1"/>
  <c r="Y479" i="1"/>
  <c r="R479" i="1"/>
  <c r="X479" i="1"/>
  <c r="Z479" i="1"/>
  <c r="AD1045" i="1"/>
  <c r="T1045" i="1"/>
  <c r="V1045" i="1"/>
  <c r="AD319" i="1"/>
  <c r="T319" i="1"/>
  <c r="V319" i="1"/>
  <c r="AD13" i="1"/>
  <c r="T13" i="1"/>
  <c r="V13" i="1"/>
  <c r="Q203" i="1"/>
  <c r="W203" i="1"/>
  <c r="Y203" i="1"/>
  <c r="R203" i="1"/>
  <c r="X203" i="1"/>
  <c r="Z203" i="1"/>
  <c r="AC399" i="1"/>
  <c r="S399" i="1"/>
  <c r="U399" i="1"/>
  <c r="AC360" i="1"/>
  <c r="S360" i="1"/>
  <c r="U360" i="1"/>
  <c r="AC237" i="1"/>
  <c r="S237" i="1"/>
  <c r="U237" i="1"/>
  <c r="AC1305" i="1"/>
  <c r="S1305" i="1"/>
  <c r="U1305" i="1"/>
  <c r="AC1224" i="1"/>
  <c r="S1224" i="1"/>
  <c r="U1224" i="1"/>
  <c r="R1346" i="1"/>
  <c r="X1346" i="1"/>
  <c r="Z1346" i="1"/>
  <c r="Q1346" i="1"/>
  <c r="W1346" i="1"/>
  <c r="Y1346" i="1"/>
  <c r="AD1381" i="1"/>
  <c r="T1381" i="1"/>
  <c r="V1381" i="1"/>
  <c r="AC139" i="1"/>
  <c r="S139" i="1"/>
  <c r="U139" i="1"/>
  <c r="R676" i="1"/>
  <c r="X676" i="1"/>
  <c r="Z676" i="1"/>
  <c r="Q676" i="1"/>
  <c r="W676" i="1"/>
  <c r="Y676" i="1"/>
  <c r="AD763" i="1"/>
  <c r="T763" i="1"/>
  <c r="V763" i="1"/>
  <c r="Q860" i="1"/>
  <c r="W860" i="1"/>
  <c r="Y860" i="1"/>
  <c r="R860" i="1"/>
  <c r="X860" i="1"/>
  <c r="Z860" i="1"/>
  <c r="Q58" i="1"/>
  <c r="W58" i="1"/>
  <c r="Y58" i="1"/>
  <c r="R58" i="1"/>
  <c r="X58" i="1"/>
  <c r="Z58" i="1"/>
  <c r="R1162" i="1"/>
  <c r="X1162" i="1"/>
  <c r="Z1162" i="1"/>
  <c r="Q1162" i="1"/>
  <c r="W1162" i="1"/>
  <c r="Y1162" i="1"/>
  <c r="R178" i="1"/>
  <c r="X178" i="1"/>
  <c r="Z178" i="1"/>
  <c r="Q178" i="1"/>
  <c r="W178" i="1"/>
  <c r="Y178" i="1"/>
  <c r="AD311" i="1"/>
  <c r="T311" i="1"/>
  <c r="V311" i="1"/>
  <c r="R436" i="1"/>
  <c r="X436" i="1"/>
  <c r="Z436" i="1"/>
  <c r="Q436" i="1"/>
  <c r="W436" i="1"/>
  <c r="Y436" i="1"/>
  <c r="AD548" i="1"/>
  <c r="T548" i="1"/>
  <c r="V548" i="1"/>
  <c r="AD815" i="1"/>
  <c r="T815" i="1"/>
  <c r="V815" i="1"/>
  <c r="AD898" i="1"/>
  <c r="T898" i="1"/>
  <c r="V898" i="1"/>
  <c r="AC1032" i="1"/>
  <c r="S1032" i="1"/>
  <c r="U1032" i="1"/>
  <c r="AC1089" i="1"/>
  <c r="S1089" i="1"/>
  <c r="U1089" i="1"/>
  <c r="AD1143" i="1"/>
  <c r="T1143" i="1"/>
  <c r="V1143" i="1"/>
  <c r="AC1270" i="1"/>
  <c r="S1270" i="1"/>
  <c r="U1270" i="1"/>
  <c r="AC1335" i="1"/>
  <c r="S1335" i="1"/>
  <c r="U1335" i="1"/>
  <c r="Q506" i="1"/>
  <c r="W506" i="1"/>
  <c r="Y506" i="1"/>
  <c r="R506" i="1"/>
  <c r="X506" i="1"/>
  <c r="Z506" i="1"/>
  <c r="AD708" i="1"/>
  <c r="T708" i="1"/>
  <c r="V708" i="1"/>
  <c r="R770" i="1"/>
  <c r="X770" i="1"/>
  <c r="Z770" i="1"/>
  <c r="Q770" i="1"/>
  <c r="W770" i="1"/>
  <c r="Y770" i="1"/>
  <c r="AD899" i="1"/>
  <c r="T899" i="1"/>
  <c r="V899" i="1"/>
  <c r="Q927" i="1"/>
  <c r="W927" i="1"/>
  <c r="Y927" i="1"/>
  <c r="R927" i="1"/>
  <c r="X927" i="1"/>
  <c r="Z927" i="1"/>
  <c r="AC1095" i="1"/>
  <c r="S1095" i="1"/>
  <c r="U1095" i="1"/>
  <c r="AD1349" i="1"/>
  <c r="T1349" i="1"/>
  <c r="V1349" i="1"/>
  <c r="AD117" i="1"/>
  <c r="T117" i="1"/>
  <c r="V117" i="1"/>
  <c r="Q208" i="1"/>
  <c r="W208" i="1"/>
  <c r="Y208" i="1"/>
  <c r="R208" i="1"/>
  <c r="X208" i="1"/>
  <c r="Z208" i="1"/>
  <c r="Q368" i="1"/>
  <c r="W368" i="1"/>
  <c r="Y368" i="1"/>
  <c r="R368" i="1"/>
  <c r="X368" i="1"/>
  <c r="Z368" i="1"/>
  <c r="AD438" i="1"/>
  <c r="T438" i="1"/>
  <c r="V438" i="1"/>
  <c r="AC627" i="1"/>
  <c r="S627" i="1"/>
  <c r="U627" i="1"/>
  <c r="AC765" i="1"/>
  <c r="S765" i="1"/>
  <c r="U765" i="1"/>
  <c r="Q26" i="1"/>
  <c r="W26" i="1"/>
  <c r="Y26" i="1"/>
  <c r="R26" i="1"/>
  <c r="X26" i="1"/>
  <c r="Z26" i="1"/>
  <c r="AC93" i="1"/>
  <c r="S93" i="1"/>
  <c r="U93" i="1"/>
  <c r="AD920" i="1"/>
  <c r="T920" i="1"/>
  <c r="V920" i="1"/>
  <c r="Q1364" i="1"/>
  <c r="W1364" i="1"/>
  <c r="Y1364" i="1"/>
  <c r="R1364" i="1"/>
  <c r="X1364" i="1"/>
  <c r="Z1364" i="1"/>
  <c r="AC1390" i="1"/>
  <c r="S1390" i="1"/>
  <c r="U1390" i="1"/>
  <c r="AC157" i="1"/>
  <c r="S157" i="1"/>
  <c r="U157" i="1"/>
  <c r="Q199" i="1"/>
  <c r="W199" i="1"/>
  <c r="Y199" i="1"/>
  <c r="R199" i="1"/>
  <c r="X199" i="1"/>
  <c r="Z199" i="1"/>
  <c r="AD283" i="1"/>
  <c r="T283" i="1"/>
  <c r="V283" i="1"/>
  <c r="R434" i="1"/>
  <c r="X434" i="1"/>
  <c r="Z434" i="1"/>
  <c r="Q434" i="1"/>
  <c r="W434" i="1"/>
  <c r="Y434" i="1"/>
  <c r="AC597" i="1"/>
  <c r="S597" i="1"/>
  <c r="U597" i="1"/>
  <c r="AD777" i="1"/>
  <c r="T777" i="1"/>
  <c r="V777" i="1"/>
  <c r="AC1041" i="1"/>
  <c r="S1041" i="1"/>
  <c r="U1041" i="1"/>
  <c r="R1082" i="1"/>
  <c r="X1082" i="1"/>
  <c r="Z1082" i="1"/>
  <c r="Q1082" i="1"/>
  <c r="W1082" i="1"/>
  <c r="Y1082" i="1"/>
  <c r="AD475" i="1"/>
  <c r="T475" i="1"/>
  <c r="V475" i="1"/>
  <c r="AC834" i="1"/>
  <c r="S834" i="1"/>
  <c r="U834" i="1"/>
  <c r="AC982" i="1"/>
  <c r="S982" i="1"/>
  <c r="U982" i="1"/>
  <c r="Q1375" i="1"/>
  <c r="W1375" i="1"/>
  <c r="Y1375" i="1"/>
  <c r="R1375" i="1"/>
  <c r="X1375" i="1"/>
  <c r="Z1375" i="1"/>
  <c r="R380" i="1"/>
  <c r="X380" i="1"/>
  <c r="Z380" i="1"/>
  <c r="Q380" i="1"/>
  <c r="W380" i="1"/>
  <c r="Y380" i="1"/>
  <c r="R467" i="1"/>
  <c r="X467" i="1"/>
  <c r="Z467" i="1"/>
  <c r="Q467" i="1"/>
  <c r="W467" i="1"/>
  <c r="Y467" i="1"/>
  <c r="AD544" i="1"/>
  <c r="T544" i="1"/>
  <c r="V544" i="1"/>
  <c r="AD700" i="1"/>
  <c r="T700" i="1"/>
  <c r="V700" i="1"/>
  <c r="AD864" i="1"/>
  <c r="T864" i="1"/>
  <c r="V864" i="1"/>
  <c r="AD997" i="1"/>
  <c r="T997" i="1"/>
  <c r="V997" i="1"/>
  <c r="AC98" i="1"/>
  <c r="S98" i="1"/>
  <c r="U98" i="1"/>
  <c r="AC950" i="1"/>
  <c r="S950" i="1"/>
  <c r="U950" i="1"/>
  <c r="AC1187" i="1"/>
  <c r="S1187" i="1"/>
  <c r="U1187" i="1"/>
  <c r="AD240" i="1"/>
  <c r="T240" i="1"/>
  <c r="V240" i="1"/>
  <c r="R469" i="1"/>
  <c r="X469" i="1"/>
  <c r="Z469" i="1"/>
  <c r="Q469" i="1"/>
  <c r="W469" i="1"/>
  <c r="Y469" i="1"/>
  <c r="Q599" i="1"/>
  <c r="W599" i="1"/>
  <c r="Y599" i="1"/>
  <c r="R599" i="1"/>
  <c r="X599" i="1"/>
  <c r="Z599" i="1"/>
  <c r="R972" i="1"/>
  <c r="X972" i="1"/>
  <c r="Z972" i="1"/>
  <c r="Q972" i="1"/>
  <c r="W972" i="1"/>
  <c r="Y972" i="1"/>
  <c r="AC390" i="1"/>
  <c r="S390" i="1"/>
  <c r="U390" i="1"/>
  <c r="AD474" i="1"/>
  <c r="T474" i="1"/>
  <c r="V474" i="1"/>
  <c r="Q569" i="1"/>
  <c r="W569" i="1"/>
  <c r="Y569" i="1"/>
  <c r="R569" i="1"/>
  <c r="X569" i="1"/>
  <c r="Z569" i="1"/>
  <c r="AC658" i="1"/>
  <c r="S658" i="1"/>
  <c r="U658" i="1"/>
  <c r="Q711" i="1"/>
  <c r="W711" i="1"/>
  <c r="Y711" i="1"/>
  <c r="R711" i="1"/>
  <c r="X711" i="1"/>
  <c r="Z711" i="1"/>
  <c r="Q796" i="1"/>
  <c r="W796" i="1"/>
  <c r="Y796" i="1"/>
  <c r="R796" i="1"/>
  <c r="X796" i="1"/>
  <c r="Z796" i="1"/>
  <c r="AD907" i="1"/>
  <c r="T907" i="1"/>
  <c r="V907" i="1"/>
  <c r="AC1135" i="1"/>
  <c r="S1135" i="1"/>
  <c r="U1135" i="1"/>
  <c r="AD264" i="1"/>
  <c r="T264" i="1"/>
  <c r="V264" i="1"/>
  <c r="AC853" i="1"/>
  <c r="S853" i="1"/>
  <c r="U853" i="1"/>
  <c r="Q1102" i="1"/>
  <c r="W1102" i="1"/>
  <c r="Y1102" i="1"/>
  <c r="R1102" i="1"/>
  <c r="X1102" i="1"/>
  <c r="Z1102" i="1"/>
  <c r="AC1131" i="1"/>
  <c r="S1131" i="1"/>
  <c r="U1131" i="1"/>
  <c r="R106" i="1"/>
  <c r="X106" i="1"/>
  <c r="Z106" i="1"/>
  <c r="Q106" i="1"/>
  <c r="W106" i="1"/>
  <c r="Y106" i="1"/>
  <c r="AC329" i="1"/>
  <c r="S329" i="1"/>
  <c r="U329" i="1"/>
  <c r="AC448" i="1"/>
  <c r="S448" i="1"/>
  <c r="U448" i="1"/>
  <c r="Q961" i="1"/>
  <c r="W961" i="1"/>
  <c r="Y961" i="1"/>
  <c r="R961" i="1"/>
  <c r="X961" i="1"/>
  <c r="Z961" i="1"/>
  <c r="AD1090" i="1"/>
  <c r="T1090" i="1"/>
  <c r="V1090" i="1"/>
  <c r="AD304" i="1"/>
  <c r="T304" i="1"/>
  <c r="V304" i="1"/>
  <c r="Q280" i="1"/>
  <c r="W280" i="1"/>
  <c r="Y280" i="1"/>
  <c r="R280" i="1"/>
  <c r="X280" i="1"/>
  <c r="Z280" i="1"/>
  <c r="AD527" i="1"/>
  <c r="T527" i="1"/>
  <c r="V527" i="1"/>
  <c r="AC75" i="1"/>
  <c r="S75" i="1"/>
  <c r="U75" i="1"/>
  <c r="AC478" i="1"/>
  <c r="S478" i="1"/>
  <c r="U478" i="1"/>
  <c r="AD294" i="1"/>
  <c r="T294" i="1"/>
  <c r="V294" i="1"/>
  <c r="AD1148" i="1"/>
  <c r="T1148" i="1"/>
  <c r="V1148" i="1"/>
  <c r="Q155" i="1"/>
  <c r="W155" i="1"/>
  <c r="Y155" i="1"/>
  <c r="R155" i="1"/>
  <c r="X155" i="1"/>
  <c r="Z155" i="1"/>
  <c r="AD409" i="1"/>
  <c r="T409" i="1"/>
  <c r="V409" i="1"/>
  <c r="AC1045" i="1"/>
  <c r="S1045" i="1"/>
  <c r="U1045" i="1"/>
  <c r="AC319" i="1"/>
  <c r="S319" i="1"/>
  <c r="U319" i="1"/>
  <c r="R223" i="1"/>
  <c r="X223" i="1"/>
  <c r="Z223" i="1"/>
  <c r="Q223" i="1"/>
  <c r="W223" i="1"/>
  <c r="Y223" i="1"/>
  <c r="AC413" i="1"/>
  <c r="S413" i="1"/>
  <c r="U413" i="1"/>
  <c r="R869" i="1"/>
  <c r="X869" i="1"/>
  <c r="Z869" i="1"/>
  <c r="Q869" i="1"/>
  <c r="W869" i="1"/>
  <c r="Y869" i="1"/>
  <c r="AD404" i="1"/>
  <c r="T404" i="1"/>
  <c r="V404" i="1"/>
  <c r="AD757" i="1"/>
  <c r="T757" i="1"/>
  <c r="V757" i="1"/>
  <c r="AC978" i="1"/>
  <c r="S978" i="1"/>
  <c r="U978" i="1"/>
  <c r="AC999" i="1"/>
  <c r="S999" i="1"/>
  <c r="U999" i="1"/>
  <c r="AD731" i="1"/>
  <c r="T731" i="1"/>
  <c r="V731" i="1"/>
  <c r="AD1307" i="1"/>
  <c r="T1307" i="1"/>
  <c r="V1307" i="1"/>
  <c r="AD132" i="1"/>
  <c r="T132" i="1"/>
  <c r="V132" i="1"/>
  <c r="AC628" i="1"/>
  <c r="S628" i="1"/>
  <c r="U628" i="1"/>
  <c r="AC751" i="1"/>
  <c r="S751" i="1"/>
  <c r="U751" i="1"/>
  <c r="R1034" i="1"/>
  <c r="X1034" i="1"/>
  <c r="Z1034" i="1"/>
  <c r="Q1034" i="1"/>
  <c r="W1034" i="1"/>
  <c r="Y1034" i="1"/>
  <c r="AD1344" i="1"/>
  <c r="T1344" i="1"/>
  <c r="V1344" i="1"/>
  <c r="Q1379" i="1"/>
  <c r="W1379" i="1"/>
  <c r="Y1379" i="1"/>
  <c r="R1379" i="1"/>
  <c r="X1379" i="1"/>
  <c r="Z1379" i="1"/>
  <c r="AC554" i="1"/>
  <c r="S554" i="1"/>
  <c r="U554" i="1"/>
  <c r="R1097" i="1"/>
  <c r="X1097" i="1"/>
  <c r="Z1097" i="1"/>
  <c r="Q1097" i="1"/>
  <c r="W1097" i="1"/>
  <c r="Y1097" i="1"/>
  <c r="AC181" i="1"/>
  <c r="S181" i="1"/>
  <c r="U181" i="1"/>
  <c r="R1216" i="1"/>
  <c r="X1216" i="1"/>
  <c r="Z1216" i="1"/>
  <c r="Q1216" i="1"/>
  <c r="W1216" i="1"/>
  <c r="Y1216" i="1"/>
  <c r="Q1243" i="1"/>
  <c r="W1243" i="1"/>
  <c r="Y1243" i="1"/>
  <c r="R1243" i="1"/>
  <c r="X1243" i="1"/>
  <c r="Z1243" i="1"/>
  <c r="AC571" i="1"/>
  <c r="S571" i="1"/>
  <c r="U571" i="1"/>
  <c r="AC951" i="1"/>
  <c r="S951" i="1"/>
  <c r="U951" i="1"/>
  <c r="AC822" i="1"/>
  <c r="S822" i="1"/>
  <c r="U822" i="1"/>
  <c r="AC16" i="1"/>
  <c r="S16" i="1"/>
  <c r="U16" i="1"/>
  <c r="AC1115" i="1"/>
  <c r="S1115" i="1"/>
  <c r="U1115" i="1"/>
  <c r="Q892" i="1"/>
  <c r="W892" i="1"/>
  <c r="Y892" i="1"/>
  <c r="R892" i="1"/>
  <c r="X892" i="1"/>
  <c r="Z892" i="1"/>
  <c r="AC449" i="1"/>
  <c r="S449" i="1"/>
  <c r="U449" i="1"/>
  <c r="AD417" i="1"/>
  <c r="T417" i="1"/>
  <c r="V417" i="1"/>
  <c r="Q775" i="1"/>
  <c r="W775" i="1"/>
  <c r="Y775" i="1"/>
  <c r="R775" i="1"/>
  <c r="X775" i="1"/>
  <c r="Z775" i="1"/>
  <c r="Q1173" i="1"/>
  <c r="W1173" i="1"/>
  <c r="Y1173" i="1"/>
  <c r="R1173" i="1"/>
  <c r="X1173" i="1"/>
  <c r="Z1173" i="1"/>
  <c r="Q1194" i="1"/>
  <c r="W1194" i="1"/>
  <c r="Y1194" i="1"/>
  <c r="R1194" i="1"/>
  <c r="X1194" i="1"/>
  <c r="Z1194" i="1"/>
  <c r="R293" i="1"/>
  <c r="X293" i="1"/>
  <c r="Z293" i="1"/>
  <c r="Q293" i="1"/>
  <c r="W293" i="1"/>
  <c r="Y293" i="1"/>
  <c r="AD313" i="1"/>
  <c r="T313" i="1"/>
  <c r="V313" i="1"/>
  <c r="AD336" i="1"/>
  <c r="T336" i="1"/>
  <c r="V336" i="1"/>
  <c r="AD602" i="1"/>
  <c r="T602" i="1"/>
  <c r="V602" i="1"/>
  <c r="Q891" i="1"/>
  <c r="W891" i="1"/>
  <c r="Y891" i="1"/>
  <c r="R891" i="1"/>
  <c r="X891" i="1"/>
  <c r="Z891" i="1"/>
  <c r="AD934" i="1"/>
  <c r="T934" i="1"/>
  <c r="V934" i="1"/>
  <c r="AC458" i="1"/>
  <c r="S458" i="1"/>
  <c r="U458" i="1"/>
  <c r="R1073" i="1"/>
  <c r="X1073" i="1"/>
  <c r="Z1073" i="1"/>
  <c r="Q1073" i="1"/>
  <c r="W1073" i="1"/>
  <c r="Y1073" i="1"/>
  <c r="AD413" i="1"/>
  <c r="T413" i="1"/>
  <c r="V413" i="1"/>
  <c r="AC1050" i="1"/>
  <c r="S1050" i="1"/>
  <c r="U1050" i="1"/>
  <c r="Q1252" i="1"/>
  <c r="W1252" i="1"/>
  <c r="Y1252" i="1"/>
  <c r="R1252" i="1"/>
  <c r="X1252" i="1"/>
  <c r="Z1252" i="1"/>
  <c r="AD732" i="1"/>
  <c r="T732" i="1"/>
  <c r="V732" i="1"/>
  <c r="AC962" i="1"/>
  <c r="S962" i="1"/>
  <c r="U962" i="1"/>
  <c r="AD1132" i="1"/>
  <c r="T1132" i="1"/>
  <c r="V1132" i="1"/>
  <c r="Q145" i="1"/>
  <c r="W145" i="1"/>
  <c r="Y145" i="1"/>
  <c r="R145" i="1"/>
  <c r="X145" i="1"/>
  <c r="Z145" i="1"/>
  <c r="Q1342" i="1"/>
  <c r="W1342" i="1"/>
  <c r="Y1342" i="1"/>
  <c r="R1342" i="1"/>
  <c r="X1342" i="1"/>
  <c r="Z1342" i="1"/>
  <c r="AC231" i="1"/>
  <c r="S231" i="1"/>
  <c r="U231" i="1"/>
  <c r="R281" i="1"/>
  <c r="X281" i="1"/>
  <c r="Z281" i="1"/>
  <c r="Q281" i="1"/>
  <c r="W281" i="1"/>
  <c r="Y281" i="1"/>
  <c r="R408" i="1"/>
  <c r="X408" i="1"/>
  <c r="Z408" i="1"/>
  <c r="Q408" i="1"/>
  <c r="W408" i="1"/>
  <c r="Y408" i="1"/>
  <c r="Q508" i="1"/>
  <c r="W508" i="1"/>
  <c r="Y508" i="1"/>
  <c r="R508" i="1"/>
  <c r="X508" i="1"/>
  <c r="Z508" i="1"/>
  <c r="AC867" i="1"/>
  <c r="S867" i="1"/>
  <c r="U867" i="1"/>
  <c r="Q29" i="1"/>
  <c r="W29" i="1"/>
  <c r="Y29" i="1"/>
  <c r="R29" i="1"/>
  <c r="X29" i="1"/>
  <c r="Z29" i="1"/>
  <c r="AC818" i="1"/>
  <c r="S818" i="1"/>
  <c r="U818" i="1"/>
  <c r="R601" i="1"/>
  <c r="X601" i="1"/>
  <c r="Z601" i="1"/>
  <c r="Q601" i="1"/>
  <c r="W601" i="1"/>
  <c r="Y601" i="1"/>
  <c r="AD628" i="1"/>
  <c r="T628" i="1"/>
  <c r="V628" i="1"/>
  <c r="Q645" i="1"/>
  <c r="W645" i="1"/>
  <c r="Y645" i="1"/>
  <c r="R645" i="1"/>
  <c r="X645" i="1"/>
  <c r="Z645" i="1"/>
  <c r="AD554" i="1"/>
  <c r="T554" i="1"/>
  <c r="V554" i="1"/>
  <c r="R207" i="1"/>
  <c r="X207" i="1"/>
  <c r="Z207" i="1"/>
  <c r="Q207" i="1"/>
  <c r="W207" i="1"/>
  <c r="Y207" i="1"/>
  <c r="AD439" i="1"/>
  <c r="T439" i="1"/>
  <c r="V439" i="1"/>
  <c r="Q1081" i="1"/>
  <c r="W1081" i="1"/>
  <c r="Y1081" i="1"/>
  <c r="R1081" i="1"/>
  <c r="X1081" i="1"/>
  <c r="Z1081" i="1"/>
  <c r="R1200" i="1"/>
  <c r="X1200" i="1"/>
  <c r="Z1200" i="1"/>
  <c r="Q1200" i="1"/>
  <c r="W1200" i="1"/>
  <c r="Y1200" i="1"/>
  <c r="AD1253" i="1"/>
  <c r="T1253" i="1"/>
  <c r="V1253" i="1"/>
  <c r="AD134" i="1"/>
  <c r="T134" i="1"/>
  <c r="V134" i="1"/>
  <c r="Q519" i="1"/>
  <c r="W519" i="1"/>
  <c r="Y519" i="1"/>
  <c r="R519" i="1"/>
  <c r="X519" i="1"/>
  <c r="Z519" i="1"/>
  <c r="AD699" i="1"/>
  <c r="T699" i="1"/>
  <c r="V699" i="1"/>
  <c r="R740" i="1"/>
  <c r="X740" i="1"/>
  <c r="Z740" i="1"/>
  <c r="Q740" i="1"/>
  <c r="W740" i="1"/>
  <c r="Y740" i="1"/>
  <c r="AD951" i="1"/>
  <c r="T951" i="1"/>
  <c r="V951" i="1"/>
  <c r="AC958" i="1"/>
  <c r="S958" i="1"/>
  <c r="U958" i="1"/>
  <c r="AD1115" i="1"/>
  <c r="T1115" i="1"/>
  <c r="V1115" i="1"/>
  <c r="AD449" i="1"/>
  <c r="T449" i="1"/>
  <c r="V449" i="1"/>
  <c r="R175" i="1"/>
  <c r="X175" i="1"/>
  <c r="Z175" i="1"/>
  <c r="Q175" i="1"/>
  <c r="W175" i="1"/>
  <c r="Y175" i="1"/>
  <c r="AC417" i="1"/>
  <c r="S417" i="1"/>
  <c r="U417" i="1"/>
  <c r="AC789" i="1"/>
  <c r="S789" i="1"/>
  <c r="U789" i="1"/>
  <c r="AD1178" i="1"/>
  <c r="T1178" i="1"/>
  <c r="V1178" i="1"/>
  <c r="R1223" i="1"/>
  <c r="X1223" i="1"/>
  <c r="Z1223" i="1"/>
  <c r="Q1223" i="1"/>
  <c r="W1223" i="1"/>
  <c r="Y1223" i="1"/>
  <c r="AD317" i="1"/>
  <c r="T317" i="1"/>
  <c r="V317" i="1"/>
  <c r="AD613" i="1"/>
  <c r="T613" i="1"/>
  <c r="V613" i="1"/>
  <c r="R897" i="1"/>
  <c r="X897" i="1"/>
  <c r="Z897" i="1"/>
  <c r="Q897" i="1"/>
  <c r="W897" i="1"/>
  <c r="Y897" i="1"/>
  <c r="AD916" i="1"/>
  <c r="T916" i="1"/>
  <c r="V916" i="1"/>
  <c r="Q507" i="1"/>
  <c r="W507" i="1"/>
  <c r="Y507" i="1"/>
  <c r="R507" i="1"/>
  <c r="X507" i="1"/>
  <c r="Z507" i="1"/>
  <c r="AC567" i="1"/>
  <c r="S567" i="1"/>
  <c r="U567" i="1"/>
  <c r="AD1050" i="1"/>
  <c r="T1050" i="1"/>
  <c r="V1050" i="1"/>
  <c r="Q125" i="1"/>
  <c r="W125" i="1"/>
  <c r="Y125" i="1"/>
  <c r="R125" i="1"/>
  <c r="X125" i="1"/>
  <c r="Z125" i="1"/>
  <c r="AC732" i="1"/>
  <c r="S732" i="1"/>
  <c r="U732" i="1"/>
  <c r="AD962" i="1"/>
  <c r="T962" i="1"/>
  <c r="V962" i="1"/>
  <c r="AC1132" i="1"/>
  <c r="S1132" i="1"/>
  <c r="U1132" i="1"/>
  <c r="AD231" i="1"/>
  <c r="T231" i="1"/>
  <c r="V231" i="1"/>
  <c r="Q805" i="1"/>
  <c r="W805" i="1"/>
  <c r="Y805" i="1"/>
  <c r="R805" i="1"/>
  <c r="X805" i="1"/>
  <c r="Z805" i="1"/>
  <c r="Q830" i="1"/>
  <c r="W830" i="1"/>
  <c r="Y830" i="1"/>
  <c r="R830" i="1"/>
  <c r="X830" i="1"/>
  <c r="Z830" i="1"/>
  <c r="AC1067" i="1"/>
  <c r="S1067" i="1"/>
  <c r="U1067" i="1"/>
  <c r="AD818" i="1"/>
  <c r="T818" i="1"/>
  <c r="V818" i="1"/>
  <c r="AC35" i="1"/>
  <c r="S35" i="1"/>
  <c r="U35" i="1"/>
  <c r="Q324" i="1"/>
  <c r="W324" i="1"/>
  <c r="Y324" i="1"/>
  <c r="R324" i="1"/>
  <c r="X324" i="1"/>
  <c r="Z324" i="1"/>
  <c r="AD572" i="1"/>
  <c r="T572" i="1"/>
  <c r="V572" i="1"/>
  <c r="R20" i="1"/>
  <c r="X20" i="1"/>
  <c r="Z20" i="1"/>
  <c r="Q20" i="1"/>
  <c r="W20" i="1"/>
  <c r="Y20" i="1"/>
  <c r="AC439" i="1"/>
  <c r="S439" i="1"/>
  <c r="U439" i="1"/>
  <c r="AC819" i="1"/>
  <c r="S819" i="1"/>
  <c r="U819" i="1"/>
  <c r="AC1222" i="1"/>
  <c r="S1222" i="1"/>
  <c r="U1222" i="1"/>
  <c r="AC1253" i="1"/>
  <c r="S1253" i="1"/>
  <c r="U1253" i="1"/>
  <c r="AC134" i="1"/>
  <c r="S134" i="1"/>
  <c r="U134" i="1"/>
  <c r="R578" i="1"/>
  <c r="X578" i="1"/>
  <c r="Z578" i="1"/>
  <c r="Q578" i="1"/>
  <c r="W578" i="1"/>
  <c r="Y578" i="1"/>
  <c r="Q612" i="1"/>
  <c r="W612" i="1"/>
  <c r="Y612" i="1"/>
  <c r="R612" i="1"/>
  <c r="X612" i="1"/>
  <c r="Z612" i="1"/>
  <c r="AC699" i="1"/>
  <c r="S699" i="1"/>
  <c r="U699" i="1"/>
  <c r="AD1023" i="1"/>
  <c r="T1023" i="1"/>
  <c r="V1023" i="1"/>
  <c r="AD958" i="1"/>
  <c r="T958" i="1"/>
  <c r="V958" i="1"/>
  <c r="AC1319" i="1"/>
  <c r="S1319" i="1"/>
  <c r="U1319" i="1"/>
  <c r="AC1126" i="1"/>
  <c r="S1126" i="1"/>
  <c r="U1126" i="1"/>
  <c r="AD105" i="1"/>
  <c r="T105" i="1"/>
  <c r="V105" i="1"/>
  <c r="AC1022" i="1"/>
  <c r="S1022" i="1"/>
  <c r="U1022" i="1"/>
  <c r="R222" i="1"/>
  <c r="X222" i="1"/>
  <c r="Z222" i="1"/>
  <c r="Q222" i="1"/>
  <c r="W222" i="1"/>
  <c r="Y222" i="1"/>
  <c r="R875" i="1"/>
  <c r="X875" i="1"/>
  <c r="Z875" i="1"/>
  <c r="Q875" i="1"/>
  <c r="W875" i="1"/>
  <c r="Y875" i="1"/>
  <c r="AD189" i="1"/>
  <c r="T189" i="1"/>
  <c r="V189" i="1"/>
  <c r="R261" i="1"/>
  <c r="X261" i="1"/>
  <c r="Z261" i="1"/>
  <c r="Q261" i="1"/>
  <c r="W261" i="1"/>
  <c r="Y261" i="1"/>
  <c r="AD433" i="1"/>
  <c r="T433" i="1"/>
  <c r="V433" i="1"/>
  <c r="AD789" i="1"/>
  <c r="T789" i="1"/>
  <c r="V789" i="1"/>
  <c r="AC1178" i="1"/>
  <c r="S1178" i="1"/>
  <c r="U1178" i="1"/>
  <c r="AC317" i="1"/>
  <c r="S317" i="1"/>
  <c r="U317" i="1"/>
  <c r="AC613" i="1"/>
  <c r="S613" i="1"/>
  <c r="U613" i="1"/>
  <c r="AC916" i="1"/>
  <c r="S916" i="1"/>
  <c r="U916" i="1"/>
  <c r="AD532" i="1"/>
  <c r="T532" i="1"/>
  <c r="V532" i="1"/>
  <c r="AD868" i="1"/>
  <c r="T868" i="1"/>
  <c r="V868" i="1"/>
  <c r="AD873" i="1"/>
  <c r="T873" i="1"/>
  <c r="V873" i="1"/>
  <c r="AD762" i="1"/>
  <c r="T762" i="1"/>
  <c r="V762" i="1"/>
  <c r="Q440" i="1"/>
  <c r="W440" i="1"/>
  <c r="Y440" i="1"/>
  <c r="R440" i="1"/>
  <c r="X440" i="1"/>
  <c r="Z440" i="1"/>
  <c r="Q767" i="1"/>
  <c r="W767" i="1"/>
  <c r="Y767" i="1"/>
  <c r="R767" i="1"/>
  <c r="X767" i="1"/>
  <c r="Z767" i="1"/>
  <c r="AC745" i="1"/>
  <c r="S745" i="1"/>
  <c r="U745" i="1"/>
  <c r="AD973" i="1"/>
  <c r="T973" i="1"/>
  <c r="V973" i="1"/>
  <c r="R1363" i="1"/>
  <c r="X1363" i="1"/>
  <c r="Z1363" i="1"/>
  <c r="Q1363" i="1"/>
  <c r="W1363" i="1"/>
  <c r="Y1363" i="1"/>
  <c r="Q236" i="1"/>
  <c r="W236" i="1"/>
  <c r="Y236" i="1"/>
  <c r="R236" i="1"/>
  <c r="X236" i="1"/>
  <c r="Z236" i="1"/>
  <c r="Q463" i="1"/>
  <c r="W463" i="1"/>
  <c r="Y463" i="1"/>
  <c r="R463" i="1"/>
  <c r="X463" i="1"/>
  <c r="Z463" i="1"/>
  <c r="Q515" i="1"/>
  <c r="W515" i="1"/>
  <c r="Y515" i="1"/>
  <c r="R515" i="1"/>
  <c r="X515" i="1"/>
  <c r="Z515" i="1"/>
  <c r="AD1067" i="1"/>
  <c r="T1067" i="1"/>
  <c r="V1067" i="1"/>
  <c r="AD331" i="1"/>
  <c r="T331" i="1"/>
  <c r="V331" i="1"/>
  <c r="AD35" i="1"/>
  <c r="T35" i="1"/>
  <c r="V35" i="1"/>
  <c r="AC1199" i="1"/>
  <c r="S1199" i="1"/>
  <c r="U1199" i="1"/>
  <c r="Q1263" i="1"/>
  <c r="W1263" i="1"/>
  <c r="Y1263" i="1"/>
  <c r="R1263" i="1"/>
  <c r="X1263" i="1"/>
  <c r="Z1263" i="1"/>
  <c r="AD400" i="1"/>
  <c r="T400" i="1"/>
  <c r="V400" i="1"/>
  <c r="R715" i="1"/>
  <c r="X715" i="1"/>
  <c r="Z715" i="1"/>
  <c r="Q715" i="1"/>
  <c r="W715" i="1"/>
  <c r="Y715" i="1"/>
  <c r="Q957" i="1"/>
  <c r="W957" i="1"/>
  <c r="Y957" i="1"/>
  <c r="R957" i="1"/>
  <c r="X957" i="1"/>
  <c r="Z957" i="1"/>
  <c r="AC572" i="1"/>
  <c r="S572" i="1"/>
  <c r="U572" i="1"/>
  <c r="AC1193" i="1"/>
  <c r="S1193" i="1"/>
  <c r="U1193" i="1"/>
  <c r="AD478" i="1"/>
  <c r="T478" i="1"/>
  <c r="V478" i="1"/>
  <c r="AC1001" i="1"/>
  <c r="S1001" i="1"/>
  <c r="U1001" i="1"/>
  <c r="AD1222" i="1"/>
  <c r="T1222" i="1"/>
  <c r="V1222" i="1"/>
  <c r="AD531" i="1"/>
  <c r="T531" i="1"/>
  <c r="V531" i="1"/>
  <c r="AD584" i="1"/>
  <c r="T584" i="1"/>
  <c r="V584" i="1"/>
  <c r="AD704" i="1"/>
  <c r="T704" i="1"/>
  <c r="V704" i="1"/>
  <c r="AC1023" i="1"/>
  <c r="S1023" i="1"/>
  <c r="U1023" i="1"/>
  <c r="AD1126" i="1"/>
  <c r="T1126" i="1"/>
  <c r="V1126" i="1"/>
  <c r="AC105" i="1"/>
  <c r="S105" i="1"/>
  <c r="U105" i="1"/>
  <c r="AD1022" i="1"/>
  <c r="T1022" i="1"/>
  <c r="V1022" i="1"/>
  <c r="AC918" i="1"/>
  <c r="S918" i="1"/>
  <c r="U918" i="1"/>
  <c r="AC189" i="1"/>
  <c r="S189" i="1"/>
  <c r="U189" i="1"/>
  <c r="AC433" i="1"/>
  <c r="S433" i="1"/>
  <c r="U433" i="1"/>
  <c r="AC1183" i="1"/>
  <c r="S1183" i="1"/>
  <c r="U1183" i="1"/>
  <c r="Q1355" i="1"/>
  <c r="W1355" i="1"/>
  <c r="Y1355" i="1"/>
  <c r="R1355" i="1"/>
  <c r="X1355" i="1"/>
  <c r="Z1355" i="1"/>
  <c r="AD305" i="1"/>
  <c r="T305" i="1"/>
  <c r="V305" i="1"/>
  <c r="R345" i="1"/>
  <c r="X345" i="1"/>
  <c r="Z345" i="1"/>
  <c r="Q345" i="1"/>
  <c r="W345" i="1"/>
  <c r="Y345" i="1"/>
  <c r="R922" i="1"/>
  <c r="X922" i="1"/>
  <c r="Z922" i="1"/>
  <c r="Q922" i="1"/>
  <c r="W922" i="1"/>
  <c r="Y922" i="1"/>
  <c r="AC300" i="1"/>
  <c r="S300" i="1"/>
  <c r="U300" i="1"/>
  <c r="AD806" i="1"/>
  <c r="T806" i="1"/>
  <c r="V806" i="1"/>
  <c r="AD255" i="1"/>
  <c r="T255" i="1"/>
  <c r="V255" i="1"/>
  <c r="AC1268" i="1"/>
  <c r="S1268" i="1"/>
  <c r="U1268" i="1"/>
  <c r="AD1163" i="1"/>
  <c r="T1163" i="1"/>
  <c r="V1163" i="1"/>
  <c r="AC532" i="1"/>
  <c r="S532" i="1"/>
  <c r="U532" i="1"/>
  <c r="R12" i="1"/>
  <c r="X12" i="1"/>
  <c r="Z12" i="1"/>
  <c r="Q12" i="1"/>
  <c r="W12" i="1"/>
  <c r="Y12" i="1"/>
  <c r="AC873" i="1"/>
  <c r="S873" i="1"/>
  <c r="U873" i="1"/>
  <c r="AD1299" i="1"/>
  <c r="T1299" i="1"/>
  <c r="V1299" i="1"/>
  <c r="Q268" i="1"/>
  <c r="W268" i="1"/>
  <c r="Y268" i="1"/>
  <c r="R268" i="1"/>
  <c r="X268" i="1"/>
  <c r="Z268" i="1"/>
  <c r="AD813" i="1"/>
  <c r="T813" i="1"/>
  <c r="V813" i="1"/>
  <c r="R393" i="1"/>
  <c r="X393" i="1"/>
  <c r="Z393" i="1"/>
  <c r="Q393" i="1"/>
  <c r="W393" i="1"/>
  <c r="Y393" i="1"/>
  <c r="AD745" i="1"/>
  <c r="T745" i="1"/>
  <c r="V745" i="1"/>
  <c r="AC973" i="1"/>
  <c r="S973" i="1"/>
  <c r="U973" i="1"/>
  <c r="AD999" i="1"/>
  <c r="T999" i="1"/>
  <c r="V999" i="1"/>
  <c r="Q1116" i="1"/>
  <c r="W1116" i="1"/>
  <c r="Y1116" i="1"/>
  <c r="R1116" i="1"/>
  <c r="X1116" i="1"/>
  <c r="Z1116" i="1"/>
  <c r="R295" i="1"/>
  <c r="X295" i="1"/>
  <c r="Z295" i="1"/>
  <c r="Q295" i="1"/>
  <c r="W295" i="1"/>
  <c r="Y295" i="1"/>
  <c r="AD412" i="1"/>
  <c r="T412" i="1"/>
  <c r="V412" i="1"/>
  <c r="AC470" i="1"/>
  <c r="S470" i="1"/>
  <c r="U470" i="1"/>
  <c r="AD835" i="1"/>
  <c r="T835" i="1"/>
  <c r="V835" i="1"/>
  <c r="AD1080" i="1"/>
  <c r="T1080" i="1"/>
  <c r="V1080" i="1"/>
  <c r="Q1098" i="1"/>
  <c r="W1098" i="1"/>
  <c r="Y1098" i="1"/>
  <c r="R1098" i="1"/>
  <c r="X1098" i="1"/>
  <c r="Z1098" i="1"/>
  <c r="R188" i="1"/>
  <c r="X188" i="1"/>
  <c r="Z188" i="1"/>
  <c r="Q188" i="1"/>
  <c r="W188" i="1"/>
  <c r="Y188" i="1"/>
  <c r="T841" i="1"/>
  <c r="V841" i="1"/>
  <c r="X841" i="1"/>
  <c r="T1380" i="1"/>
  <c r="V1380" i="1"/>
  <c r="X1380" i="1"/>
  <c r="S115" i="1"/>
  <c r="U115" i="1"/>
  <c r="W115" i="1"/>
  <c r="W110" i="1"/>
  <c r="S110" i="1"/>
  <c r="U110" i="1"/>
  <c r="S1308" i="1"/>
  <c r="U1308" i="1"/>
  <c r="W1308" i="1"/>
  <c r="S1292" i="1"/>
  <c r="U1292" i="1"/>
  <c r="W1292" i="1"/>
  <c r="X937" i="1"/>
  <c r="T937" i="1"/>
  <c r="V937" i="1"/>
  <c r="W1257" i="1"/>
  <c r="S1257" i="1"/>
  <c r="U1257" i="1"/>
  <c r="T1158" i="1"/>
  <c r="V1158" i="1"/>
  <c r="X1158" i="1"/>
  <c r="S1060" i="1"/>
  <c r="U1060" i="1"/>
  <c r="W1060" i="1"/>
  <c r="S1057" i="1"/>
  <c r="U1057" i="1"/>
  <c r="W1057" i="1"/>
  <c r="X1304" i="1"/>
  <c r="T1304" i="1"/>
  <c r="V1304" i="1"/>
  <c r="S1388" i="1"/>
  <c r="U1388" i="1"/>
  <c r="W1388" i="1"/>
  <c r="S828" i="1"/>
  <c r="U828" i="1"/>
  <c r="W828" i="1"/>
  <c r="S642" i="1"/>
  <c r="U642" i="1"/>
  <c r="W642" i="1"/>
  <c r="W1340" i="1"/>
  <c r="S1340" i="1"/>
  <c r="U1340" i="1"/>
  <c r="T851" i="1"/>
  <c r="V851" i="1"/>
  <c r="X851" i="1"/>
  <c r="W1315" i="1"/>
  <c r="S1315" i="1"/>
  <c r="U1315" i="1"/>
  <c r="W646" i="1"/>
  <c r="S646" i="1"/>
  <c r="U646" i="1"/>
  <c r="S277" i="1"/>
  <c r="U277" i="1"/>
  <c r="W277" i="1"/>
  <c r="T1275" i="1"/>
  <c r="V1275" i="1"/>
  <c r="X1275" i="1"/>
  <c r="S1142" i="1"/>
  <c r="U1142" i="1"/>
  <c r="W1142" i="1"/>
  <c r="T790" i="1"/>
  <c r="V790" i="1"/>
  <c r="X790" i="1"/>
  <c r="T407" i="1"/>
  <c r="V407" i="1"/>
  <c r="X407" i="1"/>
  <c r="T1059" i="1"/>
  <c r="V1059" i="1"/>
  <c r="X1059" i="1"/>
  <c r="X1368" i="1"/>
  <c r="T1368" i="1"/>
  <c r="V1368" i="1"/>
  <c r="S1251" i="1"/>
  <c r="U1251" i="1"/>
  <c r="W1251" i="1"/>
  <c r="T1328" i="1"/>
  <c r="V1328" i="1"/>
  <c r="X1328" i="1"/>
  <c r="S1086" i="1"/>
  <c r="U1086" i="1"/>
  <c r="W1086" i="1"/>
  <c r="W1376" i="1"/>
  <c r="S1376" i="1"/>
  <c r="U1376" i="1"/>
  <c r="X1124" i="1"/>
  <c r="T1124" i="1"/>
  <c r="V1124" i="1"/>
  <c r="X878" i="1"/>
  <c r="T878" i="1"/>
  <c r="V878" i="1"/>
  <c r="S1054" i="1"/>
  <c r="U1054" i="1"/>
  <c r="W1054" i="1"/>
  <c r="S133" i="1"/>
  <c r="U133" i="1"/>
  <c r="W133" i="1"/>
  <c r="T1247" i="1"/>
  <c r="V1247" i="1"/>
  <c r="X1247" i="1"/>
  <c r="AC794" i="1"/>
  <c r="AE794" i="1"/>
  <c r="Y794" i="1"/>
  <c r="S752" i="1"/>
  <c r="U752" i="1"/>
  <c r="W752" i="1"/>
  <c r="X239" i="1"/>
  <c r="T239" i="1"/>
  <c r="V239" i="1"/>
  <c r="X67" i="1"/>
  <c r="T67" i="1"/>
  <c r="V67" i="1"/>
  <c r="W10" i="1"/>
  <c r="S10" i="1"/>
  <c r="U10" i="1"/>
  <c r="W291" i="1"/>
  <c r="S291" i="1"/>
  <c r="U291" i="1"/>
  <c r="W1172" i="1"/>
  <c r="S1172" i="1"/>
  <c r="U1172" i="1"/>
  <c r="W698" i="1"/>
  <c r="S698" i="1"/>
  <c r="U698" i="1"/>
  <c r="S1350" i="1"/>
  <c r="U1350" i="1"/>
  <c r="W1350" i="1"/>
  <c r="T1197" i="1"/>
  <c r="V1197" i="1"/>
  <c r="X1197" i="1"/>
  <c r="S484" i="1"/>
  <c r="U484" i="1"/>
  <c r="W484" i="1"/>
  <c r="X1331" i="1"/>
  <c r="T1331" i="1"/>
  <c r="V1331" i="1"/>
  <c r="X1108" i="1"/>
  <c r="T1108" i="1"/>
  <c r="V1108" i="1"/>
  <c r="X1161" i="1"/>
  <c r="T1161" i="1"/>
  <c r="V1161" i="1"/>
  <c r="S693" i="1"/>
  <c r="U693" i="1"/>
  <c r="W693" i="1"/>
  <c r="X1174" i="1"/>
  <c r="T1174" i="1"/>
  <c r="V1174" i="1"/>
  <c r="T44" i="1"/>
  <c r="V44" i="1"/>
  <c r="X44" i="1"/>
  <c r="X547" i="1"/>
  <c r="T547" i="1"/>
  <c r="V547" i="1"/>
  <c r="S303" i="1"/>
  <c r="U303" i="1"/>
  <c r="W303" i="1"/>
  <c r="S549" i="1"/>
  <c r="U549" i="1"/>
  <c r="W549" i="1"/>
  <c r="X1326" i="1"/>
  <c r="T1326" i="1"/>
  <c r="V1326" i="1"/>
  <c r="W1168" i="1"/>
  <c r="S1168" i="1"/>
  <c r="U1168" i="1"/>
  <c r="W836" i="1"/>
  <c r="S836" i="1"/>
  <c r="U836" i="1"/>
  <c r="X1201" i="1"/>
  <c r="T1201" i="1"/>
  <c r="V1201" i="1"/>
  <c r="X787" i="1"/>
  <c r="T787" i="1"/>
  <c r="V787" i="1"/>
  <c r="T1060" i="1"/>
  <c r="V1060" i="1"/>
  <c r="X1060" i="1"/>
  <c r="T1057" i="1"/>
  <c r="V1057" i="1"/>
  <c r="X1057" i="1"/>
  <c r="S1304" i="1"/>
  <c r="U1304" i="1"/>
  <c r="W1304" i="1"/>
  <c r="X1388" i="1"/>
  <c r="T1388" i="1"/>
  <c r="V1388" i="1"/>
  <c r="T828" i="1"/>
  <c r="V828" i="1"/>
  <c r="X828" i="1"/>
  <c r="T642" i="1"/>
  <c r="V642" i="1"/>
  <c r="X642" i="1"/>
  <c r="X1340" i="1"/>
  <c r="T1340" i="1"/>
  <c r="V1340" i="1"/>
  <c r="S851" i="1"/>
  <c r="U851" i="1"/>
  <c r="W851" i="1"/>
  <c r="X1315" i="1"/>
  <c r="T1315" i="1"/>
  <c r="V1315" i="1"/>
  <c r="T646" i="1"/>
  <c r="V646" i="1"/>
  <c r="X646" i="1"/>
  <c r="X277" i="1"/>
  <c r="T277" i="1"/>
  <c r="V277" i="1"/>
  <c r="S1275" i="1"/>
  <c r="U1275" i="1"/>
  <c r="W1275" i="1"/>
  <c r="T1142" i="1"/>
  <c r="V1142" i="1"/>
  <c r="X1142" i="1"/>
  <c r="S790" i="1"/>
  <c r="U790" i="1"/>
  <c r="W790" i="1"/>
  <c r="S407" i="1"/>
  <c r="U407" i="1"/>
  <c r="W407" i="1"/>
  <c r="S1059" i="1"/>
  <c r="U1059" i="1"/>
  <c r="W1059" i="1"/>
  <c r="S1368" i="1"/>
  <c r="U1368" i="1"/>
  <c r="W1368" i="1"/>
  <c r="T1251" i="1"/>
  <c r="V1251" i="1"/>
  <c r="X1251" i="1"/>
  <c r="S1328" i="1"/>
  <c r="U1328" i="1"/>
  <c r="W1328" i="1"/>
  <c r="T1086" i="1"/>
  <c r="V1086" i="1"/>
  <c r="X1086" i="1"/>
  <c r="T1376" i="1"/>
  <c r="V1376" i="1"/>
  <c r="X1376" i="1"/>
  <c r="S1124" i="1"/>
  <c r="U1124" i="1"/>
  <c r="W1124" i="1"/>
  <c r="W878" i="1"/>
  <c r="S878" i="1"/>
  <c r="U878" i="1"/>
  <c r="X1054" i="1"/>
  <c r="T1054" i="1"/>
  <c r="V1054" i="1"/>
  <c r="T133" i="1"/>
  <c r="V133" i="1"/>
  <c r="X133" i="1"/>
  <c r="S1247" i="1"/>
  <c r="U1247" i="1"/>
  <c r="W1247" i="1"/>
  <c r="X752" i="1"/>
  <c r="T752" i="1"/>
  <c r="V752" i="1"/>
  <c r="S239" i="1"/>
  <c r="U239" i="1"/>
  <c r="W239" i="1"/>
  <c r="S67" i="1"/>
  <c r="U67" i="1"/>
  <c r="W67" i="1"/>
  <c r="T10" i="1"/>
  <c r="V10" i="1"/>
  <c r="X10" i="1"/>
  <c r="T291" i="1"/>
  <c r="V291" i="1"/>
  <c r="X291" i="1"/>
  <c r="X1172" i="1"/>
  <c r="T1172" i="1"/>
  <c r="V1172" i="1"/>
  <c r="X698" i="1"/>
  <c r="T698" i="1"/>
  <c r="V698" i="1"/>
  <c r="T1350" i="1"/>
  <c r="V1350" i="1"/>
  <c r="X1350" i="1"/>
  <c r="W1197" i="1"/>
  <c r="S1197" i="1"/>
  <c r="U1197" i="1"/>
  <c r="T484" i="1"/>
  <c r="V484" i="1"/>
  <c r="X484" i="1"/>
  <c r="W1331" i="1"/>
  <c r="S1331" i="1"/>
  <c r="U1331" i="1"/>
  <c r="W1108" i="1"/>
  <c r="S1108" i="1"/>
  <c r="U1108" i="1"/>
  <c r="W1161" i="1"/>
  <c r="S1161" i="1"/>
  <c r="U1161" i="1"/>
  <c r="T693" i="1"/>
  <c r="V693" i="1"/>
  <c r="X693" i="1"/>
  <c r="W1174" i="1"/>
  <c r="S1174" i="1"/>
  <c r="U1174" i="1"/>
  <c r="AC1391" i="1"/>
  <c r="AC1134" i="1"/>
  <c r="S44" i="1"/>
  <c r="U44" i="1"/>
  <c r="W44" i="1"/>
  <c r="S547" i="1"/>
  <c r="U547" i="1"/>
  <c r="W547" i="1"/>
  <c r="T303" i="1"/>
  <c r="V303" i="1"/>
  <c r="X303" i="1"/>
  <c r="X549" i="1"/>
  <c r="T549" i="1"/>
  <c r="V549" i="1"/>
  <c r="S1326" i="1"/>
  <c r="U1326" i="1"/>
  <c r="W1326" i="1"/>
  <c r="X1168" i="1"/>
  <c r="T1168" i="1"/>
  <c r="V1168" i="1"/>
  <c r="T836" i="1"/>
  <c r="V836" i="1"/>
  <c r="X836" i="1"/>
  <c r="W1201" i="1"/>
  <c r="S1201" i="1"/>
  <c r="U1201" i="1"/>
  <c r="S787" i="1"/>
  <c r="U787" i="1"/>
  <c r="W787" i="1"/>
  <c r="W7" i="1"/>
  <c r="S7" i="1"/>
  <c r="U7" i="1"/>
  <c r="T856" i="1"/>
  <c r="V856" i="1"/>
  <c r="X856" i="1"/>
  <c r="X47" i="1"/>
  <c r="T47" i="1"/>
  <c r="V47" i="1"/>
  <c r="W1347" i="1"/>
  <c r="S1347" i="1"/>
  <c r="U1347" i="1"/>
  <c r="W1145" i="1"/>
  <c r="S1145" i="1"/>
  <c r="U1145" i="1"/>
  <c r="X1147" i="1"/>
  <c r="T1147" i="1"/>
  <c r="V1147" i="1"/>
  <c r="W500" i="1"/>
  <c r="S500" i="1"/>
  <c r="U500" i="1"/>
  <c r="S1286" i="1"/>
  <c r="U1286" i="1"/>
  <c r="W1286" i="1"/>
  <c r="S1312" i="1"/>
  <c r="U1312" i="1"/>
  <c r="W1312" i="1"/>
  <c r="X1324" i="1"/>
  <c r="T1324" i="1"/>
  <c r="V1324" i="1"/>
  <c r="W695" i="1"/>
  <c r="S695" i="1"/>
  <c r="U695" i="1"/>
  <c r="W109" i="1"/>
  <c r="S109" i="1"/>
  <c r="U109" i="1"/>
  <c r="W1250" i="1"/>
  <c r="S1250" i="1"/>
  <c r="U1250" i="1"/>
  <c r="S1091" i="1"/>
  <c r="U1091" i="1"/>
  <c r="W1091" i="1"/>
  <c r="S559" i="1"/>
  <c r="U559" i="1"/>
  <c r="W559" i="1"/>
  <c r="T1121" i="1"/>
  <c r="V1121" i="1"/>
  <c r="X1121" i="1"/>
  <c r="S238" i="1"/>
  <c r="U238" i="1"/>
  <c r="W238" i="1"/>
  <c r="T595" i="1"/>
  <c r="V595" i="1"/>
  <c r="X595" i="1"/>
  <c r="T1151" i="1"/>
  <c r="V1151" i="1"/>
  <c r="X1151" i="1"/>
  <c r="X1157" i="1"/>
  <c r="T1157" i="1"/>
  <c r="V1157" i="1"/>
  <c r="S570" i="1"/>
  <c r="U570" i="1"/>
  <c r="W570" i="1"/>
  <c r="X1323" i="1"/>
  <c r="T1323" i="1"/>
  <c r="V1323" i="1"/>
  <c r="W1165" i="1"/>
  <c r="S1165" i="1"/>
  <c r="U1165" i="1"/>
  <c r="S65" i="1"/>
  <c r="U65" i="1"/>
  <c r="W65" i="1"/>
  <c r="T741" i="1"/>
  <c r="V741" i="1"/>
  <c r="X741" i="1"/>
  <c r="T1365" i="1"/>
  <c r="V1365" i="1"/>
  <c r="X1365" i="1"/>
  <c r="S759" i="1"/>
  <c r="U759" i="1"/>
  <c r="W759" i="1"/>
  <c r="S493" i="1"/>
  <c r="U493" i="1"/>
  <c r="W493" i="1"/>
  <c r="T610" i="1"/>
  <c r="V610" i="1"/>
  <c r="X610" i="1"/>
  <c r="T116" i="1"/>
  <c r="V116" i="1"/>
  <c r="X116" i="1"/>
  <c r="W348" i="1"/>
  <c r="S348" i="1"/>
  <c r="U348" i="1"/>
  <c r="T279" i="1"/>
  <c r="V279" i="1"/>
  <c r="X279" i="1"/>
  <c r="W1133" i="1"/>
  <c r="S1133" i="1"/>
  <c r="U1133" i="1"/>
  <c r="T142" i="1"/>
  <c r="V142" i="1"/>
  <c r="X142" i="1"/>
  <c r="T1284" i="1"/>
  <c r="V1284" i="1"/>
  <c r="X1284" i="1"/>
  <c r="S15" i="1"/>
  <c r="U15" i="1"/>
  <c r="W15" i="1"/>
  <c r="S1230" i="1"/>
  <c r="U1230" i="1"/>
  <c r="W1230" i="1"/>
  <c r="S1180" i="1"/>
  <c r="U1180" i="1"/>
  <c r="W1180" i="1"/>
  <c r="X889" i="1"/>
  <c r="T889" i="1"/>
  <c r="V889" i="1"/>
  <c r="X603" i="1"/>
  <c r="T603" i="1"/>
  <c r="V603" i="1"/>
  <c r="T453" i="1"/>
  <c r="V453" i="1"/>
  <c r="X453" i="1"/>
  <c r="Z822" i="1"/>
  <c r="AD822" i="1"/>
  <c r="AF822" i="1"/>
  <c r="S841" i="1"/>
  <c r="U841" i="1"/>
  <c r="W841" i="1"/>
  <c r="W1380" i="1"/>
  <c r="S1380" i="1"/>
  <c r="U1380" i="1"/>
  <c r="X115" i="1"/>
  <c r="T115" i="1"/>
  <c r="V115" i="1"/>
  <c r="X110" i="1"/>
  <c r="T110" i="1"/>
  <c r="V110" i="1"/>
  <c r="X1308" i="1"/>
  <c r="T1308" i="1"/>
  <c r="V1308" i="1"/>
  <c r="X1292" i="1"/>
  <c r="T1292" i="1"/>
  <c r="V1292" i="1"/>
  <c r="W937" i="1"/>
  <c r="S937" i="1"/>
  <c r="U937" i="1"/>
  <c r="T1257" i="1"/>
  <c r="V1257" i="1"/>
  <c r="X1257" i="1"/>
  <c r="S1158" i="1"/>
  <c r="U1158" i="1"/>
  <c r="W1158" i="1"/>
  <c r="T7" i="1"/>
  <c r="V7" i="1"/>
  <c r="X7" i="1"/>
  <c r="S856" i="1"/>
  <c r="U856" i="1"/>
  <c r="W856" i="1"/>
  <c r="W47" i="1"/>
  <c r="S47" i="1"/>
  <c r="U47" i="1"/>
  <c r="X1347" i="1"/>
  <c r="T1347" i="1"/>
  <c r="V1347" i="1"/>
  <c r="X1145" i="1"/>
  <c r="T1145" i="1"/>
  <c r="V1145" i="1"/>
  <c r="S1147" i="1"/>
  <c r="U1147" i="1"/>
  <c r="W1147" i="1"/>
  <c r="X500" i="1"/>
  <c r="T500" i="1"/>
  <c r="V500" i="1"/>
  <c r="T1286" i="1"/>
  <c r="V1286" i="1"/>
  <c r="X1286" i="1"/>
  <c r="X1312" i="1"/>
  <c r="T1312" i="1"/>
  <c r="V1312" i="1"/>
  <c r="W1324" i="1"/>
  <c r="S1324" i="1"/>
  <c r="U1324" i="1"/>
  <c r="T695" i="1"/>
  <c r="V695" i="1"/>
  <c r="X695" i="1"/>
  <c r="T109" i="1"/>
  <c r="V109" i="1"/>
  <c r="X109" i="1"/>
  <c r="T1250" i="1"/>
  <c r="V1250" i="1"/>
  <c r="X1250" i="1"/>
  <c r="T1091" i="1"/>
  <c r="V1091" i="1"/>
  <c r="X1091" i="1"/>
  <c r="T559" i="1"/>
  <c r="V559" i="1"/>
  <c r="X559" i="1"/>
  <c r="W1121" i="1"/>
  <c r="S1121" i="1"/>
  <c r="U1121" i="1"/>
  <c r="T238" i="1"/>
  <c r="V238" i="1"/>
  <c r="X238" i="1"/>
  <c r="W595" i="1"/>
  <c r="S595" i="1"/>
  <c r="U595" i="1"/>
  <c r="S1151" i="1"/>
  <c r="U1151" i="1"/>
  <c r="W1151" i="1"/>
  <c r="S1157" i="1"/>
  <c r="U1157" i="1"/>
  <c r="W1157" i="1"/>
  <c r="X570" i="1"/>
  <c r="T570" i="1"/>
  <c r="V570" i="1"/>
  <c r="S1323" i="1"/>
  <c r="U1323" i="1"/>
  <c r="W1323" i="1"/>
  <c r="X1165" i="1"/>
  <c r="T1165" i="1"/>
  <c r="V1165" i="1"/>
  <c r="X65" i="1"/>
  <c r="T65" i="1"/>
  <c r="V65" i="1"/>
  <c r="W741" i="1"/>
  <c r="S741" i="1"/>
  <c r="U741" i="1"/>
  <c r="S1365" i="1"/>
  <c r="U1365" i="1"/>
  <c r="W1365" i="1"/>
  <c r="X759" i="1"/>
  <c r="T759" i="1"/>
  <c r="V759" i="1"/>
  <c r="T493" i="1"/>
  <c r="V493" i="1"/>
  <c r="X493" i="1"/>
  <c r="S610" i="1"/>
  <c r="U610" i="1"/>
  <c r="W610" i="1"/>
  <c r="S116" i="1"/>
  <c r="U116" i="1"/>
  <c r="W116" i="1"/>
  <c r="T348" i="1"/>
  <c r="V348" i="1"/>
  <c r="X348" i="1"/>
  <c r="S279" i="1"/>
  <c r="U279" i="1"/>
  <c r="W279" i="1"/>
  <c r="X1133" i="1"/>
  <c r="T1133" i="1"/>
  <c r="V1133" i="1"/>
  <c r="S142" i="1"/>
  <c r="U142" i="1"/>
  <c r="W142" i="1"/>
  <c r="S1284" i="1"/>
  <c r="U1284" i="1"/>
  <c r="W1284" i="1"/>
  <c r="T15" i="1"/>
  <c r="V15" i="1"/>
  <c r="X15" i="1"/>
  <c r="X1230" i="1"/>
  <c r="T1230" i="1"/>
  <c r="V1230" i="1"/>
  <c r="X1180" i="1"/>
  <c r="T1180" i="1"/>
  <c r="V1180" i="1"/>
  <c r="S889" i="1"/>
  <c r="U889" i="1"/>
  <c r="W889" i="1"/>
  <c r="W603" i="1"/>
  <c r="S603" i="1"/>
  <c r="U603" i="1"/>
  <c r="S453" i="1"/>
  <c r="U453" i="1"/>
  <c r="W453" i="1"/>
  <c r="Z772" i="1"/>
  <c r="AD772" i="1"/>
  <c r="AF772" i="1"/>
  <c r="X930" i="1"/>
  <c r="T930" i="1"/>
  <c r="V930" i="1"/>
  <c r="W674" i="1"/>
  <c r="S674" i="1"/>
  <c r="U674" i="1"/>
  <c r="S1198" i="1"/>
  <c r="U1198" i="1"/>
  <c r="W1198" i="1"/>
  <c r="S1117" i="1"/>
  <c r="U1117" i="1"/>
  <c r="W1117" i="1"/>
  <c r="W1267" i="1"/>
  <c r="S1267" i="1"/>
  <c r="U1267" i="1"/>
  <c r="W1140" i="1"/>
  <c r="S1140" i="1"/>
  <c r="U1140" i="1"/>
  <c r="T46" i="1"/>
  <c r="V46" i="1"/>
  <c r="X46" i="1"/>
  <c r="W1288" i="1"/>
  <c r="S1288" i="1"/>
  <c r="U1288" i="1"/>
  <c r="T647" i="1"/>
  <c r="V647" i="1"/>
  <c r="X647" i="1"/>
  <c r="S430" i="1"/>
  <c r="U430" i="1"/>
  <c r="W430" i="1"/>
  <c r="X8" i="1"/>
  <c r="T8" i="1"/>
  <c r="V8" i="1"/>
  <c r="T668" i="1"/>
  <c r="V668" i="1"/>
  <c r="X668" i="1"/>
  <c r="W626" i="1"/>
  <c r="S626" i="1"/>
  <c r="U626" i="1"/>
  <c r="S286" i="1"/>
  <c r="U286" i="1"/>
  <c r="W286" i="1"/>
  <c r="T308" i="1"/>
  <c r="V308" i="1"/>
  <c r="X308" i="1"/>
  <c r="S874" i="1"/>
  <c r="U874" i="1"/>
  <c r="W874" i="1"/>
  <c r="T243" i="1"/>
  <c r="V243" i="1"/>
  <c r="X243" i="1"/>
  <c r="S387" i="1"/>
  <c r="U387" i="1"/>
  <c r="W387" i="1"/>
  <c r="T1367" i="1"/>
  <c r="V1367" i="1"/>
  <c r="X1367" i="1"/>
  <c r="S49" i="1"/>
  <c r="U49" i="1"/>
  <c r="W49" i="1"/>
  <c r="T445" i="1"/>
  <c r="V445" i="1"/>
  <c r="X445" i="1"/>
  <c r="T630" i="1"/>
  <c r="V630" i="1"/>
  <c r="X630" i="1"/>
  <c r="S986" i="1"/>
  <c r="U986" i="1"/>
  <c r="W986" i="1"/>
  <c r="X738" i="1"/>
  <c r="T738" i="1"/>
  <c r="V738" i="1"/>
  <c r="T895" i="1"/>
  <c r="V895" i="1"/>
  <c r="X895" i="1"/>
  <c r="W846" i="1"/>
  <c r="S846" i="1"/>
  <c r="U846" i="1"/>
  <c r="X780" i="1"/>
  <c r="T780" i="1"/>
  <c r="V780" i="1"/>
  <c r="AD244" i="1"/>
  <c r="AF244" i="1"/>
  <c r="AD518" i="1"/>
  <c r="AF518" i="1"/>
  <c r="AD1321" i="1"/>
  <c r="AF1321" i="1"/>
  <c r="AD611" i="1"/>
  <c r="AF611" i="1"/>
  <c r="AC39" i="1"/>
  <c r="AE39" i="1"/>
  <c r="AC1160" i="1"/>
  <c r="AE1160" i="1"/>
  <c r="AD19" i="1"/>
  <c r="AC821" i="1"/>
  <c r="AE821" i="1"/>
  <c r="X674" i="1"/>
  <c r="T674" i="1"/>
  <c r="V674" i="1"/>
  <c r="T1198" i="1"/>
  <c r="V1198" i="1"/>
  <c r="X1198" i="1"/>
  <c r="T1117" i="1"/>
  <c r="V1117" i="1"/>
  <c r="X1117" i="1"/>
  <c r="X1267" i="1"/>
  <c r="T1267" i="1"/>
  <c r="V1267" i="1"/>
  <c r="X1140" i="1"/>
  <c r="T1140" i="1"/>
  <c r="V1140" i="1"/>
  <c r="W46" i="1"/>
  <c r="S46" i="1"/>
  <c r="U46" i="1"/>
  <c r="X1288" i="1"/>
  <c r="T1288" i="1"/>
  <c r="V1288" i="1"/>
  <c r="S647" i="1"/>
  <c r="U647" i="1"/>
  <c r="W647" i="1"/>
  <c r="X430" i="1"/>
  <c r="T430" i="1"/>
  <c r="V430" i="1"/>
  <c r="W8" i="1"/>
  <c r="S8" i="1"/>
  <c r="U8" i="1"/>
  <c r="W996" i="1"/>
  <c r="S996" i="1"/>
  <c r="U996" i="1"/>
  <c r="S1195" i="1"/>
  <c r="U1195" i="1"/>
  <c r="W1195" i="1"/>
  <c r="S9" i="1"/>
  <c r="U9" i="1"/>
  <c r="W9" i="1"/>
  <c r="S38" i="1"/>
  <c r="U38" i="1"/>
  <c r="W38" i="1"/>
  <c r="S976" i="1"/>
  <c r="U976" i="1"/>
  <c r="W976" i="1"/>
  <c r="X414" i="1"/>
  <c r="T414" i="1"/>
  <c r="V414" i="1"/>
  <c r="S17" i="1"/>
  <c r="U17" i="1"/>
  <c r="W17" i="1"/>
  <c r="X387" i="1"/>
  <c r="T387" i="1"/>
  <c r="V387" i="1"/>
  <c r="S1367" i="1"/>
  <c r="U1367" i="1"/>
  <c r="W1367" i="1"/>
  <c r="W780" i="1"/>
  <c r="S780" i="1"/>
  <c r="U780" i="1"/>
  <c r="X49" i="1"/>
  <c r="T49" i="1"/>
  <c r="V49" i="1"/>
  <c r="S445" i="1"/>
  <c r="U445" i="1"/>
  <c r="W445" i="1"/>
  <c r="S630" i="1"/>
  <c r="U630" i="1"/>
  <c r="W630" i="1"/>
  <c r="T986" i="1"/>
  <c r="V986" i="1"/>
  <c r="X986" i="1"/>
  <c r="W738" i="1"/>
  <c r="S738" i="1"/>
  <c r="U738" i="1"/>
  <c r="S895" i="1"/>
  <c r="U895" i="1"/>
  <c r="W895" i="1"/>
  <c r="Z259" i="1"/>
  <c r="AD259" i="1"/>
  <c r="AF259" i="1"/>
  <c r="Y1062" i="1"/>
  <c r="AC1062" i="1"/>
  <c r="AE1062" i="1"/>
  <c r="AC746" i="1"/>
  <c r="AE746" i="1"/>
  <c r="Y746" i="1"/>
  <c r="W69" i="1"/>
  <c r="S69" i="1"/>
  <c r="U69" i="1"/>
  <c r="S419" i="1"/>
  <c r="U419" i="1"/>
  <c r="W419" i="1"/>
  <c r="AC5" i="1"/>
  <c r="AE5" i="1"/>
  <c r="Y5" i="1"/>
  <c r="S1321" i="1"/>
  <c r="U1321" i="1"/>
  <c r="S1234" i="1"/>
  <c r="U1234" i="1"/>
  <c r="AD1175" i="1"/>
  <c r="AD225" i="1"/>
  <c r="AF225" i="1"/>
  <c r="AD245" i="1"/>
  <c r="AF245" i="1"/>
  <c r="X1360" i="1"/>
  <c r="T1360" i="1"/>
  <c r="V1360" i="1"/>
  <c r="S716" i="1"/>
  <c r="U716" i="1"/>
  <c r="W716" i="1"/>
  <c r="T451" i="1"/>
  <c r="V451" i="1"/>
  <c r="X451" i="1"/>
  <c r="W1241" i="1"/>
  <c r="S1241" i="1"/>
  <c r="U1241" i="1"/>
  <c r="W1128" i="1"/>
  <c r="S1128" i="1"/>
  <c r="U1128" i="1"/>
  <c r="W1318" i="1"/>
  <c r="S1318" i="1"/>
  <c r="U1318" i="1"/>
  <c r="S993" i="1"/>
  <c r="U993" i="1"/>
  <c r="W993" i="1"/>
  <c r="S588" i="1"/>
  <c r="U588" i="1"/>
  <c r="W588" i="1"/>
  <c r="W1333" i="1"/>
  <c r="S1333" i="1"/>
  <c r="U1333" i="1"/>
  <c r="X996" i="1"/>
  <c r="T996" i="1"/>
  <c r="V996" i="1"/>
  <c r="T1195" i="1"/>
  <c r="V1195" i="1"/>
  <c r="X1195" i="1"/>
  <c r="X9" i="1"/>
  <c r="T9" i="1"/>
  <c r="V9" i="1"/>
  <c r="T38" i="1"/>
  <c r="V38" i="1"/>
  <c r="X38" i="1"/>
  <c r="T976" i="1"/>
  <c r="V976" i="1"/>
  <c r="X976" i="1"/>
  <c r="W414" i="1"/>
  <c r="S414" i="1"/>
  <c r="U414" i="1"/>
  <c r="X17" i="1"/>
  <c r="T17" i="1"/>
  <c r="V17" i="1"/>
  <c r="X1017" i="1"/>
  <c r="T1017" i="1"/>
  <c r="V1017" i="1"/>
  <c r="W410" i="1"/>
  <c r="S410" i="1"/>
  <c r="U410" i="1"/>
  <c r="X802" i="1"/>
  <c r="T802" i="1"/>
  <c r="V802" i="1"/>
  <c r="W1273" i="1"/>
  <c r="S1273" i="1"/>
  <c r="U1273" i="1"/>
  <c r="X939" i="1"/>
  <c r="T939" i="1"/>
  <c r="V939" i="1"/>
  <c r="S1065" i="1"/>
  <c r="U1065" i="1"/>
  <c r="W1065" i="1"/>
  <c r="X130" i="1"/>
  <c r="T130" i="1"/>
  <c r="V130" i="1"/>
  <c r="AC660" i="1"/>
  <c r="AE660" i="1"/>
  <c r="Y660" i="1"/>
  <c r="AC1399" i="1"/>
  <c r="AE1399" i="1"/>
  <c r="Y1399" i="1"/>
  <c r="X894" i="1"/>
  <c r="T894" i="1"/>
  <c r="V894" i="1"/>
  <c r="AD794" i="1"/>
  <c r="AF794" i="1"/>
  <c r="Z794" i="1"/>
  <c r="X69" i="1"/>
  <c r="T69" i="1"/>
  <c r="V69" i="1"/>
  <c r="T419" i="1"/>
  <c r="V419" i="1"/>
  <c r="X419" i="1"/>
  <c r="AC1321" i="1"/>
  <c r="AE1321" i="1"/>
  <c r="AC1234" i="1"/>
  <c r="AE1234" i="1"/>
  <c r="W1360" i="1"/>
  <c r="S1360" i="1"/>
  <c r="U1360" i="1"/>
  <c r="X716" i="1"/>
  <c r="T716" i="1"/>
  <c r="V716" i="1"/>
  <c r="W451" i="1"/>
  <c r="S451" i="1"/>
  <c r="U451" i="1"/>
  <c r="T1241" i="1"/>
  <c r="V1241" i="1"/>
  <c r="X1241" i="1"/>
  <c r="X1128" i="1"/>
  <c r="T1128" i="1"/>
  <c r="V1128" i="1"/>
  <c r="T1318" i="1"/>
  <c r="V1318" i="1"/>
  <c r="X1318" i="1"/>
  <c r="T993" i="1"/>
  <c r="V993" i="1"/>
  <c r="X993" i="1"/>
  <c r="X588" i="1"/>
  <c r="T588" i="1"/>
  <c r="V588" i="1"/>
  <c r="T1333" i="1"/>
  <c r="V1333" i="1"/>
  <c r="X1333" i="1"/>
  <c r="S668" i="1"/>
  <c r="U668" i="1"/>
  <c r="W668" i="1"/>
  <c r="X626" i="1"/>
  <c r="T626" i="1"/>
  <c r="V626" i="1"/>
  <c r="T286" i="1"/>
  <c r="V286" i="1"/>
  <c r="X286" i="1"/>
  <c r="S308" i="1"/>
  <c r="U308" i="1"/>
  <c r="W308" i="1"/>
  <c r="T874" i="1"/>
  <c r="V874" i="1"/>
  <c r="X874" i="1"/>
  <c r="W243" i="1"/>
  <c r="S243" i="1"/>
  <c r="U243" i="1"/>
  <c r="W1017" i="1"/>
  <c r="S1017" i="1"/>
  <c r="U1017" i="1"/>
  <c r="X410" i="1"/>
  <c r="T410" i="1"/>
  <c r="V410" i="1"/>
  <c r="W802" i="1"/>
  <c r="S802" i="1"/>
  <c r="U802" i="1"/>
  <c r="X1273" i="1"/>
  <c r="T1273" i="1"/>
  <c r="V1273" i="1"/>
  <c r="S939" i="1"/>
  <c r="U939" i="1"/>
  <c r="W939" i="1"/>
  <c r="X1065" i="1"/>
  <c r="T1065" i="1"/>
  <c r="V1065" i="1"/>
  <c r="W130" i="1"/>
  <c r="S130" i="1"/>
  <c r="U130" i="1"/>
  <c r="S894" i="1"/>
  <c r="U894" i="1"/>
  <c r="W894" i="1"/>
  <c r="AD190" i="1"/>
  <c r="AF190" i="1"/>
  <c r="Z190" i="1"/>
  <c r="X846" i="1"/>
  <c r="T846" i="1"/>
  <c r="V846" i="1"/>
  <c r="AC87" i="1"/>
  <c r="AE87" i="1"/>
  <c r="Y87" i="1"/>
  <c r="AD931" i="1"/>
  <c r="AF931" i="1"/>
  <c r="Z931" i="1"/>
  <c r="Z546" i="1"/>
  <c r="AD546" i="1"/>
  <c r="AF546" i="1"/>
  <c r="W56" i="1"/>
  <c r="Y56" i="1"/>
  <c r="S56" i="1"/>
  <c r="U56" i="1"/>
  <c r="X346" i="1"/>
  <c r="Z346" i="1"/>
  <c r="T346" i="1"/>
  <c r="V346" i="1"/>
  <c r="W284" i="1"/>
  <c r="Y284" i="1"/>
  <c r="S284" i="1"/>
  <c r="U284" i="1"/>
  <c r="AF1329" i="1"/>
  <c r="X1123" i="1"/>
  <c r="Z1123" i="1"/>
  <c r="T1123" i="1"/>
  <c r="V1123" i="1"/>
  <c r="W423" i="1"/>
  <c r="Y423" i="1"/>
  <c r="S423" i="1"/>
  <c r="U423" i="1"/>
  <c r="W343" i="1"/>
  <c r="Y343" i="1"/>
  <c r="S343" i="1"/>
  <c r="U343" i="1"/>
  <c r="W249" i="1"/>
  <c r="Y249" i="1"/>
  <c r="S249" i="1"/>
  <c r="U249" i="1"/>
  <c r="X193" i="1"/>
  <c r="Z193" i="1"/>
  <c r="T193" i="1"/>
  <c r="V193" i="1"/>
  <c r="AF1175" i="1"/>
  <c r="X428" i="1"/>
  <c r="Z428" i="1"/>
  <c r="T428" i="1"/>
  <c r="V428" i="1"/>
  <c r="X314" i="1"/>
  <c r="Z314" i="1"/>
  <c r="T314" i="1"/>
  <c r="V314" i="1"/>
  <c r="W107" i="1"/>
  <c r="Y107" i="1"/>
  <c r="S107" i="1"/>
  <c r="U107" i="1"/>
  <c r="W70" i="1"/>
  <c r="Y70" i="1"/>
  <c r="S70" i="1"/>
  <c r="U70" i="1"/>
  <c r="W717" i="1"/>
  <c r="AC717" i="1"/>
  <c r="Y717" i="1"/>
  <c r="S717" i="1"/>
  <c r="U717" i="1"/>
  <c r="W365" i="1"/>
  <c r="Y365" i="1"/>
  <c r="S365" i="1"/>
  <c r="U365" i="1"/>
  <c r="X241" i="1"/>
  <c r="Z241" i="1"/>
  <c r="T241" i="1"/>
  <c r="V241" i="1"/>
  <c r="W1110" i="1"/>
  <c r="Y1110" i="1"/>
  <c r="S1110" i="1"/>
  <c r="U1110" i="1"/>
  <c r="W443" i="1"/>
  <c r="Y443" i="1"/>
  <c r="S443" i="1"/>
  <c r="U443" i="1"/>
  <c r="W362" i="1"/>
  <c r="Y362" i="1"/>
  <c r="S362" i="1"/>
  <c r="U362" i="1"/>
  <c r="X226" i="1"/>
  <c r="Z226" i="1"/>
  <c r="T226" i="1"/>
  <c r="V226" i="1"/>
  <c r="X1393" i="1"/>
  <c r="Z1393" i="1"/>
  <c r="T1393" i="1"/>
  <c r="V1393" i="1"/>
  <c r="W1293" i="1"/>
  <c r="AC1293" i="1"/>
  <c r="Y1293" i="1"/>
  <c r="S1293" i="1"/>
  <c r="U1293" i="1"/>
  <c r="X804" i="1"/>
  <c r="Z804" i="1"/>
  <c r="T804" i="1"/>
  <c r="V804" i="1"/>
  <c r="X192" i="1"/>
  <c r="Z192" i="1"/>
  <c r="T192" i="1"/>
  <c r="V192" i="1"/>
  <c r="X1369" i="1"/>
  <c r="Z1369" i="1"/>
  <c r="T1369" i="1"/>
  <c r="V1369" i="1"/>
  <c r="X1024" i="1"/>
  <c r="AD1024" i="1"/>
  <c r="Z1024" i="1"/>
  <c r="T1024" i="1"/>
  <c r="V1024" i="1"/>
  <c r="X722" i="1"/>
  <c r="Z722" i="1"/>
  <c r="T722" i="1"/>
  <c r="V722" i="1"/>
  <c r="X179" i="1"/>
  <c r="Z179" i="1"/>
  <c r="T179" i="1"/>
  <c r="V179" i="1"/>
  <c r="X78" i="1"/>
  <c r="AD78" i="1"/>
  <c r="Z78" i="1"/>
  <c r="T78" i="1"/>
  <c r="V78" i="1"/>
  <c r="W901" i="1"/>
  <c r="Y901" i="1"/>
  <c r="S901" i="1"/>
  <c r="U901" i="1"/>
  <c r="X653" i="1"/>
  <c r="Z653" i="1"/>
  <c r="T653" i="1"/>
  <c r="V653" i="1"/>
  <c r="W402" i="1"/>
  <c r="Y402" i="1"/>
  <c r="S402" i="1"/>
  <c r="U402" i="1"/>
  <c r="W24" i="1"/>
  <c r="Y24" i="1"/>
  <c r="S24" i="1"/>
  <c r="U24" i="1"/>
  <c r="X206" i="1"/>
  <c r="Z206" i="1"/>
  <c r="T206" i="1"/>
  <c r="V206" i="1"/>
  <c r="X1382" i="1"/>
  <c r="Z1382" i="1"/>
  <c r="T1382" i="1"/>
  <c r="V1382" i="1"/>
  <c r="AE1391" i="1"/>
  <c r="AF743" i="1"/>
  <c r="AE1134" i="1"/>
  <c r="AE1209" i="1"/>
  <c r="AE551" i="1"/>
  <c r="X386" i="1"/>
  <c r="Z386" i="1"/>
  <c r="T386" i="1"/>
  <c r="V386" i="1"/>
  <c r="X318" i="1"/>
  <c r="Z318" i="1"/>
  <c r="T318" i="1"/>
  <c r="V318" i="1"/>
  <c r="X202" i="1"/>
  <c r="Z202" i="1"/>
  <c r="T202" i="1"/>
  <c r="V202" i="1"/>
  <c r="AD144" i="1"/>
  <c r="W1221" i="1"/>
  <c r="Y1221" i="1"/>
  <c r="S1221" i="1"/>
  <c r="U1221" i="1"/>
  <c r="X375" i="1"/>
  <c r="Z375" i="1"/>
  <c r="T375" i="1"/>
  <c r="V375" i="1"/>
  <c r="W310" i="1"/>
  <c r="Y310" i="1"/>
  <c r="S310" i="1"/>
  <c r="U310" i="1"/>
  <c r="X234" i="1"/>
  <c r="Z234" i="1"/>
  <c r="T234" i="1"/>
  <c r="V234" i="1"/>
  <c r="X1377" i="1"/>
  <c r="AD1377" i="1"/>
  <c r="Z1377" i="1"/>
  <c r="T1377" i="1"/>
  <c r="V1377" i="1"/>
  <c r="AD1305" i="1"/>
  <c r="W68" i="1"/>
  <c r="AC68" i="1"/>
  <c r="Y68" i="1"/>
  <c r="S68" i="1"/>
  <c r="U68" i="1"/>
  <c r="AC1051" i="1"/>
  <c r="AC762" i="1"/>
  <c r="W428" i="1"/>
  <c r="Y428" i="1"/>
  <c r="S428" i="1"/>
  <c r="U428" i="1"/>
  <c r="W314" i="1"/>
  <c r="Y314" i="1"/>
  <c r="S314" i="1"/>
  <c r="U314" i="1"/>
  <c r="X1306" i="1"/>
  <c r="Z1306" i="1"/>
  <c r="T1306" i="1"/>
  <c r="V1306" i="1"/>
  <c r="W947" i="1"/>
  <c r="Y947" i="1"/>
  <c r="S947" i="1"/>
  <c r="U947" i="1"/>
  <c r="W460" i="1"/>
  <c r="Y460" i="1"/>
  <c r="S460" i="1"/>
  <c r="U460" i="1"/>
  <c r="W241" i="1"/>
  <c r="Y241" i="1"/>
  <c r="S241" i="1"/>
  <c r="U241" i="1"/>
  <c r="X1110" i="1"/>
  <c r="Z1110" i="1"/>
  <c r="T1110" i="1"/>
  <c r="V1110" i="1"/>
  <c r="W403" i="1"/>
  <c r="Y403" i="1"/>
  <c r="S403" i="1"/>
  <c r="U403" i="1"/>
  <c r="W226" i="1"/>
  <c r="Y226" i="1"/>
  <c r="S226" i="1"/>
  <c r="U226" i="1"/>
  <c r="W1393" i="1"/>
  <c r="Y1393" i="1"/>
  <c r="S1393" i="1"/>
  <c r="U1393" i="1"/>
  <c r="X1293" i="1"/>
  <c r="Z1293" i="1"/>
  <c r="T1293" i="1"/>
  <c r="V1293" i="1"/>
  <c r="W804" i="1"/>
  <c r="Y804" i="1"/>
  <c r="S804" i="1"/>
  <c r="U804" i="1"/>
  <c r="X1401" i="1"/>
  <c r="T1401" i="1"/>
  <c r="V1401" i="1"/>
  <c r="X1289" i="1"/>
  <c r="AD1289" i="1"/>
  <c r="Z1289" i="1"/>
  <c r="T1289" i="1"/>
  <c r="V1289" i="1"/>
  <c r="X807" i="1"/>
  <c r="Z807" i="1"/>
  <c r="T807" i="1"/>
  <c r="V807" i="1"/>
  <c r="X306" i="1"/>
  <c r="Z306" i="1"/>
  <c r="T306" i="1"/>
  <c r="V306" i="1"/>
  <c r="AD80" i="1"/>
  <c r="W179" i="1"/>
  <c r="Y179" i="1"/>
  <c r="S179" i="1"/>
  <c r="U179" i="1"/>
  <c r="W78" i="1"/>
  <c r="Y78" i="1"/>
  <c r="S78" i="1"/>
  <c r="U78" i="1"/>
  <c r="X901" i="1"/>
  <c r="Z901" i="1"/>
  <c r="T901" i="1"/>
  <c r="V901" i="1"/>
  <c r="W653" i="1"/>
  <c r="Y653" i="1"/>
  <c r="S653" i="1"/>
  <c r="U653" i="1"/>
  <c r="X402" i="1"/>
  <c r="Z402" i="1"/>
  <c r="T402" i="1"/>
  <c r="V402" i="1"/>
  <c r="AE187" i="1"/>
  <c r="X45" i="1"/>
  <c r="Z45" i="1"/>
  <c r="T45" i="1"/>
  <c r="V45" i="1"/>
  <c r="W206" i="1"/>
  <c r="Y206" i="1"/>
  <c r="S206" i="1"/>
  <c r="U206" i="1"/>
  <c r="W1382" i="1"/>
  <c r="Y1382" i="1"/>
  <c r="S1382" i="1"/>
  <c r="U1382" i="1"/>
  <c r="AE454" i="1"/>
  <c r="AD1028" i="1"/>
  <c r="AD819" i="1"/>
  <c r="X1112" i="1"/>
  <c r="Z1112" i="1"/>
  <c r="W386" i="1"/>
  <c r="Y386" i="1"/>
  <c r="S386" i="1"/>
  <c r="U386" i="1"/>
  <c r="W318" i="1"/>
  <c r="AC318" i="1"/>
  <c r="Y318" i="1"/>
  <c r="S318" i="1"/>
  <c r="U318" i="1"/>
  <c r="W202" i="1"/>
  <c r="Y202" i="1"/>
  <c r="S202" i="1"/>
  <c r="U202" i="1"/>
  <c r="X1221" i="1"/>
  <c r="Z1221" i="1"/>
  <c r="T1221" i="1"/>
  <c r="V1221" i="1"/>
  <c r="W375" i="1"/>
  <c r="Y375" i="1"/>
  <c r="S375" i="1"/>
  <c r="U375" i="1"/>
  <c r="X310" i="1"/>
  <c r="Z310" i="1"/>
  <c r="T310" i="1"/>
  <c r="V310" i="1"/>
  <c r="W234" i="1"/>
  <c r="Y234" i="1"/>
  <c r="S234" i="1"/>
  <c r="U234" i="1"/>
  <c r="W1377" i="1"/>
  <c r="Y1377" i="1"/>
  <c r="S1377" i="1"/>
  <c r="U1377" i="1"/>
  <c r="X68" i="1"/>
  <c r="Z68" i="1"/>
  <c r="T68" i="1"/>
  <c r="V68" i="1"/>
  <c r="W968" i="1"/>
  <c r="Y968" i="1"/>
  <c r="S968" i="1"/>
  <c r="U968" i="1"/>
  <c r="X682" i="1"/>
  <c r="Z682" i="1"/>
  <c r="T682" i="1"/>
  <c r="V682" i="1"/>
  <c r="X358" i="1"/>
  <c r="Z358" i="1"/>
  <c r="T358" i="1"/>
  <c r="V358" i="1"/>
  <c r="W256" i="1"/>
  <c r="Y256" i="1"/>
  <c r="S256" i="1"/>
  <c r="U256" i="1"/>
  <c r="W1306" i="1"/>
  <c r="Y1306" i="1"/>
  <c r="S1306" i="1"/>
  <c r="U1306" i="1"/>
  <c r="X947" i="1"/>
  <c r="Z947" i="1"/>
  <c r="T947" i="1"/>
  <c r="V947" i="1"/>
  <c r="X460" i="1"/>
  <c r="Z460" i="1"/>
  <c r="T460" i="1"/>
  <c r="V460" i="1"/>
  <c r="X174" i="1"/>
  <c r="Z174" i="1"/>
  <c r="T174" i="1"/>
  <c r="V174" i="1"/>
  <c r="W1374" i="1"/>
  <c r="Y1374" i="1"/>
  <c r="S1374" i="1"/>
  <c r="U1374" i="1"/>
  <c r="W1015" i="1"/>
  <c r="AC1015" i="1"/>
  <c r="Y1015" i="1"/>
  <c r="S1015" i="1"/>
  <c r="U1015" i="1"/>
  <c r="AE486" i="1"/>
  <c r="X403" i="1"/>
  <c r="Z403" i="1"/>
  <c r="T403" i="1"/>
  <c r="V403" i="1"/>
  <c r="X122" i="1"/>
  <c r="Z122" i="1"/>
  <c r="T122" i="1"/>
  <c r="V122" i="1"/>
  <c r="X1322" i="1"/>
  <c r="Z1322" i="1"/>
  <c r="T1322" i="1"/>
  <c r="V1322" i="1"/>
  <c r="W1191" i="1"/>
  <c r="Y1191" i="1"/>
  <c r="S1191" i="1"/>
  <c r="U1191" i="1"/>
  <c r="X662" i="1"/>
  <c r="Z662" i="1"/>
  <c r="T662" i="1"/>
  <c r="V662" i="1"/>
  <c r="W1401" i="1"/>
  <c r="Y1401" i="1"/>
  <c r="S1401" i="1"/>
  <c r="U1401" i="1"/>
  <c r="W1289" i="1"/>
  <c r="Y1289" i="1"/>
  <c r="S1289" i="1"/>
  <c r="U1289" i="1"/>
  <c r="W807" i="1"/>
  <c r="Y807" i="1"/>
  <c r="S807" i="1"/>
  <c r="U807" i="1"/>
  <c r="W306" i="1"/>
  <c r="AC306" i="1"/>
  <c r="Y306" i="1"/>
  <c r="S306" i="1"/>
  <c r="U306" i="1"/>
  <c r="X227" i="1"/>
  <c r="Z227" i="1"/>
  <c r="T227" i="1"/>
  <c r="V227" i="1"/>
  <c r="X1398" i="1"/>
  <c r="Z1398" i="1"/>
  <c r="T1398" i="1"/>
  <c r="V1398" i="1"/>
  <c r="X1048" i="1"/>
  <c r="Z1048" i="1"/>
  <c r="T1048" i="1"/>
  <c r="V1048" i="1"/>
  <c r="X705" i="1"/>
  <c r="Z705" i="1"/>
  <c r="T705" i="1"/>
  <c r="V705" i="1"/>
  <c r="W450" i="1"/>
  <c r="Y450" i="1"/>
  <c r="S450" i="1"/>
  <c r="U450" i="1"/>
  <c r="X339" i="1"/>
  <c r="Z339" i="1"/>
  <c r="T339" i="1"/>
  <c r="V339" i="1"/>
  <c r="W45" i="1"/>
  <c r="Y45" i="1"/>
  <c r="S45" i="1"/>
  <c r="U45" i="1"/>
  <c r="X1109" i="1"/>
  <c r="Z1109" i="1"/>
  <c r="T1109" i="1"/>
  <c r="V1109" i="1"/>
  <c r="X1313" i="1"/>
  <c r="Z1313" i="1"/>
  <c r="T1313" i="1"/>
  <c r="V1313" i="1"/>
  <c r="X1261" i="1"/>
  <c r="Z1261" i="1"/>
  <c r="T1261" i="1"/>
  <c r="V1261" i="1"/>
  <c r="AF19" i="1"/>
  <c r="W1112" i="1"/>
  <c r="Y1112" i="1"/>
  <c r="B36" i="2"/>
  <c r="B38" i="2"/>
  <c r="B42" i="2"/>
  <c r="B44" i="2"/>
  <c r="X56" i="1"/>
  <c r="Z56" i="1"/>
  <c r="T56" i="1"/>
  <c r="V56" i="1"/>
  <c r="W346" i="1"/>
  <c r="Y346" i="1"/>
  <c r="S346" i="1"/>
  <c r="U346" i="1"/>
  <c r="X284" i="1"/>
  <c r="Z284" i="1"/>
  <c r="T284" i="1"/>
  <c r="V284" i="1"/>
  <c r="W1123" i="1"/>
  <c r="Y1123" i="1"/>
  <c r="S1123" i="1"/>
  <c r="U1123" i="1"/>
  <c r="X423" i="1"/>
  <c r="Z423" i="1"/>
  <c r="T423" i="1"/>
  <c r="V423" i="1"/>
  <c r="X343" i="1"/>
  <c r="Z343" i="1"/>
  <c r="T343" i="1"/>
  <c r="V343" i="1"/>
  <c r="X249" i="1"/>
  <c r="AD249" i="1"/>
  <c r="Z249" i="1"/>
  <c r="T249" i="1"/>
  <c r="V249" i="1"/>
  <c r="W193" i="1"/>
  <c r="Y193" i="1"/>
  <c r="S193" i="1"/>
  <c r="U193" i="1"/>
  <c r="X968" i="1"/>
  <c r="Z968" i="1"/>
  <c r="T968" i="1"/>
  <c r="V968" i="1"/>
  <c r="W682" i="1"/>
  <c r="Y682" i="1"/>
  <c r="S682" i="1"/>
  <c r="U682" i="1"/>
  <c r="W358" i="1"/>
  <c r="Y358" i="1"/>
  <c r="S358" i="1"/>
  <c r="U358" i="1"/>
  <c r="X256" i="1"/>
  <c r="Z256" i="1"/>
  <c r="T256" i="1"/>
  <c r="V256" i="1"/>
  <c r="X107" i="1"/>
  <c r="Z107" i="1"/>
  <c r="T107" i="1"/>
  <c r="V107" i="1"/>
  <c r="X70" i="1"/>
  <c r="Z70" i="1"/>
  <c r="T70" i="1"/>
  <c r="V70" i="1"/>
  <c r="X717" i="1"/>
  <c r="Z717" i="1"/>
  <c r="T717" i="1"/>
  <c r="V717" i="1"/>
  <c r="X365" i="1"/>
  <c r="Z365" i="1"/>
  <c r="T365" i="1"/>
  <c r="V365" i="1"/>
  <c r="AD335" i="1"/>
  <c r="W174" i="1"/>
  <c r="Y174" i="1"/>
  <c r="S174" i="1"/>
  <c r="U174" i="1"/>
  <c r="X1374" i="1"/>
  <c r="Z1374" i="1"/>
  <c r="T1374" i="1"/>
  <c r="V1374" i="1"/>
  <c r="X1015" i="1"/>
  <c r="Z1015" i="1"/>
  <c r="T1015" i="1"/>
  <c r="V1015" i="1"/>
  <c r="X443" i="1"/>
  <c r="Z443" i="1"/>
  <c r="T443" i="1"/>
  <c r="V443" i="1"/>
  <c r="X362" i="1"/>
  <c r="AD362" i="1"/>
  <c r="Z362" i="1"/>
  <c r="T362" i="1"/>
  <c r="V362" i="1"/>
  <c r="AD321" i="1"/>
  <c r="W122" i="1"/>
  <c r="AC122" i="1"/>
  <c r="Y122" i="1"/>
  <c r="S122" i="1"/>
  <c r="U122" i="1"/>
  <c r="W1322" i="1"/>
  <c r="Y1322" i="1"/>
  <c r="S1322" i="1"/>
  <c r="U1322" i="1"/>
  <c r="X1191" i="1"/>
  <c r="Z1191" i="1"/>
  <c r="T1191" i="1"/>
  <c r="V1191" i="1"/>
  <c r="W662" i="1"/>
  <c r="Y662" i="1"/>
  <c r="S662" i="1"/>
  <c r="U662" i="1"/>
  <c r="W192" i="1"/>
  <c r="Y192" i="1"/>
  <c r="S192" i="1"/>
  <c r="U192" i="1"/>
  <c r="W1369" i="1"/>
  <c r="Y1369" i="1"/>
  <c r="S1369" i="1"/>
  <c r="U1369" i="1"/>
  <c r="W1024" i="1"/>
  <c r="Y1024" i="1"/>
  <c r="S1024" i="1"/>
  <c r="U1024" i="1"/>
  <c r="W722" i="1"/>
  <c r="Y722" i="1"/>
  <c r="S722" i="1"/>
  <c r="U722" i="1"/>
  <c r="W227" i="1"/>
  <c r="Y227" i="1"/>
  <c r="S227" i="1"/>
  <c r="U227" i="1"/>
  <c r="W1398" i="1"/>
  <c r="Y1398" i="1"/>
  <c r="S1398" i="1"/>
  <c r="U1398" i="1"/>
  <c r="W1048" i="1"/>
  <c r="AC1048" i="1"/>
  <c r="Y1048" i="1"/>
  <c r="S1048" i="1"/>
  <c r="U1048" i="1"/>
  <c r="W705" i="1"/>
  <c r="Y705" i="1"/>
  <c r="S705" i="1"/>
  <c r="U705" i="1"/>
  <c r="X450" i="1"/>
  <c r="Z450" i="1"/>
  <c r="T450" i="1"/>
  <c r="V450" i="1"/>
  <c r="W339" i="1"/>
  <c r="Y339" i="1"/>
  <c r="S339" i="1"/>
  <c r="U339" i="1"/>
  <c r="X24" i="1"/>
  <c r="Z24" i="1"/>
  <c r="T24" i="1"/>
  <c r="V24" i="1"/>
  <c r="AD253" i="1"/>
  <c r="W1109" i="1"/>
  <c r="Y1109" i="1"/>
  <c r="S1109" i="1"/>
  <c r="U1109" i="1"/>
  <c r="W1313" i="1"/>
  <c r="Y1313" i="1"/>
  <c r="S1313" i="1"/>
  <c r="U1313" i="1"/>
  <c r="W1261" i="1"/>
  <c r="Y1261" i="1"/>
  <c r="S1261" i="1"/>
  <c r="U1261" i="1"/>
  <c r="AC848" i="1"/>
  <c r="AE433" i="1"/>
  <c r="AE873" i="1"/>
  <c r="AE532" i="1"/>
  <c r="AE1268" i="1"/>
  <c r="AE1193" i="1"/>
  <c r="AE813" i="1"/>
  <c r="AF42" i="1"/>
  <c r="AE475" i="1"/>
  <c r="AE607" i="1"/>
  <c r="AF1160" i="1"/>
  <c r="AF1044" i="1"/>
  <c r="AF607" i="1"/>
  <c r="AE916" i="1"/>
  <c r="AF818" i="1"/>
  <c r="AE818" i="1"/>
  <c r="AE21" i="1"/>
  <c r="AE757" i="1"/>
  <c r="AE1113" i="1"/>
  <c r="AE240" i="1"/>
  <c r="AE1344" i="1"/>
  <c r="AE1400" i="1"/>
  <c r="AF1400" i="1"/>
  <c r="AE300" i="1"/>
  <c r="AE42" i="1"/>
  <c r="AC987" i="1"/>
  <c r="S987" i="1"/>
  <c r="U987" i="1"/>
  <c r="AD461" i="1"/>
  <c r="T461" i="1"/>
  <c r="V461" i="1"/>
  <c r="AD991" i="1"/>
  <c r="T991" i="1"/>
  <c r="V991" i="1"/>
  <c r="AF1391" i="1"/>
  <c r="AC36" i="1"/>
  <c r="S36" i="1"/>
  <c r="U36" i="1"/>
  <c r="AD943" i="1"/>
  <c r="T943" i="1"/>
  <c r="V943" i="1"/>
  <c r="AC406" i="1"/>
  <c r="S406" i="1"/>
  <c r="U406" i="1"/>
  <c r="AC525" i="1"/>
  <c r="S525" i="1"/>
  <c r="U525" i="1"/>
  <c r="AC638" i="1"/>
  <c r="S638" i="1"/>
  <c r="U638" i="1"/>
  <c r="AC838" i="1"/>
  <c r="S838" i="1"/>
  <c r="U838" i="1"/>
  <c r="AD798" i="1"/>
  <c r="T798" i="1"/>
  <c r="V798" i="1"/>
  <c r="AC623" i="1"/>
  <c r="S623" i="1"/>
  <c r="U623" i="1"/>
  <c r="AD309" i="1"/>
  <c r="T309" i="1"/>
  <c r="V309" i="1"/>
  <c r="AC198" i="1"/>
  <c r="S198" i="1"/>
  <c r="U198" i="1"/>
  <c r="AC1373" i="1"/>
  <c r="S1373" i="1"/>
  <c r="U1373" i="1"/>
  <c r="AD1096" i="1"/>
  <c r="T1096" i="1"/>
  <c r="V1096" i="1"/>
  <c r="AD941" i="1"/>
  <c r="T941" i="1"/>
  <c r="V941" i="1"/>
  <c r="AC910" i="1"/>
  <c r="S910" i="1"/>
  <c r="U910" i="1"/>
  <c r="S764" i="1"/>
  <c r="U764" i="1"/>
  <c r="AC764" i="1"/>
  <c r="AD707" i="1"/>
  <c r="T707" i="1"/>
  <c r="V707" i="1"/>
  <c r="AD523" i="1"/>
  <c r="T523" i="1"/>
  <c r="V523" i="1"/>
  <c r="AC357" i="1"/>
  <c r="S357" i="1"/>
  <c r="U357" i="1"/>
  <c r="AC278" i="1"/>
  <c r="S278" i="1"/>
  <c r="U278" i="1"/>
  <c r="AC123" i="1"/>
  <c r="S123" i="1"/>
  <c r="U123" i="1"/>
  <c r="AD149" i="1"/>
  <c r="T149" i="1"/>
  <c r="V149" i="1"/>
  <c r="AD431" i="1"/>
  <c r="T431" i="1"/>
  <c r="V431" i="1"/>
  <c r="AC201" i="1"/>
  <c r="S201" i="1"/>
  <c r="U201" i="1"/>
  <c r="AC1330" i="1"/>
  <c r="S1330" i="1"/>
  <c r="U1330" i="1"/>
  <c r="AD459" i="1"/>
  <c r="T459" i="1"/>
  <c r="V459" i="1"/>
  <c r="AD173" i="1"/>
  <c r="T173" i="1"/>
  <c r="V173" i="1"/>
  <c r="AC1298" i="1"/>
  <c r="S1298" i="1"/>
  <c r="U1298" i="1"/>
  <c r="AC25" i="1"/>
  <c r="S25" i="1"/>
  <c r="U25" i="1"/>
  <c r="AC631" i="1"/>
  <c r="S631" i="1"/>
  <c r="U631" i="1"/>
  <c r="AE933" i="1"/>
  <c r="AC795" i="1"/>
  <c r="S795" i="1"/>
  <c r="U795" i="1"/>
  <c r="AC381" i="1"/>
  <c r="S381" i="1"/>
  <c r="U381" i="1"/>
  <c r="AE19" i="1"/>
  <c r="AC50" i="1"/>
  <c r="S50" i="1"/>
  <c r="U50" i="1"/>
  <c r="AF963" i="1"/>
  <c r="AD621" i="1"/>
  <c r="T621" i="1"/>
  <c r="V621" i="1"/>
  <c r="AD557" i="1"/>
  <c r="T557" i="1"/>
  <c r="V557" i="1"/>
  <c r="AD43" i="1"/>
  <c r="T43" i="1"/>
  <c r="V43" i="1"/>
  <c r="AF1011" i="1"/>
  <c r="AC887" i="1"/>
  <c r="S887" i="1"/>
  <c r="U887" i="1"/>
  <c r="AC246" i="1"/>
  <c r="S246" i="1"/>
  <c r="U246" i="1"/>
  <c r="AC1386" i="1"/>
  <c r="S1386" i="1"/>
  <c r="U1386" i="1"/>
  <c r="AF1259" i="1"/>
  <c r="AC71" i="1"/>
  <c r="S71" i="1"/>
  <c r="U71" i="1"/>
  <c r="AD855" i="1"/>
  <c r="T855" i="1"/>
  <c r="V855" i="1"/>
  <c r="AD669" i="1"/>
  <c r="T669" i="1"/>
  <c r="V669" i="1"/>
  <c r="AD598" i="1"/>
  <c r="T598" i="1"/>
  <c r="V598" i="1"/>
  <c r="T495" i="1"/>
  <c r="V495" i="1"/>
  <c r="AD495" i="1"/>
  <c r="AC66" i="1"/>
  <c r="S66" i="1"/>
  <c r="U66" i="1"/>
  <c r="AD1085" i="1"/>
  <c r="T1085" i="1"/>
  <c r="V1085" i="1"/>
  <c r="AD797" i="1"/>
  <c r="T797" i="1"/>
  <c r="V797" i="1"/>
  <c r="AD725" i="1"/>
  <c r="T725" i="1"/>
  <c r="V725" i="1"/>
  <c r="AF649" i="1"/>
  <c r="AD566" i="1"/>
  <c r="T566" i="1"/>
  <c r="V566" i="1"/>
  <c r="AD502" i="1"/>
  <c r="T502" i="1"/>
  <c r="V502" i="1"/>
  <c r="AC354" i="1"/>
  <c r="S354" i="1"/>
  <c r="U354" i="1"/>
  <c r="AC250" i="1"/>
  <c r="S250" i="1"/>
  <c r="U250" i="1"/>
  <c r="AC1309" i="1"/>
  <c r="S1309" i="1"/>
  <c r="U1309" i="1"/>
  <c r="AD22" i="1"/>
  <c r="T22" i="1"/>
  <c r="V22" i="1"/>
  <c r="AD299" i="1"/>
  <c r="T299" i="1"/>
  <c r="V299" i="1"/>
  <c r="AD233" i="1"/>
  <c r="T233" i="1"/>
  <c r="V233" i="1"/>
  <c r="AD1254" i="1"/>
  <c r="T1254" i="1"/>
  <c r="V1254" i="1"/>
  <c r="AC799" i="1"/>
  <c r="S799" i="1"/>
  <c r="U799" i="1"/>
  <c r="AE748" i="1"/>
  <c r="AE498" i="1"/>
  <c r="AD33" i="1"/>
  <c r="T33" i="1"/>
  <c r="V33" i="1"/>
  <c r="AD589" i="1"/>
  <c r="T589" i="1"/>
  <c r="V589" i="1"/>
  <c r="AC366" i="1"/>
  <c r="S366" i="1"/>
  <c r="U366" i="1"/>
  <c r="AD40" i="1"/>
  <c r="T40" i="1"/>
  <c r="V40" i="1"/>
  <c r="AE963" i="1"/>
  <c r="AD677" i="1"/>
  <c r="T677" i="1"/>
  <c r="V677" i="1"/>
  <c r="AF604" i="1"/>
  <c r="AE415" i="1"/>
  <c r="AC733" i="1"/>
  <c r="S733" i="1"/>
  <c r="U733" i="1"/>
  <c r="AC979" i="1"/>
  <c r="S979" i="1"/>
  <c r="U979" i="1"/>
  <c r="AC102" i="1"/>
  <c r="S102" i="1"/>
  <c r="U102" i="1"/>
  <c r="AD854" i="1"/>
  <c r="T854" i="1"/>
  <c r="V854" i="1"/>
  <c r="AD811" i="1"/>
  <c r="T811" i="1"/>
  <c r="V811" i="1"/>
  <c r="AC594" i="1"/>
  <c r="S594" i="1"/>
  <c r="U594" i="1"/>
  <c r="AC383" i="1"/>
  <c r="S383" i="1"/>
  <c r="U383" i="1"/>
  <c r="AC114" i="1"/>
  <c r="S114" i="1"/>
  <c r="U114" i="1"/>
  <c r="AD86" i="1"/>
  <c r="T86" i="1"/>
  <c r="V86" i="1"/>
  <c r="AD994" i="1"/>
  <c r="T994" i="1"/>
  <c r="V994" i="1"/>
  <c r="AC919" i="1"/>
  <c r="S919" i="1"/>
  <c r="U919" i="1"/>
  <c r="AC683" i="1"/>
  <c r="S683" i="1"/>
  <c r="U683" i="1"/>
  <c r="AD385" i="1"/>
  <c r="T385" i="1"/>
  <c r="V385" i="1"/>
  <c r="AC158" i="1"/>
  <c r="S158" i="1"/>
  <c r="U158" i="1"/>
  <c r="AD1397" i="1"/>
  <c r="T1397" i="1"/>
  <c r="V1397" i="1"/>
  <c r="AC397" i="1"/>
  <c r="S397" i="1"/>
  <c r="U397" i="1"/>
  <c r="AC213" i="1"/>
  <c r="S213" i="1"/>
  <c r="U213" i="1"/>
  <c r="AC1341" i="1"/>
  <c r="S1341" i="1"/>
  <c r="U1341" i="1"/>
  <c r="AD1282" i="1"/>
  <c r="T1282" i="1"/>
  <c r="V1282" i="1"/>
  <c r="AC219" i="1"/>
  <c r="S219" i="1"/>
  <c r="U219" i="1"/>
  <c r="AD166" i="1"/>
  <c r="T166" i="1"/>
  <c r="V166" i="1"/>
  <c r="AD1138" i="1"/>
  <c r="T1138" i="1"/>
  <c r="V1138" i="1"/>
  <c r="AC1231" i="1"/>
  <c r="S1231" i="1"/>
  <c r="U1231" i="1"/>
  <c r="AC893" i="1"/>
  <c r="S893" i="1"/>
  <c r="U893" i="1"/>
  <c r="AD539" i="1"/>
  <c r="T539" i="1"/>
  <c r="V539" i="1"/>
  <c r="AF1046" i="1"/>
  <c r="AF692" i="1"/>
  <c r="AC446" i="1"/>
  <c r="S446" i="1"/>
  <c r="U446" i="1"/>
  <c r="AE518" i="1"/>
  <c r="AD1058" i="1"/>
  <c r="T1058" i="1"/>
  <c r="V1058" i="1"/>
  <c r="AD912" i="1"/>
  <c r="T912" i="1"/>
  <c r="V912" i="1"/>
  <c r="AF454" i="1"/>
  <c r="AC254" i="1"/>
  <c r="S254" i="1"/>
  <c r="U254" i="1"/>
  <c r="AD196" i="1"/>
  <c r="T196" i="1"/>
  <c r="V196" i="1"/>
  <c r="AD1314" i="1"/>
  <c r="T1314" i="1"/>
  <c r="V1314" i="1"/>
  <c r="AC1249" i="1"/>
  <c r="S1249" i="1"/>
  <c r="U1249" i="1"/>
  <c r="AF842" i="1"/>
  <c r="AD18" i="1"/>
  <c r="T18" i="1"/>
  <c r="V18" i="1"/>
  <c r="AF890" i="1"/>
  <c r="AC701" i="1"/>
  <c r="S701" i="1"/>
  <c r="U701" i="1"/>
  <c r="AD609" i="1"/>
  <c r="T609" i="1"/>
  <c r="V609" i="1"/>
  <c r="AD361" i="1"/>
  <c r="T361" i="1"/>
  <c r="V361" i="1"/>
  <c r="AC530" i="1"/>
  <c r="S530" i="1"/>
  <c r="U530" i="1"/>
  <c r="AC471" i="1"/>
  <c r="S471" i="1"/>
  <c r="U471" i="1"/>
  <c r="AD77" i="1"/>
  <c r="T77" i="1"/>
  <c r="V77" i="1"/>
  <c r="AC791" i="1"/>
  <c r="S791" i="1"/>
  <c r="U791" i="1"/>
  <c r="AC709" i="1"/>
  <c r="S709" i="1"/>
  <c r="U709" i="1"/>
  <c r="AD639" i="1"/>
  <c r="T639" i="1"/>
  <c r="V639" i="1"/>
  <c r="AC575" i="1"/>
  <c r="S575" i="1"/>
  <c r="U575" i="1"/>
  <c r="AC491" i="1"/>
  <c r="S491" i="1"/>
  <c r="U491" i="1"/>
  <c r="AC424" i="1"/>
  <c r="S424" i="1"/>
  <c r="U424" i="1"/>
  <c r="AD242" i="1"/>
  <c r="T242" i="1"/>
  <c r="V242" i="1"/>
  <c r="AD30" i="1"/>
  <c r="T30" i="1"/>
  <c r="V30" i="1"/>
  <c r="AD949" i="1"/>
  <c r="T949" i="1"/>
  <c r="V949" i="1"/>
  <c r="AC774" i="1"/>
  <c r="S774" i="1"/>
  <c r="U774" i="1"/>
  <c r="AC221" i="1"/>
  <c r="S221" i="1"/>
  <c r="U221" i="1"/>
  <c r="AD1227" i="1"/>
  <c r="T1227" i="1"/>
  <c r="V1227" i="1"/>
  <c r="AC1302" i="1"/>
  <c r="S1302" i="1"/>
  <c r="U1302" i="1"/>
  <c r="AD1130" i="1"/>
  <c r="T1130" i="1"/>
  <c r="V1130" i="1"/>
  <c r="AD14" i="1"/>
  <c r="T14" i="1"/>
  <c r="V14" i="1"/>
  <c r="AD987" i="1"/>
  <c r="T987" i="1"/>
  <c r="V987" i="1"/>
  <c r="AF792" i="1"/>
  <c r="AC991" i="1"/>
  <c r="S991" i="1"/>
  <c r="U991" i="1"/>
  <c r="AE833" i="1"/>
  <c r="AD36" i="1"/>
  <c r="T36" i="1"/>
  <c r="V36" i="1"/>
  <c r="AC943" i="1"/>
  <c r="S943" i="1"/>
  <c r="U943" i="1"/>
  <c r="AD406" i="1"/>
  <c r="T406" i="1"/>
  <c r="V406" i="1"/>
  <c r="AE1055" i="1"/>
  <c r="AD525" i="1"/>
  <c r="T525" i="1"/>
  <c r="V525" i="1"/>
  <c r="AE1259" i="1"/>
  <c r="AD638" i="1"/>
  <c r="T638" i="1"/>
  <c r="V638" i="1"/>
  <c r="AE743" i="1"/>
  <c r="AD838" i="1"/>
  <c r="T838" i="1"/>
  <c r="V838" i="1"/>
  <c r="AC798" i="1"/>
  <c r="S798" i="1"/>
  <c r="U798" i="1"/>
  <c r="AD623" i="1"/>
  <c r="T623" i="1"/>
  <c r="V623" i="1"/>
  <c r="S309" i="1"/>
  <c r="U309" i="1"/>
  <c r="AC309" i="1"/>
  <c r="AD198" i="1"/>
  <c r="T198" i="1"/>
  <c r="V198" i="1"/>
  <c r="AD1373" i="1"/>
  <c r="T1373" i="1"/>
  <c r="V1373" i="1"/>
  <c r="AC1096" i="1"/>
  <c r="S1096" i="1"/>
  <c r="U1096" i="1"/>
  <c r="AC941" i="1"/>
  <c r="S941" i="1"/>
  <c r="U941" i="1"/>
  <c r="AD910" i="1"/>
  <c r="T910" i="1"/>
  <c r="V910" i="1"/>
  <c r="AD764" i="1"/>
  <c r="T764" i="1"/>
  <c r="V764" i="1"/>
  <c r="AC707" i="1"/>
  <c r="S707" i="1"/>
  <c r="U707" i="1"/>
  <c r="AF636" i="1"/>
  <c r="AC523" i="1"/>
  <c r="S523" i="1"/>
  <c r="U523" i="1"/>
  <c r="AD357" i="1"/>
  <c r="T357" i="1"/>
  <c r="V357" i="1"/>
  <c r="AD278" i="1"/>
  <c r="T278" i="1"/>
  <c r="V278" i="1"/>
  <c r="AD123" i="1"/>
  <c r="T123" i="1"/>
  <c r="V123" i="1"/>
  <c r="AF364" i="1"/>
  <c r="AC149" i="1"/>
  <c r="S149" i="1"/>
  <c r="U149" i="1"/>
  <c r="AC431" i="1"/>
  <c r="S431" i="1"/>
  <c r="U431" i="1"/>
  <c r="AD201" i="1"/>
  <c r="T201" i="1"/>
  <c r="V201" i="1"/>
  <c r="AD1330" i="1"/>
  <c r="T1330" i="1"/>
  <c r="V1330" i="1"/>
  <c r="S459" i="1"/>
  <c r="U459" i="1"/>
  <c r="AC459" i="1"/>
  <c r="AC173" i="1"/>
  <c r="S173" i="1"/>
  <c r="U173" i="1"/>
  <c r="AD1298" i="1"/>
  <c r="T1298" i="1"/>
  <c r="V1298" i="1"/>
  <c r="AD25" i="1"/>
  <c r="T25" i="1"/>
  <c r="V25" i="1"/>
  <c r="AF748" i="1"/>
  <c r="AD631" i="1"/>
  <c r="T631" i="1"/>
  <c r="V631" i="1"/>
  <c r="AD373" i="1"/>
  <c r="T373" i="1"/>
  <c r="V373" i="1"/>
  <c r="AC1078" i="1"/>
  <c r="S1078" i="1"/>
  <c r="U1078" i="1"/>
  <c r="AD902" i="1"/>
  <c r="T902" i="1"/>
  <c r="V902" i="1"/>
  <c r="AC946" i="1"/>
  <c r="S946" i="1"/>
  <c r="U946" i="1"/>
  <c r="T340" i="1"/>
  <c r="V340" i="1"/>
  <c r="AD340" i="1"/>
  <c r="AC108" i="1"/>
  <c r="S108" i="1"/>
  <c r="U108" i="1"/>
  <c r="AC1290" i="1"/>
  <c r="S1290" i="1"/>
  <c r="U1290" i="1"/>
  <c r="AC1020" i="1"/>
  <c r="S1020" i="1"/>
  <c r="U1020" i="1"/>
  <c r="AC718" i="1"/>
  <c r="S718" i="1"/>
  <c r="U718" i="1"/>
  <c r="AC643" i="1"/>
  <c r="S643" i="1"/>
  <c r="U643" i="1"/>
  <c r="AD614" i="1"/>
  <c r="T614" i="1"/>
  <c r="V614" i="1"/>
  <c r="AD1094" i="1"/>
  <c r="T1094" i="1"/>
  <c r="V1094" i="1"/>
  <c r="AD843" i="1"/>
  <c r="T843" i="1"/>
  <c r="V843" i="1"/>
  <c r="AD750" i="1"/>
  <c r="T750" i="1"/>
  <c r="V750" i="1"/>
  <c r="AC587" i="1"/>
  <c r="S587" i="1"/>
  <c r="U587" i="1"/>
  <c r="AD517" i="1"/>
  <c r="T517" i="1"/>
  <c r="V517" i="1"/>
  <c r="AC388" i="1"/>
  <c r="S388" i="1"/>
  <c r="U388" i="1"/>
  <c r="AD296" i="1"/>
  <c r="T296" i="1"/>
  <c r="V296" i="1"/>
  <c r="AC1378" i="1"/>
  <c r="S1378" i="1"/>
  <c r="U1378" i="1"/>
  <c r="AC62" i="1"/>
  <c r="S62" i="1"/>
  <c r="U62" i="1"/>
  <c r="AD509" i="1"/>
  <c r="T509" i="1"/>
  <c r="V509" i="1"/>
  <c r="AC194" i="1"/>
  <c r="S194" i="1"/>
  <c r="U194" i="1"/>
  <c r="AC1139" i="1"/>
  <c r="S1139" i="1"/>
  <c r="U1139" i="1"/>
  <c r="AC755" i="1"/>
  <c r="S755" i="1"/>
  <c r="U755" i="1"/>
  <c r="T581" i="1"/>
  <c r="V581" i="1"/>
  <c r="AD581" i="1"/>
  <c r="AC33" i="1"/>
  <c r="S33" i="1"/>
  <c r="U33" i="1"/>
  <c r="AD435" i="1"/>
  <c r="T435" i="1"/>
  <c r="V435" i="1"/>
  <c r="AD366" i="1"/>
  <c r="T366" i="1"/>
  <c r="V366" i="1"/>
  <c r="AD1025" i="1"/>
  <c r="T1025" i="1"/>
  <c r="V1025" i="1"/>
  <c r="AC727" i="1"/>
  <c r="S727" i="1"/>
  <c r="U727" i="1"/>
  <c r="AD651" i="1"/>
  <c r="T651" i="1"/>
  <c r="V651" i="1"/>
  <c r="AD979" i="1"/>
  <c r="T979" i="1"/>
  <c r="V979" i="1"/>
  <c r="AD102" i="1"/>
  <c r="T102" i="1"/>
  <c r="V102" i="1"/>
  <c r="AC854" i="1"/>
  <c r="S854" i="1"/>
  <c r="U854" i="1"/>
  <c r="AC811" i="1"/>
  <c r="S811" i="1"/>
  <c r="U811" i="1"/>
  <c r="AD594" i="1"/>
  <c r="T594" i="1"/>
  <c r="V594" i="1"/>
  <c r="AD383" i="1"/>
  <c r="T383" i="1"/>
  <c r="V383" i="1"/>
  <c r="AD114" i="1"/>
  <c r="T114" i="1"/>
  <c r="V114" i="1"/>
  <c r="AC86" i="1"/>
  <c r="S86" i="1"/>
  <c r="U86" i="1"/>
  <c r="AC994" i="1"/>
  <c r="S994" i="1"/>
  <c r="U994" i="1"/>
  <c r="AD919" i="1"/>
  <c r="T919" i="1"/>
  <c r="V919" i="1"/>
  <c r="AE781" i="1"/>
  <c r="AD683" i="1"/>
  <c r="T683" i="1"/>
  <c r="V683" i="1"/>
  <c r="AF625" i="1"/>
  <c r="AC385" i="1"/>
  <c r="S385" i="1"/>
  <c r="U385" i="1"/>
  <c r="AD158" i="1"/>
  <c r="T158" i="1"/>
  <c r="V158" i="1"/>
  <c r="AC1397" i="1"/>
  <c r="S1397" i="1"/>
  <c r="U1397" i="1"/>
  <c r="AD397" i="1"/>
  <c r="T397" i="1"/>
  <c r="V397" i="1"/>
  <c r="AD213" i="1"/>
  <c r="T213" i="1"/>
  <c r="V213" i="1"/>
  <c r="AD1341" i="1"/>
  <c r="T1341" i="1"/>
  <c r="V1341" i="1"/>
  <c r="AC1282" i="1"/>
  <c r="S1282" i="1"/>
  <c r="U1282" i="1"/>
  <c r="AD219" i="1"/>
  <c r="T219" i="1"/>
  <c r="V219" i="1"/>
  <c r="AC166" i="1"/>
  <c r="S166" i="1"/>
  <c r="U166" i="1"/>
  <c r="AC1138" i="1"/>
  <c r="S1138" i="1"/>
  <c r="U1138" i="1"/>
  <c r="AD1231" i="1"/>
  <c r="T1231" i="1"/>
  <c r="V1231" i="1"/>
  <c r="AD953" i="1"/>
  <c r="T953" i="1"/>
  <c r="V953" i="1"/>
  <c r="AC539" i="1"/>
  <c r="S539" i="1"/>
  <c r="U539" i="1"/>
  <c r="AF686" i="1"/>
  <c r="AE378" i="1"/>
  <c r="AF39" i="1"/>
  <c r="AD966" i="1"/>
  <c r="T966" i="1"/>
  <c r="V966" i="1"/>
  <c r="AC398" i="1"/>
  <c r="S398" i="1"/>
  <c r="U398" i="1"/>
  <c r="AD57" i="1"/>
  <c r="T57" i="1"/>
  <c r="V57" i="1"/>
  <c r="S1014" i="1"/>
  <c r="U1014" i="1"/>
  <c r="AC1014" i="1"/>
  <c r="AC666" i="1"/>
  <c r="S666" i="1"/>
  <c r="U666" i="1"/>
  <c r="AC315" i="1"/>
  <c r="S315" i="1"/>
  <c r="U315" i="1"/>
  <c r="AC1402" i="1"/>
  <c r="S1402" i="1"/>
  <c r="U1402" i="1"/>
  <c r="AD1269" i="1"/>
  <c r="T1269" i="1"/>
  <c r="V1269" i="1"/>
  <c r="S808" i="1"/>
  <c r="U808" i="1"/>
  <c r="AC808" i="1"/>
  <c r="AC1061" i="1"/>
  <c r="S1061" i="1"/>
  <c r="U1061" i="1"/>
  <c r="AC656" i="1"/>
  <c r="S656" i="1"/>
  <c r="U656" i="1"/>
  <c r="AD586" i="1"/>
  <c r="T586" i="1"/>
  <c r="V586" i="1"/>
  <c r="AC585" i="1"/>
  <c r="S585" i="1"/>
  <c r="U585" i="1"/>
  <c r="AC482" i="1"/>
  <c r="S482" i="1"/>
  <c r="U482" i="1"/>
  <c r="AC101" i="1"/>
  <c r="S101" i="1"/>
  <c r="U101" i="1"/>
  <c r="AD865" i="1"/>
  <c r="T865" i="1"/>
  <c r="V865" i="1"/>
  <c r="AC747" i="1"/>
  <c r="S747" i="1"/>
  <c r="U747" i="1"/>
  <c r="AD664" i="1"/>
  <c r="T664" i="1"/>
  <c r="V664" i="1"/>
  <c r="AC615" i="1"/>
  <c r="S615" i="1"/>
  <c r="U615" i="1"/>
  <c r="AC534" i="1"/>
  <c r="S534" i="1"/>
  <c r="U534" i="1"/>
  <c r="AD477" i="1"/>
  <c r="T477" i="1"/>
  <c r="V477" i="1"/>
  <c r="AC411" i="1"/>
  <c r="S411" i="1"/>
  <c r="U411" i="1"/>
  <c r="AC1394" i="1"/>
  <c r="S1394" i="1"/>
  <c r="U1394" i="1"/>
  <c r="AC1053" i="1"/>
  <c r="S1053" i="1"/>
  <c r="U1053" i="1"/>
  <c r="AD915" i="1"/>
  <c r="T915" i="1"/>
  <c r="V915" i="1"/>
  <c r="AC302" i="1"/>
  <c r="S302" i="1"/>
  <c r="U302" i="1"/>
  <c r="AC1280" i="1"/>
  <c r="S1280" i="1"/>
  <c r="U1280" i="1"/>
  <c r="AC457" i="1"/>
  <c r="S457" i="1"/>
  <c r="U457" i="1"/>
  <c r="AD1279" i="1"/>
  <c r="T1279" i="1"/>
  <c r="V1279" i="1"/>
  <c r="AC960" i="1"/>
  <c r="S960" i="1"/>
  <c r="U960" i="1"/>
  <c r="T1071" i="1"/>
  <c r="V1071" i="1"/>
  <c r="AD1071" i="1"/>
  <c r="AD758" i="1"/>
  <c r="T758" i="1"/>
  <c r="V758" i="1"/>
  <c r="AF344" i="1"/>
  <c r="AC100" i="1"/>
  <c r="S100" i="1"/>
  <c r="U100" i="1"/>
  <c r="AD845" i="1"/>
  <c r="T845" i="1"/>
  <c r="V845" i="1"/>
  <c r="AC1357" i="1"/>
  <c r="S1357" i="1"/>
  <c r="U1357" i="1"/>
  <c r="AD1087" i="1"/>
  <c r="T1087" i="1"/>
  <c r="V1087" i="1"/>
  <c r="AC1083" i="1"/>
  <c r="S1083" i="1"/>
  <c r="U1083" i="1"/>
  <c r="AD814" i="1"/>
  <c r="T814" i="1"/>
  <c r="V814" i="1"/>
  <c r="T742" i="1"/>
  <c r="V742" i="1"/>
  <c r="AD742" i="1"/>
  <c r="AC342" i="1"/>
  <c r="S342" i="1"/>
  <c r="U342" i="1"/>
  <c r="AC34" i="1"/>
  <c r="S34" i="1"/>
  <c r="U34" i="1"/>
  <c r="T1088" i="1"/>
  <c r="V1088" i="1"/>
  <c r="AD1088" i="1"/>
  <c r="AD926" i="1"/>
  <c r="T926" i="1"/>
  <c r="V926" i="1"/>
  <c r="AC863" i="1"/>
  <c r="S863" i="1"/>
  <c r="U863" i="1"/>
  <c r="AD734" i="1"/>
  <c r="T734" i="1"/>
  <c r="V734" i="1"/>
  <c r="T654" i="1"/>
  <c r="V654" i="1"/>
  <c r="AD654" i="1"/>
  <c r="AC590" i="1"/>
  <c r="S590" i="1"/>
  <c r="U590" i="1"/>
  <c r="AC422" i="1"/>
  <c r="S422" i="1"/>
  <c r="U422" i="1"/>
  <c r="AD326" i="1"/>
  <c r="T326" i="1"/>
  <c r="V326" i="1"/>
  <c r="AC165" i="1"/>
  <c r="S165" i="1"/>
  <c r="U165" i="1"/>
  <c r="AD1294" i="1"/>
  <c r="T1294" i="1"/>
  <c r="V1294" i="1"/>
  <c r="AC205" i="1"/>
  <c r="S205" i="1"/>
  <c r="U205" i="1"/>
  <c r="AC1277" i="1"/>
  <c r="S1277" i="1"/>
  <c r="U1277" i="1"/>
  <c r="AC349" i="1"/>
  <c r="S349" i="1"/>
  <c r="U349" i="1"/>
  <c r="AD1366" i="1"/>
  <c r="T1366" i="1"/>
  <c r="V1366" i="1"/>
  <c r="AC323" i="1"/>
  <c r="S323" i="1"/>
  <c r="U323" i="1"/>
  <c r="AD1260" i="1"/>
  <c r="T1260" i="1"/>
  <c r="V1260" i="1"/>
  <c r="AC74" i="1"/>
  <c r="S74" i="1"/>
  <c r="U74" i="1"/>
  <c r="AF833" i="1"/>
  <c r="AE546" i="1"/>
  <c r="AC373" i="1"/>
  <c r="S373" i="1"/>
  <c r="U373" i="1"/>
  <c r="AD1078" i="1"/>
  <c r="T1078" i="1"/>
  <c r="V1078" i="1"/>
  <c r="AC902" i="1"/>
  <c r="S902" i="1"/>
  <c r="U902" i="1"/>
  <c r="AE604" i="1"/>
  <c r="AF511" i="1"/>
  <c r="AF1055" i="1"/>
  <c r="AD946" i="1"/>
  <c r="T946" i="1"/>
  <c r="V946" i="1"/>
  <c r="S340" i="1"/>
  <c r="U340" i="1"/>
  <c r="AC340" i="1"/>
  <c r="AD108" i="1"/>
  <c r="T108" i="1"/>
  <c r="V108" i="1"/>
  <c r="AD1290" i="1"/>
  <c r="T1290" i="1"/>
  <c r="V1290" i="1"/>
  <c r="AE1235" i="1"/>
  <c r="AD1020" i="1"/>
  <c r="T1020" i="1"/>
  <c r="V1020" i="1"/>
  <c r="AD718" i="1"/>
  <c r="T718" i="1"/>
  <c r="V718" i="1"/>
  <c r="AD643" i="1"/>
  <c r="T643" i="1"/>
  <c r="V643" i="1"/>
  <c r="AC614" i="1"/>
  <c r="S614" i="1"/>
  <c r="U614" i="1"/>
  <c r="AE91" i="1"/>
  <c r="AC1094" i="1"/>
  <c r="S1094" i="1"/>
  <c r="U1094" i="1"/>
  <c r="AC843" i="1"/>
  <c r="S843" i="1"/>
  <c r="U843" i="1"/>
  <c r="AC750" i="1"/>
  <c r="S750" i="1"/>
  <c r="U750" i="1"/>
  <c r="AF685" i="1"/>
  <c r="AD587" i="1"/>
  <c r="T587" i="1"/>
  <c r="V587" i="1"/>
  <c r="AC517" i="1"/>
  <c r="S517" i="1"/>
  <c r="U517" i="1"/>
  <c r="AD388" i="1"/>
  <c r="T388" i="1"/>
  <c r="V388" i="1"/>
  <c r="AC296" i="1"/>
  <c r="S296" i="1"/>
  <c r="U296" i="1"/>
  <c r="AD1378" i="1"/>
  <c r="T1378" i="1"/>
  <c r="V1378" i="1"/>
  <c r="AD62" i="1"/>
  <c r="T62" i="1"/>
  <c r="V62" i="1"/>
  <c r="AC509" i="1"/>
  <c r="S509" i="1"/>
  <c r="U509" i="1"/>
  <c r="AF1190" i="1"/>
  <c r="AD194" i="1"/>
  <c r="T194" i="1"/>
  <c r="V194" i="1"/>
  <c r="AD1139" i="1"/>
  <c r="T1139" i="1"/>
  <c r="V1139" i="1"/>
  <c r="AE930" i="1"/>
  <c r="AD755" i="1"/>
  <c r="T755" i="1"/>
  <c r="V755" i="1"/>
  <c r="AC581" i="1"/>
  <c r="S581" i="1"/>
  <c r="U581" i="1"/>
  <c r="AE686" i="1"/>
  <c r="AC435" i="1"/>
  <c r="S435" i="1"/>
  <c r="U435" i="1"/>
  <c r="AC1025" i="1"/>
  <c r="S1025" i="1"/>
  <c r="U1025" i="1"/>
  <c r="AD727" i="1"/>
  <c r="T727" i="1"/>
  <c r="V727" i="1"/>
  <c r="AC651" i="1"/>
  <c r="S651" i="1"/>
  <c r="U651" i="1"/>
  <c r="AE511" i="1"/>
  <c r="AF848" i="1"/>
  <c r="AC1038" i="1"/>
  <c r="S1038" i="1"/>
  <c r="U1038" i="1"/>
  <c r="AD1043" i="1"/>
  <c r="T1043" i="1"/>
  <c r="V1043" i="1"/>
  <c r="AD829" i="1"/>
  <c r="T829" i="1"/>
  <c r="V829" i="1"/>
  <c r="AC782" i="1"/>
  <c r="S782" i="1"/>
  <c r="U782" i="1"/>
  <c r="AC538" i="1"/>
  <c r="S538" i="1"/>
  <c r="U538" i="1"/>
  <c r="AC230" i="1"/>
  <c r="S230" i="1"/>
  <c r="U230" i="1"/>
  <c r="AC1389" i="1"/>
  <c r="S1389" i="1"/>
  <c r="U1389" i="1"/>
  <c r="AD1021" i="1"/>
  <c r="T1021" i="1"/>
  <c r="V1021" i="1"/>
  <c r="AC955" i="1"/>
  <c r="S955" i="1"/>
  <c r="U955" i="1"/>
  <c r="AC837" i="1"/>
  <c r="S837" i="1"/>
  <c r="U837" i="1"/>
  <c r="AD694" i="1"/>
  <c r="T694" i="1"/>
  <c r="V694" i="1"/>
  <c r="T641" i="1"/>
  <c r="V641" i="1"/>
  <c r="AD641" i="1"/>
  <c r="AC497" i="1"/>
  <c r="S497" i="1"/>
  <c r="U497" i="1"/>
  <c r="AC347" i="1"/>
  <c r="S347" i="1"/>
  <c r="U347" i="1"/>
  <c r="AC141" i="1"/>
  <c r="S141" i="1"/>
  <c r="U141" i="1"/>
  <c r="AD262" i="1"/>
  <c r="T262" i="1"/>
  <c r="V262" i="1"/>
  <c r="AD1387" i="1"/>
  <c r="T1387" i="1"/>
  <c r="V1387" i="1"/>
  <c r="AC1325" i="1"/>
  <c r="S1325" i="1"/>
  <c r="U1325" i="1"/>
  <c r="AC327" i="1"/>
  <c r="S327" i="1"/>
  <c r="U327" i="1"/>
  <c r="AC182" i="1"/>
  <c r="S182" i="1"/>
  <c r="U182" i="1"/>
  <c r="T1358" i="1"/>
  <c r="V1358" i="1"/>
  <c r="AD1358" i="1"/>
  <c r="AD1255" i="1"/>
  <c r="T1255" i="1"/>
  <c r="V1255" i="1"/>
  <c r="AC1122" i="1"/>
  <c r="S1122" i="1"/>
  <c r="U1122" i="1"/>
  <c r="AC953" i="1"/>
  <c r="S953" i="1"/>
  <c r="U953" i="1"/>
  <c r="AF671" i="1"/>
  <c r="AD444" i="1"/>
  <c r="T444" i="1"/>
  <c r="V444" i="1"/>
  <c r="AC966" i="1"/>
  <c r="S966" i="1"/>
  <c r="U966" i="1"/>
  <c r="AE663" i="1"/>
  <c r="AF564" i="1"/>
  <c r="AD398" i="1"/>
  <c r="T398" i="1"/>
  <c r="V398" i="1"/>
  <c r="AC57" i="1"/>
  <c r="S57" i="1"/>
  <c r="U57" i="1"/>
  <c r="AD1014" i="1"/>
  <c r="T1014" i="1"/>
  <c r="V1014" i="1"/>
  <c r="AD666" i="1"/>
  <c r="T666" i="1"/>
  <c r="V666" i="1"/>
  <c r="AD315" i="1"/>
  <c r="T315" i="1"/>
  <c r="V315" i="1"/>
  <c r="AF237" i="1"/>
  <c r="AD1402" i="1"/>
  <c r="T1402" i="1"/>
  <c r="V1402" i="1"/>
  <c r="AC1269" i="1"/>
  <c r="S1269" i="1"/>
  <c r="U1269" i="1"/>
  <c r="AF1224" i="1"/>
  <c r="AD808" i="1"/>
  <c r="T808" i="1"/>
  <c r="V808" i="1"/>
  <c r="AD1061" i="1"/>
  <c r="T1061" i="1"/>
  <c r="V1061" i="1"/>
  <c r="AE735" i="1"/>
  <c r="AD656" i="1"/>
  <c r="T656" i="1"/>
  <c r="V656" i="1"/>
  <c r="AC586" i="1"/>
  <c r="S586" i="1"/>
  <c r="U586" i="1"/>
  <c r="AD585" i="1"/>
  <c r="T585" i="1"/>
  <c r="V585" i="1"/>
  <c r="AD482" i="1"/>
  <c r="T482" i="1"/>
  <c r="V482" i="1"/>
  <c r="AD101" i="1"/>
  <c r="T101" i="1"/>
  <c r="V101" i="1"/>
  <c r="AC865" i="1"/>
  <c r="S865" i="1"/>
  <c r="U865" i="1"/>
  <c r="AD747" i="1"/>
  <c r="T747" i="1"/>
  <c r="V747" i="1"/>
  <c r="AC664" i="1"/>
  <c r="S664" i="1"/>
  <c r="U664" i="1"/>
  <c r="AD615" i="1"/>
  <c r="T615" i="1"/>
  <c r="V615" i="1"/>
  <c r="AD534" i="1"/>
  <c r="T534" i="1"/>
  <c r="V534" i="1"/>
  <c r="AC477" i="1"/>
  <c r="S477" i="1"/>
  <c r="U477" i="1"/>
  <c r="AD411" i="1"/>
  <c r="T411" i="1"/>
  <c r="V411" i="1"/>
  <c r="AD1394" i="1"/>
  <c r="T1394" i="1"/>
  <c r="V1394" i="1"/>
  <c r="AD1053" i="1"/>
  <c r="T1053" i="1"/>
  <c r="V1053" i="1"/>
  <c r="AC915" i="1"/>
  <c r="S915" i="1"/>
  <c r="U915" i="1"/>
  <c r="AD302" i="1"/>
  <c r="T302" i="1"/>
  <c r="V302" i="1"/>
  <c r="AD1280" i="1"/>
  <c r="T1280" i="1"/>
  <c r="V1280" i="1"/>
  <c r="AD457" i="1"/>
  <c r="T457" i="1"/>
  <c r="V457" i="1"/>
  <c r="AC1279" i="1"/>
  <c r="S1279" i="1"/>
  <c r="U1279" i="1"/>
  <c r="AF1179" i="1"/>
  <c r="AD960" i="1"/>
  <c r="T960" i="1"/>
  <c r="V960" i="1"/>
  <c r="AC461" i="1"/>
  <c r="S461" i="1"/>
  <c r="U461" i="1"/>
  <c r="AC1071" i="1"/>
  <c r="S1071" i="1"/>
  <c r="U1071" i="1"/>
  <c r="AF933" i="1"/>
  <c r="AC758" i="1"/>
  <c r="S758" i="1"/>
  <c r="U758" i="1"/>
  <c r="AE1046" i="1"/>
  <c r="AF663" i="1"/>
  <c r="AE564" i="1"/>
  <c r="AD100" i="1"/>
  <c r="T100" i="1"/>
  <c r="V100" i="1"/>
  <c r="AC845" i="1"/>
  <c r="S845" i="1"/>
  <c r="U845" i="1"/>
  <c r="AD1357" i="1"/>
  <c r="T1357" i="1"/>
  <c r="V1357" i="1"/>
  <c r="AF1235" i="1"/>
  <c r="AC1087" i="1"/>
  <c r="S1087" i="1"/>
  <c r="U1087" i="1"/>
  <c r="AD1083" i="1"/>
  <c r="T1083" i="1"/>
  <c r="V1083" i="1"/>
  <c r="AC814" i="1"/>
  <c r="S814" i="1"/>
  <c r="U814" i="1"/>
  <c r="AC742" i="1"/>
  <c r="S742" i="1"/>
  <c r="U742" i="1"/>
  <c r="AD342" i="1"/>
  <c r="T342" i="1"/>
  <c r="V342" i="1"/>
  <c r="AF248" i="1"/>
  <c r="AF1106" i="1"/>
  <c r="AD34" i="1"/>
  <c r="T34" i="1"/>
  <c r="V34" i="1"/>
  <c r="AC1088" i="1"/>
  <c r="S1088" i="1"/>
  <c r="U1088" i="1"/>
  <c r="AC926" i="1"/>
  <c r="S926" i="1"/>
  <c r="U926" i="1"/>
  <c r="AD863" i="1"/>
  <c r="T863" i="1"/>
  <c r="V863" i="1"/>
  <c r="AC734" i="1"/>
  <c r="S734" i="1"/>
  <c r="U734" i="1"/>
  <c r="AC654" i="1"/>
  <c r="S654" i="1"/>
  <c r="U654" i="1"/>
  <c r="T590" i="1"/>
  <c r="V590" i="1"/>
  <c r="AD590" i="1"/>
  <c r="AD422" i="1"/>
  <c r="T422" i="1"/>
  <c r="V422" i="1"/>
  <c r="AC326" i="1"/>
  <c r="S326" i="1"/>
  <c r="U326" i="1"/>
  <c r="AD165" i="1"/>
  <c r="T165" i="1"/>
  <c r="V165" i="1"/>
  <c r="AC1294" i="1"/>
  <c r="S1294" i="1"/>
  <c r="U1294" i="1"/>
  <c r="AD205" i="1"/>
  <c r="T205" i="1"/>
  <c r="V205" i="1"/>
  <c r="AD1277" i="1"/>
  <c r="T1277" i="1"/>
  <c r="V1277" i="1"/>
  <c r="AD349" i="1"/>
  <c r="T349" i="1"/>
  <c r="V349" i="1"/>
  <c r="AC1366" i="1"/>
  <c r="S1366" i="1"/>
  <c r="U1366" i="1"/>
  <c r="AF1146" i="1"/>
  <c r="AD323" i="1"/>
  <c r="T323" i="1"/>
  <c r="V323" i="1"/>
  <c r="AF1317" i="1"/>
  <c r="AC1260" i="1"/>
  <c r="S1260" i="1"/>
  <c r="U1260" i="1"/>
  <c r="AD74" i="1"/>
  <c r="T74" i="1"/>
  <c r="V74" i="1"/>
  <c r="AE792" i="1"/>
  <c r="AF498" i="1"/>
  <c r="AD795" i="1"/>
  <c r="T795" i="1"/>
  <c r="V795" i="1"/>
  <c r="AD381" i="1"/>
  <c r="T381" i="1"/>
  <c r="V381" i="1"/>
  <c r="T50" i="1"/>
  <c r="V50" i="1"/>
  <c r="AD50" i="1"/>
  <c r="AC621" i="1"/>
  <c r="S621" i="1"/>
  <c r="U621" i="1"/>
  <c r="AC557" i="1"/>
  <c r="S557" i="1"/>
  <c r="U557" i="1"/>
  <c r="AC43" i="1"/>
  <c r="S43" i="1"/>
  <c r="U43" i="1"/>
  <c r="AD887" i="1"/>
  <c r="T887" i="1"/>
  <c r="V887" i="1"/>
  <c r="AD246" i="1"/>
  <c r="T246" i="1"/>
  <c r="V246" i="1"/>
  <c r="AD1386" i="1"/>
  <c r="T1386" i="1"/>
  <c r="V1386" i="1"/>
  <c r="AD71" i="1"/>
  <c r="T71" i="1"/>
  <c r="V71" i="1"/>
  <c r="AC855" i="1"/>
  <c r="S855" i="1"/>
  <c r="U855" i="1"/>
  <c r="AC669" i="1"/>
  <c r="S669" i="1"/>
  <c r="U669" i="1"/>
  <c r="AC598" i="1"/>
  <c r="S598" i="1"/>
  <c r="U598" i="1"/>
  <c r="AC495" i="1"/>
  <c r="S495" i="1"/>
  <c r="U495" i="1"/>
  <c r="AD66" i="1"/>
  <c r="T66" i="1"/>
  <c r="V66" i="1"/>
  <c r="AC1085" i="1"/>
  <c r="S1085" i="1"/>
  <c r="U1085" i="1"/>
  <c r="AC797" i="1"/>
  <c r="S797" i="1"/>
  <c r="U797" i="1"/>
  <c r="S725" i="1"/>
  <c r="U725" i="1"/>
  <c r="AC725" i="1"/>
  <c r="S566" i="1"/>
  <c r="U566" i="1"/>
  <c r="AC566" i="1"/>
  <c r="AC502" i="1"/>
  <c r="S502" i="1"/>
  <c r="U502" i="1"/>
  <c r="T354" i="1"/>
  <c r="V354" i="1"/>
  <c r="AD354" i="1"/>
  <c r="AD250" i="1"/>
  <c r="T250" i="1"/>
  <c r="V250" i="1"/>
  <c r="AD1309" i="1"/>
  <c r="T1309" i="1"/>
  <c r="V1309" i="1"/>
  <c r="AC22" i="1"/>
  <c r="S22" i="1"/>
  <c r="U22" i="1"/>
  <c r="AC299" i="1"/>
  <c r="S299" i="1"/>
  <c r="U299" i="1"/>
  <c r="AC233" i="1"/>
  <c r="S233" i="1"/>
  <c r="U233" i="1"/>
  <c r="AC1254" i="1"/>
  <c r="S1254" i="1"/>
  <c r="U1254" i="1"/>
  <c r="AD799" i="1"/>
  <c r="T799" i="1"/>
  <c r="V799" i="1"/>
  <c r="AF1134" i="1"/>
  <c r="AF984" i="1"/>
  <c r="AC589" i="1"/>
  <c r="S589" i="1"/>
  <c r="U589" i="1"/>
  <c r="AF1209" i="1"/>
  <c r="AC40" i="1"/>
  <c r="S40" i="1"/>
  <c r="U40" i="1"/>
  <c r="AC677" i="1"/>
  <c r="S677" i="1"/>
  <c r="U677" i="1"/>
  <c r="AF871" i="1"/>
  <c r="T733" i="1"/>
  <c r="V733" i="1"/>
  <c r="AD733" i="1"/>
  <c r="AD1038" i="1"/>
  <c r="T1038" i="1"/>
  <c r="V1038" i="1"/>
  <c r="AF735" i="1"/>
  <c r="AC1043" i="1"/>
  <c r="S1043" i="1"/>
  <c r="U1043" i="1"/>
  <c r="AC829" i="1"/>
  <c r="S829" i="1"/>
  <c r="U829" i="1"/>
  <c r="AD782" i="1"/>
  <c r="T782" i="1"/>
  <c r="V782" i="1"/>
  <c r="AD538" i="1"/>
  <c r="T538" i="1"/>
  <c r="V538" i="1"/>
  <c r="AD230" i="1"/>
  <c r="T230" i="1"/>
  <c r="V230" i="1"/>
  <c r="AD1389" i="1"/>
  <c r="T1389" i="1"/>
  <c r="V1389" i="1"/>
  <c r="AC1021" i="1"/>
  <c r="S1021" i="1"/>
  <c r="U1021" i="1"/>
  <c r="AD955" i="1"/>
  <c r="T955" i="1"/>
  <c r="V955" i="1"/>
  <c r="AD837" i="1"/>
  <c r="T837" i="1"/>
  <c r="V837" i="1"/>
  <c r="AC694" i="1"/>
  <c r="S694" i="1"/>
  <c r="U694" i="1"/>
  <c r="AC641" i="1"/>
  <c r="S641" i="1"/>
  <c r="U641" i="1"/>
  <c r="AD497" i="1"/>
  <c r="T497" i="1"/>
  <c r="V497" i="1"/>
  <c r="AD347" i="1"/>
  <c r="T347" i="1"/>
  <c r="V347" i="1"/>
  <c r="AE244" i="1"/>
  <c r="AD141" i="1"/>
  <c r="T141" i="1"/>
  <c r="V141" i="1"/>
  <c r="AC262" i="1"/>
  <c r="S262" i="1"/>
  <c r="U262" i="1"/>
  <c r="AC1387" i="1"/>
  <c r="S1387" i="1"/>
  <c r="U1387" i="1"/>
  <c r="AD1325" i="1"/>
  <c r="T1325" i="1"/>
  <c r="V1325" i="1"/>
  <c r="AD327" i="1"/>
  <c r="T327" i="1"/>
  <c r="V327" i="1"/>
  <c r="AD182" i="1"/>
  <c r="T182" i="1"/>
  <c r="V182" i="1"/>
  <c r="AC1358" i="1"/>
  <c r="S1358" i="1"/>
  <c r="U1358" i="1"/>
  <c r="AC1255" i="1"/>
  <c r="S1255" i="1"/>
  <c r="U1255" i="1"/>
  <c r="AD1122" i="1"/>
  <c r="T1122" i="1"/>
  <c r="V1122" i="1"/>
  <c r="AD893" i="1"/>
  <c r="T893" i="1"/>
  <c r="V893" i="1"/>
  <c r="AC444" i="1"/>
  <c r="S444" i="1"/>
  <c r="U444" i="1"/>
  <c r="AE1049" i="1"/>
  <c r="AD446" i="1"/>
  <c r="T446" i="1"/>
  <c r="V446" i="1"/>
  <c r="AC1058" i="1"/>
  <c r="S1058" i="1"/>
  <c r="U1058" i="1"/>
  <c r="AC912" i="1"/>
  <c r="S912" i="1"/>
  <c r="U912" i="1"/>
  <c r="T254" i="1"/>
  <c r="V254" i="1"/>
  <c r="AD254" i="1"/>
  <c r="AC196" i="1"/>
  <c r="S196" i="1"/>
  <c r="U196" i="1"/>
  <c r="AC1314" i="1"/>
  <c r="S1314" i="1"/>
  <c r="U1314" i="1"/>
  <c r="AD1249" i="1"/>
  <c r="T1249" i="1"/>
  <c r="V1249" i="1"/>
  <c r="AC18" i="1"/>
  <c r="S18" i="1"/>
  <c r="U18" i="1"/>
  <c r="AD701" i="1"/>
  <c r="T701" i="1"/>
  <c r="V701" i="1"/>
  <c r="AC609" i="1"/>
  <c r="S609" i="1"/>
  <c r="U609" i="1"/>
  <c r="AC361" i="1"/>
  <c r="S361" i="1"/>
  <c r="U361" i="1"/>
  <c r="AD530" i="1"/>
  <c r="T530" i="1"/>
  <c r="V530" i="1"/>
  <c r="AD471" i="1"/>
  <c r="T471" i="1"/>
  <c r="V471" i="1"/>
  <c r="AC77" i="1"/>
  <c r="S77" i="1"/>
  <c r="U77" i="1"/>
  <c r="AD791" i="1"/>
  <c r="T791" i="1"/>
  <c r="V791" i="1"/>
  <c r="AD709" i="1"/>
  <c r="T709" i="1"/>
  <c r="V709" i="1"/>
  <c r="AC639" i="1"/>
  <c r="S639" i="1"/>
  <c r="U639" i="1"/>
  <c r="AD575" i="1"/>
  <c r="T575" i="1"/>
  <c r="V575" i="1"/>
  <c r="AD491" i="1"/>
  <c r="T491" i="1"/>
  <c r="V491" i="1"/>
  <c r="T424" i="1"/>
  <c r="V424" i="1"/>
  <c r="AD424" i="1"/>
  <c r="AC242" i="1"/>
  <c r="S242" i="1"/>
  <c r="U242" i="1"/>
  <c r="AC30" i="1"/>
  <c r="S30" i="1"/>
  <c r="U30" i="1"/>
  <c r="AC949" i="1"/>
  <c r="S949" i="1"/>
  <c r="U949" i="1"/>
  <c r="AD774" i="1"/>
  <c r="T774" i="1"/>
  <c r="V774" i="1"/>
  <c r="AD221" i="1"/>
  <c r="T221" i="1"/>
  <c r="V221" i="1"/>
  <c r="AC1227" i="1"/>
  <c r="S1227" i="1"/>
  <c r="U1227" i="1"/>
  <c r="AD1302" i="1"/>
  <c r="T1302" i="1"/>
  <c r="V1302" i="1"/>
  <c r="AC1130" i="1"/>
  <c r="S1130" i="1"/>
  <c r="U1130" i="1"/>
  <c r="AC14" i="1"/>
  <c r="S14" i="1"/>
  <c r="U14" i="1"/>
  <c r="AE189" i="1"/>
  <c r="AD515" i="1"/>
  <c r="T515" i="1"/>
  <c r="V515" i="1"/>
  <c r="AC440" i="1"/>
  <c r="S440" i="1"/>
  <c r="U440" i="1"/>
  <c r="AC261" i="1"/>
  <c r="S261" i="1"/>
  <c r="U261" i="1"/>
  <c r="AC20" i="1"/>
  <c r="S20" i="1"/>
  <c r="U20" i="1"/>
  <c r="AE789" i="1"/>
  <c r="AD207" i="1"/>
  <c r="T207" i="1"/>
  <c r="V207" i="1"/>
  <c r="AE449" i="1"/>
  <c r="AD1097" i="1"/>
  <c r="T1097" i="1"/>
  <c r="V1097" i="1"/>
  <c r="AE413" i="1"/>
  <c r="AD599" i="1"/>
  <c r="T599" i="1"/>
  <c r="V599" i="1"/>
  <c r="AE834" i="1"/>
  <c r="AF548" i="1"/>
  <c r="AD1278" i="1"/>
  <c r="T1278" i="1"/>
  <c r="V1278" i="1"/>
  <c r="AD180" i="1"/>
  <c r="T180" i="1"/>
  <c r="V180" i="1"/>
  <c r="AD620" i="1"/>
  <c r="T620" i="1"/>
  <c r="V620" i="1"/>
  <c r="AD801" i="1"/>
  <c r="T801" i="1"/>
  <c r="V801" i="1"/>
  <c r="AD138" i="1"/>
  <c r="T138" i="1"/>
  <c r="V138" i="1"/>
  <c r="AD857" i="1"/>
  <c r="T857" i="1"/>
  <c r="V857" i="1"/>
  <c r="AC1371" i="1"/>
  <c r="S1371" i="1"/>
  <c r="U1371" i="1"/>
  <c r="AD214" i="1"/>
  <c r="T214" i="1"/>
  <c r="V214" i="1"/>
  <c r="AD632" i="1"/>
  <c r="T632" i="1"/>
  <c r="V632" i="1"/>
  <c r="AE510" i="1"/>
  <c r="AE687" i="1"/>
  <c r="AC688" i="1"/>
  <c r="S688" i="1"/>
  <c r="U688" i="1"/>
  <c r="AD969" i="1"/>
  <c r="T969" i="1"/>
  <c r="V969" i="1"/>
  <c r="AD691" i="1"/>
  <c r="T691" i="1"/>
  <c r="V691" i="1"/>
  <c r="AF1095" i="1"/>
  <c r="AC217" i="1"/>
  <c r="S217" i="1"/>
  <c r="U217" i="1"/>
  <c r="AD1136" i="1"/>
  <c r="T1136" i="1"/>
  <c r="V1136" i="1"/>
  <c r="AE1003" i="1"/>
  <c r="AC521" i="1"/>
  <c r="S521" i="1"/>
  <c r="U521" i="1"/>
  <c r="AC872" i="1"/>
  <c r="S872" i="1"/>
  <c r="U872" i="1"/>
  <c r="AE416" i="1"/>
  <c r="AC1156" i="1"/>
  <c r="S1156" i="1"/>
  <c r="U1156" i="1"/>
  <c r="AF859" i="1"/>
  <c r="AE1212" i="1"/>
  <c r="AE1285" i="1"/>
  <c r="AD480" i="1"/>
  <c r="T480" i="1"/>
  <c r="V480" i="1"/>
  <c r="AF1079" i="1"/>
  <c r="AF1031" i="1"/>
  <c r="AF1281" i="1"/>
  <c r="AC1206" i="1"/>
  <c r="S1206" i="1"/>
  <c r="U1206" i="1"/>
  <c r="AD473" i="1"/>
  <c r="T473" i="1"/>
  <c r="V473" i="1"/>
  <c r="AF710" i="1"/>
  <c r="AF565" i="1"/>
  <c r="AD1345" i="1"/>
  <c r="T1345" i="1"/>
  <c r="V1345" i="1"/>
  <c r="AF267" i="1"/>
  <c r="AD1274" i="1"/>
  <c r="T1274" i="1"/>
  <c r="V1274" i="1"/>
  <c r="AD1104" i="1"/>
  <c r="T1104" i="1"/>
  <c r="V1104" i="1"/>
  <c r="AC1154" i="1"/>
  <c r="S1154" i="1"/>
  <c r="U1154" i="1"/>
  <c r="AD393" i="1"/>
  <c r="T393" i="1"/>
  <c r="V393" i="1"/>
  <c r="AD922" i="1"/>
  <c r="T922" i="1"/>
  <c r="V922" i="1"/>
  <c r="AC715" i="1"/>
  <c r="S715" i="1"/>
  <c r="U715" i="1"/>
  <c r="AE35" i="1"/>
  <c r="AF1050" i="1"/>
  <c r="AE458" i="1"/>
  <c r="AD892" i="1"/>
  <c r="T892" i="1"/>
  <c r="V892" i="1"/>
  <c r="AE1045" i="1"/>
  <c r="AE329" i="1"/>
  <c r="AF777" i="1"/>
  <c r="AC436" i="1"/>
  <c r="S436" i="1"/>
  <c r="U436" i="1"/>
  <c r="AE399" i="1"/>
  <c r="AD1063" i="1"/>
  <c r="T1063" i="1"/>
  <c r="V1063" i="1"/>
  <c r="AE568" i="1"/>
  <c r="AF1041" i="1"/>
  <c r="AC180" i="1"/>
  <c r="S180" i="1"/>
  <c r="U180" i="1"/>
  <c r="AF1334" i="1"/>
  <c r="AD275" i="1"/>
  <c r="T275" i="1"/>
  <c r="V275" i="1"/>
  <c r="AC138" i="1"/>
  <c r="S138" i="1"/>
  <c r="U138" i="1"/>
  <c r="AD376" i="1"/>
  <c r="T376" i="1"/>
  <c r="V376" i="1"/>
  <c r="AF885" i="1"/>
  <c r="AE1299" i="1"/>
  <c r="AE761" i="1"/>
  <c r="AD96" i="1"/>
  <c r="T96" i="1"/>
  <c r="V96" i="1"/>
  <c r="AC969" i="1"/>
  <c r="S969" i="1"/>
  <c r="U969" i="1"/>
  <c r="AF803" i="1"/>
  <c r="AF978" i="1"/>
  <c r="AF640" i="1"/>
  <c r="AE907" i="1"/>
  <c r="AF982" i="1"/>
  <c r="AD1188" i="1"/>
  <c r="T1188" i="1"/>
  <c r="V1188" i="1"/>
  <c r="AF91" i="1"/>
  <c r="AD350" i="1"/>
  <c r="T350" i="1"/>
  <c r="V350" i="1"/>
  <c r="AC1362" i="1"/>
  <c r="S1362" i="1"/>
  <c r="U1362" i="1"/>
  <c r="AE1009" i="1"/>
  <c r="AC1056" i="1"/>
  <c r="S1056" i="1"/>
  <c r="U1056" i="1"/>
  <c r="AD552" i="1"/>
  <c r="T552" i="1"/>
  <c r="V552" i="1"/>
  <c r="AC1149" i="1"/>
  <c r="S1149" i="1"/>
  <c r="U1149" i="1"/>
  <c r="AD1339" i="1"/>
  <c r="T1339" i="1"/>
  <c r="V1339" i="1"/>
  <c r="AC726" i="1"/>
  <c r="S726" i="1"/>
  <c r="U726" i="1"/>
  <c r="AD1206" i="1"/>
  <c r="T1206" i="1"/>
  <c r="V1206" i="1"/>
  <c r="AC487" i="1"/>
  <c r="S487" i="1"/>
  <c r="U487" i="1"/>
  <c r="AE602" i="1"/>
  <c r="AC512" i="1"/>
  <c r="S512" i="1"/>
  <c r="U512" i="1"/>
  <c r="AE391" i="1"/>
  <c r="AF817" i="1"/>
  <c r="AD1248" i="1"/>
  <c r="T1248" i="1"/>
  <c r="V1248" i="1"/>
  <c r="AC464" i="1"/>
  <c r="S464" i="1"/>
  <c r="U464" i="1"/>
  <c r="AC359" i="1"/>
  <c r="S359" i="1"/>
  <c r="U359" i="1"/>
  <c r="AC12" i="1"/>
  <c r="S12" i="1"/>
  <c r="U12" i="1"/>
  <c r="AF1222" i="1"/>
  <c r="AE417" i="1"/>
  <c r="AD1200" i="1"/>
  <c r="T1200" i="1"/>
  <c r="V1200" i="1"/>
  <c r="AD508" i="1"/>
  <c r="T508" i="1"/>
  <c r="V508" i="1"/>
  <c r="AD1342" i="1"/>
  <c r="T1342" i="1"/>
  <c r="V1342" i="1"/>
  <c r="AD775" i="1"/>
  <c r="T775" i="1"/>
  <c r="V775" i="1"/>
  <c r="AC892" i="1"/>
  <c r="S892" i="1"/>
  <c r="U892" i="1"/>
  <c r="AE951" i="1"/>
  <c r="AD1216" i="1"/>
  <c r="T1216" i="1"/>
  <c r="V1216" i="1"/>
  <c r="AE554" i="1"/>
  <c r="AE751" i="1"/>
  <c r="AF1307" i="1"/>
  <c r="AF757" i="1"/>
  <c r="AD223" i="1"/>
  <c r="T223" i="1"/>
  <c r="V223" i="1"/>
  <c r="AF527" i="1"/>
  <c r="AD961" i="1"/>
  <c r="T961" i="1"/>
  <c r="V961" i="1"/>
  <c r="AC106" i="1"/>
  <c r="S106" i="1"/>
  <c r="U106" i="1"/>
  <c r="AD711" i="1"/>
  <c r="T711" i="1"/>
  <c r="V711" i="1"/>
  <c r="AC469" i="1"/>
  <c r="S469" i="1"/>
  <c r="U469" i="1"/>
  <c r="AF475" i="1"/>
  <c r="AF899" i="1"/>
  <c r="AE1335" i="1"/>
  <c r="AE1032" i="1"/>
  <c r="AD436" i="1"/>
  <c r="T436" i="1"/>
  <c r="V436" i="1"/>
  <c r="AD58" i="1"/>
  <c r="T58" i="1"/>
  <c r="V58" i="1"/>
  <c r="AD203" i="1"/>
  <c r="T203" i="1"/>
  <c r="V203" i="1"/>
  <c r="AD831" i="1"/>
  <c r="T831" i="1"/>
  <c r="V831" i="1"/>
  <c r="AC1137" i="1"/>
  <c r="S1137" i="1"/>
  <c r="U1137" i="1"/>
  <c r="AE527" i="1"/>
  <c r="AC1006" i="1"/>
  <c r="S1006" i="1"/>
  <c r="U1006" i="1"/>
  <c r="AD665" i="1"/>
  <c r="T665" i="1"/>
  <c r="V665" i="1"/>
  <c r="AF1005" i="1"/>
  <c r="AC1063" i="1"/>
  <c r="S1063" i="1"/>
  <c r="U1063" i="1"/>
  <c r="AE474" i="1"/>
  <c r="AD1159" i="1"/>
  <c r="T1159" i="1"/>
  <c r="V1159" i="1"/>
  <c r="AC516" i="1"/>
  <c r="S516" i="1"/>
  <c r="U516" i="1"/>
  <c r="AC1287" i="1"/>
  <c r="S1287" i="1"/>
  <c r="U1287" i="1"/>
  <c r="AD900" i="1"/>
  <c r="T900" i="1"/>
  <c r="V900" i="1"/>
  <c r="AC826" i="1"/>
  <c r="S826" i="1"/>
  <c r="U826" i="1"/>
  <c r="AF1335" i="1"/>
  <c r="AE975" i="1"/>
  <c r="AF543" i="1"/>
  <c r="AD1196" i="1"/>
  <c r="T1196" i="1"/>
  <c r="V1196" i="1"/>
  <c r="AC465" i="1"/>
  <c r="S465" i="1"/>
  <c r="U465" i="1"/>
  <c r="AE27" i="1"/>
  <c r="AC275" i="1"/>
  <c r="S275" i="1"/>
  <c r="U275" i="1"/>
  <c r="AF886" i="1"/>
  <c r="AD1283" i="1"/>
  <c r="T1283" i="1"/>
  <c r="V1283" i="1"/>
  <c r="AD858" i="1"/>
  <c r="T858" i="1"/>
  <c r="V858" i="1"/>
  <c r="AD1166" i="1"/>
  <c r="T1166" i="1"/>
  <c r="V1166" i="1"/>
  <c r="AD771" i="1"/>
  <c r="T771" i="1"/>
  <c r="V771" i="1"/>
  <c r="AC376" i="1"/>
  <c r="S376" i="1"/>
  <c r="U376" i="1"/>
  <c r="AC810" i="1"/>
  <c r="S810" i="1"/>
  <c r="U810" i="1"/>
  <c r="AD728" i="1"/>
  <c r="T728" i="1"/>
  <c r="V728" i="1"/>
  <c r="AF150" i="1"/>
  <c r="AC753" i="1"/>
  <c r="S753" i="1"/>
  <c r="U753" i="1"/>
  <c r="AE285" i="1"/>
  <c r="AE429" i="1"/>
  <c r="AD5" i="1"/>
  <c r="T5" i="1"/>
  <c r="V5" i="1"/>
  <c r="AE441" i="1"/>
  <c r="AE245" i="1"/>
  <c r="AD1068" i="1"/>
  <c r="T1068" i="1"/>
  <c r="V1068" i="1"/>
  <c r="AF215" i="1"/>
  <c r="AD1037" i="1"/>
  <c r="T1037" i="1"/>
  <c r="V1037" i="1"/>
  <c r="AD1119" i="1"/>
  <c r="T1119" i="1"/>
  <c r="V1119" i="1"/>
  <c r="AE981" i="1"/>
  <c r="AC401" i="1"/>
  <c r="S401" i="1"/>
  <c r="U401" i="1"/>
  <c r="AD1036" i="1"/>
  <c r="T1036" i="1"/>
  <c r="V1036" i="1"/>
  <c r="AF363" i="1"/>
  <c r="AD703" i="1"/>
  <c r="AD432" i="1"/>
  <c r="T432" i="1"/>
  <c r="V432" i="1"/>
  <c r="AC52" i="1"/>
  <c r="S52" i="1"/>
  <c r="U52" i="1"/>
  <c r="AD736" i="1"/>
  <c r="T736" i="1"/>
  <c r="V736" i="1"/>
  <c r="AD1332" i="1"/>
  <c r="T1332" i="1"/>
  <c r="V1332" i="1"/>
  <c r="AC1029" i="1"/>
  <c r="S1029" i="1"/>
  <c r="U1029" i="1"/>
  <c r="AD624" i="1"/>
  <c r="T624" i="1"/>
  <c r="V624" i="1"/>
  <c r="AE541" i="1"/>
  <c r="AC561" i="1"/>
  <c r="S561" i="1"/>
  <c r="U561" i="1"/>
  <c r="AC1396" i="1"/>
  <c r="S1396" i="1"/>
  <c r="U1396" i="1"/>
  <c r="AD906" i="1"/>
  <c r="T906" i="1"/>
  <c r="V906" i="1"/>
  <c r="AC1188" i="1"/>
  <c r="S1188" i="1"/>
  <c r="U1188" i="1"/>
  <c r="AD372" i="1"/>
  <c r="T372" i="1"/>
  <c r="V372" i="1"/>
  <c r="AC974" i="1"/>
  <c r="S974" i="1"/>
  <c r="U974" i="1"/>
  <c r="AD768" i="1"/>
  <c r="T768" i="1"/>
  <c r="V768" i="1"/>
  <c r="AC128" i="1"/>
  <c r="S128" i="1"/>
  <c r="U128" i="1"/>
  <c r="AC232" i="1"/>
  <c r="S232" i="1"/>
  <c r="U232" i="1"/>
  <c r="AD635" i="1"/>
  <c r="T635" i="1"/>
  <c r="V635" i="1"/>
  <c r="AC350" i="1"/>
  <c r="S350" i="1"/>
  <c r="U350" i="1"/>
  <c r="AD908" i="1"/>
  <c r="T908" i="1"/>
  <c r="V908" i="1"/>
  <c r="AE965" i="1"/>
  <c r="AE544" i="1"/>
  <c r="AC210" i="1"/>
  <c r="S210" i="1"/>
  <c r="U210" i="1"/>
  <c r="AC352" i="1"/>
  <c r="S352" i="1"/>
  <c r="U352" i="1"/>
  <c r="AD97" i="1"/>
  <c r="T97" i="1"/>
  <c r="V97" i="1"/>
  <c r="AD879" i="1"/>
  <c r="T879" i="1"/>
  <c r="V879" i="1"/>
  <c r="AD634" i="1"/>
  <c r="T634" i="1"/>
  <c r="V634" i="1"/>
  <c r="AD1361" i="1"/>
  <c r="T1361" i="1"/>
  <c r="V1361" i="1"/>
  <c r="AC301" i="1"/>
  <c r="S301" i="1"/>
  <c r="U301" i="1"/>
  <c r="AF779" i="1"/>
  <c r="AD619" i="1"/>
  <c r="T619" i="1"/>
  <c r="V619" i="1"/>
  <c r="AE629" i="1"/>
  <c r="AD1383" i="1"/>
  <c r="T1383" i="1"/>
  <c r="V1383" i="1"/>
  <c r="AE1031" i="1"/>
  <c r="AD540" i="1"/>
  <c r="T540" i="1"/>
  <c r="V540" i="1"/>
  <c r="AD773" i="1"/>
  <c r="T773" i="1"/>
  <c r="V773" i="1"/>
  <c r="AE1030" i="1"/>
  <c r="AD224" i="1"/>
  <c r="T224" i="1"/>
  <c r="V224" i="1"/>
  <c r="AC703" i="1"/>
  <c r="AD1362" i="1"/>
  <c r="T1362" i="1"/>
  <c r="V1362" i="1"/>
  <c r="AD392" i="1"/>
  <c r="T392" i="1"/>
  <c r="V392" i="1"/>
  <c r="AC1186" i="1"/>
  <c r="S1186" i="1"/>
  <c r="U1186" i="1"/>
  <c r="AE127" i="1"/>
  <c r="AC274" i="1"/>
  <c r="S274" i="1"/>
  <c r="U274" i="1"/>
  <c r="AD776" i="1"/>
  <c r="T776" i="1"/>
  <c r="V776" i="1"/>
  <c r="AF542" i="1"/>
  <c r="AF983" i="1"/>
  <c r="AC552" i="1"/>
  <c r="S552" i="1"/>
  <c r="U552" i="1"/>
  <c r="AD1149" i="1"/>
  <c r="T1149" i="1"/>
  <c r="V1149" i="1"/>
  <c r="AE913" i="1"/>
  <c r="AE622" i="1"/>
  <c r="AC1339" i="1"/>
  <c r="S1339" i="1"/>
  <c r="U1339" i="1"/>
  <c r="AC1256" i="1"/>
  <c r="S1256" i="1"/>
  <c r="U1256" i="1"/>
  <c r="AE998" i="1"/>
  <c r="AE1297" i="1"/>
  <c r="AF1030" i="1"/>
  <c r="AF1207" i="1"/>
  <c r="AD726" i="1"/>
  <c r="T726" i="1"/>
  <c r="V726" i="1"/>
  <c r="AC754" i="1"/>
  <c r="S754" i="1"/>
  <c r="U754" i="1"/>
  <c r="AC191" i="1"/>
  <c r="S191" i="1"/>
  <c r="U191" i="1"/>
  <c r="AD1077" i="1"/>
  <c r="T1077" i="1"/>
  <c r="V1077" i="1"/>
  <c r="AC783" i="1"/>
  <c r="S783" i="1"/>
  <c r="U783" i="1"/>
  <c r="AF1040" i="1"/>
  <c r="AD812" i="1"/>
  <c r="T812" i="1"/>
  <c r="V812" i="1"/>
  <c r="AD520" i="1"/>
  <c r="T520" i="1"/>
  <c r="V520" i="1"/>
  <c r="AF917" i="1"/>
  <c r="AF781" i="1"/>
  <c r="AF904" i="1"/>
  <c r="AD512" i="1"/>
  <c r="T512" i="1"/>
  <c r="V512" i="1"/>
  <c r="AE76" i="1"/>
  <c r="AC320" i="1"/>
  <c r="S320" i="1"/>
  <c r="U320" i="1"/>
  <c r="AD1100" i="1"/>
  <c r="T1100" i="1"/>
  <c r="V1100" i="1"/>
  <c r="AC265" i="1"/>
  <c r="S265" i="1"/>
  <c r="U265" i="1"/>
  <c r="AC648" i="1"/>
  <c r="S648" i="1"/>
  <c r="U648" i="1"/>
  <c r="AC739" i="1"/>
  <c r="S739" i="1"/>
  <c r="U739" i="1"/>
  <c r="AD288" i="1"/>
  <c r="T288" i="1"/>
  <c r="V288" i="1"/>
  <c r="AD464" i="1"/>
  <c r="T464" i="1"/>
  <c r="V464" i="1"/>
  <c r="AD1000" i="1"/>
  <c r="T1000" i="1"/>
  <c r="V1000" i="1"/>
  <c r="AE579" i="1"/>
  <c r="AF83" i="1"/>
  <c r="AD809" i="1"/>
  <c r="T809" i="1"/>
  <c r="V809" i="1"/>
  <c r="AD1354" i="1"/>
  <c r="T1354" i="1"/>
  <c r="V1354" i="1"/>
  <c r="AE820" i="1"/>
  <c r="AE1303" i="1"/>
  <c r="AC730" i="1"/>
  <c r="S730" i="1"/>
  <c r="U730" i="1"/>
  <c r="AE1175" i="1"/>
  <c r="AD1018" i="1"/>
  <c r="T1018" i="1"/>
  <c r="V1018" i="1"/>
  <c r="AD185" i="1"/>
  <c r="T185" i="1"/>
  <c r="V185" i="1"/>
  <c r="AC928" i="1"/>
  <c r="S928" i="1"/>
  <c r="U928" i="1"/>
  <c r="AD785" i="1"/>
  <c r="T785" i="1"/>
  <c r="V785" i="1"/>
  <c r="AC136" i="1"/>
  <c r="S136" i="1"/>
  <c r="U136" i="1"/>
  <c r="AD496" i="1"/>
  <c r="T496" i="1"/>
  <c r="V496" i="1"/>
  <c r="AD263" i="1"/>
  <c r="T263" i="1"/>
  <c r="V263" i="1"/>
  <c r="AD290" i="1"/>
  <c r="T290" i="1"/>
  <c r="V290" i="1"/>
  <c r="AC73" i="1"/>
  <c r="S73" i="1"/>
  <c r="U73" i="1"/>
  <c r="AE470" i="1"/>
  <c r="AF999" i="1"/>
  <c r="AF813" i="1"/>
  <c r="AD12" i="1"/>
  <c r="T12" i="1"/>
  <c r="V12" i="1"/>
  <c r="AF255" i="1"/>
  <c r="AD345" i="1"/>
  <c r="T345" i="1"/>
  <c r="V345" i="1"/>
  <c r="AE918" i="1"/>
  <c r="AF1126" i="1"/>
  <c r="AC463" i="1"/>
  <c r="S463" i="1"/>
  <c r="U463" i="1"/>
  <c r="AE745" i="1"/>
  <c r="AF762" i="1"/>
  <c r="AE1178" i="1"/>
  <c r="AF189" i="1"/>
  <c r="AF105" i="1"/>
  <c r="AF958" i="1"/>
  <c r="AD578" i="1"/>
  <c r="T578" i="1"/>
  <c r="V578" i="1"/>
  <c r="AF572" i="1"/>
  <c r="AD805" i="1"/>
  <c r="T805" i="1"/>
  <c r="V805" i="1"/>
  <c r="AF962" i="1"/>
  <c r="AC897" i="1"/>
  <c r="S897" i="1"/>
  <c r="U897" i="1"/>
  <c r="AC1223" i="1"/>
  <c r="S1223" i="1"/>
  <c r="U1223" i="1"/>
  <c r="AC175" i="1"/>
  <c r="S175" i="1"/>
  <c r="U175" i="1"/>
  <c r="AD519" i="1"/>
  <c r="T519" i="1"/>
  <c r="V519" i="1"/>
  <c r="AD1081" i="1"/>
  <c r="T1081" i="1"/>
  <c r="V1081" i="1"/>
  <c r="AC508" i="1"/>
  <c r="S508" i="1"/>
  <c r="U508" i="1"/>
  <c r="AC1342" i="1"/>
  <c r="S1342" i="1"/>
  <c r="U1342" i="1"/>
  <c r="AE962" i="1"/>
  <c r="AF934" i="1"/>
  <c r="AF313" i="1"/>
  <c r="AC775" i="1"/>
  <c r="S775" i="1"/>
  <c r="U775" i="1"/>
  <c r="AD1379" i="1"/>
  <c r="T1379" i="1"/>
  <c r="V1379" i="1"/>
  <c r="AF409" i="1"/>
  <c r="AF294" i="1"/>
  <c r="AD280" i="1"/>
  <c r="T280" i="1"/>
  <c r="V280" i="1"/>
  <c r="AC961" i="1"/>
  <c r="S961" i="1"/>
  <c r="U961" i="1"/>
  <c r="AD106" i="1"/>
  <c r="T106" i="1"/>
  <c r="V106" i="1"/>
  <c r="AF264" i="1"/>
  <c r="AC711" i="1"/>
  <c r="S711" i="1"/>
  <c r="U711" i="1"/>
  <c r="AE390" i="1"/>
  <c r="AD469" i="1"/>
  <c r="T469" i="1"/>
  <c r="V469" i="1"/>
  <c r="AE950" i="1"/>
  <c r="AF700" i="1"/>
  <c r="AD1375" i="1"/>
  <c r="T1375" i="1"/>
  <c r="V1375" i="1"/>
  <c r="AC1082" i="1"/>
  <c r="S1082" i="1"/>
  <c r="U1082" i="1"/>
  <c r="AE597" i="1"/>
  <c r="AE157" i="1"/>
  <c r="AE93" i="1"/>
  <c r="AF438" i="1"/>
  <c r="AF1349" i="1"/>
  <c r="AC770" i="1"/>
  <c r="S770" i="1"/>
  <c r="U770" i="1"/>
  <c r="AC58" i="1"/>
  <c r="S58" i="1"/>
  <c r="U58" i="1"/>
  <c r="AE139" i="1"/>
  <c r="AE1305" i="1"/>
  <c r="AC203" i="1"/>
  <c r="S203" i="1"/>
  <c r="U203" i="1"/>
  <c r="AF1045" i="1"/>
  <c r="AC831" i="1"/>
  <c r="S831" i="1"/>
  <c r="U831" i="1"/>
  <c r="AD1137" i="1"/>
  <c r="T1137" i="1"/>
  <c r="V1137" i="1"/>
  <c r="AD1006" i="1"/>
  <c r="T1006" i="1"/>
  <c r="V1006" i="1"/>
  <c r="AC633" i="1"/>
  <c r="S633" i="1"/>
  <c r="U633" i="1"/>
  <c r="AC944" i="1"/>
  <c r="S944" i="1"/>
  <c r="U944" i="1"/>
  <c r="AD1301" i="1"/>
  <c r="T1301" i="1"/>
  <c r="V1301" i="1"/>
  <c r="AF1047" i="1"/>
  <c r="AD516" i="1"/>
  <c r="T516" i="1"/>
  <c r="V516" i="1"/>
  <c r="AD1287" i="1"/>
  <c r="T1287" i="1"/>
  <c r="V1287" i="1"/>
  <c r="AC900" i="1"/>
  <c r="S900" i="1"/>
  <c r="U900" i="1"/>
  <c r="AE150" i="1"/>
  <c r="AF627" i="1"/>
  <c r="AD60" i="1"/>
  <c r="T60" i="1"/>
  <c r="V60" i="1"/>
  <c r="AD466" i="1"/>
  <c r="T466" i="1"/>
  <c r="V466" i="1"/>
  <c r="AC1196" i="1"/>
  <c r="S1196" i="1"/>
  <c r="U1196" i="1"/>
  <c r="AD465" i="1"/>
  <c r="T465" i="1"/>
  <c r="V465" i="1"/>
  <c r="AE253" i="1"/>
  <c r="AF989" i="1"/>
  <c r="AF583" i="1"/>
  <c r="AC1283" i="1"/>
  <c r="S1283" i="1"/>
  <c r="U1283" i="1"/>
  <c r="AC858" i="1"/>
  <c r="S858" i="1"/>
  <c r="U858" i="1"/>
  <c r="AC914" i="1"/>
  <c r="S914" i="1"/>
  <c r="U914" i="1"/>
  <c r="AD257" i="1"/>
  <c r="T257" i="1"/>
  <c r="V257" i="1"/>
  <c r="AD591" i="1"/>
  <c r="T591" i="1"/>
  <c r="V591" i="1"/>
  <c r="AD667" i="1"/>
  <c r="T667" i="1"/>
  <c r="V667" i="1"/>
  <c r="AC353" i="1"/>
  <c r="S353" i="1"/>
  <c r="U353" i="1"/>
  <c r="AF867" i="1"/>
  <c r="AC1068" i="1"/>
  <c r="S1068" i="1"/>
  <c r="U1068" i="1"/>
  <c r="AF367" i="1"/>
  <c r="AE1079" i="1"/>
  <c r="AE655" i="1"/>
  <c r="AC1037" i="1"/>
  <c r="S1037" i="1"/>
  <c r="U1037" i="1"/>
  <c r="AF456" i="1"/>
  <c r="AD276" i="1"/>
  <c r="T276" i="1"/>
  <c r="V276" i="1"/>
  <c r="AD135" i="1"/>
  <c r="T135" i="1"/>
  <c r="V135" i="1"/>
  <c r="AC54" i="1"/>
  <c r="S54" i="1"/>
  <c r="U54" i="1"/>
  <c r="AC432" i="1"/>
  <c r="S432" i="1"/>
  <c r="U432" i="1"/>
  <c r="AD52" i="1"/>
  <c r="T52" i="1"/>
  <c r="V52" i="1"/>
  <c r="AC1332" i="1"/>
  <c r="S1332" i="1"/>
  <c r="U1332" i="1"/>
  <c r="AF877" i="1"/>
  <c r="AE1239" i="1"/>
  <c r="AF95" i="1"/>
  <c r="AF441" i="1"/>
  <c r="AE1013" i="1"/>
  <c r="AE1307" i="1"/>
  <c r="AD1029" i="1"/>
  <c r="T1029" i="1"/>
  <c r="V1029" i="1"/>
  <c r="AE531" i="1"/>
  <c r="AC624" i="1"/>
  <c r="S624" i="1"/>
  <c r="U624" i="1"/>
  <c r="AE983" i="1"/>
  <c r="AD1141" i="1"/>
  <c r="T1141" i="1"/>
  <c r="V1141" i="1"/>
  <c r="AE827" i="1"/>
  <c r="AF270" i="1"/>
  <c r="AF1187" i="1"/>
  <c r="AF550" i="1"/>
  <c r="AF1052" i="1"/>
  <c r="AD561" i="1"/>
  <c r="T561" i="1"/>
  <c r="V561" i="1"/>
  <c r="AD1276" i="1"/>
  <c r="T1276" i="1"/>
  <c r="V1276" i="1"/>
  <c r="AC1114" i="1"/>
  <c r="S1114" i="1"/>
  <c r="U1114" i="1"/>
  <c r="AE899" i="1"/>
  <c r="AF637" i="1"/>
  <c r="AF1039" i="1"/>
  <c r="AC372" i="1"/>
  <c r="S372" i="1"/>
  <c r="U372" i="1"/>
  <c r="AD974" i="1"/>
  <c r="T974" i="1"/>
  <c r="V974" i="1"/>
  <c r="AF391" i="1"/>
  <c r="AC768" i="1"/>
  <c r="S768" i="1"/>
  <c r="U768" i="1"/>
  <c r="AD128" i="1"/>
  <c r="T128" i="1"/>
  <c r="V128" i="1"/>
  <c r="AD232" i="1"/>
  <c r="T232" i="1"/>
  <c r="V232" i="1"/>
  <c r="AC635" i="1"/>
  <c r="S635" i="1"/>
  <c r="U635" i="1"/>
  <c r="AE85" i="1"/>
  <c r="AF749" i="1"/>
  <c r="AD499" i="1"/>
  <c r="T499" i="1"/>
  <c r="V499" i="1"/>
  <c r="AE321" i="1"/>
  <c r="AC481" i="1"/>
  <c r="S481" i="1"/>
  <c r="U481" i="1"/>
  <c r="AD1107" i="1"/>
  <c r="T1107" i="1"/>
  <c r="V1107" i="1"/>
  <c r="AC1074" i="1"/>
  <c r="S1074" i="1"/>
  <c r="U1074" i="1"/>
  <c r="AC209" i="1"/>
  <c r="S209" i="1"/>
  <c r="U209" i="1"/>
  <c r="AC936" i="1"/>
  <c r="S936" i="1"/>
  <c r="U936" i="1"/>
  <c r="AC879" i="1"/>
  <c r="S879" i="1"/>
  <c r="U879" i="1"/>
  <c r="AE1317" i="1"/>
  <c r="AC634" i="1"/>
  <c r="S634" i="1"/>
  <c r="U634" i="1"/>
  <c r="AC1361" i="1"/>
  <c r="S1361" i="1"/>
  <c r="U1361" i="1"/>
  <c r="AD163" i="1"/>
  <c r="T163" i="1"/>
  <c r="V163" i="1"/>
  <c r="AC176" i="1"/>
  <c r="S176" i="1"/>
  <c r="U176" i="1"/>
  <c r="AD816" i="1"/>
  <c r="T816" i="1"/>
  <c r="V816" i="1"/>
  <c r="AF903" i="1"/>
  <c r="AF1370" i="1"/>
  <c r="AE1272" i="1"/>
  <c r="AD274" i="1"/>
  <c r="T274" i="1"/>
  <c r="V274" i="1"/>
  <c r="AC776" i="1"/>
  <c r="S776" i="1"/>
  <c r="U776" i="1"/>
  <c r="AC53" i="1"/>
  <c r="S53" i="1"/>
  <c r="U53" i="1"/>
  <c r="AD840" i="1"/>
  <c r="T840" i="1"/>
  <c r="V840" i="1"/>
  <c r="AD503" i="1"/>
  <c r="T503" i="1"/>
  <c r="V503" i="1"/>
  <c r="AD1204" i="1"/>
  <c r="T1204" i="1"/>
  <c r="V1204" i="1"/>
  <c r="AF492" i="1"/>
  <c r="AD847" i="1"/>
  <c r="T847" i="1"/>
  <c r="V847" i="1"/>
  <c r="AC156" i="1"/>
  <c r="S156" i="1"/>
  <c r="U156" i="1"/>
  <c r="AE542" i="1"/>
  <c r="AE1101" i="1"/>
  <c r="AD754" i="1"/>
  <c r="T754" i="1"/>
  <c r="V754" i="1"/>
  <c r="AD191" i="1"/>
  <c r="T191" i="1"/>
  <c r="V191" i="1"/>
  <c r="AC1077" i="1"/>
  <c r="S1077" i="1"/>
  <c r="U1077" i="1"/>
  <c r="AE1099" i="1"/>
  <c r="AD783" i="1"/>
  <c r="T783" i="1"/>
  <c r="V783" i="1"/>
  <c r="AE333" i="1"/>
  <c r="AF1001" i="1"/>
  <c r="AC812" i="1"/>
  <c r="S812" i="1"/>
  <c r="U812" i="1"/>
  <c r="AC520" i="1"/>
  <c r="S520" i="1"/>
  <c r="U520" i="1"/>
  <c r="AC880" i="1"/>
  <c r="S880" i="1"/>
  <c r="U880" i="1"/>
  <c r="AD32" i="1"/>
  <c r="T32" i="1"/>
  <c r="V32" i="1"/>
  <c r="AD714" i="1"/>
  <c r="T714" i="1"/>
  <c r="V714" i="1"/>
  <c r="AC297" i="1"/>
  <c r="S297" i="1"/>
  <c r="U297" i="1"/>
  <c r="AD320" i="1"/>
  <c r="T320" i="1"/>
  <c r="V320" i="1"/>
  <c r="AC1100" i="1"/>
  <c r="S1100" i="1"/>
  <c r="U1100" i="1"/>
  <c r="AD265" i="1"/>
  <c r="T265" i="1"/>
  <c r="V265" i="1"/>
  <c r="AE455" i="1"/>
  <c r="AF21" i="1"/>
  <c r="AF1212" i="1"/>
  <c r="AD648" i="1"/>
  <c r="T648" i="1"/>
  <c r="V648" i="1"/>
  <c r="AE749" i="1"/>
  <c r="AF448" i="1"/>
  <c r="AC266" i="1"/>
  <c r="S266" i="1"/>
  <c r="U266" i="1"/>
  <c r="AD737" i="1"/>
  <c r="T737" i="1"/>
  <c r="V737" i="1"/>
  <c r="AD330" i="1"/>
  <c r="T330" i="1"/>
  <c r="V330" i="1"/>
  <c r="AC1033" i="1"/>
  <c r="S1033" i="1"/>
  <c r="U1033" i="1"/>
  <c r="AD719" i="1"/>
  <c r="T719" i="1"/>
  <c r="V719" i="1"/>
  <c r="AD712" i="1"/>
  <c r="T712" i="1"/>
  <c r="V712" i="1"/>
  <c r="AD112" i="1"/>
  <c r="T112" i="1"/>
  <c r="V112" i="1"/>
  <c r="AC608" i="1"/>
  <c r="S608" i="1"/>
  <c r="U608" i="1"/>
  <c r="AC592" i="1"/>
  <c r="S592" i="1"/>
  <c r="U592" i="1"/>
  <c r="AD1337" i="1"/>
  <c r="T1337" i="1"/>
  <c r="V1337" i="1"/>
  <c r="AF555" i="1"/>
  <c r="AC263" i="1"/>
  <c r="S263" i="1"/>
  <c r="U263" i="1"/>
  <c r="AF998" i="1"/>
  <c r="AC290" i="1"/>
  <c r="S290" i="1"/>
  <c r="U290" i="1"/>
  <c r="AD73" i="1"/>
  <c r="T73" i="1"/>
  <c r="V73" i="1"/>
  <c r="AD188" i="1"/>
  <c r="T188" i="1"/>
  <c r="V188" i="1"/>
  <c r="AE105" i="1"/>
  <c r="AE1199" i="1"/>
  <c r="AD612" i="1"/>
  <c r="T612" i="1"/>
  <c r="V612" i="1"/>
  <c r="AD740" i="1"/>
  <c r="T740" i="1"/>
  <c r="V740" i="1"/>
  <c r="AD1034" i="1"/>
  <c r="T1034" i="1"/>
  <c r="V1034" i="1"/>
  <c r="AE1089" i="1"/>
  <c r="AC1162" i="1"/>
  <c r="S1162" i="1"/>
  <c r="U1162" i="1"/>
  <c r="AC676" i="1"/>
  <c r="S676" i="1"/>
  <c r="U676" i="1"/>
  <c r="AC228" i="1"/>
  <c r="S228" i="1"/>
  <c r="U228" i="1"/>
  <c r="AD560" i="1"/>
  <c r="T560" i="1"/>
  <c r="V560" i="1"/>
  <c r="AC1155" i="1"/>
  <c r="S1155" i="1"/>
  <c r="U1155" i="1"/>
  <c r="AD563" i="1"/>
  <c r="T563" i="1"/>
  <c r="V563" i="1"/>
  <c r="AC143" i="1"/>
  <c r="S143" i="1"/>
  <c r="U143" i="1"/>
  <c r="AD888" i="1"/>
  <c r="T888" i="1"/>
  <c r="V888" i="1"/>
  <c r="AD405" i="1"/>
  <c r="T405" i="1"/>
  <c r="V405" i="1"/>
  <c r="AE269" i="1"/>
  <c r="AE543" i="1"/>
  <c r="AE971" i="1"/>
  <c r="AC131" i="1"/>
  <c r="S131" i="1"/>
  <c r="U131" i="1"/>
  <c r="AC88" i="1"/>
  <c r="S88" i="1"/>
  <c r="U88" i="1"/>
  <c r="AC1218" i="1"/>
  <c r="S1218" i="1"/>
  <c r="U1218" i="1"/>
  <c r="AD154" i="1"/>
  <c r="T154" i="1"/>
  <c r="V154" i="1"/>
  <c r="AF1035" i="1"/>
  <c r="AF338" i="1"/>
  <c r="AC395" i="1"/>
  <c r="S395" i="1"/>
  <c r="U395" i="1"/>
  <c r="AD884" i="1"/>
  <c r="T884" i="1"/>
  <c r="V884" i="1"/>
  <c r="AD1056" i="1"/>
  <c r="T1056" i="1"/>
  <c r="V1056" i="1"/>
  <c r="AD650" i="1"/>
  <c r="T650" i="1"/>
  <c r="V650" i="1"/>
  <c r="AF684" i="1"/>
  <c r="AF316" i="1"/>
  <c r="AC535" i="1"/>
  <c r="S535" i="1"/>
  <c r="U535" i="1"/>
  <c r="AD1242" i="1"/>
  <c r="T1242" i="1"/>
  <c r="V1242" i="1"/>
  <c r="AC905" i="1"/>
  <c r="S905" i="1"/>
  <c r="U905" i="1"/>
  <c r="AC1348" i="1"/>
  <c r="S1348" i="1"/>
  <c r="U1348" i="1"/>
  <c r="AD536" i="1"/>
  <c r="T536" i="1"/>
  <c r="V536" i="1"/>
  <c r="AD600" i="1"/>
  <c r="T600" i="1"/>
  <c r="V600" i="1"/>
  <c r="AC964" i="1"/>
  <c r="S964" i="1"/>
  <c r="U964" i="1"/>
  <c r="AE1240" i="1"/>
  <c r="AC505" i="1"/>
  <c r="S505" i="1"/>
  <c r="U505" i="1"/>
  <c r="AC1116" i="1"/>
  <c r="S1116" i="1"/>
  <c r="U1116" i="1"/>
  <c r="AE1183" i="1"/>
  <c r="AF973" i="1"/>
  <c r="AD261" i="1"/>
  <c r="T261" i="1"/>
  <c r="V261" i="1"/>
  <c r="AD20" i="1"/>
  <c r="T20" i="1"/>
  <c r="V20" i="1"/>
  <c r="AD601" i="1"/>
  <c r="T601" i="1"/>
  <c r="V601" i="1"/>
  <c r="AC1173" i="1"/>
  <c r="S1173" i="1"/>
  <c r="U1173" i="1"/>
  <c r="AC223" i="1"/>
  <c r="S223" i="1"/>
  <c r="U223" i="1"/>
  <c r="AF474" i="1"/>
  <c r="AD380" i="1"/>
  <c r="T380" i="1"/>
  <c r="V380" i="1"/>
  <c r="AE627" i="1"/>
  <c r="AE1224" i="1"/>
  <c r="AC560" i="1"/>
  <c r="S560" i="1"/>
  <c r="U560" i="1"/>
  <c r="AC665" i="1"/>
  <c r="S665" i="1"/>
  <c r="U665" i="1"/>
  <c r="AC1159" i="1"/>
  <c r="S1159" i="1"/>
  <c r="U1159" i="1"/>
  <c r="AD183" i="1"/>
  <c r="T183" i="1"/>
  <c r="V183" i="1"/>
  <c r="AE763" i="1"/>
  <c r="AE456" i="1"/>
  <c r="S5" i="1"/>
  <c r="U5" i="1"/>
  <c r="AC104" i="1"/>
  <c r="S104" i="1"/>
  <c r="U104" i="1"/>
  <c r="AF127" i="1"/>
  <c r="AE1295" i="1"/>
  <c r="AD870" i="1"/>
  <c r="T870" i="1"/>
  <c r="V870" i="1"/>
  <c r="AD1396" i="1"/>
  <c r="T1396" i="1"/>
  <c r="V1396" i="1"/>
  <c r="AE548" i="1"/>
  <c r="AC82" i="1"/>
  <c r="S82" i="1"/>
  <c r="U82" i="1"/>
  <c r="AC908" i="1"/>
  <c r="S908" i="1"/>
  <c r="U908" i="1"/>
  <c r="AD210" i="1"/>
  <c r="T210" i="1"/>
  <c r="V210" i="1"/>
  <c r="AE929" i="1"/>
  <c r="AC545" i="1"/>
  <c r="S545" i="1"/>
  <c r="U545" i="1"/>
  <c r="AC224" i="1"/>
  <c r="S224" i="1"/>
  <c r="U224" i="1"/>
  <c r="AC392" i="1"/>
  <c r="S392" i="1"/>
  <c r="U392" i="1"/>
  <c r="AC289" i="1"/>
  <c r="S289" i="1"/>
  <c r="U289" i="1"/>
  <c r="AE501" i="1"/>
  <c r="AE550" i="1"/>
  <c r="AF827" i="1"/>
  <c r="AD905" i="1"/>
  <c r="T905" i="1"/>
  <c r="V905" i="1"/>
  <c r="AE412" i="1"/>
  <c r="AF661" i="1"/>
  <c r="AC1244" i="1"/>
  <c r="S1244" i="1"/>
  <c r="U1244" i="1"/>
  <c r="AC162" i="1"/>
  <c r="S162" i="1"/>
  <c r="U162" i="1"/>
  <c r="AE967" i="1"/>
  <c r="AC288" i="1"/>
  <c r="S288" i="1"/>
  <c r="U288" i="1"/>
  <c r="AC1354" i="1"/>
  <c r="S1354" i="1"/>
  <c r="U1354" i="1"/>
  <c r="AD730" i="1"/>
  <c r="T730" i="1"/>
  <c r="V730" i="1"/>
  <c r="AC185" i="1"/>
  <c r="S185" i="1"/>
  <c r="U185" i="1"/>
  <c r="AC785" i="1"/>
  <c r="S785" i="1"/>
  <c r="U785" i="1"/>
  <c r="AC496" i="1"/>
  <c r="S496" i="1"/>
  <c r="U496" i="1"/>
  <c r="AD505" i="1"/>
  <c r="T505" i="1"/>
  <c r="V505" i="1"/>
  <c r="AF35" i="1"/>
  <c r="AC830" i="1"/>
  <c r="S830" i="1"/>
  <c r="U830" i="1"/>
  <c r="AF699" i="1"/>
  <c r="AF584" i="1"/>
  <c r="AF400" i="1"/>
  <c r="AC875" i="1"/>
  <c r="S875" i="1"/>
  <c r="U875" i="1"/>
  <c r="AD324" i="1"/>
  <c r="T324" i="1"/>
  <c r="V324" i="1"/>
  <c r="AC805" i="1"/>
  <c r="S805" i="1"/>
  <c r="U805" i="1"/>
  <c r="AD897" i="1"/>
  <c r="T897" i="1"/>
  <c r="V897" i="1"/>
  <c r="AE958" i="1"/>
  <c r="AD29" i="1"/>
  <c r="T29" i="1"/>
  <c r="V29" i="1"/>
  <c r="AC293" i="1"/>
  <c r="S293" i="1"/>
  <c r="U293" i="1"/>
  <c r="AE628" i="1"/>
  <c r="AF404" i="1"/>
  <c r="AD155" i="1"/>
  <c r="T155" i="1"/>
  <c r="V155" i="1"/>
  <c r="AC280" i="1"/>
  <c r="S280" i="1"/>
  <c r="U280" i="1"/>
  <c r="AC434" i="1"/>
  <c r="S434" i="1"/>
  <c r="U434" i="1"/>
  <c r="AF898" i="1"/>
  <c r="AE583" i="1"/>
  <c r="AF390" i="1"/>
  <c r="AC334" i="1"/>
  <c r="S334" i="1"/>
  <c r="U334" i="1"/>
  <c r="AE1143" i="1"/>
  <c r="AE1047" i="1"/>
  <c r="AC257" i="1"/>
  <c r="S257" i="1"/>
  <c r="U257" i="1"/>
  <c r="AD1066" i="1"/>
  <c r="T1066" i="1"/>
  <c r="V1066" i="1"/>
  <c r="AD353" i="1"/>
  <c r="T353" i="1"/>
  <c r="V353" i="1"/>
  <c r="AE1291" i="1"/>
  <c r="AD938" i="1"/>
  <c r="T938" i="1"/>
  <c r="V938" i="1"/>
  <c r="AE859" i="1"/>
  <c r="AC276" i="1"/>
  <c r="S276" i="1"/>
  <c r="U276" i="1"/>
  <c r="AC135" i="1"/>
  <c r="S135" i="1"/>
  <c r="U135" i="1"/>
  <c r="AD1002" i="1"/>
  <c r="T1002" i="1"/>
  <c r="V1002" i="1"/>
  <c r="AD332" i="1"/>
  <c r="T332" i="1"/>
  <c r="V332" i="1"/>
  <c r="AC577" i="1"/>
  <c r="S577" i="1"/>
  <c r="U577" i="1"/>
  <c r="AC1141" i="1"/>
  <c r="S1141" i="1"/>
  <c r="U1141" i="1"/>
  <c r="AF765" i="1"/>
  <c r="AD769" i="1"/>
  <c r="T769" i="1"/>
  <c r="V769" i="1"/>
  <c r="AD945" i="1"/>
  <c r="T945" i="1"/>
  <c r="V945" i="1"/>
  <c r="AE124" i="1"/>
  <c r="AE864" i="1"/>
  <c r="AD1074" i="1"/>
  <c r="T1074" i="1"/>
  <c r="V1074" i="1"/>
  <c r="AC1064" i="1"/>
  <c r="S1064" i="1"/>
  <c r="U1064" i="1"/>
  <c r="AF501" i="1"/>
  <c r="AE452" i="1"/>
  <c r="AF687" i="1"/>
  <c r="AE83" i="1"/>
  <c r="AE267" i="1"/>
  <c r="AF1303" i="1"/>
  <c r="AD850" i="1"/>
  <c r="T850" i="1"/>
  <c r="V850" i="1"/>
  <c r="AE721" i="1"/>
  <c r="AF476" i="1"/>
  <c r="AC840" i="1"/>
  <c r="S840" i="1"/>
  <c r="U840" i="1"/>
  <c r="AF981" i="1"/>
  <c r="AF551" i="1"/>
  <c r="AD156" i="1"/>
  <c r="T156" i="1"/>
  <c r="V156" i="1"/>
  <c r="AD1004" i="1"/>
  <c r="T1004" i="1"/>
  <c r="V1004" i="1"/>
  <c r="AC32" i="1"/>
  <c r="S32" i="1"/>
  <c r="U32" i="1"/>
  <c r="AD1232" i="1"/>
  <c r="T1232" i="1"/>
  <c r="V1232" i="1"/>
  <c r="AF853" i="1"/>
  <c r="AC737" i="1"/>
  <c r="S737" i="1"/>
  <c r="U737" i="1"/>
  <c r="AC719" i="1"/>
  <c r="S719" i="1"/>
  <c r="U719" i="1"/>
  <c r="AE335" i="1"/>
  <c r="AC177" i="1"/>
  <c r="S177" i="1"/>
  <c r="U177" i="1"/>
  <c r="AF412" i="1"/>
  <c r="AE973" i="1"/>
  <c r="AC268" i="1"/>
  <c r="S268" i="1"/>
  <c r="U268" i="1"/>
  <c r="AF806" i="1"/>
  <c r="AF305" i="1"/>
  <c r="AD1263" i="1"/>
  <c r="T1263" i="1"/>
  <c r="V1263" i="1"/>
  <c r="AC236" i="1"/>
  <c r="S236" i="1"/>
  <c r="U236" i="1"/>
  <c r="AD767" i="1"/>
  <c r="T767" i="1"/>
  <c r="V767" i="1"/>
  <c r="AF873" i="1"/>
  <c r="AF789" i="1"/>
  <c r="AD875" i="1"/>
  <c r="T875" i="1"/>
  <c r="V875" i="1"/>
  <c r="AE1126" i="1"/>
  <c r="AF1023" i="1"/>
  <c r="AE134" i="1"/>
  <c r="AC324" i="1"/>
  <c r="S324" i="1"/>
  <c r="U324" i="1"/>
  <c r="AE732" i="1"/>
  <c r="AE567" i="1"/>
  <c r="AC645" i="1"/>
  <c r="S645" i="1"/>
  <c r="U645" i="1"/>
  <c r="AC29" i="1"/>
  <c r="S29" i="1"/>
  <c r="U29" i="1"/>
  <c r="AD408" i="1"/>
  <c r="T408" i="1"/>
  <c r="V408" i="1"/>
  <c r="AC145" i="1"/>
  <c r="S145" i="1"/>
  <c r="U145" i="1"/>
  <c r="AF732" i="1"/>
  <c r="AC891" i="1"/>
  <c r="S891" i="1"/>
  <c r="U891" i="1"/>
  <c r="AD293" i="1"/>
  <c r="T293" i="1"/>
  <c r="V293" i="1"/>
  <c r="AF417" i="1"/>
  <c r="AE571" i="1"/>
  <c r="AC869" i="1"/>
  <c r="S869" i="1"/>
  <c r="U869" i="1"/>
  <c r="AC155" i="1"/>
  <c r="S155" i="1"/>
  <c r="U155" i="1"/>
  <c r="AE1131" i="1"/>
  <c r="AE1135" i="1"/>
  <c r="AE658" i="1"/>
  <c r="AF240" i="1"/>
  <c r="AE98" i="1"/>
  <c r="AF544" i="1"/>
  <c r="AD434" i="1"/>
  <c r="T434" i="1"/>
  <c r="V434" i="1"/>
  <c r="AE1390" i="1"/>
  <c r="AC26" i="1"/>
  <c r="S26" i="1"/>
  <c r="U26" i="1"/>
  <c r="AC368" i="1"/>
  <c r="S368" i="1"/>
  <c r="U368" i="1"/>
  <c r="AC178" i="1"/>
  <c r="S178" i="1"/>
  <c r="U178" i="1"/>
  <c r="AC860" i="1"/>
  <c r="S860" i="1"/>
  <c r="U860" i="1"/>
  <c r="AF1381" i="1"/>
  <c r="AE237" i="1"/>
  <c r="AC479" i="1"/>
  <c r="S479" i="1"/>
  <c r="U479" i="1"/>
  <c r="AF427" i="1"/>
  <c r="AF723" i="1"/>
  <c r="AD126" i="1"/>
  <c r="T126" i="1"/>
  <c r="V126" i="1"/>
  <c r="AC956" i="1"/>
  <c r="S956" i="1"/>
  <c r="U956" i="1"/>
  <c r="AC137" i="1"/>
  <c r="S137" i="1"/>
  <c r="U137" i="1"/>
  <c r="AE997" i="1"/>
  <c r="AD334" i="1"/>
  <c r="T334" i="1"/>
  <c r="V334" i="1"/>
  <c r="AD1129" i="1"/>
  <c r="T1129" i="1"/>
  <c r="V1129" i="1"/>
  <c r="AF597" i="1"/>
  <c r="AF1390" i="1"/>
  <c r="AE438" i="1"/>
  <c r="AC1012" i="1"/>
  <c r="S1012" i="1"/>
  <c r="U1012" i="1"/>
  <c r="AC724" i="1"/>
  <c r="S724" i="1"/>
  <c r="U724" i="1"/>
  <c r="AF415" i="1"/>
  <c r="AC218" i="1"/>
  <c r="S218" i="1"/>
  <c r="U218" i="1"/>
  <c r="AE1190" i="1"/>
  <c r="AD935" i="1"/>
  <c r="T935" i="1"/>
  <c r="V935" i="1"/>
  <c r="AC1093" i="1"/>
  <c r="S1093" i="1"/>
  <c r="U1093" i="1"/>
  <c r="AF761" i="1"/>
  <c r="AF437" i="1"/>
  <c r="AE1005" i="1"/>
  <c r="AE778" i="1"/>
  <c r="AC1351" i="1"/>
  <c r="S1351" i="1"/>
  <c r="U1351" i="1"/>
  <c r="AC528" i="1"/>
  <c r="S528" i="1"/>
  <c r="U528" i="1"/>
  <c r="AC1066" i="1"/>
  <c r="S1066" i="1"/>
  <c r="U1066" i="1"/>
  <c r="AC524" i="1"/>
  <c r="S524" i="1"/>
  <c r="U524" i="1"/>
  <c r="AC942" i="1"/>
  <c r="S942" i="1"/>
  <c r="U942" i="1"/>
  <c r="AE779" i="1"/>
  <c r="AC1395" i="1"/>
  <c r="S1395" i="1"/>
  <c r="U1395" i="1"/>
  <c r="AE989" i="1"/>
  <c r="AE476" i="1"/>
  <c r="AE977" i="1"/>
  <c r="AC938" i="1"/>
  <c r="S938" i="1"/>
  <c r="U938" i="1"/>
  <c r="AC370" i="1"/>
  <c r="S370" i="1"/>
  <c r="U370" i="1"/>
  <c r="AC844" i="1"/>
  <c r="S844" i="1"/>
  <c r="U844" i="1"/>
  <c r="AC1002" i="1"/>
  <c r="S1002" i="1"/>
  <c r="U1002" i="1"/>
  <c r="AD425" i="1"/>
  <c r="T425" i="1"/>
  <c r="V425" i="1"/>
  <c r="AD1084" i="1"/>
  <c r="T1084" i="1"/>
  <c r="V1084" i="1"/>
  <c r="AE337" i="1"/>
  <c r="AE1026" i="1"/>
  <c r="AC332" i="1"/>
  <c r="S332" i="1"/>
  <c r="U332" i="1"/>
  <c r="AE890" i="1"/>
  <c r="AE731" i="1"/>
  <c r="AE404" i="1"/>
  <c r="AE704" i="1"/>
  <c r="AC1264" i="1"/>
  <c r="S1264" i="1"/>
  <c r="U1264" i="1"/>
  <c r="AD577" i="1"/>
  <c r="T577" i="1"/>
  <c r="V577" i="1"/>
  <c r="AE896" i="1"/>
  <c r="AC220" i="1"/>
  <c r="S220" i="1"/>
  <c r="U220" i="1"/>
  <c r="AF679" i="1"/>
  <c r="AD151" i="1"/>
  <c r="T151" i="1"/>
  <c r="V151" i="1"/>
  <c r="AF1003" i="1"/>
  <c r="AE338" i="1"/>
  <c r="AF1297" i="1"/>
  <c r="AE1008" i="1"/>
  <c r="AD72" i="1"/>
  <c r="T72" i="1"/>
  <c r="V72" i="1"/>
  <c r="AC849" i="1"/>
  <c r="S849" i="1"/>
  <c r="U849" i="1"/>
  <c r="AC980" i="1"/>
  <c r="S980" i="1"/>
  <c r="U980" i="1"/>
  <c r="AE311" i="1"/>
  <c r="AC769" i="1"/>
  <c r="S769" i="1"/>
  <c r="U769" i="1"/>
  <c r="AD146" i="1"/>
  <c r="T146" i="1"/>
  <c r="V146" i="1"/>
  <c r="AC562" i="1"/>
  <c r="S562" i="1"/>
  <c r="U562" i="1"/>
  <c r="AC945" i="1"/>
  <c r="S945" i="1"/>
  <c r="U945" i="1"/>
  <c r="AC1075" i="1"/>
  <c r="S1075" i="1"/>
  <c r="U1075" i="1"/>
  <c r="AE400" i="1"/>
  <c r="AF1010" i="1"/>
  <c r="AF644" i="1"/>
  <c r="AD1226" i="1"/>
  <c r="T1226" i="1"/>
  <c r="V1226" i="1"/>
  <c r="AD186" i="1"/>
  <c r="T186" i="1"/>
  <c r="V186" i="1"/>
  <c r="AE103" i="1"/>
  <c r="AD839" i="1"/>
  <c r="T839" i="1"/>
  <c r="V839" i="1"/>
  <c r="AD384" i="1"/>
  <c r="T384" i="1"/>
  <c r="V384" i="1"/>
  <c r="AC1338" i="1"/>
  <c r="S1338" i="1"/>
  <c r="U1338" i="1"/>
  <c r="AC729" i="1"/>
  <c r="S729" i="1"/>
  <c r="U729" i="1"/>
  <c r="AC120" i="1"/>
  <c r="S120" i="1"/>
  <c r="U120" i="1"/>
  <c r="AC672" i="1"/>
  <c r="S672" i="1"/>
  <c r="U672" i="1"/>
  <c r="AF579" i="1"/>
  <c r="AE1106" i="1"/>
  <c r="AC488" i="1"/>
  <c r="S488" i="1"/>
  <c r="U488" i="1"/>
  <c r="AD1064" i="1"/>
  <c r="T1064" i="1"/>
  <c r="V1064" i="1"/>
  <c r="AD1352" i="1"/>
  <c r="T1352" i="1"/>
  <c r="V1352" i="1"/>
  <c r="AC61" i="1"/>
  <c r="S61" i="1"/>
  <c r="U61" i="1"/>
  <c r="AC522" i="1"/>
  <c r="S522" i="1"/>
  <c r="U522" i="1"/>
  <c r="AC526" i="1"/>
  <c r="S526" i="1"/>
  <c r="U526" i="1"/>
  <c r="AD652" i="1"/>
  <c r="T652" i="1"/>
  <c r="V652" i="1"/>
  <c r="AD147" i="1"/>
  <c r="T147" i="1"/>
  <c r="V147" i="1"/>
  <c r="AC420" i="1"/>
  <c r="S420" i="1"/>
  <c r="U420" i="1"/>
  <c r="AE803" i="1"/>
  <c r="AE685" i="1"/>
  <c r="AC850" i="1"/>
  <c r="S850" i="1"/>
  <c r="U850" i="1"/>
  <c r="AC161" i="1"/>
  <c r="S161" i="1"/>
  <c r="U161" i="1"/>
  <c r="AC537" i="1"/>
  <c r="S537" i="1"/>
  <c r="U537" i="1"/>
  <c r="AC697" i="1"/>
  <c r="S697" i="1"/>
  <c r="U697" i="1"/>
  <c r="AD84" i="1"/>
  <c r="T84" i="1"/>
  <c r="V84" i="1"/>
  <c r="AC494" i="1"/>
  <c r="S494" i="1"/>
  <c r="U494" i="1"/>
  <c r="AC389" i="1"/>
  <c r="S389" i="1"/>
  <c r="U389" i="1"/>
  <c r="AF333" i="1"/>
  <c r="AC990" i="1"/>
  <c r="S990" i="1"/>
  <c r="U990" i="1"/>
  <c r="AC940" i="1"/>
  <c r="S940" i="1"/>
  <c r="U940" i="1"/>
  <c r="AC351" i="1"/>
  <c r="S351" i="1"/>
  <c r="U351" i="1"/>
  <c r="AC1004" i="1"/>
  <c r="S1004" i="1"/>
  <c r="U1004" i="1"/>
  <c r="AE679" i="1"/>
  <c r="AF1170" i="1"/>
  <c r="AE876" i="1"/>
  <c r="AE1052" i="1"/>
  <c r="AE657" i="1"/>
  <c r="AD216" i="1"/>
  <c r="T216" i="1"/>
  <c r="V216" i="1"/>
  <c r="AF1295" i="1"/>
  <c r="AE573" i="1"/>
  <c r="AE167" i="1"/>
  <c r="AE336" i="1"/>
  <c r="AD1016" i="1"/>
  <c r="T1016" i="1"/>
  <c r="V1016" i="1"/>
  <c r="AC260" i="1"/>
  <c r="S260" i="1"/>
  <c r="U260" i="1"/>
  <c r="AD184" i="1"/>
  <c r="T184" i="1"/>
  <c r="V184" i="1"/>
  <c r="AE144" i="1"/>
  <c r="AF103" i="1"/>
  <c r="AC41" i="1"/>
  <c r="S41" i="1"/>
  <c r="U41" i="1"/>
  <c r="AD514" i="1"/>
  <c r="T514" i="1"/>
  <c r="V514" i="1"/>
  <c r="AC1232" i="1"/>
  <c r="S1232" i="1"/>
  <c r="U1232" i="1"/>
  <c r="AE649" i="1"/>
  <c r="AD675" i="1"/>
  <c r="T675" i="1"/>
  <c r="V675" i="1"/>
  <c r="AF329" i="1"/>
  <c r="AC824" i="1"/>
  <c r="S824" i="1"/>
  <c r="U824" i="1"/>
  <c r="AD153" i="1"/>
  <c r="T153" i="1"/>
  <c r="V153" i="1"/>
  <c r="AD529" i="1"/>
  <c r="T529" i="1"/>
  <c r="V529" i="1"/>
  <c r="AC593" i="1"/>
  <c r="S593" i="1"/>
  <c r="U593" i="1"/>
  <c r="AD152" i="1"/>
  <c r="T152" i="1"/>
  <c r="V152" i="1"/>
  <c r="AC513" i="1"/>
  <c r="S513" i="1"/>
  <c r="U513" i="1"/>
  <c r="AC1202" i="1"/>
  <c r="S1202" i="1"/>
  <c r="U1202" i="1"/>
  <c r="AD394" i="1"/>
  <c r="T394" i="1"/>
  <c r="V394" i="1"/>
  <c r="AD992" i="1"/>
  <c r="T992" i="1"/>
  <c r="V992" i="1"/>
  <c r="AE492" i="1"/>
  <c r="AD164" i="1"/>
  <c r="T164" i="1"/>
  <c r="V164" i="1"/>
  <c r="AD954" i="1"/>
  <c r="T954" i="1"/>
  <c r="V954" i="1"/>
  <c r="AD177" i="1"/>
  <c r="T177" i="1"/>
  <c r="V177" i="1"/>
  <c r="AC832" i="1"/>
  <c r="S832" i="1"/>
  <c r="U832" i="1"/>
  <c r="AD1116" i="1"/>
  <c r="T1116" i="1"/>
  <c r="V1116" i="1"/>
  <c r="AC507" i="1"/>
  <c r="S507" i="1"/>
  <c r="U507" i="1"/>
  <c r="AF1115" i="1"/>
  <c r="AC601" i="1"/>
  <c r="S601" i="1"/>
  <c r="U601" i="1"/>
  <c r="AE822" i="1"/>
  <c r="AF132" i="1"/>
  <c r="AF1090" i="1"/>
  <c r="AD796" i="1"/>
  <c r="T796" i="1"/>
  <c r="V796" i="1"/>
  <c r="AD199" i="1"/>
  <c r="T199" i="1"/>
  <c r="V199" i="1"/>
  <c r="AC506" i="1"/>
  <c r="S506" i="1"/>
  <c r="U506" i="1"/>
  <c r="AC183" i="1"/>
  <c r="S183" i="1"/>
  <c r="U183" i="1"/>
  <c r="AF1032" i="1"/>
  <c r="AE427" i="1"/>
  <c r="AC1042" i="1"/>
  <c r="S1042" i="1"/>
  <c r="U1042" i="1"/>
  <c r="AC1208" i="1"/>
  <c r="S1208" i="1"/>
  <c r="U1208" i="1"/>
  <c r="AD442" i="1"/>
  <c r="T442" i="1"/>
  <c r="V442" i="1"/>
  <c r="AC1076" i="1"/>
  <c r="S1076" i="1"/>
  <c r="U1076" i="1"/>
  <c r="AC96" i="1"/>
  <c r="S96" i="1"/>
  <c r="U96" i="1"/>
  <c r="AD1336" i="1"/>
  <c r="T1336" i="1"/>
  <c r="V1336" i="1"/>
  <c r="AF124" i="1"/>
  <c r="AC870" i="1"/>
  <c r="S870" i="1"/>
  <c r="U870" i="1"/>
  <c r="AF157" i="1"/>
  <c r="AC483" i="1"/>
  <c r="S483" i="1"/>
  <c r="U483" i="1"/>
  <c r="AF181" i="1"/>
  <c r="AD1219" i="1"/>
  <c r="T1219" i="1"/>
  <c r="V1219" i="1"/>
  <c r="AD545" i="1"/>
  <c r="T545" i="1"/>
  <c r="V545" i="1"/>
  <c r="AE490" i="1"/>
  <c r="AF622" i="1"/>
  <c r="AE363" i="1"/>
  <c r="AC576" i="1"/>
  <c r="S576" i="1"/>
  <c r="U576" i="1"/>
  <c r="AD289" i="1"/>
  <c r="T289" i="1"/>
  <c r="V289" i="1"/>
  <c r="AF541" i="1"/>
  <c r="AC1356" i="1"/>
  <c r="S1356" i="1"/>
  <c r="U1356" i="1"/>
  <c r="AD1244" i="1"/>
  <c r="T1244" i="1"/>
  <c r="V1244" i="1"/>
  <c r="AF929" i="1"/>
  <c r="AD866" i="1"/>
  <c r="T866" i="1"/>
  <c r="V866" i="1"/>
  <c r="AC489" i="1"/>
  <c r="S489" i="1"/>
  <c r="U489" i="1"/>
  <c r="AC298" i="1"/>
  <c r="S298" i="1"/>
  <c r="U298" i="1"/>
  <c r="AC258" i="1"/>
  <c r="S258" i="1"/>
  <c r="U258" i="1"/>
  <c r="AD359" i="1"/>
  <c r="T359" i="1"/>
  <c r="V359" i="1"/>
  <c r="AD1098" i="1"/>
  <c r="T1098" i="1"/>
  <c r="V1098" i="1"/>
  <c r="AF704" i="1"/>
  <c r="AF532" i="1"/>
  <c r="AE1022" i="1"/>
  <c r="AE1222" i="1"/>
  <c r="AE1132" i="1"/>
  <c r="AE231" i="1"/>
  <c r="AF336" i="1"/>
  <c r="AC1216" i="1"/>
  <c r="S1216" i="1"/>
  <c r="U1216" i="1"/>
  <c r="AC796" i="1"/>
  <c r="S796" i="1"/>
  <c r="U796" i="1"/>
  <c r="AF864" i="1"/>
  <c r="AF920" i="1"/>
  <c r="AD676" i="1"/>
  <c r="T676" i="1"/>
  <c r="V676" i="1"/>
  <c r="AF319" i="1"/>
  <c r="AE1090" i="1"/>
  <c r="AD143" i="1"/>
  <c r="T143" i="1"/>
  <c r="V143" i="1"/>
  <c r="AD826" i="1"/>
  <c r="T826" i="1"/>
  <c r="V826" i="1"/>
  <c r="AE204" i="1"/>
  <c r="AF1192" i="1"/>
  <c r="AD1042" i="1"/>
  <c r="T1042" i="1"/>
  <c r="V1042" i="1"/>
  <c r="AC771" i="1"/>
  <c r="S771" i="1"/>
  <c r="U771" i="1"/>
  <c r="AD810" i="1"/>
  <c r="T810" i="1"/>
  <c r="V810" i="1"/>
  <c r="AD753" i="1"/>
  <c r="T753" i="1"/>
  <c r="V753" i="1"/>
  <c r="AC214" i="1"/>
  <c r="S214" i="1"/>
  <c r="U214" i="1"/>
  <c r="AF1258" i="1"/>
  <c r="AC632" i="1"/>
  <c r="S632" i="1"/>
  <c r="U632" i="1"/>
  <c r="AC1119" i="1"/>
  <c r="S1119" i="1"/>
  <c r="U1119" i="1"/>
  <c r="AC1036" i="1"/>
  <c r="S1036" i="1"/>
  <c r="U1036" i="1"/>
  <c r="AC736" i="1"/>
  <c r="S736" i="1"/>
  <c r="U736" i="1"/>
  <c r="AE159" i="1"/>
  <c r="AC1336" i="1"/>
  <c r="S1336" i="1"/>
  <c r="U1336" i="1"/>
  <c r="AF85" i="1"/>
  <c r="AF1099" i="1"/>
  <c r="AC906" i="1"/>
  <c r="S906" i="1"/>
  <c r="U906" i="1"/>
  <c r="AF76" i="1"/>
  <c r="AD217" i="1"/>
  <c r="T217" i="1"/>
  <c r="V217" i="1"/>
  <c r="AF1199" i="1"/>
  <c r="AF706" i="1"/>
  <c r="AD352" i="1"/>
  <c r="T352" i="1"/>
  <c r="V352" i="1"/>
  <c r="AD872" i="1"/>
  <c r="T872" i="1"/>
  <c r="V872" i="1"/>
  <c r="AC1383" i="1"/>
  <c r="S1383" i="1"/>
  <c r="U1383" i="1"/>
  <c r="AC773" i="1"/>
  <c r="S773" i="1"/>
  <c r="U773" i="1"/>
  <c r="AF911" i="1"/>
  <c r="AE95" i="1"/>
  <c r="AF596" i="1"/>
  <c r="AF312" i="1"/>
  <c r="AF1189" i="1"/>
  <c r="AF1167" i="1"/>
  <c r="AE1281" i="1"/>
  <c r="AD739" i="1"/>
  <c r="T739" i="1"/>
  <c r="V739" i="1"/>
  <c r="AF1131" i="1"/>
  <c r="AC1018" i="1"/>
  <c r="S1018" i="1"/>
  <c r="U1018" i="1"/>
  <c r="AD136" i="1"/>
  <c r="T136" i="1"/>
  <c r="V136" i="1"/>
  <c r="AD1154" i="1"/>
  <c r="T1154" i="1"/>
  <c r="V1154" i="1"/>
  <c r="AD715" i="1"/>
  <c r="T715" i="1"/>
  <c r="V715" i="1"/>
  <c r="AC578" i="1"/>
  <c r="S578" i="1"/>
  <c r="U578" i="1"/>
  <c r="AF554" i="1"/>
  <c r="AE1001" i="1"/>
  <c r="AF331" i="1"/>
  <c r="AE819" i="1"/>
  <c r="AD175" i="1"/>
  <c r="T175" i="1"/>
  <c r="V175" i="1"/>
  <c r="AC1081" i="1"/>
  <c r="S1081" i="1"/>
  <c r="U1081" i="1"/>
  <c r="AC408" i="1"/>
  <c r="S408" i="1"/>
  <c r="U408" i="1"/>
  <c r="AF413" i="1"/>
  <c r="AF731" i="1"/>
  <c r="AC1375" i="1"/>
  <c r="S1375" i="1"/>
  <c r="U1375" i="1"/>
  <c r="AD1082" i="1"/>
  <c r="T1082" i="1"/>
  <c r="V1082" i="1"/>
  <c r="AD26" i="1"/>
  <c r="T26" i="1"/>
  <c r="V26" i="1"/>
  <c r="AD770" i="1"/>
  <c r="T770" i="1"/>
  <c r="V770" i="1"/>
  <c r="AF311" i="1"/>
  <c r="AD479" i="1"/>
  <c r="T479" i="1"/>
  <c r="V479" i="1"/>
  <c r="AC126" i="1"/>
  <c r="S126" i="1"/>
  <c r="U126" i="1"/>
  <c r="AD633" i="1"/>
  <c r="T633" i="1"/>
  <c r="V633" i="1"/>
  <c r="AC60" i="1"/>
  <c r="S60" i="1"/>
  <c r="U60" i="1"/>
  <c r="AE898" i="1"/>
  <c r="AD218" i="1"/>
  <c r="T218" i="1"/>
  <c r="V218" i="1"/>
  <c r="AE367" i="1"/>
  <c r="AF171" i="1"/>
  <c r="AF1385" i="1"/>
  <c r="AF975" i="1"/>
  <c r="AE1334" i="1"/>
  <c r="AD1395" i="1"/>
  <c r="T1395" i="1"/>
  <c r="V1395" i="1"/>
  <c r="AE925" i="1"/>
  <c r="AF924" i="1"/>
  <c r="AC1084" i="1"/>
  <c r="S1084" i="1"/>
  <c r="U1084" i="1"/>
  <c r="AD1264" i="1"/>
  <c r="T1264" i="1"/>
  <c r="V1264" i="1"/>
  <c r="AE426" i="1"/>
  <c r="AC151" i="1"/>
  <c r="S151" i="1"/>
  <c r="U151" i="1"/>
  <c r="AC1276" i="1"/>
  <c r="S1276" i="1"/>
  <c r="U1276" i="1"/>
  <c r="AD849" i="1"/>
  <c r="T849" i="1"/>
  <c r="V849" i="1"/>
  <c r="AD562" i="1"/>
  <c r="T562" i="1"/>
  <c r="V562" i="1"/>
  <c r="AD1075" i="1"/>
  <c r="T1075" i="1"/>
  <c r="V1075" i="1"/>
  <c r="AC1107" i="1"/>
  <c r="S1107" i="1"/>
  <c r="U1107" i="1"/>
  <c r="AD936" i="1"/>
  <c r="T936" i="1"/>
  <c r="V936" i="1"/>
  <c r="AD488" i="1"/>
  <c r="T488" i="1"/>
  <c r="V488" i="1"/>
  <c r="AF167" i="1"/>
  <c r="AE305" i="1"/>
  <c r="AE760" i="1"/>
  <c r="AE605" i="1"/>
  <c r="AE917" i="1"/>
  <c r="AF1007" i="1"/>
  <c r="AD537" i="1"/>
  <c r="T537" i="1"/>
  <c r="V537" i="1"/>
  <c r="AF909" i="1"/>
  <c r="AE1019" i="1"/>
  <c r="AC1204" i="1"/>
  <c r="S1204" i="1"/>
  <c r="U1204" i="1"/>
  <c r="AC847" i="1"/>
  <c r="S847" i="1"/>
  <c r="U847" i="1"/>
  <c r="AD940" i="1"/>
  <c r="T940" i="1"/>
  <c r="V940" i="1"/>
  <c r="AC216" i="1"/>
  <c r="S216" i="1"/>
  <c r="U216" i="1"/>
  <c r="AD880" i="1"/>
  <c r="T880" i="1"/>
  <c r="V880" i="1"/>
  <c r="AE817" i="1"/>
  <c r="AD297" i="1"/>
  <c r="T297" i="1"/>
  <c r="V297" i="1"/>
  <c r="AC184" i="1"/>
  <c r="S184" i="1"/>
  <c r="U184" i="1"/>
  <c r="AC514" i="1"/>
  <c r="S514" i="1"/>
  <c r="U514" i="1"/>
  <c r="AE640" i="1"/>
  <c r="AD266" i="1"/>
  <c r="T266" i="1"/>
  <c r="V266" i="1"/>
  <c r="AD1033" i="1"/>
  <c r="T1033" i="1"/>
  <c r="V1033" i="1"/>
  <c r="AE661" i="1"/>
  <c r="AF533" i="1"/>
  <c r="AC112" i="1"/>
  <c r="S112" i="1"/>
  <c r="U112" i="1"/>
  <c r="AD608" i="1"/>
  <c r="T608" i="1"/>
  <c r="V608" i="1"/>
  <c r="AC1337" i="1"/>
  <c r="S1337" i="1"/>
  <c r="U1337" i="1"/>
  <c r="AC164" i="1"/>
  <c r="S164" i="1"/>
  <c r="U164" i="1"/>
  <c r="AC954" i="1"/>
  <c r="S954" i="1"/>
  <c r="U954" i="1"/>
  <c r="AC295" i="1"/>
  <c r="S295" i="1"/>
  <c r="U295" i="1"/>
  <c r="AE1023" i="1"/>
  <c r="AF478" i="1"/>
  <c r="AF1067" i="1"/>
  <c r="AC767" i="1"/>
  <c r="S767" i="1"/>
  <c r="U767" i="1"/>
  <c r="AF613" i="1"/>
  <c r="AF951" i="1"/>
  <c r="AF439" i="1"/>
  <c r="AC281" i="1"/>
  <c r="S281" i="1"/>
  <c r="U281" i="1"/>
  <c r="AF1344" i="1"/>
  <c r="AE999" i="1"/>
  <c r="AD869" i="1"/>
  <c r="T869" i="1"/>
  <c r="V869" i="1"/>
  <c r="AE478" i="1"/>
  <c r="AD1102" i="1"/>
  <c r="T1102" i="1"/>
  <c r="V1102" i="1"/>
  <c r="AD569" i="1"/>
  <c r="T569" i="1"/>
  <c r="V569" i="1"/>
  <c r="AC972" i="1"/>
  <c r="S972" i="1"/>
  <c r="U972" i="1"/>
  <c r="AC467" i="1"/>
  <c r="S467" i="1"/>
  <c r="U467" i="1"/>
  <c r="AE982" i="1"/>
  <c r="AE1041" i="1"/>
  <c r="AD1364" i="1"/>
  <c r="T1364" i="1"/>
  <c r="V1364" i="1"/>
  <c r="AD208" i="1"/>
  <c r="T208" i="1"/>
  <c r="V208" i="1"/>
  <c r="AE1095" i="1"/>
  <c r="AF708" i="1"/>
  <c r="AF1143" i="1"/>
  <c r="AF815" i="1"/>
  <c r="AD178" i="1"/>
  <c r="T178" i="1"/>
  <c r="V178" i="1"/>
  <c r="AC1346" i="1"/>
  <c r="S1346" i="1"/>
  <c r="U1346" i="1"/>
  <c r="AD28" i="1"/>
  <c r="T28" i="1"/>
  <c r="V28" i="1"/>
  <c r="AD766" i="1"/>
  <c r="T766" i="1"/>
  <c r="V766" i="1"/>
  <c r="AE437" i="1"/>
  <c r="AE264" i="1"/>
  <c r="AF658" i="1"/>
  <c r="AD137" i="1"/>
  <c r="T137" i="1"/>
  <c r="V137" i="1"/>
  <c r="AD784" i="1"/>
  <c r="T784" i="1"/>
  <c r="V784" i="1"/>
  <c r="AD195" i="1"/>
  <c r="T195" i="1"/>
  <c r="V195" i="1"/>
  <c r="AC322" i="1"/>
  <c r="S322" i="1"/>
  <c r="U322" i="1"/>
  <c r="AD1012" i="1"/>
  <c r="T1012" i="1"/>
  <c r="V1012" i="1"/>
  <c r="AF285" i="1"/>
  <c r="AF1089" i="1"/>
  <c r="AD724" i="1"/>
  <c r="T724" i="1"/>
  <c r="V724" i="1"/>
  <c r="AF307" i="1"/>
  <c r="AE485" i="1"/>
  <c r="AC935" i="1"/>
  <c r="S935" i="1"/>
  <c r="U935" i="1"/>
  <c r="AD1093" i="1"/>
  <c r="T1093" i="1"/>
  <c r="V1093" i="1"/>
  <c r="AD744" i="1"/>
  <c r="T744" i="1"/>
  <c r="V744" i="1"/>
  <c r="AC292" i="1"/>
  <c r="S292" i="1"/>
  <c r="U292" i="1"/>
  <c r="AD689" i="1"/>
  <c r="T689" i="1"/>
  <c r="V689" i="1"/>
  <c r="AF556" i="1"/>
  <c r="AF925" i="1"/>
  <c r="AF510" i="1"/>
  <c r="AD1351" i="1"/>
  <c r="T1351" i="1"/>
  <c r="V1351" i="1"/>
  <c r="AE94" i="1"/>
  <c r="AD528" i="1"/>
  <c r="T528" i="1"/>
  <c r="V528" i="1"/>
  <c r="AD524" i="1"/>
  <c r="T524" i="1"/>
  <c r="V524" i="1"/>
  <c r="AE877" i="1"/>
  <c r="AE307" i="1"/>
  <c r="AD942" i="1"/>
  <c r="T942" i="1"/>
  <c r="V942" i="1"/>
  <c r="AF1127" i="1"/>
  <c r="AE225" i="1"/>
  <c r="AD325" i="1"/>
  <c r="T325" i="1"/>
  <c r="V325" i="1"/>
  <c r="AD800" i="1"/>
  <c r="T800" i="1"/>
  <c r="V800" i="1"/>
  <c r="AC119" i="1"/>
  <c r="S119" i="1"/>
  <c r="U119" i="1"/>
  <c r="AD211" i="1"/>
  <c r="T211" i="1"/>
  <c r="V211" i="1"/>
  <c r="AE556" i="1"/>
  <c r="AE555" i="1"/>
  <c r="AE171" i="1"/>
  <c r="AF821" i="1"/>
  <c r="AD844" i="1"/>
  <c r="T844" i="1"/>
  <c r="V844" i="1"/>
  <c r="AE1385" i="1"/>
  <c r="AE885" i="1"/>
  <c r="AD272" i="1"/>
  <c r="T272" i="1"/>
  <c r="V272" i="1"/>
  <c r="AD212" i="1"/>
  <c r="T212" i="1"/>
  <c r="V212" i="1"/>
  <c r="AD148" i="1"/>
  <c r="T148" i="1"/>
  <c r="V148" i="1"/>
  <c r="AD618" i="1"/>
  <c r="T618" i="1"/>
  <c r="V618" i="1"/>
  <c r="AC1177" i="1"/>
  <c r="S1177" i="1"/>
  <c r="U1177" i="1"/>
  <c r="AD756" i="1"/>
  <c r="T756" i="1"/>
  <c r="V756" i="1"/>
  <c r="AD220" i="1"/>
  <c r="T220" i="1"/>
  <c r="V220" i="1"/>
  <c r="AC1266" i="1"/>
  <c r="S1266" i="1"/>
  <c r="U1266" i="1"/>
  <c r="AE283" i="1"/>
  <c r="AE1207" i="1"/>
  <c r="AE117" i="1"/>
  <c r="AC72" i="1"/>
  <c r="S72" i="1"/>
  <c r="U72" i="1"/>
  <c r="AC788" i="1"/>
  <c r="S788" i="1"/>
  <c r="U788" i="1"/>
  <c r="AC713" i="1"/>
  <c r="S713" i="1"/>
  <c r="U713" i="1"/>
  <c r="AD369" i="1"/>
  <c r="T369" i="1"/>
  <c r="V369" i="1"/>
  <c r="AC681" i="1"/>
  <c r="S681" i="1"/>
  <c r="U681" i="1"/>
  <c r="AF862" i="1"/>
  <c r="AD113" i="1"/>
  <c r="T113" i="1"/>
  <c r="V113" i="1"/>
  <c r="AC1226" i="1"/>
  <c r="S1226" i="1"/>
  <c r="U1226" i="1"/>
  <c r="AC186" i="1"/>
  <c r="S186" i="1"/>
  <c r="U186" i="1"/>
  <c r="AC839" i="1"/>
  <c r="S839" i="1"/>
  <c r="U839" i="1"/>
  <c r="AC384" i="1"/>
  <c r="S384" i="1"/>
  <c r="U384" i="1"/>
  <c r="AD1338" i="1"/>
  <c r="T1338" i="1"/>
  <c r="V1338" i="1"/>
  <c r="AD729" i="1"/>
  <c r="T729" i="1"/>
  <c r="V729" i="1"/>
  <c r="AD120" i="1"/>
  <c r="T120" i="1"/>
  <c r="V120" i="1"/>
  <c r="AD672" i="1"/>
  <c r="T672" i="1"/>
  <c r="V672" i="1"/>
  <c r="AC282" i="1"/>
  <c r="S282" i="1"/>
  <c r="U282" i="1"/>
  <c r="AD793" i="1"/>
  <c r="T793" i="1"/>
  <c r="V793" i="1"/>
  <c r="AF573" i="1"/>
  <c r="AE861" i="1"/>
  <c r="AF416" i="1"/>
  <c r="AE118" i="1"/>
  <c r="AF1183" i="1"/>
  <c r="AF571" i="1"/>
  <c r="AE1211" i="1"/>
  <c r="AE684" i="1"/>
  <c r="AC1352" i="1"/>
  <c r="S1352" i="1"/>
  <c r="U1352" i="1"/>
  <c r="AD61" i="1"/>
  <c r="T61" i="1"/>
  <c r="V61" i="1"/>
  <c r="AE92" i="1"/>
  <c r="AD522" i="1"/>
  <c r="T522" i="1"/>
  <c r="V522" i="1"/>
  <c r="AD526" i="1"/>
  <c r="T526" i="1"/>
  <c r="V526" i="1"/>
  <c r="AD970" i="1"/>
  <c r="T970" i="1"/>
  <c r="V970" i="1"/>
  <c r="AC652" i="1"/>
  <c r="S652" i="1"/>
  <c r="U652" i="1"/>
  <c r="AC147" i="1"/>
  <c r="S147" i="1"/>
  <c r="U147" i="1"/>
  <c r="AD420" i="1"/>
  <c r="T420" i="1"/>
  <c r="V420" i="1"/>
  <c r="AF1239" i="1"/>
  <c r="AD617" i="1"/>
  <c r="T617" i="1"/>
  <c r="V617" i="1"/>
  <c r="AC1353" i="1"/>
  <c r="S1353" i="1"/>
  <c r="U1353" i="1"/>
  <c r="AF629" i="1"/>
  <c r="AF1211" i="1"/>
  <c r="AD697" i="1"/>
  <c r="T697" i="1"/>
  <c r="V697" i="1"/>
  <c r="AF426" i="1"/>
  <c r="AF977" i="1"/>
  <c r="AC84" i="1"/>
  <c r="S84" i="1"/>
  <c r="U84" i="1"/>
  <c r="AF760" i="1"/>
  <c r="AF452" i="1"/>
  <c r="AD494" i="1"/>
  <c r="T494" i="1"/>
  <c r="V494" i="1"/>
  <c r="AF876" i="1"/>
  <c r="AC1111" i="1"/>
  <c r="S1111" i="1"/>
  <c r="U1111" i="1"/>
  <c r="AF92" i="1"/>
  <c r="AD990" i="1"/>
  <c r="T990" i="1"/>
  <c r="V990" i="1"/>
  <c r="AF118" i="1"/>
  <c r="AC1228" i="1"/>
  <c r="S1228" i="1"/>
  <c r="U1228" i="1"/>
  <c r="AD786" i="1"/>
  <c r="T786" i="1"/>
  <c r="V786" i="1"/>
  <c r="AC852" i="1"/>
  <c r="S852" i="1"/>
  <c r="U852" i="1"/>
  <c r="AD580" i="1"/>
  <c r="T580" i="1"/>
  <c r="V580" i="1"/>
  <c r="AD170" i="1"/>
  <c r="T170" i="1"/>
  <c r="V170" i="1"/>
  <c r="AF247" i="1"/>
  <c r="AC1016" i="1"/>
  <c r="S1016" i="1"/>
  <c r="U1016" i="1"/>
  <c r="AE637" i="1"/>
  <c r="AD260" i="1"/>
  <c r="T260" i="1"/>
  <c r="V260" i="1"/>
  <c r="AD121" i="1"/>
  <c r="T121" i="1"/>
  <c r="V121" i="1"/>
  <c r="AD882" i="1"/>
  <c r="T882" i="1"/>
  <c r="V882" i="1"/>
  <c r="AD1359" i="1"/>
  <c r="T1359" i="1"/>
  <c r="V1359" i="1"/>
  <c r="AC1070" i="1"/>
  <c r="S1070" i="1"/>
  <c r="U1070" i="1"/>
  <c r="AD374" i="1"/>
  <c r="T374" i="1"/>
  <c r="V374" i="1"/>
  <c r="AF1135" i="1"/>
  <c r="AD824" i="1"/>
  <c r="T824" i="1"/>
  <c r="V824" i="1"/>
  <c r="AC153" i="1"/>
  <c r="S153" i="1"/>
  <c r="U153" i="1"/>
  <c r="AC529" i="1"/>
  <c r="S529" i="1"/>
  <c r="U529" i="1"/>
  <c r="AE904" i="1"/>
  <c r="AE565" i="1"/>
  <c r="AD593" i="1"/>
  <c r="T593" i="1"/>
  <c r="V593" i="1"/>
  <c r="AE671" i="1"/>
  <c r="AC152" i="1"/>
  <c r="S152" i="1"/>
  <c r="U152" i="1"/>
  <c r="AE881" i="1"/>
  <c r="AD513" i="1"/>
  <c r="T513" i="1"/>
  <c r="V513" i="1"/>
  <c r="AD1202" i="1"/>
  <c r="T1202" i="1"/>
  <c r="V1202" i="1"/>
  <c r="AC394" i="1"/>
  <c r="S394" i="1"/>
  <c r="U394" i="1"/>
  <c r="AC992" i="1"/>
  <c r="S992" i="1"/>
  <c r="U992" i="1"/>
  <c r="AC396" i="1"/>
  <c r="S396" i="1"/>
  <c r="U396" i="1"/>
  <c r="AC129" i="1"/>
  <c r="S129" i="1"/>
  <c r="U129" i="1"/>
  <c r="AD690" i="1"/>
  <c r="T690" i="1"/>
  <c r="V690" i="1"/>
  <c r="AD1112" i="1"/>
  <c r="T1112" i="1"/>
  <c r="V1112" i="1"/>
  <c r="AD553" i="1"/>
  <c r="T553" i="1"/>
  <c r="V553" i="1"/>
  <c r="AC393" i="1"/>
  <c r="S393" i="1"/>
  <c r="U393" i="1"/>
  <c r="AC922" i="1"/>
  <c r="S922" i="1"/>
  <c r="U922" i="1"/>
  <c r="AC957" i="1"/>
  <c r="S957" i="1"/>
  <c r="U957" i="1"/>
  <c r="AE1067" i="1"/>
  <c r="AF1253" i="1"/>
  <c r="AE867" i="1"/>
  <c r="AD1173" i="1"/>
  <c r="T1173" i="1"/>
  <c r="V1173" i="1"/>
  <c r="AC1243" i="1"/>
  <c r="S1243" i="1"/>
  <c r="U1243" i="1"/>
  <c r="AE978" i="1"/>
  <c r="AE75" i="1"/>
  <c r="AC380" i="1"/>
  <c r="S380" i="1"/>
  <c r="U380" i="1"/>
  <c r="AC927" i="1"/>
  <c r="S927" i="1"/>
  <c r="U927" i="1"/>
  <c r="AC1171" i="1"/>
  <c r="S1171" i="1"/>
  <c r="U1171" i="1"/>
  <c r="AD160" i="1"/>
  <c r="T160" i="1"/>
  <c r="V160" i="1"/>
  <c r="AC172" i="1"/>
  <c r="S172" i="1"/>
  <c r="U172" i="1"/>
  <c r="AF399" i="1"/>
  <c r="AD371" i="1"/>
  <c r="T371" i="1"/>
  <c r="V371" i="1"/>
  <c r="AE924" i="1"/>
  <c r="AC883" i="1"/>
  <c r="S883" i="1"/>
  <c r="U883" i="1"/>
  <c r="AD825" i="1"/>
  <c r="T825" i="1"/>
  <c r="V825" i="1"/>
  <c r="AD1092" i="1"/>
  <c r="T1092" i="1"/>
  <c r="V1092" i="1"/>
  <c r="AD104" i="1"/>
  <c r="T104" i="1"/>
  <c r="V104" i="1"/>
  <c r="AD1203" i="1"/>
  <c r="T1203" i="1"/>
  <c r="V1203" i="1"/>
  <c r="AE1349" i="1"/>
  <c r="AD82" i="1"/>
  <c r="T82" i="1"/>
  <c r="V82" i="1"/>
  <c r="AF918" i="1"/>
  <c r="AD462" i="1"/>
  <c r="T462" i="1"/>
  <c r="V462" i="1"/>
  <c r="AE700" i="1"/>
  <c r="AC1265" i="1"/>
  <c r="S1265" i="1"/>
  <c r="U1265" i="1"/>
  <c r="AC169" i="1"/>
  <c r="S169" i="1"/>
  <c r="U169" i="1"/>
  <c r="AC273" i="1"/>
  <c r="S273" i="1"/>
  <c r="U273" i="1"/>
  <c r="AE1069" i="1"/>
  <c r="AC168" i="1"/>
  <c r="S168" i="1"/>
  <c r="U168" i="1"/>
  <c r="AF337" i="1"/>
  <c r="AE596" i="1"/>
  <c r="AE235" i="1"/>
  <c r="AC328" i="1"/>
  <c r="S328" i="1"/>
  <c r="U328" i="1"/>
  <c r="AF1069" i="1"/>
  <c r="AD487" i="1"/>
  <c r="T487" i="1"/>
  <c r="V487" i="1"/>
  <c r="AC948" i="1"/>
  <c r="S948" i="1"/>
  <c r="U948" i="1"/>
  <c r="AD162" i="1"/>
  <c r="T162" i="1"/>
  <c r="V162" i="1"/>
  <c r="AC1248" i="1"/>
  <c r="S1248" i="1"/>
  <c r="U1248" i="1"/>
  <c r="AF988" i="1"/>
  <c r="AD81" i="1"/>
  <c r="T81" i="1"/>
  <c r="V81" i="1"/>
  <c r="AC89" i="1"/>
  <c r="S89" i="1"/>
  <c r="U89" i="1"/>
  <c r="AC720" i="1"/>
  <c r="S720" i="1"/>
  <c r="U720" i="1"/>
  <c r="AD1271" i="1"/>
  <c r="T1271" i="1"/>
  <c r="V1271" i="1"/>
  <c r="AC515" i="1"/>
  <c r="S515" i="1"/>
  <c r="U515" i="1"/>
  <c r="AE317" i="1"/>
  <c r="AC612" i="1"/>
  <c r="S612" i="1"/>
  <c r="U612" i="1"/>
  <c r="AD830" i="1"/>
  <c r="T830" i="1"/>
  <c r="V830" i="1"/>
  <c r="AF317" i="1"/>
  <c r="AC1200" i="1"/>
  <c r="S1200" i="1"/>
  <c r="U1200" i="1"/>
  <c r="AE1050" i="1"/>
  <c r="AF1148" i="1"/>
  <c r="AE853" i="1"/>
  <c r="AC599" i="1"/>
  <c r="S599" i="1"/>
  <c r="U599" i="1"/>
  <c r="AC199" i="1"/>
  <c r="S199" i="1"/>
  <c r="U199" i="1"/>
  <c r="AF117" i="1"/>
  <c r="AD1162" i="1"/>
  <c r="T1162" i="1"/>
  <c r="V1162" i="1"/>
  <c r="AD228" i="1"/>
  <c r="T228" i="1"/>
  <c r="V228" i="1"/>
  <c r="AF98" i="1"/>
  <c r="AE1103" i="1"/>
  <c r="AF655" i="1"/>
  <c r="AC1166" i="1"/>
  <c r="S1166" i="1"/>
  <c r="U1166" i="1"/>
  <c r="AC728" i="1"/>
  <c r="S728" i="1"/>
  <c r="U728" i="1"/>
  <c r="AC1092" i="1"/>
  <c r="S1092" i="1"/>
  <c r="U1092" i="1"/>
  <c r="AE886" i="1"/>
  <c r="AD131" i="1"/>
  <c r="T131" i="1"/>
  <c r="V131" i="1"/>
  <c r="AD401" i="1"/>
  <c r="T401" i="1"/>
  <c r="V401" i="1"/>
  <c r="AC154" i="1"/>
  <c r="S154" i="1"/>
  <c r="U154" i="1"/>
  <c r="AE1127" i="1"/>
  <c r="AE584" i="1"/>
  <c r="AC691" i="1"/>
  <c r="S691" i="1"/>
  <c r="U691" i="1"/>
  <c r="AF447" i="1"/>
  <c r="AF657" i="1"/>
  <c r="AE708" i="1"/>
  <c r="AD483" i="1"/>
  <c r="T483" i="1"/>
  <c r="V483" i="1"/>
  <c r="AF896" i="1"/>
  <c r="AC97" i="1"/>
  <c r="S97" i="1"/>
  <c r="U97" i="1"/>
  <c r="AD169" i="1"/>
  <c r="T169" i="1"/>
  <c r="V169" i="1"/>
  <c r="AD301" i="1"/>
  <c r="T301" i="1"/>
  <c r="V301" i="1"/>
  <c r="AC619" i="1"/>
  <c r="S619" i="1"/>
  <c r="U619" i="1"/>
  <c r="AC540" i="1"/>
  <c r="S540" i="1"/>
  <c r="U540" i="1"/>
  <c r="AD1186" i="1"/>
  <c r="T1186" i="1"/>
  <c r="V1186" i="1"/>
  <c r="AC480" i="1"/>
  <c r="S480" i="1"/>
  <c r="U480" i="1"/>
  <c r="AD1256" i="1"/>
  <c r="T1256" i="1"/>
  <c r="V1256" i="1"/>
  <c r="AE270" i="1"/>
  <c r="AC473" i="1"/>
  <c r="S473" i="1"/>
  <c r="U473" i="1"/>
  <c r="AE835" i="1"/>
  <c r="AE625" i="1"/>
  <c r="AC536" i="1"/>
  <c r="S536" i="1"/>
  <c r="U536" i="1"/>
  <c r="AC1000" i="1"/>
  <c r="S1000" i="1"/>
  <c r="U1000" i="1"/>
  <c r="AC809" i="1"/>
  <c r="S809" i="1"/>
  <c r="U809" i="1"/>
  <c r="AD928" i="1"/>
  <c r="T928" i="1"/>
  <c r="V928" i="1"/>
  <c r="AC1271" i="1"/>
  <c r="S1271" i="1"/>
  <c r="U1271" i="1"/>
  <c r="AC1098" i="1"/>
  <c r="S1098" i="1"/>
  <c r="U1098" i="1"/>
  <c r="AC345" i="1"/>
  <c r="S345" i="1"/>
  <c r="U345" i="1"/>
  <c r="AD463" i="1"/>
  <c r="T463" i="1"/>
  <c r="V463" i="1"/>
  <c r="AF916" i="1"/>
  <c r="AF1080" i="1"/>
  <c r="AD268" i="1"/>
  <c r="T268" i="1"/>
  <c r="V268" i="1"/>
  <c r="AE572" i="1"/>
  <c r="AD236" i="1"/>
  <c r="T236" i="1"/>
  <c r="V236" i="1"/>
  <c r="AD1223" i="1"/>
  <c r="T1223" i="1"/>
  <c r="V1223" i="1"/>
  <c r="AC519" i="1"/>
  <c r="S519" i="1"/>
  <c r="U519" i="1"/>
  <c r="AD645" i="1"/>
  <c r="T645" i="1"/>
  <c r="V645" i="1"/>
  <c r="AD145" i="1"/>
  <c r="T145" i="1"/>
  <c r="V145" i="1"/>
  <c r="AD891" i="1"/>
  <c r="T891" i="1"/>
  <c r="V891" i="1"/>
  <c r="AE1115" i="1"/>
  <c r="AC1379" i="1"/>
  <c r="S1379" i="1"/>
  <c r="U1379" i="1"/>
  <c r="AD368" i="1"/>
  <c r="T368" i="1"/>
  <c r="V368" i="1"/>
  <c r="AE1270" i="1"/>
  <c r="AD860" i="1"/>
  <c r="T860" i="1"/>
  <c r="V860" i="1"/>
  <c r="AD956" i="1"/>
  <c r="T956" i="1"/>
  <c r="V956" i="1"/>
  <c r="AD944" i="1"/>
  <c r="T944" i="1"/>
  <c r="V944" i="1"/>
  <c r="AC1301" i="1"/>
  <c r="S1301" i="1"/>
  <c r="U1301" i="1"/>
  <c r="AC1129" i="1"/>
  <c r="S1129" i="1"/>
  <c r="U1129" i="1"/>
  <c r="AC466" i="1"/>
  <c r="S466" i="1"/>
  <c r="U466" i="1"/>
  <c r="AF429" i="1"/>
  <c r="AE215" i="1"/>
  <c r="AD914" i="1"/>
  <c r="T914" i="1"/>
  <c r="V914" i="1"/>
  <c r="AF568" i="1"/>
  <c r="AC591" i="1"/>
  <c r="S591" i="1"/>
  <c r="U591" i="1"/>
  <c r="AC667" i="1"/>
  <c r="S667" i="1"/>
  <c r="U667" i="1"/>
  <c r="AF1026" i="1"/>
  <c r="AE862" i="1"/>
  <c r="AD370" i="1"/>
  <c r="T370" i="1"/>
  <c r="V370" i="1"/>
  <c r="AF605" i="1"/>
  <c r="AD54" i="1"/>
  <c r="T54" i="1"/>
  <c r="V54" i="1"/>
  <c r="AC425" i="1"/>
  <c r="S425" i="1"/>
  <c r="U425" i="1"/>
  <c r="AD1114" i="1"/>
  <c r="T1114" i="1"/>
  <c r="V1114" i="1"/>
  <c r="AD980" i="1"/>
  <c r="T980" i="1"/>
  <c r="V980" i="1"/>
  <c r="AC146" i="1"/>
  <c r="S146" i="1"/>
  <c r="U146" i="1"/>
  <c r="AC499" i="1"/>
  <c r="S499" i="1"/>
  <c r="U499" i="1"/>
  <c r="AD481" i="1"/>
  <c r="T481" i="1"/>
  <c r="V481" i="1"/>
  <c r="AD209" i="1"/>
  <c r="T209" i="1"/>
  <c r="V209" i="1"/>
  <c r="AF861" i="1"/>
  <c r="AC163" i="1"/>
  <c r="S163" i="1"/>
  <c r="U163" i="1"/>
  <c r="AF1234" i="1"/>
  <c r="AE316" i="1"/>
  <c r="AD176" i="1"/>
  <c r="T176" i="1"/>
  <c r="V176" i="1"/>
  <c r="AC816" i="1"/>
  <c r="S816" i="1"/>
  <c r="U816" i="1"/>
  <c r="AD161" i="1"/>
  <c r="T161" i="1"/>
  <c r="V161" i="1"/>
  <c r="AD53" i="1"/>
  <c r="T53" i="1"/>
  <c r="V53" i="1"/>
  <c r="AC503" i="1"/>
  <c r="S503" i="1"/>
  <c r="U503" i="1"/>
  <c r="AD389" i="1"/>
  <c r="T389" i="1"/>
  <c r="V389" i="1"/>
  <c r="AD351" i="1"/>
  <c r="T351" i="1"/>
  <c r="V351" i="1"/>
  <c r="AF751" i="1"/>
  <c r="AC714" i="1"/>
  <c r="S714" i="1"/>
  <c r="U714" i="1"/>
  <c r="AE1039" i="1"/>
  <c r="AD41" i="1"/>
  <c r="T41" i="1"/>
  <c r="V41" i="1"/>
  <c r="AC675" i="1"/>
  <c r="S675" i="1"/>
  <c r="U675" i="1"/>
  <c r="AC330" i="1"/>
  <c r="S330" i="1"/>
  <c r="U330" i="1"/>
  <c r="AF1285" i="1"/>
  <c r="AE1167" i="1"/>
  <c r="AC712" i="1"/>
  <c r="S712" i="1"/>
  <c r="U712" i="1"/>
  <c r="AD592" i="1"/>
  <c r="T592" i="1"/>
  <c r="V592" i="1"/>
  <c r="AD832" i="1"/>
  <c r="T832" i="1"/>
  <c r="V832" i="1"/>
  <c r="AF835" i="1"/>
  <c r="AD1355" i="1"/>
  <c r="T1355" i="1"/>
  <c r="V1355" i="1"/>
  <c r="AF1022" i="1"/>
  <c r="AF531" i="1"/>
  <c r="AC1263" i="1"/>
  <c r="S1263" i="1"/>
  <c r="U1263" i="1"/>
  <c r="AC1363" i="1"/>
  <c r="S1363" i="1"/>
  <c r="U1363" i="1"/>
  <c r="AC222" i="1"/>
  <c r="S222" i="1"/>
  <c r="U222" i="1"/>
  <c r="AD125" i="1"/>
  <c r="T125" i="1"/>
  <c r="V125" i="1"/>
  <c r="AF1178" i="1"/>
  <c r="AF449" i="1"/>
  <c r="AF134" i="1"/>
  <c r="AD1252" i="1"/>
  <c r="T1252" i="1"/>
  <c r="V1252" i="1"/>
  <c r="AC1073" i="1"/>
  <c r="S1073" i="1"/>
  <c r="U1073" i="1"/>
  <c r="AD1194" i="1"/>
  <c r="T1194" i="1"/>
  <c r="V1194" i="1"/>
  <c r="AE16" i="1"/>
  <c r="AE181" i="1"/>
  <c r="AF304" i="1"/>
  <c r="AC188" i="1"/>
  <c r="S188" i="1"/>
  <c r="U188" i="1"/>
  <c r="AD295" i="1"/>
  <c r="T295" i="1"/>
  <c r="V295" i="1"/>
  <c r="AF745" i="1"/>
  <c r="AF1299" i="1"/>
  <c r="AF1163" i="1"/>
  <c r="AC1355" i="1"/>
  <c r="S1355" i="1"/>
  <c r="U1355" i="1"/>
  <c r="AD957" i="1"/>
  <c r="T957" i="1"/>
  <c r="V957" i="1"/>
  <c r="AD1363" i="1"/>
  <c r="T1363" i="1"/>
  <c r="V1363" i="1"/>
  <c r="AD440" i="1"/>
  <c r="T440" i="1"/>
  <c r="V440" i="1"/>
  <c r="AF868" i="1"/>
  <c r="AE613" i="1"/>
  <c r="AF433" i="1"/>
  <c r="AD222" i="1"/>
  <c r="T222" i="1"/>
  <c r="V222" i="1"/>
  <c r="AE1319" i="1"/>
  <c r="AE699" i="1"/>
  <c r="AE1253" i="1"/>
  <c r="AE439" i="1"/>
  <c r="AF231" i="1"/>
  <c r="AC125" i="1"/>
  <c r="S125" i="1"/>
  <c r="U125" i="1"/>
  <c r="AD507" i="1"/>
  <c r="T507" i="1"/>
  <c r="V507" i="1"/>
  <c r="AC740" i="1"/>
  <c r="S740" i="1"/>
  <c r="U740" i="1"/>
  <c r="AC207" i="1"/>
  <c r="S207" i="1"/>
  <c r="U207" i="1"/>
  <c r="AF628" i="1"/>
  <c r="AD281" i="1"/>
  <c r="T281" i="1"/>
  <c r="V281" i="1"/>
  <c r="AF1132" i="1"/>
  <c r="AC1252" i="1"/>
  <c r="S1252" i="1"/>
  <c r="U1252" i="1"/>
  <c r="AD1073" i="1"/>
  <c r="T1073" i="1"/>
  <c r="V1073" i="1"/>
  <c r="AF602" i="1"/>
  <c r="AC1194" i="1"/>
  <c r="S1194" i="1"/>
  <c r="U1194" i="1"/>
  <c r="AD1243" i="1"/>
  <c r="T1243" i="1"/>
  <c r="V1243" i="1"/>
  <c r="AC1097" i="1"/>
  <c r="S1097" i="1"/>
  <c r="U1097" i="1"/>
  <c r="AC1034" i="1"/>
  <c r="S1034" i="1"/>
  <c r="U1034" i="1"/>
  <c r="AE319" i="1"/>
  <c r="AE448" i="1"/>
  <c r="AC1102" i="1"/>
  <c r="S1102" i="1"/>
  <c r="U1102" i="1"/>
  <c r="AF907" i="1"/>
  <c r="AC569" i="1"/>
  <c r="S569" i="1"/>
  <c r="U569" i="1"/>
  <c r="AD972" i="1"/>
  <c r="T972" i="1"/>
  <c r="V972" i="1"/>
  <c r="AE1187" i="1"/>
  <c r="AF997" i="1"/>
  <c r="AD467" i="1"/>
  <c r="T467" i="1"/>
  <c r="V467" i="1"/>
  <c r="AF283" i="1"/>
  <c r="AC1364" i="1"/>
  <c r="S1364" i="1"/>
  <c r="U1364" i="1"/>
  <c r="AE765" i="1"/>
  <c r="AC208" i="1"/>
  <c r="S208" i="1"/>
  <c r="U208" i="1"/>
  <c r="AD927" i="1"/>
  <c r="T927" i="1"/>
  <c r="V927" i="1"/>
  <c r="AD506" i="1"/>
  <c r="T506" i="1"/>
  <c r="V506" i="1"/>
  <c r="AF763" i="1"/>
  <c r="AD1346" i="1"/>
  <c r="T1346" i="1"/>
  <c r="V1346" i="1"/>
  <c r="AE360" i="1"/>
  <c r="AF13" i="1"/>
  <c r="AE409" i="1"/>
  <c r="AC28" i="1"/>
  <c r="S28" i="1"/>
  <c r="U28" i="1"/>
  <c r="AF75" i="1"/>
  <c r="AE1192" i="1"/>
  <c r="AC766" i="1"/>
  <c r="S766" i="1"/>
  <c r="U766" i="1"/>
  <c r="AD1155" i="1"/>
  <c r="T1155" i="1"/>
  <c r="V1155" i="1"/>
  <c r="AD1171" i="1"/>
  <c r="T1171" i="1"/>
  <c r="V1171" i="1"/>
  <c r="AC563" i="1"/>
  <c r="S563" i="1"/>
  <c r="U563" i="1"/>
  <c r="AC1278" i="1"/>
  <c r="S1278" i="1"/>
  <c r="U1278" i="1"/>
  <c r="AE248" i="1"/>
  <c r="AC784" i="1"/>
  <c r="S784" i="1"/>
  <c r="U784" i="1"/>
  <c r="AC195" i="1"/>
  <c r="S195" i="1"/>
  <c r="U195" i="1"/>
  <c r="AF834" i="1"/>
  <c r="AF269" i="1"/>
  <c r="AF93" i="1"/>
  <c r="AD322" i="1"/>
  <c r="T322" i="1"/>
  <c r="V322" i="1"/>
  <c r="AC888" i="1"/>
  <c r="S888" i="1"/>
  <c r="U888" i="1"/>
  <c r="AC160" i="1"/>
  <c r="S160" i="1"/>
  <c r="U160" i="1"/>
  <c r="AC620" i="1"/>
  <c r="S620" i="1"/>
  <c r="U620" i="1"/>
  <c r="AD172" i="1"/>
  <c r="T172" i="1"/>
  <c r="V172" i="1"/>
  <c r="AF139" i="1"/>
  <c r="AE1146" i="1"/>
  <c r="AC801" i="1"/>
  <c r="S801" i="1"/>
  <c r="U801" i="1"/>
  <c r="AE1258" i="1"/>
  <c r="AC744" i="1"/>
  <c r="S744" i="1"/>
  <c r="U744" i="1"/>
  <c r="AD292" i="1"/>
  <c r="T292" i="1"/>
  <c r="V292" i="1"/>
  <c r="AF252" i="1"/>
  <c r="AC689" i="1"/>
  <c r="S689" i="1"/>
  <c r="U689" i="1"/>
  <c r="AC371" i="1"/>
  <c r="S371" i="1"/>
  <c r="U371" i="1"/>
  <c r="AC857" i="1"/>
  <c r="S857" i="1"/>
  <c r="U857" i="1"/>
  <c r="AC405" i="1"/>
  <c r="S405" i="1"/>
  <c r="U405" i="1"/>
  <c r="AD1208" i="1"/>
  <c r="T1208" i="1"/>
  <c r="V1208" i="1"/>
  <c r="AF1103" i="1"/>
  <c r="AD883" i="1"/>
  <c r="T883" i="1"/>
  <c r="V883" i="1"/>
  <c r="AC442" i="1"/>
  <c r="S442" i="1"/>
  <c r="U442" i="1"/>
  <c r="AD1371" i="1"/>
  <c r="T1371" i="1"/>
  <c r="V1371" i="1"/>
  <c r="AC825" i="1"/>
  <c r="S825" i="1"/>
  <c r="U825" i="1"/>
  <c r="AC325" i="1"/>
  <c r="S325" i="1"/>
  <c r="U325" i="1"/>
  <c r="AF485" i="1"/>
  <c r="AE1163" i="1"/>
  <c r="AC800" i="1"/>
  <c r="S800" i="1"/>
  <c r="U800" i="1"/>
  <c r="AD119" i="1"/>
  <c r="T119" i="1"/>
  <c r="V119" i="1"/>
  <c r="AE909" i="1"/>
  <c r="AF235" i="1"/>
  <c r="AE252" i="1"/>
  <c r="AF778" i="1"/>
  <c r="AC211" i="1"/>
  <c r="S211" i="1"/>
  <c r="U211" i="1"/>
  <c r="AD88" i="1"/>
  <c r="T88" i="1"/>
  <c r="V88" i="1"/>
  <c r="AC1203" i="1"/>
  <c r="S1203" i="1"/>
  <c r="U1203" i="1"/>
  <c r="AD1076" i="1"/>
  <c r="T1076" i="1"/>
  <c r="V1076" i="1"/>
  <c r="AD1218" i="1"/>
  <c r="T1218" i="1"/>
  <c r="V1218" i="1"/>
  <c r="AD688" i="1"/>
  <c r="T688" i="1"/>
  <c r="V688" i="1"/>
  <c r="AF1027" i="1"/>
  <c r="AE911" i="1"/>
  <c r="AC272" i="1"/>
  <c r="S272" i="1"/>
  <c r="U272" i="1"/>
  <c r="AE1007" i="1"/>
  <c r="AC212" i="1"/>
  <c r="S212" i="1"/>
  <c r="U212" i="1"/>
  <c r="AE903" i="1"/>
  <c r="AE1370" i="1"/>
  <c r="AE1179" i="1"/>
  <c r="AE1040" i="1"/>
  <c r="AC148" i="1"/>
  <c r="S148" i="1"/>
  <c r="U148" i="1"/>
  <c r="AC618" i="1"/>
  <c r="S618" i="1"/>
  <c r="U618" i="1"/>
  <c r="AD1177" i="1"/>
  <c r="T1177" i="1"/>
  <c r="V1177" i="1"/>
  <c r="AC756" i="1"/>
  <c r="S756" i="1"/>
  <c r="U756" i="1"/>
  <c r="AF1101" i="1"/>
  <c r="AF486" i="1"/>
  <c r="AE1170" i="1"/>
  <c r="AF965" i="1"/>
  <c r="AD1266" i="1"/>
  <c r="T1266" i="1"/>
  <c r="V1266" i="1"/>
  <c r="AE696" i="1"/>
  <c r="AE777" i="1"/>
  <c r="AD788" i="1"/>
  <c r="T788" i="1"/>
  <c r="V788" i="1"/>
  <c r="AF1270" i="1"/>
  <c r="AE815" i="1"/>
  <c r="AE636" i="1"/>
  <c r="AD713" i="1"/>
  <c r="T713" i="1"/>
  <c r="V713" i="1"/>
  <c r="AE1381" i="1"/>
  <c r="AC369" i="1"/>
  <c r="S369" i="1"/>
  <c r="U369" i="1"/>
  <c r="AD681" i="1"/>
  <c r="T681" i="1"/>
  <c r="V681" i="1"/>
  <c r="AC113" i="1"/>
  <c r="S113" i="1"/>
  <c r="U113" i="1"/>
  <c r="AF967" i="1"/>
  <c r="AC462" i="1"/>
  <c r="S462" i="1"/>
  <c r="U462" i="1"/>
  <c r="AC1136" i="1"/>
  <c r="S1136" i="1"/>
  <c r="U1136" i="1"/>
  <c r="AC1219" i="1"/>
  <c r="S1219" i="1"/>
  <c r="U1219" i="1"/>
  <c r="AD521" i="1"/>
  <c r="T521" i="1"/>
  <c r="V521" i="1"/>
  <c r="AD1265" i="1"/>
  <c r="T1265" i="1"/>
  <c r="V1265" i="1"/>
  <c r="AE1189" i="1"/>
  <c r="AD282" i="1"/>
  <c r="T282" i="1"/>
  <c r="V282" i="1"/>
  <c r="AC793" i="1"/>
  <c r="S793" i="1"/>
  <c r="U793" i="1"/>
  <c r="AD273" i="1"/>
  <c r="T273" i="1"/>
  <c r="V273" i="1"/>
  <c r="AD1156" i="1"/>
  <c r="T1156" i="1"/>
  <c r="V1156" i="1"/>
  <c r="AD395" i="1"/>
  <c r="T395" i="1"/>
  <c r="V395" i="1"/>
  <c r="AC884" i="1"/>
  <c r="S884" i="1"/>
  <c r="U884" i="1"/>
  <c r="AD168" i="1"/>
  <c r="T168" i="1"/>
  <c r="V168" i="1"/>
  <c r="AC970" i="1"/>
  <c r="S970" i="1"/>
  <c r="U970" i="1"/>
  <c r="AD576" i="1"/>
  <c r="T576" i="1"/>
  <c r="V576" i="1"/>
  <c r="AE533" i="1"/>
  <c r="AE1329" i="1"/>
  <c r="AC617" i="1"/>
  <c r="S617" i="1"/>
  <c r="U617" i="1"/>
  <c r="AD1353" i="1"/>
  <c r="T1353" i="1"/>
  <c r="V1353" i="1"/>
  <c r="AC650" i="1"/>
  <c r="S650" i="1"/>
  <c r="U650" i="1"/>
  <c r="AD328" i="1"/>
  <c r="T328" i="1"/>
  <c r="V328" i="1"/>
  <c r="AD1111" i="1"/>
  <c r="T1111" i="1"/>
  <c r="V1111" i="1"/>
  <c r="AD535" i="1"/>
  <c r="T535" i="1"/>
  <c r="V535" i="1"/>
  <c r="AC1242" i="1"/>
  <c r="S1242" i="1"/>
  <c r="U1242" i="1"/>
  <c r="AF721" i="1"/>
  <c r="AD1228" i="1"/>
  <c r="T1228" i="1"/>
  <c r="V1228" i="1"/>
  <c r="AF913" i="1"/>
  <c r="AE447" i="1"/>
  <c r="AC786" i="1"/>
  <c r="S786" i="1"/>
  <c r="U786" i="1"/>
  <c r="AD852" i="1"/>
  <c r="T852" i="1"/>
  <c r="V852" i="1"/>
  <c r="AF1008" i="1"/>
  <c r="AC580" i="1"/>
  <c r="S580" i="1"/>
  <c r="U580" i="1"/>
  <c r="AC170" i="1"/>
  <c r="S170" i="1"/>
  <c r="U170" i="1"/>
  <c r="AE1080" i="1"/>
  <c r="AF470" i="1"/>
  <c r="AE934" i="1"/>
  <c r="AE313" i="1"/>
  <c r="AD1356" i="1"/>
  <c r="T1356" i="1"/>
  <c r="V1356" i="1"/>
  <c r="AD948" i="1"/>
  <c r="T948" i="1"/>
  <c r="V948" i="1"/>
  <c r="AD1348" i="1"/>
  <c r="T1348" i="1"/>
  <c r="V1348" i="1"/>
  <c r="AF820" i="1"/>
  <c r="AC121" i="1"/>
  <c r="S121" i="1"/>
  <c r="U121" i="1"/>
  <c r="AC882" i="1"/>
  <c r="S882" i="1"/>
  <c r="U882" i="1"/>
  <c r="AC1359" i="1"/>
  <c r="S1359" i="1"/>
  <c r="U1359" i="1"/>
  <c r="AE364" i="1"/>
  <c r="AD1070" i="1"/>
  <c r="T1070" i="1"/>
  <c r="V1070" i="1"/>
  <c r="AE1035" i="1"/>
  <c r="AE247" i="1"/>
  <c r="AC374" i="1"/>
  <c r="S374" i="1"/>
  <c r="U374" i="1"/>
  <c r="AF1113" i="1"/>
  <c r="AE1010" i="1"/>
  <c r="AE644" i="1"/>
  <c r="AC600" i="1"/>
  <c r="S600" i="1"/>
  <c r="U600" i="1"/>
  <c r="AC1345" i="1"/>
  <c r="S1345" i="1"/>
  <c r="U1345" i="1"/>
  <c r="AC866" i="1"/>
  <c r="S866" i="1"/>
  <c r="U866" i="1"/>
  <c r="AD964" i="1"/>
  <c r="T964" i="1"/>
  <c r="V964" i="1"/>
  <c r="AD489" i="1"/>
  <c r="T489" i="1"/>
  <c r="V489" i="1"/>
  <c r="AC81" i="1"/>
  <c r="S81" i="1"/>
  <c r="U81" i="1"/>
  <c r="AC1274" i="1"/>
  <c r="S1274" i="1"/>
  <c r="U1274" i="1"/>
  <c r="AD298" i="1"/>
  <c r="T298" i="1"/>
  <c r="V298" i="1"/>
  <c r="AD89" i="1"/>
  <c r="T89" i="1"/>
  <c r="V89" i="1"/>
  <c r="AC1104" i="1"/>
  <c r="S1104" i="1"/>
  <c r="U1104" i="1"/>
  <c r="AD258" i="1"/>
  <c r="T258" i="1"/>
  <c r="V258" i="1"/>
  <c r="AD720" i="1"/>
  <c r="T720" i="1"/>
  <c r="V720" i="1"/>
  <c r="AD396" i="1"/>
  <c r="T396" i="1"/>
  <c r="V396" i="1"/>
  <c r="AD129" i="1"/>
  <c r="T129" i="1"/>
  <c r="V129" i="1"/>
  <c r="AC690" i="1"/>
  <c r="S690" i="1"/>
  <c r="U690" i="1"/>
  <c r="AC1112" i="1"/>
  <c r="S1112" i="1"/>
  <c r="U1112" i="1"/>
  <c r="AC553" i="1"/>
  <c r="S553" i="1"/>
  <c r="U553" i="1"/>
  <c r="D36" i="2"/>
  <c r="D38" i="2"/>
  <c r="D42" i="2"/>
  <c r="D44" i="2"/>
  <c r="AD1015" i="1"/>
  <c r="AD256" i="1"/>
  <c r="AD460" i="1"/>
  <c r="AF460" i="1"/>
  <c r="AD375" i="1"/>
  <c r="AF375" i="1"/>
  <c r="AD179" i="1"/>
  <c r="AD1369" i="1"/>
  <c r="AF1369" i="1"/>
  <c r="AD314" i="1"/>
  <c r="AF314" i="1"/>
  <c r="Z15" i="1"/>
  <c r="AD15" i="1"/>
  <c r="AF15" i="1"/>
  <c r="Y142" i="1"/>
  <c r="AC142" i="1"/>
  <c r="AE142" i="1"/>
  <c r="AC279" i="1"/>
  <c r="AE279" i="1"/>
  <c r="Y279" i="1"/>
  <c r="Y116" i="1"/>
  <c r="AC116" i="1"/>
  <c r="AE116" i="1"/>
  <c r="AD493" i="1"/>
  <c r="AF493" i="1"/>
  <c r="Z493" i="1"/>
  <c r="AC1365" i="1"/>
  <c r="AE1365" i="1"/>
  <c r="Y1365" i="1"/>
  <c r="AC1323" i="1"/>
  <c r="AE1323" i="1"/>
  <c r="Y1323" i="1"/>
  <c r="AC1157" i="1"/>
  <c r="AE1157" i="1"/>
  <c r="Y1157" i="1"/>
  <c r="AD1091" i="1"/>
  <c r="AF1091" i="1"/>
  <c r="Z1091" i="1"/>
  <c r="AD109" i="1"/>
  <c r="AF109" i="1"/>
  <c r="Z109" i="1"/>
  <c r="AD1286" i="1"/>
  <c r="AF1286" i="1"/>
  <c r="Z1286" i="1"/>
  <c r="AC1147" i="1"/>
  <c r="AE1147" i="1"/>
  <c r="Y1147" i="1"/>
  <c r="Y856" i="1"/>
  <c r="AC856" i="1"/>
  <c r="AE856" i="1"/>
  <c r="Y1158" i="1"/>
  <c r="AC1158" i="1"/>
  <c r="AE1158" i="1"/>
  <c r="Y841" i="1"/>
  <c r="AC841" i="1"/>
  <c r="AE841" i="1"/>
  <c r="Z453" i="1"/>
  <c r="AD453" i="1"/>
  <c r="AF453" i="1"/>
  <c r="AC1230" i="1"/>
  <c r="AE1230" i="1"/>
  <c r="Y1230" i="1"/>
  <c r="AD1284" i="1"/>
  <c r="AF1284" i="1"/>
  <c r="Z1284" i="1"/>
  <c r="AD610" i="1"/>
  <c r="AF610" i="1"/>
  <c r="Z610" i="1"/>
  <c r="AC759" i="1"/>
  <c r="AE759" i="1"/>
  <c r="Y759" i="1"/>
  <c r="AD741" i="1"/>
  <c r="AF741" i="1"/>
  <c r="Z741" i="1"/>
  <c r="AC570" i="1"/>
  <c r="AE570" i="1"/>
  <c r="Y570" i="1"/>
  <c r="AD1151" i="1"/>
  <c r="AF1151" i="1"/>
  <c r="Z1151" i="1"/>
  <c r="AC238" i="1"/>
  <c r="AE238" i="1"/>
  <c r="Y238" i="1"/>
  <c r="Y559" i="1"/>
  <c r="AC559" i="1"/>
  <c r="AE559" i="1"/>
  <c r="AC1312" i="1"/>
  <c r="AE1312" i="1"/>
  <c r="Y1312" i="1"/>
  <c r="AC547" i="1"/>
  <c r="AE547" i="1"/>
  <c r="Y547" i="1"/>
  <c r="AD693" i="1"/>
  <c r="AF693" i="1"/>
  <c r="Z693" i="1"/>
  <c r="AD484" i="1"/>
  <c r="AF484" i="1"/>
  <c r="Z484" i="1"/>
  <c r="AD1350" i="1"/>
  <c r="AF1350" i="1"/>
  <c r="Z1350" i="1"/>
  <c r="Z10" i="1"/>
  <c r="AD10" i="1"/>
  <c r="AF10" i="1"/>
  <c r="AC239" i="1"/>
  <c r="AE239" i="1"/>
  <c r="Y239" i="1"/>
  <c r="AC1247" i="1"/>
  <c r="AE1247" i="1"/>
  <c r="Y1247" i="1"/>
  <c r="AC1124" i="1"/>
  <c r="AE1124" i="1"/>
  <c r="Y1124" i="1"/>
  <c r="AD1086" i="1"/>
  <c r="AF1086" i="1"/>
  <c r="Z1086" i="1"/>
  <c r="AD1251" i="1"/>
  <c r="AF1251" i="1"/>
  <c r="Z1251" i="1"/>
  <c r="AC1059" i="1"/>
  <c r="AE1059" i="1"/>
  <c r="Y1059" i="1"/>
  <c r="Y790" i="1"/>
  <c r="AC790" i="1"/>
  <c r="AE790" i="1"/>
  <c r="AC1275" i="1"/>
  <c r="AE1275" i="1"/>
  <c r="Y1275" i="1"/>
  <c r="AD646" i="1"/>
  <c r="AF646" i="1"/>
  <c r="Z646" i="1"/>
  <c r="AC851" i="1"/>
  <c r="AE851" i="1"/>
  <c r="Y851" i="1"/>
  <c r="AD642" i="1"/>
  <c r="AF642" i="1"/>
  <c r="Z642" i="1"/>
  <c r="AD1057" i="1"/>
  <c r="AF1057" i="1"/>
  <c r="Z1057" i="1"/>
  <c r="AC303" i="1"/>
  <c r="AE303" i="1"/>
  <c r="Y303" i="1"/>
  <c r="Z44" i="1"/>
  <c r="AD44" i="1"/>
  <c r="AF44" i="1"/>
  <c r="Y693" i="1"/>
  <c r="AC693" i="1"/>
  <c r="AE693" i="1"/>
  <c r="Y484" i="1"/>
  <c r="AC484" i="1"/>
  <c r="AE484" i="1"/>
  <c r="AC1350" i="1"/>
  <c r="AE1350" i="1"/>
  <c r="Y1350" i="1"/>
  <c r="AC133" i="1"/>
  <c r="AE133" i="1"/>
  <c r="Y133" i="1"/>
  <c r="AD1328" i="1"/>
  <c r="AF1328" i="1"/>
  <c r="Z1328" i="1"/>
  <c r="AD407" i="1"/>
  <c r="AF407" i="1"/>
  <c r="Z407" i="1"/>
  <c r="Y1142" i="1"/>
  <c r="AC1142" i="1"/>
  <c r="AE1142" i="1"/>
  <c r="Y277" i="1"/>
  <c r="AC277" i="1"/>
  <c r="AE277" i="1"/>
  <c r="AC828" i="1"/>
  <c r="AE828" i="1"/>
  <c r="Y828" i="1"/>
  <c r="AC1060" i="1"/>
  <c r="AE1060" i="1"/>
  <c r="Y1060" i="1"/>
  <c r="Y1292" i="1"/>
  <c r="AC1292" i="1"/>
  <c r="AE1292" i="1"/>
  <c r="Z1380" i="1"/>
  <c r="AD1380" i="1"/>
  <c r="AF1380" i="1"/>
  <c r="Y603" i="1"/>
  <c r="AC603" i="1"/>
  <c r="AE603" i="1"/>
  <c r="Z1180" i="1"/>
  <c r="AD1180" i="1"/>
  <c r="AF1180" i="1"/>
  <c r="Z65" i="1"/>
  <c r="AD65" i="1"/>
  <c r="AF65" i="1"/>
  <c r="Y595" i="1"/>
  <c r="AC595" i="1"/>
  <c r="AE595" i="1"/>
  <c r="Y1121" i="1"/>
  <c r="AC1121" i="1"/>
  <c r="AE1121" i="1"/>
  <c r="AC1324" i="1"/>
  <c r="AE1324" i="1"/>
  <c r="Y1324" i="1"/>
  <c r="Z1347" i="1"/>
  <c r="AD1347" i="1"/>
  <c r="AF1347" i="1"/>
  <c r="Y937" i="1"/>
  <c r="AC937" i="1"/>
  <c r="AE937" i="1"/>
  <c r="Z1308" i="1"/>
  <c r="AD1308" i="1"/>
  <c r="AF1308" i="1"/>
  <c r="Z115" i="1"/>
  <c r="AD115" i="1"/>
  <c r="AF115" i="1"/>
  <c r="Z889" i="1"/>
  <c r="AD889" i="1"/>
  <c r="AF889" i="1"/>
  <c r="Y1133" i="1"/>
  <c r="AC1133" i="1"/>
  <c r="AE1133" i="1"/>
  <c r="Y348" i="1"/>
  <c r="AC348" i="1"/>
  <c r="AE348" i="1"/>
  <c r="Y1165" i="1"/>
  <c r="AC1165" i="1"/>
  <c r="AE1165" i="1"/>
  <c r="AC1250" i="1"/>
  <c r="AE1250" i="1"/>
  <c r="Y1250" i="1"/>
  <c r="Y695" i="1"/>
  <c r="AC695" i="1"/>
  <c r="AE695" i="1"/>
  <c r="Y500" i="1"/>
  <c r="AC500" i="1"/>
  <c r="AE500" i="1"/>
  <c r="Y1145" i="1"/>
  <c r="AC1145" i="1"/>
  <c r="AE1145" i="1"/>
  <c r="Z47" i="1"/>
  <c r="AD47" i="1"/>
  <c r="AF47" i="1"/>
  <c r="Y7" i="1"/>
  <c r="AC7" i="1"/>
  <c r="AE7" i="1"/>
  <c r="AC1201" i="1"/>
  <c r="AE1201" i="1"/>
  <c r="Y1201" i="1"/>
  <c r="Z1168" i="1"/>
  <c r="AD1168" i="1"/>
  <c r="AF1168" i="1"/>
  <c r="AD549" i="1"/>
  <c r="AF549" i="1"/>
  <c r="Z549" i="1"/>
  <c r="Y1108" i="1"/>
  <c r="AC1108" i="1"/>
  <c r="AE1108" i="1"/>
  <c r="Z1172" i="1"/>
  <c r="AD1172" i="1"/>
  <c r="AF1172" i="1"/>
  <c r="Z1054" i="1"/>
  <c r="AD1054" i="1"/>
  <c r="AF1054" i="1"/>
  <c r="Z1388" i="1"/>
  <c r="AD1388" i="1"/>
  <c r="AF1388" i="1"/>
  <c r="Z787" i="1"/>
  <c r="AD787" i="1"/>
  <c r="AF787" i="1"/>
  <c r="Y836" i="1"/>
  <c r="AC836" i="1"/>
  <c r="AE836" i="1"/>
  <c r="Z1326" i="1"/>
  <c r="AD1326" i="1"/>
  <c r="AF1326" i="1"/>
  <c r="Z1108" i="1"/>
  <c r="AD1108" i="1"/>
  <c r="AF1108" i="1"/>
  <c r="AC1172" i="1"/>
  <c r="AE1172" i="1"/>
  <c r="Y1172" i="1"/>
  <c r="Y10" i="1"/>
  <c r="AC10" i="1"/>
  <c r="AE10" i="1"/>
  <c r="Z239" i="1"/>
  <c r="AD239" i="1"/>
  <c r="AF239" i="1"/>
  <c r="Z878" i="1"/>
  <c r="AD878" i="1"/>
  <c r="AF878" i="1"/>
  <c r="AC1376" i="1"/>
  <c r="AE1376" i="1"/>
  <c r="Y1376" i="1"/>
  <c r="Z1368" i="1"/>
  <c r="AD1368" i="1"/>
  <c r="AF1368" i="1"/>
  <c r="Y1315" i="1"/>
  <c r="AC1315" i="1"/>
  <c r="AE1315" i="1"/>
  <c r="AC1340" i="1"/>
  <c r="AE1340" i="1"/>
  <c r="Y1340" i="1"/>
  <c r="Z1304" i="1"/>
  <c r="AD1304" i="1"/>
  <c r="AF1304" i="1"/>
  <c r="AC1257" i="1"/>
  <c r="AE1257" i="1"/>
  <c r="Y1257" i="1"/>
  <c r="Y110" i="1"/>
  <c r="AC110" i="1"/>
  <c r="AE110" i="1"/>
  <c r="AC339" i="1"/>
  <c r="AC192" i="1"/>
  <c r="AE192" i="1"/>
  <c r="AC346" i="1"/>
  <c r="AE346" i="1"/>
  <c r="AD1261" i="1"/>
  <c r="AC450" i="1"/>
  <c r="AC314" i="1"/>
  <c r="AE314" i="1"/>
  <c r="AC365" i="1"/>
  <c r="AE365" i="1"/>
  <c r="AC453" i="1"/>
  <c r="AE453" i="1"/>
  <c r="Y453" i="1"/>
  <c r="AC889" i="1"/>
  <c r="AE889" i="1"/>
  <c r="Y889" i="1"/>
  <c r="Y1284" i="1"/>
  <c r="AC1284" i="1"/>
  <c r="AE1284" i="1"/>
  <c r="AD348" i="1"/>
  <c r="AF348" i="1"/>
  <c r="Z348" i="1"/>
  <c r="Y610" i="1"/>
  <c r="AC610" i="1"/>
  <c r="AE610" i="1"/>
  <c r="Y1151" i="1"/>
  <c r="AC1151" i="1"/>
  <c r="AE1151" i="1"/>
  <c r="AD238" i="1"/>
  <c r="AF238" i="1"/>
  <c r="Z238" i="1"/>
  <c r="AD559" i="1"/>
  <c r="AF559" i="1"/>
  <c r="Z559" i="1"/>
  <c r="AD1250" i="1"/>
  <c r="AF1250" i="1"/>
  <c r="Z1250" i="1"/>
  <c r="Z695" i="1"/>
  <c r="AD695" i="1"/>
  <c r="AF695" i="1"/>
  <c r="Z7" i="1"/>
  <c r="AD7" i="1"/>
  <c r="AF7" i="1"/>
  <c r="Z1257" i="1"/>
  <c r="AD1257" i="1"/>
  <c r="AF1257" i="1"/>
  <c r="AC1180" i="1"/>
  <c r="AE1180" i="1"/>
  <c r="Y1180" i="1"/>
  <c r="Y15" i="1"/>
  <c r="AC15" i="1"/>
  <c r="AE15" i="1"/>
  <c r="AD142" i="1"/>
  <c r="AF142" i="1"/>
  <c r="Z142" i="1"/>
  <c r="Z279" i="1"/>
  <c r="AD279" i="1"/>
  <c r="AF279" i="1"/>
  <c r="AD116" i="1"/>
  <c r="AF116" i="1"/>
  <c r="Z116" i="1"/>
  <c r="AC493" i="1"/>
  <c r="AE493" i="1"/>
  <c r="Y493" i="1"/>
  <c r="AD1365" i="1"/>
  <c r="AF1365" i="1"/>
  <c r="Z1365" i="1"/>
  <c r="Y65" i="1"/>
  <c r="AC65" i="1"/>
  <c r="AE65" i="1"/>
  <c r="Z595" i="1"/>
  <c r="AD595" i="1"/>
  <c r="AF595" i="1"/>
  <c r="AD1121" i="1"/>
  <c r="AF1121" i="1"/>
  <c r="Z1121" i="1"/>
  <c r="Y1091" i="1"/>
  <c r="AC1091" i="1"/>
  <c r="AE1091" i="1"/>
  <c r="AC1286" i="1"/>
  <c r="AE1286" i="1"/>
  <c r="Y1286" i="1"/>
  <c r="Z856" i="1"/>
  <c r="AD856" i="1"/>
  <c r="AF856" i="1"/>
  <c r="AC787" i="1"/>
  <c r="AE787" i="1"/>
  <c r="Y787" i="1"/>
  <c r="AD836" i="1"/>
  <c r="AF836" i="1"/>
  <c r="Z836" i="1"/>
  <c r="AC1326" i="1"/>
  <c r="AE1326" i="1"/>
  <c r="Y1326" i="1"/>
  <c r="AD303" i="1"/>
  <c r="AF303" i="1"/>
  <c r="Z303" i="1"/>
  <c r="AC44" i="1"/>
  <c r="AE44" i="1"/>
  <c r="Y44" i="1"/>
  <c r="Z291" i="1"/>
  <c r="AD291" i="1"/>
  <c r="AF291" i="1"/>
  <c r="AC67" i="1"/>
  <c r="AE67" i="1"/>
  <c r="Y67" i="1"/>
  <c r="AD133" i="1"/>
  <c r="AF133" i="1"/>
  <c r="Z133" i="1"/>
  <c r="Z1376" i="1"/>
  <c r="AD1376" i="1"/>
  <c r="AF1376" i="1"/>
  <c r="Y1328" i="1"/>
  <c r="AC1328" i="1"/>
  <c r="AE1328" i="1"/>
  <c r="AC1368" i="1"/>
  <c r="AE1368" i="1"/>
  <c r="Y1368" i="1"/>
  <c r="AC407" i="1"/>
  <c r="AE407" i="1"/>
  <c r="Y407" i="1"/>
  <c r="AD1142" i="1"/>
  <c r="AF1142" i="1"/>
  <c r="Z1142" i="1"/>
  <c r="AD828" i="1"/>
  <c r="AF828" i="1"/>
  <c r="Z828" i="1"/>
  <c r="AC1304" i="1"/>
  <c r="AE1304" i="1"/>
  <c r="Y1304" i="1"/>
  <c r="AD1060" i="1"/>
  <c r="AF1060" i="1"/>
  <c r="Z1060" i="1"/>
  <c r="Y549" i="1"/>
  <c r="AC549" i="1"/>
  <c r="AE549" i="1"/>
  <c r="AD1197" i="1"/>
  <c r="AF1197" i="1"/>
  <c r="Z1197" i="1"/>
  <c r="AC752" i="1"/>
  <c r="AE752" i="1"/>
  <c r="Y752" i="1"/>
  <c r="Z1247" i="1"/>
  <c r="AD1247" i="1"/>
  <c r="AF1247" i="1"/>
  <c r="Y1054" i="1"/>
  <c r="AC1054" i="1"/>
  <c r="AE1054" i="1"/>
  <c r="AC1086" i="1"/>
  <c r="AE1086" i="1"/>
  <c r="Y1086" i="1"/>
  <c r="Y1251" i="1"/>
  <c r="AC1251" i="1"/>
  <c r="AE1251" i="1"/>
  <c r="AD1059" i="1"/>
  <c r="AF1059" i="1"/>
  <c r="Z1059" i="1"/>
  <c r="AD790" i="1"/>
  <c r="AF790" i="1"/>
  <c r="Z790" i="1"/>
  <c r="AD1275" i="1"/>
  <c r="AF1275" i="1"/>
  <c r="Z1275" i="1"/>
  <c r="AD851" i="1"/>
  <c r="AF851" i="1"/>
  <c r="Z851" i="1"/>
  <c r="AC642" i="1"/>
  <c r="AE642" i="1"/>
  <c r="Y642" i="1"/>
  <c r="AC1388" i="1"/>
  <c r="AE1388" i="1"/>
  <c r="Y1388" i="1"/>
  <c r="AC1057" i="1"/>
  <c r="AE1057" i="1"/>
  <c r="Y1057" i="1"/>
  <c r="AD1158" i="1"/>
  <c r="AF1158" i="1"/>
  <c r="Z1158" i="1"/>
  <c r="AC1308" i="1"/>
  <c r="AE1308" i="1"/>
  <c r="Y1308" i="1"/>
  <c r="Y115" i="1"/>
  <c r="AC115" i="1"/>
  <c r="AE115" i="1"/>
  <c r="Z841" i="1"/>
  <c r="AD841" i="1"/>
  <c r="AF841" i="1"/>
  <c r="Z930" i="1"/>
  <c r="AD930" i="1"/>
  <c r="AF930" i="1"/>
  <c r="AD1230" i="1"/>
  <c r="AF1230" i="1"/>
  <c r="Z1230" i="1"/>
  <c r="Z1133" i="1"/>
  <c r="AD1133" i="1"/>
  <c r="AF1133" i="1"/>
  <c r="Z759" i="1"/>
  <c r="AD759" i="1"/>
  <c r="AF759" i="1"/>
  <c r="Y741" i="1"/>
  <c r="AC741" i="1"/>
  <c r="AE741" i="1"/>
  <c r="AD1165" i="1"/>
  <c r="AF1165" i="1"/>
  <c r="Z1165" i="1"/>
  <c r="Z570" i="1"/>
  <c r="AD570" i="1"/>
  <c r="AF570" i="1"/>
  <c r="Z1312" i="1"/>
  <c r="AD1312" i="1"/>
  <c r="AF1312" i="1"/>
  <c r="Z500" i="1"/>
  <c r="AD500" i="1"/>
  <c r="AF500" i="1"/>
  <c r="Z1145" i="1"/>
  <c r="AD1145" i="1"/>
  <c r="AF1145" i="1"/>
  <c r="Y47" i="1"/>
  <c r="AC47" i="1"/>
  <c r="AE47" i="1"/>
  <c r="AD1292" i="1"/>
  <c r="AF1292" i="1"/>
  <c r="Z1292" i="1"/>
  <c r="Z110" i="1"/>
  <c r="AD110" i="1"/>
  <c r="AF110" i="1"/>
  <c r="Y1380" i="1"/>
  <c r="AC1380" i="1"/>
  <c r="AE1380" i="1"/>
  <c r="Z603" i="1"/>
  <c r="AD603" i="1"/>
  <c r="AF603" i="1"/>
  <c r="Z1323" i="1"/>
  <c r="AD1323" i="1"/>
  <c r="AF1323" i="1"/>
  <c r="Z1157" i="1"/>
  <c r="AD1157" i="1"/>
  <c r="AF1157" i="1"/>
  <c r="AC109" i="1"/>
  <c r="AE109" i="1"/>
  <c r="Y109" i="1"/>
  <c r="Z1324" i="1"/>
  <c r="AD1324" i="1"/>
  <c r="AF1324" i="1"/>
  <c r="Z1147" i="1"/>
  <c r="AD1147" i="1"/>
  <c r="AF1147" i="1"/>
  <c r="Y1347" i="1"/>
  <c r="AC1347" i="1"/>
  <c r="AE1347" i="1"/>
  <c r="Y1174" i="1"/>
  <c r="AC1174" i="1"/>
  <c r="AE1174" i="1"/>
  <c r="Y1161" i="1"/>
  <c r="AC1161" i="1"/>
  <c r="AE1161" i="1"/>
  <c r="Y1331" i="1"/>
  <c r="AC1331" i="1"/>
  <c r="AE1331" i="1"/>
  <c r="AC1197" i="1"/>
  <c r="AE1197" i="1"/>
  <c r="Y1197" i="1"/>
  <c r="Z698" i="1"/>
  <c r="AD698" i="1"/>
  <c r="AF698" i="1"/>
  <c r="Z752" i="1"/>
  <c r="AD752" i="1"/>
  <c r="AF752" i="1"/>
  <c r="Y878" i="1"/>
  <c r="AC878" i="1"/>
  <c r="AE878" i="1"/>
  <c r="Z277" i="1"/>
  <c r="AD277" i="1"/>
  <c r="AF277" i="1"/>
  <c r="AD1315" i="1"/>
  <c r="AF1315" i="1"/>
  <c r="Z1315" i="1"/>
  <c r="Z1340" i="1"/>
  <c r="AD1340" i="1"/>
  <c r="AF1340" i="1"/>
  <c r="AD1201" i="1"/>
  <c r="AF1201" i="1"/>
  <c r="Z1201" i="1"/>
  <c r="Y1168" i="1"/>
  <c r="AC1168" i="1"/>
  <c r="AE1168" i="1"/>
  <c r="Z547" i="1"/>
  <c r="AD547" i="1"/>
  <c r="AF547" i="1"/>
  <c r="AD1174" i="1"/>
  <c r="AF1174" i="1"/>
  <c r="Z1174" i="1"/>
  <c r="AD1161" i="1"/>
  <c r="AF1161" i="1"/>
  <c r="Z1161" i="1"/>
  <c r="AD1331" i="1"/>
  <c r="AF1331" i="1"/>
  <c r="Z1331" i="1"/>
  <c r="Y698" i="1"/>
  <c r="AC698" i="1"/>
  <c r="AE698" i="1"/>
  <c r="Y291" i="1"/>
  <c r="AC291" i="1"/>
  <c r="AE291" i="1"/>
  <c r="Z67" i="1"/>
  <c r="AD67" i="1"/>
  <c r="AF67" i="1"/>
  <c r="Z1124" i="1"/>
  <c r="AD1124" i="1"/>
  <c r="AF1124" i="1"/>
  <c r="Y646" i="1"/>
  <c r="AC646" i="1"/>
  <c r="AE646" i="1"/>
  <c r="AD937" i="1"/>
  <c r="AF937" i="1"/>
  <c r="Z937" i="1"/>
  <c r="AD192" i="1"/>
  <c r="AF192" i="1"/>
  <c r="AD1393" i="1"/>
  <c r="AF1393" i="1"/>
  <c r="AC70" i="1"/>
  <c r="AE70" i="1"/>
  <c r="AD428" i="1"/>
  <c r="AF428" i="1"/>
  <c r="AD193" i="1"/>
  <c r="AF193" i="1"/>
  <c r="AC423" i="1"/>
  <c r="AE423" i="1"/>
  <c r="AD346" i="1"/>
  <c r="AF346" i="1"/>
  <c r="Y130" i="1"/>
  <c r="AC130" i="1"/>
  <c r="AE130" i="1"/>
  <c r="Y802" i="1"/>
  <c r="AC802" i="1"/>
  <c r="AE802" i="1"/>
  <c r="Y1017" i="1"/>
  <c r="AC1017" i="1"/>
  <c r="AE1017" i="1"/>
  <c r="Z588" i="1"/>
  <c r="AD588" i="1"/>
  <c r="AF588" i="1"/>
  <c r="Z716" i="1"/>
  <c r="AD716" i="1"/>
  <c r="AF716" i="1"/>
  <c r="Z69" i="1"/>
  <c r="AD69" i="1"/>
  <c r="AF69" i="1"/>
  <c r="Z894" i="1"/>
  <c r="AD894" i="1"/>
  <c r="AF894" i="1"/>
  <c r="Y1273" i="1"/>
  <c r="AC1273" i="1"/>
  <c r="AE1273" i="1"/>
  <c r="Y410" i="1"/>
  <c r="AC410" i="1"/>
  <c r="AE410" i="1"/>
  <c r="Z17" i="1"/>
  <c r="AD17" i="1"/>
  <c r="AF17" i="1"/>
  <c r="Z9" i="1"/>
  <c r="AD9" i="1"/>
  <c r="AF9" i="1"/>
  <c r="Z996" i="1"/>
  <c r="AD996" i="1"/>
  <c r="AF996" i="1"/>
  <c r="Y1318" i="1"/>
  <c r="AC1318" i="1"/>
  <c r="AE1318" i="1"/>
  <c r="AC1241" i="1"/>
  <c r="AE1241" i="1"/>
  <c r="Y1241" i="1"/>
  <c r="Y895" i="1"/>
  <c r="AC895" i="1"/>
  <c r="AE895" i="1"/>
  <c r="AD986" i="1"/>
  <c r="AF986" i="1"/>
  <c r="Z986" i="1"/>
  <c r="AC445" i="1"/>
  <c r="AE445" i="1"/>
  <c r="Y445" i="1"/>
  <c r="Y38" i="1"/>
  <c r="AC38" i="1"/>
  <c r="AE38" i="1"/>
  <c r="AC1195" i="1"/>
  <c r="AE1195" i="1"/>
  <c r="Y1195" i="1"/>
  <c r="AC647" i="1"/>
  <c r="AE647" i="1"/>
  <c r="Y647" i="1"/>
  <c r="AD1198" i="1"/>
  <c r="AF1198" i="1"/>
  <c r="Z1198" i="1"/>
  <c r="Z895" i="1"/>
  <c r="AD895" i="1"/>
  <c r="AF895" i="1"/>
  <c r="AC986" i="1"/>
  <c r="AE986" i="1"/>
  <c r="Y986" i="1"/>
  <c r="AD445" i="1"/>
  <c r="AF445" i="1"/>
  <c r="Z445" i="1"/>
  <c r="AD1367" i="1"/>
  <c r="AF1367" i="1"/>
  <c r="Z1367" i="1"/>
  <c r="Z243" i="1"/>
  <c r="AD243" i="1"/>
  <c r="AF243" i="1"/>
  <c r="AD308" i="1"/>
  <c r="AF308" i="1"/>
  <c r="Z308" i="1"/>
  <c r="AD647" i="1"/>
  <c r="AF647" i="1"/>
  <c r="Z647" i="1"/>
  <c r="Z46" i="1"/>
  <c r="AD46" i="1"/>
  <c r="AF46" i="1"/>
  <c r="Y1198" i="1"/>
  <c r="AC1198" i="1"/>
  <c r="AE1198" i="1"/>
  <c r="AC894" i="1"/>
  <c r="AE894" i="1"/>
  <c r="Y894" i="1"/>
  <c r="AC308" i="1"/>
  <c r="AE308" i="1"/>
  <c r="Y308" i="1"/>
  <c r="AD1333" i="1"/>
  <c r="AF1333" i="1"/>
  <c r="Z1333" i="1"/>
  <c r="Z993" i="1"/>
  <c r="AD993" i="1"/>
  <c r="AF993" i="1"/>
  <c r="AD419" i="1"/>
  <c r="AF419" i="1"/>
  <c r="Z419" i="1"/>
  <c r="AD38" i="1"/>
  <c r="AF38" i="1"/>
  <c r="Z38" i="1"/>
  <c r="AD1195" i="1"/>
  <c r="AF1195" i="1"/>
  <c r="Z1195" i="1"/>
  <c r="Y993" i="1"/>
  <c r="AC993" i="1"/>
  <c r="AE993" i="1"/>
  <c r="Z451" i="1"/>
  <c r="AD451" i="1"/>
  <c r="AF451" i="1"/>
  <c r="AC69" i="1"/>
  <c r="AE69" i="1"/>
  <c r="Y69" i="1"/>
  <c r="AC780" i="1"/>
  <c r="AE780" i="1"/>
  <c r="Y780" i="1"/>
  <c r="Z387" i="1"/>
  <c r="AD387" i="1"/>
  <c r="AF387" i="1"/>
  <c r="Z414" i="1"/>
  <c r="AD414" i="1"/>
  <c r="AF414" i="1"/>
  <c r="Y8" i="1"/>
  <c r="AC8" i="1"/>
  <c r="AE8" i="1"/>
  <c r="Y46" i="1"/>
  <c r="AC46" i="1"/>
  <c r="AE46" i="1"/>
  <c r="AD1267" i="1"/>
  <c r="AF1267" i="1"/>
  <c r="Z1267" i="1"/>
  <c r="AD780" i="1"/>
  <c r="AF780" i="1"/>
  <c r="Z780" i="1"/>
  <c r="Y626" i="1"/>
  <c r="AC626" i="1"/>
  <c r="AE626" i="1"/>
  <c r="Z8" i="1"/>
  <c r="AD8" i="1"/>
  <c r="AF8" i="1"/>
  <c r="Y1267" i="1"/>
  <c r="AC1267" i="1"/>
  <c r="AE1267" i="1"/>
  <c r="AC1261" i="1"/>
  <c r="AE1261" i="1"/>
  <c r="AC174" i="1"/>
  <c r="AE174" i="1"/>
  <c r="AD365" i="1"/>
  <c r="AF365" i="1"/>
  <c r="AC78" i="1"/>
  <c r="AE78" i="1"/>
  <c r="AC1393" i="1"/>
  <c r="AE1393" i="1"/>
  <c r="AC460" i="1"/>
  <c r="AE460" i="1"/>
  <c r="AD206" i="1"/>
  <c r="AF206" i="1"/>
  <c r="Z846" i="1"/>
  <c r="AD846" i="1"/>
  <c r="AF846" i="1"/>
  <c r="AD1065" i="1"/>
  <c r="AF1065" i="1"/>
  <c r="Z1065" i="1"/>
  <c r="Z1273" i="1"/>
  <c r="AD1273" i="1"/>
  <c r="AF1273" i="1"/>
  <c r="Z410" i="1"/>
  <c r="AD410" i="1"/>
  <c r="AF410" i="1"/>
  <c r="Y243" i="1"/>
  <c r="AC243" i="1"/>
  <c r="AE243" i="1"/>
  <c r="Z626" i="1"/>
  <c r="AD626" i="1"/>
  <c r="AF626" i="1"/>
  <c r="Z1128" i="1"/>
  <c r="AD1128" i="1"/>
  <c r="AF1128" i="1"/>
  <c r="Y451" i="1"/>
  <c r="AC451" i="1"/>
  <c r="AE451" i="1"/>
  <c r="AC1360" i="1"/>
  <c r="AE1360" i="1"/>
  <c r="Y1360" i="1"/>
  <c r="Z130" i="1"/>
  <c r="AD130" i="1"/>
  <c r="AF130" i="1"/>
  <c r="AD939" i="1"/>
  <c r="AF939" i="1"/>
  <c r="Z939" i="1"/>
  <c r="Z802" i="1"/>
  <c r="AD802" i="1"/>
  <c r="AF802" i="1"/>
  <c r="Z1017" i="1"/>
  <c r="AD1017" i="1"/>
  <c r="AF1017" i="1"/>
  <c r="Y414" i="1"/>
  <c r="AC414" i="1"/>
  <c r="AE414" i="1"/>
  <c r="Y1333" i="1"/>
  <c r="AC1333" i="1"/>
  <c r="AE1333" i="1"/>
  <c r="AC1128" i="1"/>
  <c r="AE1128" i="1"/>
  <c r="Y1128" i="1"/>
  <c r="AD1360" i="1"/>
  <c r="AF1360" i="1"/>
  <c r="Z1360" i="1"/>
  <c r="Y419" i="1"/>
  <c r="AC419" i="1"/>
  <c r="AE419" i="1"/>
  <c r="AC630" i="1"/>
  <c r="AE630" i="1"/>
  <c r="Y630" i="1"/>
  <c r="AC1367" i="1"/>
  <c r="AE1367" i="1"/>
  <c r="Y1367" i="1"/>
  <c r="AC17" i="1"/>
  <c r="AE17" i="1"/>
  <c r="Y17" i="1"/>
  <c r="Y976" i="1"/>
  <c r="AC976" i="1"/>
  <c r="AE976" i="1"/>
  <c r="AC9" i="1"/>
  <c r="AE9" i="1"/>
  <c r="Y9" i="1"/>
  <c r="Z1117" i="1"/>
  <c r="AD1117" i="1"/>
  <c r="AF1117" i="1"/>
  <c r="AD630" i="1"/>
  <c r="AF630" i="1"/>
  <c r="Z630" i="1"/>
  <c r="AC49" i="1"/>
  <c r="AE49" i="1"/>
  <c r="Y49" i="1"/>
  <c r="AC387" i="1"/>
  <c r="AE387" i="1"/>
  <c r="Y387" i="1"/>
  <c r="Y874" i="1"/>
  <c r="AC874" i="1"/>
  <c r="AE874" i="1"/>
  <c r="Y286" i="1"/>
  <c r="AC286" i="1"/>
  <c r="AE286" i="1"/>
  <c r="AD668" i="1"/>
  <c r="AF668" i="1"/>
  <c r="Z668" i="1"/>
  <c r="AC430" i="1"/>
  <c r="AE430" i="1"/>
  <c r="Y430" i="1"/>
  <c r="AC1117" i="1"/>
  <c r="AE1117" i="1"/>
  <c r="Y1117" i="1"/>
  <c r="AC1109" i="1"/>
  <c r="AE1109" i="1"/>
  <c r="AC722" i="1"/>
  <c r="AE722" i="1"/>
  <c r="AD1191" i="1"/>
  <c r="AF1191" i="1"/>
  <c r="AD70" i="1"/>
  <c r="AF70" i="1"/>
  <c r="AD968" i="1"/>
  <c r="AF968" i="1"/>
  <c r="AC1123" i="1"/>
  <c r="AE1123" i="1"/>
  <c r="AC968" i="1"/>
  <c r="AE968" i="1"/>
  <c r="AC1382" i="1"/>
  <c r="AE1382" i="1"/>
  <c r="AD901" i="1"/>
  <c r="AF901" i="1"/>
  <c r="AD1293" i="1"/>
  <c r="AF1293" i="1"/>
  <c r="AC241" i="1"/>
  <c r="AE241" i="1"/>
  <c r="AD1306" i="1"/>
  <c r="AF1306" i="1"/>
  <c r="AC1221" i="1"/>
  <c r="AE1221" i="1"/>
  <c r="AD202" i="1"/>
  <c r="AF202" i="1"/>
  <c r="AC901" i="1"/>
  <c r="AE901" i="1"/>
  <c r="AD226" i="1"/>
  <c r="AF226" i="1"/>
  <c r="AC249" i="1"/>
  <c r="AE249" i="1"/>
  <c r="Y939" i="1"/>
  <c r="AC939" i="1"/>
  <c r="AE939" i="1"/>
  <c r="AD874" i="1"/>
  <c r="AF874" i="1"/>
  <c r="Z874" i="1"/>
  <c r="AD286" i="1"/>
  <c r="AF286" i="1"/>
  <c r="Z286" i="1"/>
  <c r="Y668" i="1"/>
  <c r="AC668" i="1"/>
  <c r="AE668" i="1"/>
  <c r="AD1318" i="1"/>
  <c r="AF1318" i="1"/>
  <c r="Z1318" i="1"/>
  <c r="AD1241" i="1"/>
  <c r="AF1241" i="1"/>
  <c r="Z1241" i="1"/>
  <c r="AC1065" i="1"/>
  <c r="AE1065" i="1"/>
  <c r="Y1065" i="1"/>
  <c r="AD976" i="1"/>
  <c r="AF976" i="1"/>
  <c r="Z976" i="1"/>
  <c r="AC588" i="1"/>
  <c r="AE588" i="1"/>
  <c r="Y588" i="1"/>
  <c r="Y716" i="1"/>
  <c r="AC716" i="1"/>
  <c r="AE716" i="1"/>
  <c r="Y738" i="1"/>
  <c r="AC738" i="1"/>
  <c r="AE738" i="1"/>
  <c r="Z49" i="1"/>
  <c r="AD49" i="1"/>
  <c r="AF49" i="1"/>
  <c r="Y996" i="1"/>
  <c r="AC996" i="1"/>
  <c r="AE996" i="1"/>
  <c r="Z430" i="1"/>
  <c r="AD430" i="1"/>
  <c r="AF430" i="1"/>
  <c r="Z1288" i="1"/>
  <c r="AD1288" i="1"/>
  <c r="AF1288" i="1"/>
  <c r="AD1140" i="1"/>
  <c r="AF1140" i="1"/>
  <c r="Z1140" i="1"/>
  <c r="AD674" i="1"/>
  <c r="AF674" i="1"/>
  <c r="Z674" i="1"/>
  <c r="Y846" i="1"/>
  <c r="AC846" i="1"/>
  <c r="AE846" i="1"/>
  <c r="Z738" i="1"/>
  <c r="AD738" i="1"/>
  <c r="AF738" i="1"/>
  <c r="Y1288" i="1"/>
  <c r="AC1288" i="1"/>
  <c r="AE1288" i="1"/>
  <c r="Y1140" i="1"/>
  <c r="AC1140" i="1"/>
  <c r="AE1140" i="1"/>
  <c r="Y674" i="1"/>
  <c r="AC674" i="1"/>
  <c r="AE674" i="1"/>
  <c r="B30" i="2"/>
  <c r="AE339" i="1"/>
  <c r="AE1048" i="1"/>
  <c r="AE122" i="1"/>
  <c r="AF362" i="1"/>
  <c r="AF256" i="1"/>
  <c r="AD343" i="1"/>
  <c r="AF1261" i="1"/>
  <c r="AC45" i="1"/>
  <c r="AE450" i="1"/>
  <c r="AE306" i="1"/>
  <c r="AE1015" i="1"/>
  <c r="AC1377" i="1"/>
  <c r="AE318" i="1"/>
  <c r="AF80" i="1"/>
  <c r="AC403" i="1"/>
  <c r="AE762" i="1"/>
  <c r="AE68" i="1"/>
  <c r="AF1377" i="1"/>
  <c r="AF179" i="1"/>
  <c r="AC1110" i="1"/>
  <c r="AD1123" i="1"/>
  <c r="AE848" i="1"/>
  <c r="AD24" i="1"/>
  <c r="AC705" i="1"/>
  <c r="AC227" i="1"/>
  <c r="AC1369" i="1"/>
  <c r="AC1322" i="1"/>
  <c r="AF321" i="1"/>
  <c r="AD1374" i="1"/>
  <c r="AF335" i="1"/>
  <c r="AD107" i="1"/>
  <c r="AC682" i="1"/>
  <c r="AD284" i="1"/>
  <c r="AD339" i="1"/>
  <c r="AD1048" i="1"/>
  <c r="AD227" i="1"/>
  <c r="AC1401" i="1"/>
  <c r="AC1191" i="1"/>
  <c r="AD122" i="1"/>
  <c r="AD174" i="1"/>
  <c r="AD682" i="1"/>
  <c r="AD310" i="1"/>
  <c r="AC202" i="1"/>
  <c r="AF1289" i="1"/>
  <c r="AE1051" i="1"/>
  <c r="AF1305" i="1"/>
  <c r="AF144" i="1"/>
  <c r="AD1382" i="1"/>
  <c r="AC402" i="1"/>
  <c r="AF78" i="1"/>
  <c r="AE717" i="1"/>
  <c r="AC284" i="1"/>
  <c r="AD450" i="1"/>
  <c r="AC1024" i="1"/>
  <c r="AF1015" i="1"/>
  <c r="AC358" i="1"/>
  <c r="AF249" i="1"/>
  <c r="AD1109" i="1"/>
  <c r="AD705" i="1"/>
  <c r="AD1398" i="1"/>
  <c r="AC1289" i="1"/>
  <c r="AD662" i="1"/>
  <c r="AC1374" i="1"/>
  <c r="AC1306" i="1"/>
  <c r="AD358" i="1"/>
  <c r="AD68" i="1"/>
  <c r="AF819" i="1"/>
  <c r="AD45" i="1"/>
  <c r="AC653" i="1"/>
  <c r="AD807" i="1"/>
  <c r="AC804" i="1"/>
  <c r="AC226" i="1"/>
  <c r="AD1110" i="1"/>
  <c r="AC947" i="1"/>
  <c r="AC310" i="1"/>
  <c r="AD386" i="1"/>
  <c r="AC24" i="1"/>
  <c r="AF1024" i="1"/>
  <c r="AE1293" i="1"/>
  <c r="AC443" i="1"/>
  <c r="AC107" i="1"/>
  <c r="AC1313" i="1"/>
  <c r="AF253" i="1"/>
  <c r="AC1398" i="1"/>
  <c r="AC662" i="1"/>
  <c r="AD443" i="1"/>
  <c r="AD717" i="1"/>
  <c r="AC193" i="1"/>
  <c r="AD423" i="1"/>
  <c r="AD56" i="1"/>
  <c r="AD1313" i="1"/>
  <c r="AC807" i="1"/>
  <c r="AD1322" i="1"/>
  <c r="AD403" i="1"/>
  <c r="AD947" i="1"/>
  <c r="AC256" i="1"/>
  <c r="AC234" i="1"/>
  <c r="AC375" i="1"/>
  <c r="AD1221" i="1"/>
  <c r="AC386" i="1"/>
  <c r="AF1028" i="1"/>
  <c r="AC206" i="1"/>
  <c r="AD402" i="1"/>
  <c r="AC179" i="1"/>
  <c r="AD306" i="1"/>
  <c r="AD1401" i="1"/>
  <c r="Z1401" i="1"/>
  <c r="AC428" i="1"/>
  <c r="AD234" i="1"/>
  <c r="AD318" i="1"/>
  <c r="AD653" i="1"/>
  <c r="AD722" i="1"/>
  <c r="AD804" i="1"/>
  <c r="AC362" i="1"/>
  <c r="AD241" i="1"/>
  <c r="AC343" i="1"/>
  <c r="AC56" i="1"/>
  <c r="AE703" i="1"/>
  <c r="AE837" i="1"/>
  <c r="AF1021" i="1"/>
  <c r="AE230" i="1"/>
  <c r="AE782" i="1"/>
  <c r="AF1043" i="1"/>
  <c r="AE651" i="1"/>
  <c r="AE1025" i="1"/>
  <c r="AF755" i="1"/>
  <c r="AF1139" i="1"/>
  <c r="AF62" i="1"/>
  <c r="AE296" i="1"/>
  <c r="AE517" i="1"/>
  <c r="AE843" i="1"/>
  <c r="AF643" i="1"/>
  <c r="AF1020" i="1"/>
  <c r="AF1290" i="1"/>
  <c r="AF1078" i="1"/>
  <c r="AE74" i="1"/>
  <c r="AE323" i="1"/>
  <c r="AE349" i="1"/>
  <c r="AE205" i="1"/>
  <c r="AE165" i="1"/>
  <c r="AE422" i="1"/>
  <c r="AE863" i="1"/>
  <c r="AE342" i="1"/>
  <c r="AF814" i="1"/>
  <c r="AF1087" i="1"/>
  <c r="AF845" i="1"/>
  <c r="AE457" i="1"/>
  <c r="AE302" i="1"/>
  <c r="AE1053" i="1"/>
  <c r="AE411" i="1"/>
  <c r="AE534" i="1"/>
  <c r="AF664" i="1"/>
  <c r="AF865" i="1"/>
  <c r="AE482" i="1"/>
  <c r="AF586" i="1"/>
  <c r="AE1061" i="1"/>
  <c r="AF1269" i="1"/>
  <c r="AE315" i="1"/>
  <c r="AE398" i="1"/>
  <c r="AF953" i="1"/>
  <c r="AE1138" i="1"/>
  <c r="AF219" i="1"/>
  <c r="AF1341" i="1"/>
  <c r="AF397" i="1"/>
  <c r="AF158" i="1"/>
  <c r="AE994" i="1"/>
  <c r="AF114" i="1"/>
  <c r="AF594" i="1"/>
  <c r="AE854" i="1"/>
  <c r="AF979" i="1"/>
  <c r="AE727" i="1"/>
  <c r="AF366" i="1"/>
  <c r="AE33" i="1"/>
  <c r="AE755" i="1"/>
  <c r="AE194" i="1"/>
  <c r="AE62" i="1"/>
  <c r="AF296" i="1"/>
  <c r="AF517" i="1"/>
  <c r="AF750" i="1"/>
  <c r="AF1094" i="1"/>
  <c r="AE643" i="1"/>
  <c r="AE1020" i="1"/>
  <c r="AE108" i="1"/>
  <c r="AE946" i="1"/>
  <c r="AE1078" i="1"/>
  <c r="AF631" i="1"/>
  <c r="AF25" i="1"/>
  <c r="AE173" i="1"/>
  <c r="AF1330" i="1"/>
  <c r="AE431" i="1"/>
  <c r="AF278" i="1"/>
  <c r="AE523" i="1"/>
  <c r="AE707" i="1"/>
  <c r="AF910" i="1"/>
  <c r="AE1096" i="1"/>
  <c r="AF198" i="1"/>
  <c r="AF623" i="1"/>
  <c r="AF838" i="1"/>
  <c r="AF638" i="1"/>
  <c r="AF525" i="1"/>
  <c r="AF406" i="1"/>
  <c r="AF36" i="1"/>
  <c r="AE991" i="1"/>
  <c r="AF987" i="1"/>
  <c r="AF1130" i="1"/>
  <c r="AF1227" i="1"/>
  <c r="AE774" i="1"/>
  <c r="AF30" i="1"/>
  <c r="AE424" i="1"/>
  <c r="AE575" i="1"/>
  <c r="AE709" i="1"/>
  <c r="AF77" i="1"/>
  <c r="AE530" i="1"/>
  <c r="AF609" i="1"/>
  <c r="AF1314" i="1"/>
  <c r="AE254" i="1"/>
  <c r="AF912" i="1"/>
  <c r="AF539" i="1"/>
  <c r="AE1231" i="1"/>
  <c r="AF166" i="1"/>
  <c r="AF1282" i="1"/>
  <c r="AE213" i="1"/>
  <c r="AF1397" i="1"/>
  <c r="AF385" i="1"/>
  <c r="AE919" i="1"/>
  <c r="AF86" i="1"/>
  <c r="AE383" i="1"/>
  <c r="AF811" i="1"/>
  <c r="AE102" i="1"/>
  <c r="AE733" i="1"/>
  <c r="AE366" i="1"/>
  <c r="AF33" i="1"/>
  <c r="AF1254" i="1"/>
  <c r="AF299" i="1"/>
  <c r="AE1309" i="1"/>
  <c r="AE354" i="1"/>
  <c r="AF566" i="1"/>
  <c r="AF725" i="1"/>
  <c r="AF1085" i="1"/>
  <c r="AF669" i="1"/>
  <c r="AE71" i="1"/>
  <c r="AE1386" i="1"/>
  <c r="AE887" i="1"/>
  <c r="AF43" i="1"/>
  <c r="AF621" i="1"/>
  <c r="AE50" i="1"/>
  <c r="AE381" i="1"/>
  <c r="AE25" i="1"/>
  <c r="AF173" i="1"/>
  <c r="AE1330" i="1"/>
  <c r="AF431" i="1"/>
  <c r="AE123" i="1"/>
  <c r="AE357" i="1"/>
  <c r="AF707" i="1"/>
  <c r="AE910" i="1"/>
  <c r="AF1096" i="1"/>
  <c r="AE198" i="1"/>
  <c r="AE623" i="1"/>
  <c r="AE838" i="1"/>
  <c r="AE525" i="1"/>
  <c r="AF943" i="1"/>
  <c r="AF461" i="1"/>
  <c r="AF354" i="1"/>
  <c r="AE1279" i="1"/>
  <c r="AE915" i="1"/>
  <c r="AE477" i="1"/>
  <c r="AF747" i="1"/>
  <c r="AF585" i="1"/>
  <c r="AF315" i="1"/>
  <c r="AE953" i="1"/>
  <c r="AE182" i="1"/>
  <c r="AF262" i="1"/>
  <c r="AE14" i="1"/>
  <c r="AF1302" i="1"/>
  <c r="AF221" i="1"/>
  <c r="AE949" i="1"/>
  <c r="AE242" i="1"/>
  <c r="AF491" i="1"/>
  <c r="AE639" i="1"/>
  <c r="AF791" i="1"/>
  <c r="AF471" i="1"/>
  <c r="AE361" i="1"/>
  <c r="AF701" i="1"/>
  <c r="AF1249" i="1"/>
  <c r="AE196" i="1"/>
  <c r="AE912" i="1"/>
  <c r="AF446" i="1"/>
  <c r="AE444" i="1"/>
  <c r="AF1122" i="1"/>
  <c r="AE1358" i="1"/>
  <c r="AF327" i="1"/>
  <c r="AE1387" i="1"/>
  <c r="AF141" i="1"/>
  <c r="AF347" i="1"/>
  <c r="AE641" i="1"/>
  <c r="AF837" i="1"/>
  <c r="AE1021" i="1"/>
  <c r="AF230" i="1"/>
  <c r="AF782" i="1"/>
  <c r="AE1043" i="1"/>
  <c r="AF1038" i="1"/>
  <c r="AE40" i="1"/>
  <c r="AE589" i="1"/>
  <c r="AE1254" i="1"/>
  <c r="AE299" i="1"/>
  <c r="AF1309" i="1"/>
  <c r="AE797" i="1"/>
  <c r="AF66" i="1"/>
  <c r="AE598" i="1"/>
  <c r="AE855" i="1"/>
  <c r="AF1386" i="1"/>
  <c r="AF887" i="1"/>
  <c r="AE557" i="1"/>
  <c r="AF795" i="1"/>
  <c r="AE1260" i="1"/>
  <c r="AF323" i="1"/>
  <c r="AE1366" i="1"/>
  <c r="AF1277" i="1"/>
  <c r="AE1294" i="1"/>
  <c r="AE326" i="1"/>
  <c r="AE734" i="1"/>
  <c r="AE926" i="1"/>
  <c r="AF34" i="1"/>
  <c r="AE742" i="1"/>
  <c r="AF1083" i="1"/>
  <c r="AE845" i="1"/>
  <c r="AE461" i="1"/>
  <c r="AF1358" i="1"/>
  <c r="AF742" i="1"/>
  <c r="AE808" i="1"/>
  <c r="AF581" i="1"/>
  <c r="AF340" i="1"/>
  <c r="AE459" i="1"/>
  <c r="AE309" i="1"/>
  <c r="AE764" i="1"/>
  <c r="AE1325" i="1"/>
  <c r="AF424" i="1"/>
  <c r="AF254" i="1"/>
  <c r="AF733" i="1"/>
  <c r="AE725" i="1"/>
  <c r="AF457" i="1"/>
  <c r="AF302" i="1"/>
  <c r="AF1053" i="1"/>
  <c r="AF411" i="1"/>
  <c r="AF534" i="1"/>
  <c r="AE664" i="1"/>
  <c r="AE865" i="1"/>
  <c r="AF482" i="1"/>
  <c r="AE586" i="1"/>
  <c r="AF808" i="1"/>
  <c r="AE1269" i="1"/>
  <c r="AF666" i="1"/>
  <c r="AE57" i="1"/>
  <c r="AE966" i="1"/>
  <c r="AE1122" i="1"/>
  <c r="AE327" i="1"/>
  <c r="AF1387" i="1"/>
  <c r="AE141" i="1"/>
  <c r="AE497" i="1"/>
  <c r="AF694" i="1"/>
  <c r="AE955" i="1"/>
  <c r="AE1389" i="1"/>
  <c r="AE538" i="1"/>
  <c r="AF829" i="1"/>
  <c r="AE1038" i="1"/>
  <c r="AF727" i="1"/>
  <c r="AE435" i="1"/>
  <c r="AE581" i="1"/>
  <c r="AF194" i="1"/>
  <c r="AE509" i="1"/>
  <c r="AF1378" i="1"/>
  <c r="AF388" i="1"/>
  <c r="AF587" i="1"/>
  <c r="AE750" i="1"/>
  <c r="AE1094" i="1"/>
  <c r="AE614" i="1"/>
  <c r="AF718" i="1"/>
  <c r="AF108" i="1"/>
  <c r="AF946" i="1"/>
  <c r="AE902" i="1"/>
  <c r="AE373" i="1"/>
  <c r="AF1260" i="1"/>
  <c r="AF1366" i="1"/>
  <c r="AE1277" i="1"/>
  <c r="AF1294" i="1"/>
  <c r="AF326" i="1"/>
  <c r="AE590" i="1"/>
  <c r="AF734" i="1"/>
  <c r="AF926" i="1"/>
  <c r="AE34" i="1"/>
  <c r="AE1083" i="1"/>
  <c r="AE1357" i="1"/>
  <c r="AE100" i="1"/>
  <c r="AF758" i="1"/>
  <c r="AE960" i="1"/>
  <c r="AF1279" i="1"/>
  <c r="AE1280" i="1"/>
  <c r="AF915" i="1"/>
  <c r="AE1394" i="1"/>
  <c r="AF477" i="1"/>
  <c r="AE615" i="1"/>
  <c r="AE747" i="1"/>
  <c r="AE101" i="1"/>
  <c r="AE585" i="1"/>
  <c r="AE656" i="1"/>
  <c r="AE1402" i="1"/>
  <c r="AE666" i="1"/>
  <c r="AF57" i="1"/>
  <c r="AF966" i="1"/>
  <c r="AE539" i="1"/>
  <c r="AF1231" i="1"/>
  <c r="AE166" i="1"/>
  <c r="AE1282" i="1"/>
  <c r="AF213" i="1"/>
  <c r="AE1397" i="1"/>
  <c r="AE385" i="1"/>
  <c r="AF683" i="1"/>
  <c r="AF919" i="1"/>
  <c r="AE86" i="1"/>
  <c r="AF383" i="1"/>
  <c r="AE811" i="1"/>
  <c r="AF102" i="1"/>
  <c r="AF651" i="1"/>
  <c r="AF1025" i="1"/>
  <c r="AF435" i="1"/>
  <c r="AE1139" i="1"/>
  <c r="AF509" i="1"/>
  <c r="AE1378" i="1"/>
  <c r="AE388" i="1"/>
  <c r="AE587" i="1"/>
  <c r="AF843" i="1"/>
  <c r="AF614" i="1"/>
  <c r="AE718" i="1"/>
  <c r="AE1290" i="1"/>
  <c r="AF902" i="1"/>
  <c r="AF373" i="1"/>
  <c r="AF1298" i="1"/>
  <c r="AF201" i="1"/>
  <c r="AE149" i="1"/>
  <c r="AF123" i="1"/>
  <c r="AF357" i="1"/>
  <c r="AF764" i="1"/>
  <c r="AE941" i="1"/>
  <c r="AF1373" i="1"/>
  <c r="AE798" i="1"/>
  <c r="AE943" i="1"/>
  <c r="AF14" i="1"/>
  <c r="AE1302" i="1"/>
  <c r="AE221" i="1"/>
  <c r="AF949" i="1"/>
  <c r="AF242" i="1"/>
  <c r="AE491" i="1"/>
  <c r="AF639" i="1"/>
  <c r="AE791" i="1"/>
  <c r="AE471" i="1"/>
  <c r="AF361" i="1"/>
  <c r="AE701" i="1"/>
  <c r="AF18" i="1"/>
  <c r="AE1249" i="1"/>
  <c r="AF196" i="1"/>
  <c r="AF1058" i="1"/>
  <c r="AE446" i="1"/>
  <c r="AE893" i="1"/>
  <c r="AF1138" i="1"/>
  <c r="AE219" i="1"/>
  <c r="AE1341" i="1"/>
  <c r="AE397" i="1"/>
  <c r="AE158" i="1"/>
  <c r="AE683" i="1"/>
  <c r="AF994" i="1"/>
  <c r="AE114" i="1"/>
  <c r="AE594" i="1"/>
  <c r="AF854" i="1"/>
  <c r="AE979" i="1"/>
  <c r="AF677" i="1"/>
  <c r="AF40" i="1"/>
  <c r="AF589" i="1"/>
  <c r="AE799" i="1"/>
  <c r="AF233" i="1"/>
  <c r="AF22" i="1"/>
  <c r="AE250" i="1"/>
  <c r="AF502" i="1"/>
  <c r="AF797" i="1"/>
  <c r="AE66" i="1"/>
  <c r="AF598" i="1"/>
  <c r="AF855" i="1"/>
  <c r="AE246" i="1"/>
  <c r="AF557" i="1"/>
  <c r="AE795" i="1"/>
  <c r="AE631" i="1"/>
  <c r="AE1298" i="1"/>
  <c r="AF459" i="1"/>
  <c r="AE201" i="1"/>
  <c r="AF149" i="1"/>
  <c r="AE278" i="1"/>
  <c r="AF523" i="1"/>
  <c r="AF941" i="1"/>
  <c r="AE1373" i="1"/>
  <c r="AF309" i="1"/>
  <c r="AF798" i="1"/>
  <c r="AE638" i="1"/>
  <c r="AE406" i="1"/>
  <c r="AE36" i="1"/>
  <c r="AF991" i="1"/>
  <c r="AE987" i="1"/>
  <c r="AE566" i="1"/>
  <c r="AF50" i="1"/>
  <c r="AF590" i="1"/>
  <c r="AF1280" i="1"/>
  <c r="AF1394" i="1"/>
  <c r="AF615" i="1"/>
  <c r="AF101" i="1"/>
  <c r="AF656" i="1"/>
  <c r="AF1061" i="1"/>
  <c r="AF1402" i="1"/>
  <c r="AF1014" i="1"/>
  <c r="AF398" i="1"/>
  <c r="AF444" i="1"/>
  <c r="AF1255" i="1"/>
  <c r="AE347" i="1"/>
  <c r="AE1130" i="1"/>
  <c r="AE1227" i="1"/>
  <c r="AF774" i="1"/>
  <c r="AE30" i="1"/>
  <c r="AF575" i="1"/>
  <c r="AF709" i="1"/>
  <c r="AE77" i="1"/>
  <c r="AF530" i="1"/>
  <c r="AE609" i="1"/>
  <c r="AE18" i="1"/>
  <c r="AE1314" i="1"/>
  <c r="AE1058" i="1"/>
  <c r="AF893" i="1"/>
  <c r="AE1255" i="1"/>
  <c r="AF182" i="1"/>
  <c r="AF1325" i="1"/>
  <c r="AE262" i="1"/>
  <c r="AF497" i="1"/>
  <c r="AE694" i="1"/>
  <c r="AF955" i="1"/>
  <c r="AF1389" i="1"/>
  <c r="AF538" i="1"/>
  <c r="AE829" i="1"/>
  <c r="AE677" i="1"/>
  <c r="AF799" i="1"/>
  <c r="AE233" i="1"/>
  <c r="AE22" i="1"/>
  <c r="AF250" i="1"/>
  <c r="AE502" i="1"/>
  <c r="AE1085" i="1"/>
  <c r="AE495" i="1"/>
  <c r="AE669" i="1"/>
  <c r="AF71" i="1"/>
  <c r="AF246" i="1"/>
  <c r="AE43" i="1"/>
  <c r="AE621" i="1"/>
  <c r="AF381" i="1"/>
  <c r="AF74" i="1"/>
  <c r="AF349" i="1"/>
  <c r="AF205" i="1"/>
  <c r="AF165" i="1"/>
  <c r="AF422" i="1"/>
  <c r="AE654" i="1"/>
  <c r="AF863" i="1"/>
  <c r="AE1088" i="1"/>
  <c r="AF342" i="1"/>
  <c r="AE814" i="1"/>
  <c r="AE1087" i="1"/>
  <c r="AF1357" i="1"/>
  <c r="AF100" i="1"/>
  <c r="AE758" i="1"/>
  <c r="AE1071" i="1"/>
  <c r="AF960" i="1"/>
  <c r="AF641" i="1"/>
  <c r="AE340" i="1"/>
  <c r="AF654" i="1"/>
  <c r="AF1088" i="1"/>
  <c r="AF1071" i="1"/>
  <c r="AE1014" i="1"/>
  <c r="AF495" i="1"/>
  <c r="AF129" i="1"/>
  <c r="AE121" i="1"/>
  <c r="AF852" i="1"/>
  <c r="AE970" i="1"/>
  <c r="AF222" i="1"/>
  <c r="AE188" i="1"/>
  <c r="AF1355" i="1"/>
  <c r="AF176" i="1"/>
  <c r="AF860" i="1"/>
  <c r="AE345" i="1"/>
  <c r="AF483" i="1"/>
  <c r="AE852" i="1"/>
  <c r="AF211" i="1"/>
  <c r="AF689" i="1"/>
  <c r="AF1263" i="1"/>
  <c r="AF769" i="1"/>
  <c r="AE334" i="1"/>
  <c r="AF601" i="1"/>
  <c r="AE905" i="1"/>
  <c r="AE1218" i="1"/>
  <c r="AE228" i="1"/>
  <c r="AF719" i="1"/>
  <c r="AF32" i="1"/>
  <c r="AF1204" i="1"/>
  <c r="AF1276" i="1"/>
  <c r="AF60" i="1"/>
  <c r="AF469" i="1"/>
  <c r="AE73" i="1"/>
  <c r="AE320" i="1"/>
  <c r="AE754" i="1"/>
  <c r="AF713" i="1"/>
  <c r="AE1203" i="1"/>
  <c r="AE825" i="1"/>
  <c r="AE1278" i="1"/>
  <c r="AF281" i="1"/>
  <c r="AF849" i="1"/>
  <c r="AE690" i="1"/>
  <c r="AF258" i="1"/>
  <c r="AE1274" i="1"/>
  <c r="AE866" i="1"/>
  <c r="AE882" i="1"/>
  <c r="AF948" i="1"/>
  <c r="AF535" i="1"/>
  <c r="AF1353" i="1"/>
  <c r="AF576" i="1"/>
  <c r="AF395" i="1"/>
  <c r="AE1355" i="1"/>
  <c r="AF295" i="1"/>
  <c r="AE222" i="1"/>
  <c r="AF592" i="1"/>
  <c r="AE330" i="1"/>
  <c r="AE714" i="1"/>
  <c r="AE503" i="1"/>
  <c r="AE816" i="1"/>
  <c r="AE163" i="1"/>
  <c r="AE499" i="1"/>
  <c r="AE425" i="1"/>
  <c r="AE466" i="1"/>
  <c r="AF956" i="1"/>
  <c r="AE1379" i="1"/>
  <c r="AF645" i="1"/>
  <c r="AF463" i="1"/>
  <c r="AF928" i="1"/>
  <c r="AF1256" i="1"/>
  <c r="AE619" i="1"/>
  <c r="AE154" i="1"/>
  <c r="AE1092" i="1"/>
  <c r="AF830" i="1"/>
  <c r="AF1271" i="1"/>
  <c r="AF487" i="1"/>
  <c r="AE273" i="1"/>
  <c r="AF462" i="1"/>
  <c r="AF1203" i="1"/>
  <c r="AE883" i="1"/>
  <c r="AE172" i="1"/>
  <c r="AE380" i="1"/>
  <c r="AF1173" i="1"/>
  <c r="AE957" i="1"/>
  <c r="AF1112" i="1"/>
  <c r="AE992" i="1"/>
  <c r="AF824" i="1"/>
  <c r="AF1359" i="1"/>
  <c r="AF580" i="1"/>
  <c r="AE84" i="1"/>
  <c r="AF970" i="1"/>
  <c r="AF61" i="1"/>
  <c r="AF672" i="1"/>
  <c r="AE384" i="1"/>
  <c r="AF113" i="1"/>
  <c r="AE713" i="1"/>
  <c r="AF756" i="1"/>
  <c r="AF212" i="1"/>
  <c r="AF844" i="1"/>
  <c r="AF325" i="1"/>
  <c r="AF1093" i="1"/>
  <c r="AF724" i="1"/>
  <c r="AE322" i="1"/>
  <c r="AF28" i="1"/>
  <c r="AF1364" i="1"/>
  <c r="AE972" i="1"/>
  <c r="AF869" i="1"/>
  <c r="AE236" i="1"/>
  <c r="AE268" i="1"/>
  <c r="AF1232" i="1"/>
  <c r="AE1064" i="1"/>
  <c r="AF945" i="1"/>
  <c r="AE577" i="1"/>
  <c r="AE276" i="1"/>
  <c r="AF353" i="1"/>
  <c r="AE875" i="1"/>
  <c r="AE830" i="1"/>
  <c r="AE785" i="1"/>
  <c r="AE288" i="1"/>
  <c r="AE224" i="1"/>
  <c r="AE908" i="1"/>
  <c r="AF870" i="1"/>
  <c r="AE1159" i="1"/>
  <c r="AE1173" i="1"/>
  <c r="AE1348" i="1"/>
  <c r="AF884" i="1"/>
  <c r="AF154" i="1"/>
  <c r="AF888" i="1"/>
  <c r="AF560" i="1"/>
  <c r="AE290" i="1"/>
  <c r="AF1337" i="1"/>
  <c r="AF712" i="1"/>
  <c r="AF737" i="1"/>
  <c r="AF648" i="1"/>
  <c r="AF265" i="1"/>
  <c r="AF714" i="1"/>
  <c r="AE812" i="1"/>
  <c r="AE53" i="1"/>
  <c r="AF163" i="1"/>
  <c r="AE879" i="1"/>
  <c r="AF1107" i="1"/>
  <c r="AF128" i="1"/>
  <c r="AE372" i="1"/>
  <c r="AE1114" i="1"/>
  <c r="AF1141" i="1"/>
  <c r="AF1029" i="1"/>
  <c r="AF52" i="1"/>
  <c r="AF276" i="1"/>
  <c r="AE353" i="1"/>
  <c r="AE914" i="1"/>
  <c r="AF466" i="1"/>
  <c r="AE900" i="1"/>
  <c r="AF1301" i="1"/>
  <c r="AF1137" i="1"/>
  <c r="AE508" i="1"/>
  <c r="AE1223" i="1"/>
  <c r="AE463" i="1"/>
  <c r="AF496" i="1"/>
  <c r="AF185" i="1"/>
  <c r="AF288" i="1"/>
  <c r="AF1100" i="1"/>
  <c r="AF812" i="1"/>
  <c r="AE191" i="1"/>
  <c r="AE1339" i="1"/>
  <c r="AE552" i="1"/>
  <c r="AE274" i="1"/>
  <c r="AF1068" i="1"/>
  <c r="AF728" i="1"/>
  <c r="AF1166" i="1"/>
  <c r="AF282" i="1"/>
  <c r="AF521" i="1"/>
  <c r="AF1266" i="1"/>
  <c r="AE148" i="1"/>
  <c r="AF1076" i="1"/>
  <c r="AF119" i="1"/>
  <c r="AE325" i="1"/>
  <c r="AF883" i="1"/>
  <c r="AE857" i="1"/>
  <c r="AF292" i="1"/>
  <c r="AE160" i="1"/>
  <c r="AF1155" i="1"/>
  <c r="AE28" i="1"/>
  <c r="AF1346" i="1"/>
  <c r="AE208" i="1"/>
  <c r="AF467" i="1"/>
  <c r="AE569" i="1"/>
  <c r="AE1194" i="1"/>
  <c r="AE740" i="1"/>
  <c r="AE954" i="1"/>
  <c r="AE112" i="1"/>
  <c r="AF266" i="1"/>
  <c r="AF297" i="1"/>
  <c r="AF940" i="1"/>
  <c r="AF488" i="1"/>
  <c r="AF562" i="1"/>
  <c r="AF479" i="1"/>
  <c r="AF1082" i="1"/>
  <c r="AE408" i="1"/>
  <c r="AF715" i="1"/>
  <c r="AF352" i="1"/>
  <c r="AE1336" i="1"/>
  <c r="AE1119" i="1"/>
  <c r="AF753" i="1"/>
  <c r="AE258" i="1"/>
  <c r="AF289" i="1"/>
  <c r="AE483" i="1"/>
  <c r="AF1336" i="1"/>
  <c r="AE1208" i="1"/>
  <c r="AE183" i="1"/>
  <c r="AF177" i="1"/>
  <c r="AF992" i="1"/>
  <c r="AF152" i="1"/>
  <c r="AE824" i="1"/>
  <c r="AE1232" i="1"/>
  <c r="AF216" i="1"/>
  <c r="AE940" i="1"/>
  <c r="AE494" i="1"/>
  <c r="AE161" i="1"/>
  <c r="AE420" i="1"/>
  <c r="AE522" i="1"/>
  <c r="AE488" i="1"/>
  <c r="AE120" i="1"/>
  <c r="AF839" i="1"/>
  <c r="AE945" i="1"/>
  <c r="AF151" i="1"/>
  <c r="AF577" i="1"/>
  <c r="AE844" i="1"/>
  <c r="AE942" i="1"/>
  <c r="AE1351" i="1"/>
  <c r="AE218" i="1"/>
  <c r="AF334" i="1"/>
  <c r="AF126" i="1"/>
  <c r="AE368" i="1"/>
  <c r="AE645" i="1"/>
  <c r="AF1362" i="1"/>
  <c r="AF773" i="1"/>
  <c r="AF1361" i="1"/>
  <c r="AE352" i="1"/>
  <c r="AF908" i="1"/>
  <c r="AE128" i="1"/>
  <c r="AE1188" i="1"/>
  <c r="AF736" i="1"/>
  <c r="AF1119" i="1"/>
  <c r="AE275" i="1"/>
  <c r="AF900" i="1"/>
  <c r="AE1006" i="1"/>
  <c r="AF203" i="1"/>
  <c r="AF711" i="1"/>
  <c r="AF223" i="1"/>
  <c r="AF775" i="1"/>
  <c r="AE464" i="1"/>
  <c r="AE512" i="1"/>
  <c r="AE726" i="1"/>
  <c r="AE1056" i="1"/>
  <c r="AF350" i="1"/>
  <c r="AE969" i="1"/>
  <c r="AF1063" i="1"/>
  <c r="AF393" i="1"/>
  <c r="AF473" i="1"/>
  <c r="AE521" i="1"/>
  <c r="AE1371" i="1"/>
  <c r="AF620" i="1"/>
  <c r="AE261" i="1"/>
  <c r="AE1345" i="1"/>
  <c r="AF1356" i="1"/>
  <c r="AF1228" i="1"/>
  <c r="AF1156" i="1"/>
  <c r="AF440" i="1"/>
  <c r="AE712" i="1"/>
  <c r="AF53" i="1"/>
  <c r="AF54" i="1"/>
  <c r="AE1129" i="1"/>
  <c r="AE519" i="1"/>
  <c r="AE809" i="1"/>
  <c r="AF301" i="1"/>
  <c r="AE728" i="1"/>
  <c r="AE612" i="1"/>
  <c r="AE1248" i="1"/>
  <c r="AE169" i="1"/>
  <c r="AF104" i="1"/>
  <c r="AF160" i="1"/>
  <c r="AF690" i="1"/>
  <c r="AF990" i="1"/>
  <c r="AF420" i="1"/>
  <c r="AF272" i="1"/>
  <c r="AE935" i="1"/>
  <c r="AE1346" i="1"/>
  <c r="AF569" i="1"/>
  <c r="AE32" i="1"/>
  <c r="AF1074" i="1"/>
  <c r="AF1066" i="1"/>
  <c r="AF897" i="1"/>
  <c r="AE545" i="1"/>
  <c r="AF380" i="1"/>
  <c r="AE143" i="1"/>
  <c r="AE481" i="1"/>
  <c r="AE944" i="1"/>
  <c r="AF106" i="1"/>
  <c r="AE897" i="1"/>
  <c r="AE136" i="1"/>
  <c r="AE113" i="1"/>
  <c r="AE756" i="1"/>
  <c r="AE371" i="1"/>
  <c r="AE164" i="1"/>
  <c r="AF537" i="1"/>
  <c r="AF1264" i="1"/>
  <c r="AE60" i="1"/>
  <c r="AE1081" i="1"/>
  <c r="AF739" i="1"/>
  <c r="AF810" i="1"/>
  <c r="AE576" i="1"/>
  <c r="AE96" i="1"/>
  <c r="AE593" i="1"/>
  <c r="AE990" i="1"/>
  <c r="AE562" i="1"/>
  <c r="AE1093" i="1"/>
  <c r="AE26" i="1"/>
  <c r="AF540" i="1"/>
  <c r="AE350" i="1"/>
  <c r="AF624" i="1"/>
  <c r="AF376" i="1"/>
  <c r="AF480" i="1"/>
  <c r="AF599" i="1"/>
  <c r="AF89" i="1"/>
  <c r="AE170" i="1"/>
  <c r="AF351" i="1"/>
  <c r="AF209" i="1"/>
  <c r="AE667" i="1"/>
  <c r="AE1301" i="1"/>
  <c r="AF1223" i="1"/>
  <c r="AE1000" i="1"/>
  <c r="AF169" i="1"/>
  <c r="AF131" i="1"/>
  <c r="AE599" i="1"/>
  <c r="AE89" i="1"/>
  <c r="AF82" i="1"/>
  <c r="AE147" i="1"/>
  <c r="AF729" i="1"/>
  <c r="AE72" i="1"/>
  <c r="AF618" i="1"/>
  <c r="AE119" i="1"/>
  <c r="AF178" i="1"/>
  <c r="AF1102" i="1"/>
  <c r="AE737" i="1"/>
  <c r="AE257" i="1"/>
  <c r="AE293" i="1"/>
  <c r="AF730" i="1"/>
  <c r="AF20" i="1"/>
  <c r="AF1242" i="1"/>
  <c r="AE88" i="1"/>
  <c r="AE676" i="1"/>
  <c r="AE263" i="1"/>
  <c r="AE880" i="1"/>
  <c r="AE156" i="1"/>
  <c r="AF816" i="1"/>
  <c r="AE209" i="1"/>
  <c r="AE1068" i="1"/>
  <c r="AF465" i="1"/>
  <c r="AE633" i="1"/>
  <c r="AE58" i="1"/>
  <c r="AF1375" i="1"/>
  <c r="AF1379" i="1"/>
  <c r="AF785" i="1"/>
  <c r="AF1354" i="1"/>
  <c r="AE783" i="1"/>
  <c r="AE1186" i="1"/>
  <c r="AE376" i="1"/>
  <c r="AE1136" i="1"/>
  <c r="AF681" i="1"/>
  <c r="AF1177" i="1"/>
  <c r="AF688" i="1"/>
  <c r="AF88" i="1"/>
  <c r="AF1371" i="1"/>
  <c r="AF1208" i="1"/>
  <c r="AE689" i="1"/>
  <c r="AF172" i="1"/>
  <c r="AF322" i="1"/>
  <c r="AE195" i="1"/>
  <c r="AE563" i="1"/>
  <c r="AF506" i="1"/>
  <c r="AE1364" i="1"/>
  <c r="AE1102" i="1"/>
  <c r="AE1097" i="1"/>
  <c r="AF1073" i="1"/>
  <c r="AE1337" i="1"/>
  <c r="AE514" i="1"/>
  <c r="AF880" i="1"/>
  <c r="AE1204" i="1"/>
  <c r="AE1107" i="1"/>
  <c r="AE1276" i="1"/>
  <c r="AE1084" i="1"/>
  <c r="AF633" i="1"/>
  <c r="AF770" i="1"/>
  <c r="AF175" i="1"/>
  <c r="AF136" i="1"/>
  <c r="AE1383" i="1"/>
  <c r="AE736" i="1"/>
  <c r="AE771" i="1"/>
  <c r="AF826" i="1"/>
  <c r="AF676" i="1"/>
  <c r="AE1216" i="1"/>
  <c r="AF1098" i="1"/>
  <c r="AE489" i="1"/>
  <c r="AE1356" i="1"/>
  <c r="AF1219" i="1"/>
  <c r="AE870" i="1"/>
  <c r="AE1076" i="1"/>
  <c r="AF199" i="1"/>
  <c r="AF1116" i="1"/>
  <c r="AF164" i="1"/>
  <c r="AE1202" i="1"/>
  <c r="AF529" i="1"/>
  <c r="AF675" i="1"/>
  <c r="AE41" i="1"/>
  <c r="AE260" i="1"/>
  <c r="AE1004" i="1"/>
  <c r="AE697" i="1"/>
  <c r="AF652" i="1"/>
  <c r="AF1352" i="1"/>
  <c r="AE1338" i="1"/>
  <c r="AF186" i="1"/>
  <c r="AF146" i="1"/>
  <c r="AE849" i="1"/>
  <c r="AE220" i="1"/>
  <c r="AE332" i="1"/>
  <c r="AF425" i="1"/>
  <c r="AE938" i="1"/>
  <c r="AE1395" i="1"/>
  <c r="AE1066" i="1"/>
  <c r="AF935" i="1"/>
  <c r="AE724" i="1"/>
  <c r="AE137" i="1"/>
  <c r="AE860" i="1"/>
  <c r="AE155" i="1"/>
  <c r="AF293" i="1"/>
  <c r="AF408" i="1"/>
  <c r="AF224" i="1"/>
  <c r="AF879" i="1"/>
  <c r="AF635" i="1"/>
  <c r="AE974" i="1"/>
  <c r="AE1396" i="1"/>
  <c r="AE1029" i="1"/>
  <c r="AF432" i="1"/>
  <c r="AE401" i="1"/>
  <c r="AF1283" i="1"/>
  <c r="AE465" i="1"/>
  <c r="AE516" i="1"/>
  <c r="AE1137" i="1"/>
  <c r="AF436" i="1"/>
  <c r="AF961" i="1"/>
  <c r="AF508" i="1"/>
  <c r="AE12" i="1"/>
  <c r="AE487" i="1"/>
  <c r="AE1149" i="1"/>
  <c r="AE1362" i="1"/>
  <c r="AF1188" i="1"/>
  <c r="AE138" i="1"/>
  <c r="AE436" i="1"/>
  <c r="AF892" i="1"/>
  <c r="AE715" i="1"/>
  <c r="AF1104" i="1"/>
  <c r="AF1136" i="1"/>
  <c r="AF969" i="1"/>
  <c r="AF632" i="1"/>
  <c r="AF138" i="1"/>
  <c r="AF1278" i="1"/>
  <c r="AF515" i="1"/>
  <c r="AE81" i="1"/>
  <c r="AE617" i="1"/>
  <c r="AF1194" i="1"/>
  <c r="AE675" i="1"/>
  <c r="AE146" i="1"/>
  <c r="AE691" i="1"/>
  <c r="AE720" i="1"/>
  <c r="AE394" i="1"/>
  <c r="AF882" i="1"/>
  <c r="AF494" i="1"/>
  <c r="AF526" i="1"/>
  <c r="AF120" i="1"/>
  <c r="AE788" i="1"/>
  <c r="AF1351" i="1"/>
  <c r="AF195" i="1"/>
  <c r="AF850" i="1"/>
  <c r="AE434" i="1"/>
  <c r="AE82" i="1"/>
  <c r="AE665" i="1"/>
  <c r="AE964" i="1"/>
  <c r="AF1034" i="1"/>
  <c r="AE592" i="1"/>
  <c r="AE1100" i="1"/>
  <c r="AE1077" i="1"/>
  <c r="AE776" i="1"/>
  <c r="AE936" i="1"/>
  <c r="AE768" i="1"/>
  <c r="AE432" i="1"/>
  <c r="AF667" i="1"/>
  <c r="AF1287" i="1"/>
  <c r="AE831" i="1"/>
  <c r="AE1082" i="1"/>
  <c r="AF578" i="1"/>
  <c r="AF12" i="1"/>
  <c r="AF1018" i="1"/>
  <c r="AE739" i="1"/>
  <c r="AE1219" i="1"/>
  <c r="AE888" i="1"/>
  <c r="AE766" i="1"/>
  <c r="AE847" i="1"/>
  <c r="AF936" i="1"/>
  <c r="AE1375" i="1"/>
  <c r="AF1154" i="1"/>
  <c r="AE773" i="1"/>
  <c r="AE796" i="1"/>
  <c r="AE298" i="1"/>
  <c r="AE506" i="1"/>
  <c r="AF954" i="1"/>
  <c r="AF184" i="1"/>
  <c r="AE850" i="1"/>
  <c r="AE61" i="1"/>
  <c r="AE729" i="1"/>
  <c r="AE370" i="1"/>
  <c r="AF619" i="1"/>
  <c r="AE210" i="1"/>
  <c r="AF768" i="1"/>
  <c r="AE52" i="1"/>
  <c r="AF1037" i="1"/>
  <c r="AE1287" i="1"/>
  <c r="AF58" i="1"/>
  <c r="AE106" i="1"/>
  <c r="AF1342" i="1"/>
  <c r="AF1248" i="1"/>
  <c r="AF1339" i="1"/>
  <c r="AE180" i="1"/>
  <c r="AF1345" i="1"/>
  <c r="AF857" i="1"/>
  <c r="AF207" i="1"/>
  <c r="AF396" i="1"/>
  <c r="AE600" i="1"/>
  <c r="AE786" i="1"/>
  <c r="AF328" i="1"/>
  <c r="AF273" i="1"/>
  <c r="AE1073" i="1"/>
  <c r="AF980" i="1"/>
  <c r="AF891" i="1"/>
  <c r="AE1098" i="1"/>
  <c r="AF1186" i="1"/>
  <c r="AF228" i="1"/>
  <c r="AE1200" i="1"/>
  <c r="AE328" i="1"/>
  <c r="AE1265" i="1"/>
  <c r="AF371" i="1"/>
  <c r="AE129" i="1"/>
  <c r="AE529" i="1"/>
  <c r="AF121" i="1"/>
  <c r="AE1353" i="1"/>
  <c r="AE186" i="1"/>
  <c r="AE1266" i="1"/>
  <c r="AF524" i="1"/>
  <c r="AE292" i="1"/>
  <c r="AF784" i="1"/>
  <c r="AE840" i="1"/>
  <c r="AF938" i="1"/>
  <c r="AE280" i="1"/>
  <c r="AE162" i="1"/>
  <c r="AE289" i="1"/>
  <c r="AF600" i="1"/>
  <c r="AF563" i="1"/>
  <c r="AF188" i="1"/>
  <c r="AE1033" i="1"/>
  <c r="AF503" i="1"/>
  <c r="AE624" i="1"/>
  <c r="AE54" i="1"/>
  <c r="AF591" i="1"/>
  <c r="AF290" i="1"/>
  <c r="AF1000" i="1"/>
  <c r="AF726" i="1"/>
  <c r="AE753" i="1"/>
  <c r="AE1112" i="1"/>
  <c r="AF720" i="1"/>
  <c r="AF298" i="1"/>
  <c r="AF964" i="1"/>
  <c r="AE1359" i="1"/>
  <c r="AF1348" i="1"/>
  <c r="AE580" i="1"/>
  <c r="AE1242" i="1"/>
  <c r="AE650" i="1"/>
  <c r="AE884" i="1"/>
  <c r="AE125" i="1"/>
  <c r="AF957" i="1"/>
  <c r="AF1252" i="1"/>
  <c r="AF125" i="1"/>
  <c r="AF832" i="1"/>
  <c r="AF389" i="1"/>
  <c r="AF161" i="1"/>
  <c r="AF481" i="1"/>
  <c r="AF1114" i="1"/>
  <c r="AF370" i="1"/>
  <c r="AE591" i="1"/>
  <c r="AF944" i="1"/>
  <c r="AF368" i="1"/>
  <c r="AF145" i="1"/>
  <c r="AF236" i="1"/>
  <c r="AE1271" i="1"/>
  <c r="AE536" i="1"/>
  <c r="AE540" i="1"/>
  <c r="AE97" i="1"/>
  <c r="AF1162" i="1"/>
  <c r="AE515" i="1"/>
  <c r="AF81" i="1"/>
  <c r="AE948" i="1"/>
  <c r="AF825" i="1"/>
  <c r="AE927" i="1"/>
  <c r="AE1243" i="1"/>
  <c r="AF553" i="1"/>
  <c r="AE396" i="1"/>
  <c r="AF513" i="1"/>
  <c r="AF593" i="1"/>
  <c r="AE153" i="1"/>
  <c r="AE1070" i="1"/>
  <c r="AF260" i="1"/>
  <c r="AF170" i="1"/>
  <c r="AE1228" i="1"/>
  <c r="AE1111" i="1"/>
  <c r="AF697" i="1"/>
  <c r="AF617" i="1"/>
  <c r="AE652" i="1"/>
  <c r="AE282" i="1"/>
  <c r="AF1338" i="1"/>
  <c r="AE1226" i="1"/>
  <c r="AF369" i="1"/>
  <c r="AF220" i="1"/>
  <c r="AF148" i="1"/>
  <c r="AF800" i="1"/>
  <c r="AF942" i="1"/>
  <c r="AF528" i="1"/>
  <c r="AF744" i="1"/>
  <c r="AF1012" i="1"/>
  <c r="AF137" i="1"/>
  <c r="AF766" i="1"/>
  <c r="AF208" i="1"/>
  <c r="AE467" i="1"/>
  <c r="AF767" i="1"/>
  <c r="AE177" i="1"/>
  <c r="AF156" i="1"/>
  <c r="AE1141" i="1"/>
  <c r="AE135" i="1"/>
  <c r="AF155" i="1"/>
  <c r="AF29" i="1"/>
  <c r="AF324" i="1"/>
  <c r="AE496" i="1"/>
  <c r="AE1354" i="1"/>
  <c r="AE1244" i="1"/>
  <c r="AE392" i="1"/>
  <c r="AF210" i="1"/>
  <c r="AF1396" i="1"/>
  <c r="AE104" i="1"/>
  <c r="AF183" i="1"/>
  <c r="AE223" i="1"/>
  <c r="AF261" i="1"/>
  <c r="AE505" i="1"/>
  <c r="AF536" i="1"/>
  <c r="AE535" i="1"/>
  <c r="AF1056" i="1"/>
  <c r="AE131" i="1"/>
  <c r="AF405" i="1"/>
  <c r="AE1155" i="1"/>
  <c r="AE1162" i="1"/>
  <c r="AF612" i="1"/>
  <c r="AF73" i="1"/>
  <c r="AF112" i="1"/>
  <c r="AF330" i="1"/>
  <c r="AE297" i="1"/>
  <c r="AE520" i="1"/>
  <c r="AF783" i="1"/>
  <c r="AF754" i="1"/>
  <c r="AF847" i="1"/>
  <c r="AF840" i="1"/>
  <c r="AE176" i="1"/>
  <c r="AE1074" i="1"/>
  <c r="AF499" i="1"/>
  <c r="AF232" i="1"/>
  <c r="AF974" i="1"/>
  <c r="AE1332" i="1"/>
  <c r="AF135" i="1"/>
  <c r="AF257" i="1"/>
  <c r="AE1196" i="1"/>
  <c r="AF1006" i="1"/>
  <c r="AE203" i="1"/>
  <c r="AE770" i="1"/>
  <c r="AE711" i="1"/>
  <c r="AF280" i="1"/>
  <c r="AE775" i="1"/>
  <c r="AE1342" i="1"/>
  <c r="AE175" i="1"/>
  <c r="AF805" i="1"/>
  <c r="AF345" i="1"/>
  <c r="AF263" i="1"/>
  <c r="AE928" i="1"/>
  <c r="AE730" i="1"/>
  <c r="AF809" i="1"/>
  <c r="AF464" i="1"/>
  <c r="AE265" i="1"/>
  <c r="AF512" i="1"/>
  <c r="AF520" i="1"/>
  <c r="AF1077" i="1"/>
  <c r="AE1256" i="1"/>
  <c r="AF1149" i="1"/>
  <c r="AF776" i="1"/>
  <c r="AF392" i="1"/>
  <c r="AF5" i="1"/>
  <c r="AF771" i="1"/>
  <c r="AE1104" i="1"/>
  <c r="AF1070" i="1"/>
  <c r="AF1111" i="1"/>
  <c r="AE1363" i="1"/>
  <c r="AF914" i="1"/>
  <c r="AF268" i="1"/>
  <c r="AE480" i="1"/>
  <c r="AF401" i="1"/>
  <c r="AE199" i="1"/>
  <c r="AE922" i="1"/>
  <c r="AE152" i="1"/>
  <c r="AE1016" i="1"/>
  <c r="AE1352" i="1"/>
  <c r="AE839" i="1"/>
  <c r="AE1177" i="1"/>
  <c r="AE719" i="1"/>
  <c r="AF332" i="1"/>
  <c r="AE185" i="1"/>
  <c r="AE395" i="1"/>
  <c r="AE266" i="1"/>
  <c r="AE1361" i="1"/>
  <c r="AE858" i="1"/>
  <c r="AF1081" i="1"/>
  <c r="AE810" i="1"/>
  <c r="AF788" i="1"/>
  <c r="AE212" i="1"/>
  <c r="AE800" i="1"/>
  <c r="AE744" i="1"/>
  <c r="AE1034" i="1"/>
  <c r="AF1395" i="1"/>
  <c r="AE906" i="1"/>
  <c r="AE632" i="1"/>
  <c r="AF1244" i="1"/>
  <c r="AF545" i="1"/>
  <c r="AE1042" i="1"/>
  <c r="AE507" i="1"/>
  <c r="AF394" i="1"/>
  <c r="AF514" i="1"/>
  <c r="AF84" i="1"/>
  <c r="AF147" i="1"/>
  <c r="AE980" i="1"/>
  <c r="AE1264" i="1"/>
  <c r="AF1084" i="1"/>
  <c r="AE524" i="1"/>
  <c r="AE145" i="1"/>
  <c r="AF634" i="1"/>
  <c r="AF906" i="1"/>
  <c r="AF1036" i="1"/>
  <c r="AF858" i="1"/>
  <c r="AE1063" i="1"/>
  <c r="AF1216" i="1"/>
  <c r="AF96" i="1"/>
  <c r="AE1154" i="1"/>
  <c r="AE1206" i="1"/>
  <c r="AE1156" i="1"/>
  <c r="AF691" i="1"/>
  <c r="AF180" i="1"/>
  <c r="AE440" i="1"/>
  <c r="AE553" i="1"/>
  <c r="AF489" i="1"/>
  <c r="AE374" i="1"/>
  <c r="AF168" i="1"/>
  <c r="AF507" i="1"/>
  <c r="AF1363" i="1"/>
  <c r="AE1263" i="1"/>
  <c r="AF41" i="1"/>
  <c r="AE473" i="1"/>
  <c r="AE1166" i="1"/>
  <c r="AF162" i="1"/>
  <c r="AE168" i="1"/>
  <c r="AF1092" i="1"/>
  <c r="AE1171" i="1"/>
  <c r="AE393" i="1"/>
  <c r="AF1202" i="1"/>
  <c r="AF374" i="1"/>
  <c r="AF786" i="1"/>
  <c r="AF522" i="1"/>
  <c r="AF793" i="1"/>
  <c r="AE681" i="1"/>
  <c r="AF1004" i="1"/>
  <c r="AF1002" i="1"/>
  <c r="AE805" i="1"/>
  <c r="AF505" i="1"/>
  <c r="AF905" i="1"/>
  <c r="AE560" i="1"/>
  <c r="AE1116" i="1"/>
  <c r="AF650" i="1"/>
  <c r="AF740" i="1"/>
  <c r="AE608" i="1"/>
  <c r="AF320" i="1"/>
  <c r="AF191" i="1"/>
  <c r="AF274" i="1"/>
  <c r="AE634" i="1"/>
  <c r="AE635" i="1"/>
  <c r="AF561" i="1"/>
  <c r="AE1037" i="1"/>
  <c r="AE1283" i="1"/>
  <c r="AF516" i="1"/>
  <c r="AE961" i="1"/>
  <c r="AF519" i="1"/>
  <c r="AE648" i="1"/>
  <c r="AE793" i="1"/>
  <c r="AF1265" i="1"/>
  <c r="AE462" i="1"/>
  <c r="AE369" i="1"/>
  <c r="AE618" i="1"/>
  <c r="AE272" i="1"/>
  <c r="AF1218" i="1"/>
  <c r="AE211" i="1"/>
  <c r="AE442" i="1"/>
  <c r="AE405" i="1"/>
  <c r="AE801" i="1"/>
  <c r="AE620" i="1"/>
  <c r="AE784" i="1"/>
  <c r="AF1171" i="1"/>
  <c r="AF927" i="1"/>
  <c r="AF972" i="1"/>
  <c r="AF1243" i="1"/>
  <c r="AE1252" i="1"/>
  <c r="AE207" i="1"/>
  <c r="AE281" i="1"/>
  <c r="AE767" i="1"/>
  <c r="AE295" i="1"/>
  <c r="AF608" i="1"/>
  <c r="AF1033" i="1"/>
  <c r="AE184" i="1"/>
  <c r="AE216" i="1"/>
  <c r="AF1075" i="1"/>
  <c r="AE151" i="1"/>
  <c r="AF218" i="1"/>
  <c r="AE126" i="1"/>
  <c r="AF26" i="1"/>
  <c r="AE578" i="1"/>
  <c r="AE1018" i="1"/>
  <c r="AF872" i="1"/>
  <c r="AF217" i="1"/>
  <c r="AE1036" i="1"/>
  <c r="AE214" i="1"/>
  <c r="AF1042" i="1"/>
  <c r="AF143" i="1"/>
  <c r="AF359" i="1"/>
  <c r="AF866" i="1"/>
  <c r="AF442" i="1"/>
  <c r="AF796" i="1"/>
  <c r="AE601" i="1"/>
  <c r="AE832" i="1"/>
  <c r="AE513" i="1"/>
  <c r="AF153" i="1"/>
  <c r="AF1016" i="1"/>
  <c r="AE351" i="1"/>
  <c r="AE389" i="1"/>
  <c r="AE537" i="1"/>
  <c r="AE526" i="1"/>
  <c r="AF1064" i="1"/>
  <c r="AE672" i="1"/>
  <c r="AF384" i="1"/>
  <c r="AF1226" i="1"/>
  <c r="AE1075" i="1"/>
  <c r="AE769" i="1"/>
  <c r="AF72" i="1"/>
  <c r="AE1002" i="1"/>
  <c r="AE528" i="1"/>
  <c r="AE1012" i="1"/>
  <c r="AF1129" i="1"/>
  <c r="AE956" i="1"/>
  <c r="AE479" i="1"/>
  <c r="AE178" i="1"/>
  <c r="AF434" i="1"/>
  <c r="AE869" i="1"/>
  <c r="AE891" i="1"/>
  <c r="AE29" i="1"/>
  <c r="AE324" i="1"/>
  <c r="AF875" i="1"/>
  <c r="AF1383" i="1"/>
  <c r="AE301" i="1"/>
  <c r="AF97" i="1"/>
  <c r="AE232" i="1"/>
  <c r="AF372" i="1"/>
  <c r="AE561" i="1"/>
  <c r="AF1332" i="1"/>
  <c r="AF703" i="1"/>
  <c r="AF1196" i="1"/>
  <c r="AE826" i="1"/>
  <c r="AF1159" i="1"/>
  <c r="AF665" i="1"/>
  <c r="AF831" i="1"/>
  <c r="AE469" i="1"/>
  <c r="AE892" i="1"/>
  <c r="AF1200" i="1"/>
  <c r="AE359" i="1"/>
  <c r="AF1206" i="1"/>
  <c r="AF552" i="1"/>
  <c r="AF275" i="1"/>
  <c r="AF922" i="1"/>
  <c r="AF1274" i="1"/>
  <c r="AE872" i="1"/>
  <c r="AE217" i="1"/>
  <c r="AE688" i="1"/>
  <c r="AF214" i="1"/>
  <c r="AF801" i="1"/>
  <c r="AF1097" i="1"/>
  <c r="AE20" i="1"/>
  <c r="AE343" i="1"/>
  <c r="AF722" i="1"/>
  <c r="AF234" i="1"/>
  <c r="AF306" i="1"/>
  <c r="AE256" i="1"/>
  <c r="AF56" i="1"/>
  <c r="AF443" i="1"/>
  <c r="AE107" i="1"/>
  <c r="AE443" i="1"/>
  <c r="AF45" i="1"/>
  <c r="AE1374" i="1"/>
  <c r="AF705" i="1"/>
  <c r="AE202" i="1"/>
  <c r="AF682" i="1"/>
  <c r="AE1191" i="1"/>
  <c r="AF339" i="1"/>
  <c r="AE682" i="1"/>
  <c r="AF1374" i="1"/>
  <c r="AE1369" i="1"/>
  <c r="AF24" i="1"/>
  <c r="AF343" i="1"/>
  <c r="AF241" i="1"/>
  <c r="AF653" i="1"/>
  <c r="AE428" i="1"/>
  <c r="AE179" i="1"/>
  <c r="AE375" i="1"/>
  <c r="AF947" i="1"/>
  <c r="AF1322" i="1"/>
  <c r="AF423" i="1"/>
  <c r="AE662" i="1"/>
  <c r="AE1313" i="1"/>
  <c r="AF386" i="1"/>
  <c r="AF1110" i="1"/>
  <c r="AE804" i="1"/>
  <c r="AF358" i="1"/>
  <c r="AF662" i="1"/>
  <c r="AF450" i="1"/>
  <c r="AE284" i="1"/>
  <c r="AF174" i="1"/>
  <c r="AE1401" i="1"/>
  <c r="AF107" i="1"/>
  <c r="AE227" i="1"/>
  <c r="AE362" i="1"/>
  <c r="AF402" i="1"/>
  <c r="AE386" i="1"/>
  <c r="AF403" i="1"/>
  <c r="AE807" i="1"/>
  <c r="AE193" i="1"/>
  <c r="AE1398" i="1"/>
  <c r="AE310" i="1"/>
  <c r="AF807" i="1"/>
  <c r="AE1306" i="1"/>
  <c r="AE1289" i="1"/>
  <c r="AF1109" i="1"/>
  <c r="AE402" i="1"/>
  <c r="AF310" i="1"/>
  <c r="AF122" i="1"/>
  <c r="AF227" i="1"/>
  <c r="AF1123" i="1"/>
  <c r="AE403" i="1"/>
  <c r="AE1377" i="1"/>
  <c r="AE45" i="1"/>
  <c r="AE56" i="1"/>
  <c r="AF804" i="1"/>
  <c r="AF318" i="1"/>
  <c r="AF1401" i="1"/>
  <c r="AE206" i="1"/>
  <c r="AF1221" i="1"/>
  <c r="AE234" i="1"/>
  <c r="AF1313" i="1"/>
  <c r="AF717" i="1"/>
  <c r="AE24" i="1"/>
  <c r="AE947" i="1"/>
  <c r="AE226" i="1"/>
  <c r="AE653" i="1"/>
  <c r="AF68" i="1"/>
  <c r="AF1398" i="1"/>
  <c r="AE358" i="1"/>
  <c r="AE1024" i="1"/>
  <c r="AF1382" i="1"/>
  <c r="AF1048" i="1"/>
  <c r="AF284" i="1"/>
  <c r="AE1322" i="1"/>
  <c r="AE705" i="1"/>
  <c r="AE1110" i="1"/>
  <c r="N406" i="1"/>
  <c r="AB406" i="1"/>
  <c r="N352" i="1"/>
  <c r="AG352" i="1"/>
  <c r="AI352" i="1"/>
  <c r="N1376" i="1"/>
  <c r="N601" i="1"/>
  <c r="N1112" i="1"/>
  <c r="N155" i="1"/>
  <c r="N840" i="1"/>
  <c r="N1055" i="1"/>
  <c r="N235" i="1"/>
  <c r="N1063" i="1"/>
  <c r="AB1063" i="1"/>
  <c r="N974" i="1"/>
  <c r="AG974" i="1"/>
  <c r="AI974" i="1"/>
  <c r="N111" i="1"/>
  <c r="AB111" i="1"/>
  <c r="N344" i="1"/>
  <c r="N286" i="1"/>
  <c r="AG286" i="1"/>
  <c r="AI286" i="1"/>
  <c r="N54" i="1"/>
  <c r="AG54" i="1"/>
  <c r="AI54" i="1"/>
  <c r="N1008" i="1"/>
  <c r="AA1008" i="1"/>
  <c r="N92" i="1"/>
  <c r="AG92" i="1"/>
  <c r="AI92" i="1"/>
  <c r="N495" i="1"/>
  <c r="AH495" i="1"/>
  <c r="AJ495" i="1"/>
  <c r="N950" i="1"/>
  <c r="AB950" i="1"/>
  <c r="N999" i="1"/>
  <c r="N1319" i="1"/>
  <c r="AA1319" i="1"/>
  <c r="N987" i="1"/>
  <c r="AB987" i="1"/>
  <c r="N1212" i="1"/>
  <c r="AG1212" i="1"/>
  <c r="AI1212" i="1"/>
  <c r="N517" i="1"/>
  <c r="AB517" i="1"/>
  <c r="N606" i="1"/>
  <c r="AA606" i="1"/>
  <c r="N986" i="1"/>
  <c r="AA986" i="1"/>
  <c r="N1329" i="1"/>
  <c r="AH1329" i="1"/>
  <c r="AJ1329" i="1"/>
  <c r="N378" i="1"/>
  <c r="AH378" i="1"/>
  <c r="AJ378" i="1"/>
  <c r="N583" i="1"/>
  <c r="N879" i="1"/>
  <c r="AG879" i="1"/>
  <c r="AI879" i="1"/>
  <c r="N540" i="1"/>
  <c r="AB540" i="1"/>
  <c r="N1200" i="1"/>
  <c r="AB1200" i="1"/>
  <c r="N1101" i="1"/>
  <c r="N305" i="1"/>
  <c r="AB305" i="1"/>
  <c r="N846" i="1"/>
  <c r="N82" i="1"/>
  <c r="AG82" i="1"/>
  <c r="AI82" i="1"/>
  <c r="N424" i="1"/>
  <c r="N451" i="1"/>
  <c r="AH451" i="1"/>
  <c r="AJ451" i="1"/>
  <c r="N512" i="1"/>
  <c r="AG512" i="1"/>
  <c r="AI512" i="1"/>
  <c r="N432" i="1"/>
  <c r="AG432" i="1"/>
  <c r="AI432" i="1"/>
  <c r="N325" i="1"/>
  <c r="N1318" i="1"/>
  <c r="N392" i="1"/>
  <c r="AB392" i="1"/>
  <c r="N395" i="1"/>
  <c r="AG395" i="1"/>
  <c r="AI395" i="1"/>
  <c r="N116" i="1"/>
  <c r="N1068" i="1"/>
  <c r="AG1068" i="1"/>
  <c r="AI1068" i="1"/>
  <c r="N33" i="1"/>
  <c r="AA33" i="1"/>
  <c r="N681" i="1"/>
  <c r="AB681" i="1"/>
  <c r="N811" i="1"/>
  <c r="AB811" i="1"/>
  <c r="N770" i="1"/>
  <c r="AG770" i="1"/>
  <c r="AI770" i="1"/>
  <c r="N508" i="1"/>
  <c r="N199" i="1"/>
  <c r="N851" i="1"/>
  <c r="AH851" i="1"/>
  <c r="AJ851" i="1"/>
  <c r="N1072" i="1"/>
  <c r="AB1072" i="1"/>
  <c r="N237" i="1"/>
  <c r="AG237" i="1"/>
  <c r="AI237" i="1"/>
  <c r="N913" i="1"/>
  <c r="AG913" i="1"/>
  <c r="AI913" i="1"/>
  <c r="N763" i="1"/>
  <c r="AH763" i="1"/>
  <c r="AJ763" i="1"/>
  <c r="N178" i="1"/>
  <c r="AA178" i="1"/>
  <c r="N1328" i="1"/>
  <c r="AB1328" i="1"/>
  <c r="N364" i="1"/>
  <c r="AG364" i="1"/>
  <c r="AI364" i="1"/>
  <c r="N1109" i="1"/>
  <c r="AB1109" i="1"/>
  <c r="N1256" i="1"/>
  <c r="AG1256" i="1"/>
  <c r="AI1256" i="1"/>
  <c r="N46" i="1"/>
  <c r="AB46" i="1"/>
  <c r="N693" i="1"/>
  <c r="N227" i="1"/>
  <c r="AG227" i="1"/>
  <c r="AI227" i="1"/>
  <c r="N251" i="1"/>
  <c r="AB251" i="1"/>
  <c r="N310" i="1"/>
  <c r="N1056" i="1"/>
  <c r="N558" i="1"/>
  <c r="N651" i="1"/>
  <c r="AA651" i="1"/>
  <c r="N1324" i="1"/>
  <c r="AA1324" i="1"/>
  <c r="N381" i="1"/>
  <c r="N842" i="1"/>
  <c r="AH842" i="1"/>
  <c r="AJ842" i="1"/>
  <c r="N695" i="1"/>
  <c r="AG695" i="1"/>
  <c r="AI695" i="1"/>
  <c r="N1307" i="1"/>
  <c r="AB1307" i="1"/>
  <c r="N307" i="1"/>
  <c r="N761" i="1"/>
  <c r="N726" i="1"/>
  <c r="AA726" i="1"/>
  <c r="N1362" i="1"/>
  <c r="AG1362" i="1"/>
  <c r="AI1362" i="1"/>
  <c r="N738" i="1"/>
  <c r="AA738" i="1"/>
  <c r="N299" i="1"/>
  <c r="N958" i="1"/>
  <c r="N532" i="1"/>
  <c r="AG532" i="1"/>
  <c r="AI532" i="1"/>
  <c r="N626" i="1"/>
  <c r="AH626" i="1"/>
  <c r="AJ626" i="1"/>
  <c r="N259" i="1"/>
  <c r="N732" i="1"/>
  <c r="AG732" i="1"/>
  <c r="AI732" i="1"/>
  <c r="N901" i="1"/>
  <c r="AB901" i="1"/>
  <c r="N482" i="1"/>
  <c r="AH482" i="1"/>
  <c r="AJ482" i="1"/>
  <c r="N243" i="1"/>
  <c r="AG243" i="1"/>
  <c r="AI243" i="1"/>
  <c r="N599" i="1"/>
  <c r="AH599" i="1"/>
  <c r="AJ599" i="1"/>
  <c r="N239" i="1"/>
  <c r="AA239" i="1"/>
  <c r="N924" i="1"/>
  <c r="AG924" i="1"/>
  <c r="AI924" i="1"/>
  <c r="N715" i="1"/>
  <c r="AG715" i="1"/>
  <c r="AI715" i="1"/>
  <c r="N1360" i="1"/>
  <c r="AH1360" i="1"/>
  <c r="AJ1360" i="1"/>
  <c r="N56" i="1"/>
  <c r="AB56" i="1"/>
  <c r="N914" i="1"/>
  <c r="AB914" i="1"/>
  <c r="N1382" i="1"/>
  <c r="AA1382" i="1"/>
  <c r="N104" i="1"/>
  <c r="AA104" i="1"/>
  <c r="N724" i="1"/>
  <c r="AA724" i="1"/>
  <c r="N1345" i="1"/>
  <c r="AH1345" i="1"/>
  <c r="AJ1345" i="1"/>
  <c r="N1336" i="1"/>
  <c r="AA1336" i="1"/>
  <c r="N528" i="1"/>
  <c r="AH528" i="1"/>
  <c r="AJ528" i="1"/>
  <c r="N1265" i="1"/>
  <c r="AA1265" i="1"/>
  <c r="N489" i="1"/>
  <c r="AB489" i="1"/>
  <c r="N985" i="1"/>
  <c r="AA985" i="1"/>
  <c r="N1380" i="1"/>
  <c r="AG1380" i="1"/>
  <c r="AI1380" i="1"/>
  <c r="N423" i="1"/>
  <c r="N971" i="1"/>
  <c r="AH971" i="1"/>
  <c r="AJ971" i="1"/>
  <c r="N375" i="1"/>
  <c r="AH375" i="1"/>
  <c r="AJ375" i="1"/>
  <c r="N1177" i="1"/>
  <c r="N856" i="1"/>
  <c r="AG856" i="1"/>
  <c r="AI856" i="1"/>
  <c r="N1108" i="1"/>
  <c r="AG1108" i="1"/>
  <c r="AI1108" i="1"/>
  <c r="N620" i="1"/>
  <c r="AG620" i="1"/>
  <c r="AI620" i="1"/>
  <c r="N355" i="1"/>
  <c r="N81" i="1"/>
  <c r="AH81" i="1"/>
  <c r="AJ81" i="1"/>
  <c r="N414" i="1"/>
  <c r="AG414" i="1"/>
  <c r="AI414" i="1"/>
  <c r="N1043" i="1"/>
  <c r="AG1043" i="1"/>
  <c r="AI1043" i="1"/>
  <c r="N682" i="1"/>
  <c r="N1389" i="1"/>
  <c r="AH1389" i="1"/>
  <c r="AJ1389" i="1"/>
  <c r="N162" i="1"/>
  <c r="N661" i="1"/>
  <c r="N663" i="1"/>
  <c r="AH663" i="1"/>
  <c r="AJ663" i="1"/>
  <c r="N1206" i="1"/>
  <c r="AG1206" i="1"/>
  <c r="AI1206" i="1"/>
  <c r="N746" i="1"/>
  <c r="AA746" i="1"/>
  <c r="N837" i="1"/>
  <c r="AH837" i="1"/>
  <c r="AJ837" i="1"/>
  <c r="N1019" i="1"/>
  <c r="AG1019" i="1"/>
  <c r="AI1019" i="1"/>
  <c r="N1241" i="1"/>
  <c r="N642" i="1"/>
  <c r="AH642" i="1"/>
  <c r="AJ642" i="1"/>
  <c r="N1215" i="1"/>
  <c r="AA1215" i="1"/>
  <c r="N283" i="1"/>
  <c r="AG283" i="1"/>
  <c r="AI283" i="1"/>
  <c r="N220" i="1"/>
  <c r="N1024" i="1"/>
  <c r="AA1024" i="1"/>
  <c r="N1390" i="1"/>
  <c r="AH1390" i="1"/>
  <c r="AJ1390" i="1"/>
  <c r="N90" i="1"/>
  <c r="AA90" i="1"/>
  <c r="N654" i="1"/>
  <c r="AH654" i="1"/>
  <c r="AJ654" i="1"/>
  <c r="N1135" i="1"/>
  <c r="AH1135" i="1"/>
  <c r="AJ1135" i="1"/>
  <c r="N1274" i="1"/>
  <c r="AH1274" i="1"/>
  <c r="AJ1274" i="1"/>
  <c r="N1079" i="1"/>
  <c r="N455" i="1"/>
  <c r="N8" i="1"/>
  <c r="N1015" i="1"/>
  <c r="AH1015" i="1"/>
  <c r="AJ1015" i="1"/>
  <c r="N785" i="1"/>
  <c r="N263" i="1"/>
  <c r="AA263" i="1"/>
  <c r="N326" i="1"/>
  <c r="AH326" i="1"/>
  <c r="AJ326" i="1"/>
  <c r="N374" i="1"/>
  <c r="AG374" i="1"/>
  <c r="AI374" i="1"/>
  <c r="N195" i="1"/>
  <c r="N737" i="1"/>
  <c r="AG737" i="1"/>
  <c r="AI737" i="1"/>
  <c r="N491" i="1"/>
  <c r="N841" i="1"/>
  <c r="AG841" i="1"/>
  <c r="AI841" i="1"/>
  <c r="N806" i="1"/>
  <c r="AH806" i="1"/>
  <c r="AJ806" i="1"/>
  <c r="N739" i="1"/>
  <c r="N185" i="1"/>
  <c r="N513" i="1"/>
  <c r="AH513" i="1"/>
  <c r="AJ513" i="1"/>
  <c r="N200" i="1"/>
  <c r="AA200" i="1"/>
  <c r="N1122" i="1"/>
  <c r="AG1122" i="1"/>
  <c r="AI1122" i="1"/>
  <c r="N825" i="1"/>
  <c r="AA825" i="1"/>
  <c r="N759" i="1"/>
  <c r="N975" i="1"/>
  <c r="AG975" i="1"/>
  <c r="AI975" i="1"/>
  <c r="N1005" i="1"/>
  <c r="AG1005" i="1"/>
  <c r="AI1005" i="1"/>
  <c r="N485" i="1"/>
  <c r="N1110" i="1"/>
  <c r="AH1110" i="1"/>
  <c r="AJ1110" i="1"/>
  <c r="N1342" i="1"/>
  <c r="N1378" i="1"/>
  <c r="AB1378" i="1"/>
  <c r="N1137" i="1"/>
  <c r="AB1137" i="1"/>
  <c r="N449" i="1"/>
  <c r="N898" i="1"/>
  <c r="AG898" i="1"/>
  <c r="AI898" i="1"/>
  <c r="N833" i="1"/>
  <c r="N45" i="1"/>
  <c r="N323" i="1"/>
  <c r="AG323" i="1"/>
  <c r="AI323" i="1"/>
  <c r="N279" i="1"/>
  <c r="AH279" i="1"/>
  <c r="AJ279" i="1"/>
  <c r="N1195" i="1"/>
  <c r="N188" i="1"/>
  <c r="AG188" i="1"/>
  <c r="AI188" i="1"/>
  <c r="N906" i="1"/>
  <c r="AH906" i="1"/>
  <c r="AJ906" i="1"/>
  <c r="N321" i="1"/>
  <c r="AH321" i="1"/>
  <c r="AJ321" i="1"/>
  <c r="N204" i="1"/>
  <c r="N671" i="1"/>
  <c r="N592" i="1"/>
  <c r="AH592" i="1"/>
  <c r="AJ592" i="1"/>
  <c r="N14" i="1"/>
  <c r="AA14" i="1"/>
  <c r="N1352" i="1"/>
  <c r="N314" i="1"/>
  <c r="AH314" i="1"/>
  <c r="AJ314" i="1"/>
  <c r="N154" i="1"/>
  <c r="AA154" i="1"/>
  <c r="N506" i="1"/>
  <c r="AB506" i="1"/>
  <c r="N382" i="1"/>
  <c r="N1237" i="1"/>
  <c r="AH1237" i="1"/>
  <c r="AJ1237" i="1"/>
  <c r="N839" i="1"/>
  <c r="N10" i="1"/>
  <c r="AB10" i="1"/>
  <c r="N219" i="1"/>
  <c r="AG219" i="1"/>
  <c r="AI219" i="1"/>
  <c r="N561" i="1"/>
  <c r="AH561" i="1"/>
  <c r="AJ561" i="1"/>
  <c r="N744" i="1"/>
  <c r="N585" i="1"/>
  <c r="AB585" i="1"/>
  <c r="N108" i="1"/>
  <c r="N1365" i="1"/>
  <c r="AH1365" i="1"/>
  <c r="AJ1365" i="1"/>
  <c r="N1322" i="1"/>
  <c r="N1388" i="1"/>
  <c r="AH1388" i="1"/>
  <c r="AJ1388" i="1"/>
  <c r="N1128" i="1"/>
  <c r="N519" i="1"/>
  <c r="AH519" i="1"/>
  <c r="AJ519" i="1"/>
  <c r="N1123" i="1"/>
  <c r="AG1123" i="1"/>
  <c r="AI1123" i="1"/>
  <c r="N994" i="1"/>
  <c r="AB994" i="1"/>
  <c r="N1129" i="1"/>
  <c r="N639" i="1"/>
  <c r="AH639" i="1"/>
  <c r="AJ639" i="1"/>
  <c r="N809" i="1"/>
  <c r="AH809" i="1"/>
  <c r="AJ809" i="1"/>
  <c r="N1033" i="1"/>
  <c r="AH1033" i="1"/>
  <c r="AJ1033" i="1"/>
  <c r="N648" i="1"/>
  <c r="N431" i="1"/>
  <c r="AH431" i="1"/>
  <c r="AJ431" i="1"/>
  <c r="N130" i="1"/>
  <c r="AA130" i="1"/>
  <c r="N1293" i="1"/>
  <c r="AG1293" i="1"/>
  <c r="AI1293" i="1"/>
  <c r="N720" i="1"/>
  <c r="AH720" i="1"/>
  <c r="AJ720" i="1"/>
  <c r="N428" i="1"/>
  <c r="N1059" i="1"/>
  <c r="N124" i="1"/>
  <c r="AG124" i="1"/>
  <c r="AI124" i="1"/>
  <c r="N538" i="1"/>
  <c r="AH538" i="1"/>
  <c r="AJ538" i="1"/>
  <c r="N294" i="1"/>
  <c r="AG294" i="1"/>
  <c r="AI294" i="1"/>
  <c r="N26" i="1"/>
  <c r="N507" i="1"/>
  <c r="AH507" i="1"/>
  <c r="AJ507" i="1"/>
  <c r="N165" i="1"/>
  <c r="N115" i="1"/>
  <c r="AG115" i="1"/>
  <c r="AI115" i="1"/>
  <c r="N255" i="1"/>
  <c r="AA255" i="1"/>
  <c r="N1039" i="1"/>
  <c r="AG1039" i="1"/>
  <c r="AI1039" i="1"/>
  <c r="N632" i="1"/>
  <c r="AG632" i="1"/>
  <c r="AI632" i="1"/>
  <c r="N1369" i="1"/>
  <c r="AA1369" i="1"/>
  <c r="N398" i="1"/>
  <c r="AG398" i="1"/>
  <c r="AI398" i="1"/>
  <c r="N860" i="1"/>
  <c r="AH860" i="1"/>
  <c r="AJ860" i="1"/>
  <c r="AA6" i="1"/>
  <c r="N287" i="1"/>
  <c r="AH287" i="1"/>
  <c r="AJ287" i="1"/>
  <c r="N1296" i="1"/>
  <c r="AA1296" i="1"/>
  <c r="N1168" i="1"/>
  <c r="AH1168" i="1"/>
  <c r="AJ1168" i="1"/>
  <c r="N878" i="1"/>
  <c r="AG878" i="1"/>
  <c r="AI878" i="1"/>
  <c r="N584" i="1"/>
  <c r="AG584" i="1"/>
  <c r="AI584" i="1"/>
  <c r="N437" i="1"/>
  <c r="AG437" i="1"/>
  <c r="AI437" i="1"/>
  <c r="N1078" i="1"/>
  <c r="AG1078" i="1"/>
  <c r="AI1078" i="1"/>
  <c r="N529" i="1"/>
  <c r="AH529" i="1"/>
  <c r="AJ529" i="1"/>
  <c r="N123" i="1"/>
  <c r="AH123" i="1"/>
  <c r="AJ123" i="1"/>
  <c r="N1113" i="1"/>
  <c r="AG1113" i="1"/>
  <c r="AI1113" i="1"/>
  <c r="N114" i="1"/>
  <c r="AH114" i="1"/>
  <c r="AJ114" i="1"/>
  <c r="N712" i="1"/>
  <c r="AH712" i="1"/>
  <c r="AJ712" i="1"/>
  <c r="N650" i="1"/>
  <c r="AH650" i="1"/>
  <c r="AJ650" i="1"/>
  <c r="N1292" i="1"/>
  <c r="AH1292" i="1"/>
  <c r="AJ1292" i="1"/>
  <c r="N945" i="1"/>
  <c r="AH945" i="1"/>
  <c r="AJ945" i="1"/>
  <c r="N37" i="1"/>
  <c r="AH37" i="1"/>
  <c r="AJ37" i="1"/>
  <c r="N1051" i="1"/>
  <c r="AH1051" i="1"/>
  <c r="AJ1051" i="1"/>
  <c r="N1283" i="1"/>
  <c r="AH1283" i="1"/>
  <c r="AJ1283" i="1"/>
  <c r="N67" i="1"/>
  <c r="AH67" i="1"/>
  <c r="AJ67" i="1"/>
  <c r="N1351" i="1"/>
  <c r="AH1351" i="1"/>
  <c r="AJ1351" i="1"/>
  <c r="N1320" i="1"/>
  <c r="AH1320" i="1"/>
  <c r="AJ1320" i="1"/>
  <c r="N1106" i="1"/>
  <c r="AH1106" i="1"/>
  <c r="AJ1106" i="1"/>
  <c r="N38" i="1"/>
  <c r="AH38" i="1"/>
  <c r="AJ38" i="1"/>
  <c r="N190" i="1"/>
  <c r="AG190" i="1"/>
  <c r="AI190" i="1"/>
  <c r="N1064" i="1"/>
  <c r="AH1064" i="1"/>
  <c r="AJ1064" i="1"/>
  <c r="N700" i="1"/>
  <c r="AG700" i="1"/>
  <c r="AI700" i="1"/>
  <c r="N304" i="1"/>
  <c r="AH304" i="1"/>
  <c r="AJ304" i="1"/>
  <c r="N1144" i="1"/>
  <c r="AG1144" i="1"/>
  <c r="AI1144" i="1"/>
  <c r="N594" i="1"/>
  <c r="AH594" i="1"/>
  <c r="AJ594" i="1"/>
  <c r="N1032" i="1"/>
  <c r="AG1032" i="1"/>
  <c r="AI1032" i="1"/>
  <c r="N184" i="1"/>
  <c r="AH184" i="1"/>
  <c r="AJ184" i="1"/>
  <c r="N267" i="1"/>
  <c r="AG267" i="1"/>
  <c r="AI267" i="1"/>
  <c r="N425" i="1"/>
  <c r="AH425" i="1"/>
  <c r="AJ425" i="1"/>
  <c r="N224" i="1"/>
  <c r="AH224" i="1"/>
  <c r="AJ224" i="1"/>
  <c r="N1058" i="1"/>
  <c r="AG1058" i="1"/>
  <c r="AI1058" i="1"/>
  <c r="N569" i="1"/>
  <c r="N509" i="1"/>
  <c r="AG509" i="1"/>
  <c r="AI509" i="1"/>
  <c r="N902" i="1"/>
  <c r="AH902" i="1"/>
  <c r="AJ902" i="1"/>
  <c r="N670" i="1"/>
  <c r="N9" i="1"/>
  <c r="AG9" i="1"/>
  <c r="AI9" i="1"/>
  <c r="N635" i="1"/>
  <c r="AG635" i="1"/>
  <c r="AI635" i="1"/>
  <c r="N808" i="1"/>
  <c r="AG808" i="1"/>
  <c r="AI808" i="1"/>
  <c r="N622" i="1"/>
  <c r="N571" i="1"/>
  <c r="AH571" i="1"/>
  <c r="AJ571" i="1"/>
  <c r="N1373" i="1"/>
  <c r="AH1373" i="1"/>
  <c r="AJ1373" i="1"/>
  <c r="N588" i="1"/>
  <c r="AG588" i="1"/>
  <c r="AI588" i="1"/>
  <c r="N522" i="1"/>
  <c r="N580" i="1"/>
  <c r="AH580" i="1"/>
  <c r="AJ580" i="1"/>
  <c r="N245" i="1"/>
  <c r="AG245" i="1"/>
  <c r="AI245" i="1"/>
  <c r="N1201" i="1"/>
  <c r="AH1201" i="1"/>
  <c r="AJ1201" i="1"/>
  <c r="N99" i="1"/>
  <c r="N773" i="1"/>
  <c r="AH773" i="1"/>
  <c r="AJ773" i="1"/>
  <c r="N313" i="1"/>
  <c r="N125" i="1"/>
  <c r="AG125" i="1"/>
  <c r="AI125" i="1"/>
  <c r="N353" i="1"/>
  <c r="AH353" i="1"/>
  <c r="AJ353" i="1"/>
  <c r="N1372" i="1"/>
  <c r="AH1372" i="1"/>
  <c r="AJ1372" i="1"/>
  <c r="N942" i="1"/>
  <c r="N988" i="1"/>
  <c r="N1306" i="1"/>
  <c r="N1267" i="1"/>
  <c r="AG1267" i="1"/>
  <c r="AI1267" i="1"/>
  <c r="N1313" i="1"/>
  <c r="N847" i="1"/>
  <c r="AG847" i="1"/>
  <c r="AI847" i="1"/>
  <c r="N798" i="1"/>
  <c r="N819" i="1"/>
  <c r="AG819" i="1"/>
  <c r="AI819" i="1"/>
  <c r="N925" i="1"/>
  <c r="AG925" i="1"/>
  <c r="AI925" i="1"/>
  <c r="N668" i="1"/>
  <c r="AH668" i="1"/>
  <c r="AJ668" i="1"/>
  <c r="N647" i="1"/>
  <c r="N191" i="1"/>
  <c r="AH191" i="1"/>
  <c r="AJ191" i="1"/>
  <c r="N877" i="1"/>
  <c r="AG877" i="1"/>
  <c r="AI877" i="1"/>
  <c r="N625" i="1"/>
  <c r="AG625" i="1"/>
  <c r="AI625" i="1"/>
  <c r="N202" i="1"/>
  <c r="AH202" i="1"/>
  <c r="AJ202" i="1"/>
  <c r="N471" i="1"/>
  <c r="N812" i="1"/>
  <c r="AH812" i="1"/>
  <c r="AJ812" i="1"/>
  <c r="N1349" i="1"/>
  <c r="AB1349" i="1"/>
  <c r="N533" i="1"/>
  <c r="AG533" i="1"/>
  <c r="AI533" i="1"/>
  <c r="N1115" i="1"/>
  <c r="AH1115" i="1"/>
  <c r="AJ1115" i="1"/>
  <c r="N560" i="1"/>
  <c r="N1339" i="1"/>
  <c r="AH1339" i="1"/>
  <c r="AJ1339" i="1"/>
  <c r="N340" i="1"/>
  <c r="AG340" i="1"/>
  <c r="AI340" i="1"/>
  <c r="N256" i="1"/>
  <c r="N1092" i="1"/>
  <c r="AH1092" i="1"/>
  <c r="AJ1092" i="1"/>
  <c r="N747" i="1"/>
  <c r="AH747" i="1"/>
  <c r="AJ747" i="1"/>
  <c r="N330" i="1"/>
  <c r="AG330" i="1"/>
  <c r="AI330" i="1"/>
  <c r="N379" i="1"/>
  <c r="AH379" i="1"/>
  <c r="AJ379" i="1"/>
  <c r="N11" i="1"/>
  <c r="N483" i="1"/>
  <c r="N360" i="1"/>
  <c r="AG360" i="1"/>
  <c r="AI360" i="1"/>
  <c r="N760" i="1"/>
  <c r="AG760" i="1"/>
  <c r="AI760" i="1"/>
  <c r="N280" i="1"/>
  <c r="AB280" i="1"/>
  <c r="N1192" i="1"/>
  <c r="N613" i="1"/>
  <c r="AG613" i="1"/>
  <c r="AI613" i="1"/>
  <c r="N549" i="1"/>
  <c r="AH549" i="1"/>
  <c r="AJ549" i="1"/>
  <c r="N257" i="1"/>
  <c r="AG257" i="1"/>
  <c r="AI257" i="1"/>
  <c r="N265" i="1"/>
  <c r="AG265" i="1"/>
  <c r="AI265" i="1"/>
  <c r="N957" i="1"/>
  <c r="AA957" i="1"/>
  <c r="N912" i="1"/>
  <c r="N1252" i="1"/>
  <c r="AH1252" i="1"/>
  <c r="AJ1252" i="1"/>
  <c r="N573" i="1"/>
  <c r="AG573" i="1"/>
  <c r="AI573" i="1"/>
  <c r="N1183" i="1"/>
  <c r="AH1183" i="1"/>
  <c r="AJ1183" i="1"/>
  <c r="N1187" i="1"/>
  <c r="N515" i="1"/>
  <c r="AG515" i="1"/>
  <c r="AI515" i="1"/>
  <c r="N1184" i="1"/>
  <c r="AG1184" i="1"/>
  <c r="AI1184" i="1"/>
  <c r="N86" i="1"/>
  <c r="N1171" i="1"/>
  <c r="AH1171" i="1"/>
  <c r="AJ1171" i="1"/>
  <c r="N385" i="1"/>
  <c r="AH385" i="1"/>
  <c r="AJ385" i="1"/>
  <c r="N460" i="1"/>
  <c r="AH460" i="1"/>
  <c r="AJ460" i="1"/>
  <c r="N993" i="1"/>
  <c r="N148" i="1"/>
  <c r="AG148" i="1"/>
  <c r="AI148" i="1"/>
  <c r="N1152" i="1"/>
  <c r="AG1152" i="1"/>
  <c r="AI1152" i="1"/>
  <c r="N1368" i="1"/>
  <c r="AH1368" i="1"/>
  <c r="AJ1368" i="1"/>
  <c r="N802" i="1"/>
  <c r="AH802" i="1"/>
  <c r="AJ802" i="1"/>
  <c r="N947" i="1"/>
  <c r="N741" i="1"/>
  <c r="AG741" i="1"/>
  <c r="AI741" i="1"/>
  <c r="N1190" i="1"/>
  <c r="AH1190" i="1"/>
  <c r="AJ1190" i="1"/>
  <c r="N1182" i="1"/>
  <c r="N272" i="1"/>
  <c r="AG272" i="1"/>
  <c r="AI272" i="1"/>
  <c r="N872" i="1"/>
  <c r="AH872" i="1"/>
  <c r="AJ872" i="1"/>
  <c r="N51" i="1"/>
  <c r="AG51" i="1"/>
  <c r="AI51" i="1"/>
  <c r="N542" i="1"/>
  <c r="AH542" i="1"/>
  <c r="AJ542" i="1"/>
  <c r="N1363" i="1"/>
  <c r="AG1363" i="1"/>
  <c r="AI1363" i="1"/>
  <c r="N1331" i="1"/>
  <c r="AB1331" i="1"/>
  <c r="N1006" i="1"/>
  <c r="AH1006" i="1"/>
  <c r="AJ1006" i="1"/>
  <c r="N653" i="1"/>
  <c r="N795" i="1"/>
  <c r="AH795" i="1"/>
  <c r="AJ795" i="1"/>
  <c r="N151" i="1"/>
  <c r="N1018" i="1"/>
  <c r="N1392" i="1"/>
  <c r="N595" i="1"/>
  <c r="AH595" i="1"/>
  <c r="AJ595" i="1"/>
  <c r="N1010" i="1"/>
  <c r="AH1010" i="1"/>
  <c r="AJ1010" i="1"/>
  <c r="N637" i="1"/>
  <c r="AH637" i="1"/>
  <c r="AJ637" i="1"/>
  <c r="N1009" i="1"/>
  <c r="N1217" i="1"/>
  <c r="N1255" i="1"/>
  <c r="N1353" i="1"/>
  <c r="AH1353" i="1"/>
  <c r="AJ1353" i="1"/>
  <c r="N1387" i="1"/>
  <c r="AA1387" i="1"/>
  <c r="N1074" i="1"/>
  <c r="AA1074" i="1"/>
  <c r="N402" i="1"/>
  <c r="N520" i="1"/>
  <c r="AH520" i="1"/>
  <c r="AJ520" i="1"/>
  <c r="N128" i="1"/>
  <c r="AB128" i="1"/>
  <c r="N634" i="1"/>
  <c r="AH634" i="1"/>
  <c r="AJ634" i="1"/>
  <c r="N236" i="1"/>
  <c r="AG236" i="1"/>
  <c r="AI236" i="1"/>
  <c r="N742" i="1"/>
  <c r="AG742" i="1"/>
  <c r="AI742" i="1"/>
  <c r="N488" i="1"/>
  <c r="AG488" i="1"/>
  <c r="AI488" i="1"/>
  <c r="N494" i="1"/>
  <c r="AG494" i="1"/>
  <c r="AI494" i="1"/>
  <c r="N783" i="1"/>
  <c r="N69" i="1"/>
  <c r="AH69" i="1"/>
  <c r="AJ69" i="1"/>
  <c r="N1075" i="1"/>
  <c r="AG1075" i="1"/>
  <c r="AI1075" i="1"/>
  <c r="N735" i="1"/>
  <c r="AG735" i="1"/>
  <c r="AI735" i="1"/>
  <c r="N941" i="1"/>
  <c r="N793" i="1"/>
  <c r="AH793" i="1"/>
  <c r="AJ793" i="1"/>
  <c r="N745" i="1"/>
  <c r="AH745" i="1"/>
  <c r="AJ745" i="1"/>
  <c r="N822" i="1"/>
  <c r="AH822" i="1"/>
  <c r="AJ822" i="1"/>
  <c r="N1347" i="1"/>
  <c r="AG1347" i="1"/>
  <c r="AI1347" i="1"/>
  <c r="N83" i="1"/>
  <c r="AH83" i="1"/>
  <c r="AJ83" i="1"/>
  <c r="N177" i="1"/>
  <c r="N226" i="1"/>
  <c r="AH226" i="1"/>
  <c r="AJ226" i="1"/>
  <c r="N804" i="1"/>
  <c r="N525" i="1"/>
  <c r="AH525" i="1"/>
  <c r="AJ525" i="1"/>
  <c r="N109" i="1"/>
  <c r="N15" i="1"/>
  <c r="AH15" i="1"/>
  <c r="AJ15" i="1"/>
  <c r="N358" i="1"/>
  <c r="N149" i="1"/>
  <c r="AG149" i="1"/>
  <c r="AI149" i="1"/>
  <c r="N487" i="1"/>
  <c r="AH487" i="1"/>
  <c r="AJ487" i="1"/>
  <c r="N861" i="1"/>
  <c r="AH861" i="1"/>
  <c r="AJ861" i="1"/>
  <c r="N1230" i="1"/>
  <c r="AH1230" i="1"/>
  <c r="AJ1230" i="1"/>
  <c r="N766" i="1"/>
  <c r="AH766" i="1"/>
  <c r="AJ766" i="1"/>
  <c r="N537" i="1"/>
  <c r="N1233" i="1"/>
  <c r="AG1233" i="1"/>
  <c r="AI1233" i="1"/>
  <c r="N261" i="1"/>
  <c r="N849" i="1"/>
  <c r="AH849" i="1"/>
  <c r="AJ849" i="1"/>
  <c r="N1037" i="1"/>
  <c r="AG1037" i="1"/>
  <c r="AI1037" i="1"/>
  <c r="N545" i="1"/>
  <c r="AH545" i="1"/>
  <c r="AJ545" i="1"/>
  <c r="N1358" i="1"/>
  <c r="N991" i="1"/>
  <c r="AG991" i="1"/>
  <c r="AI991" i="1"/>
  <c r="N944" i="1"/>
  <c r="N794" i="1"/>
  <c r="AH794" i="1"/>
  <c r="AJ794" i="1"/>
  <c r="N865" i="1"/>
  <c r="AH865" i="1"/>
  <c r="AJ865" i="1"/>
  <c r="N982" i="1"/>
  <c r="N1314" i="1"/>
  <c r="N192" i="1"/>
  <c r="AH192" i="1"/>
  <c r="AJ192" i="1"/>
  <c r="N1139" i="1"/>
  <c r="AG1139" i="1"/>
  <c r="AI1139" i="1"/>
  <c r="N1066" i="1"/>
  <c r="AA1066" i="1"/>
  <c r="N1067" i="1"/>
  <c r="N1402" i="1"/>
  <c r="AG1402" i="1"/>
  <c r="AI1402" i="1"/>
  <c r="N1248" i="1"/>
  <c r="AH1248" i="1"/>
  <c r="AJ1248" i="1"/>
  <c r="N66" i="1"/>
  <c r="AH66" i="1"/>
  <c r="AJ66" i="1"/>
  <c r="N365" i="1"/>
  <c r="N205" i="1"/>
  <c r="AH205" i="1"/>
  <c r="AJ205" i="1"/>
  <c r="N1116" i="1"/>
  <c r="N129" i="1"/>
  <c r="AG129" i="1"/>
  <c r="AI129" i="1"/>
  <c r="N709" i="1"/>
  <c r="AA709" i="1"/>
  <c r="N1194" i="1"/>
  <c r="AH1194" i="1"/>
  <c r="AJ1194" i="1"/>
  <c r="N568" i="1"/>
  <c r="N669" i="1"/>
  <c r="AB669" i="1"/>
  <c r="N1111" i="1"/>
  <c r="N444" i="1"/>
  <c r="AH444" i="1"/>
  <c r="AJ444" i="1"/>
  <c r="N943" i="1"/>
  <c r="N463" i="1"/>
  <c r="N1014" i="1"/>
  <c r="N688" i="1"/>
  <c r="N270" i="1"/>
  <c r="AG270" i="1"/>
  <c r="AI270" i="1"/>
  <c r="N478" i="1"/>
  <c r="AA478" i="1"/>
  <c r="N1400" i="1"/>
  <c r="N955" i="1"/>
  <c r="AG955" i="1"/>
  <c r="AI955" i="1"/>
  <c r="N291" i="1"/>
  <c r="N293" i="1"/>
  <c r="AH293" i="1"/>
  <c r="AJ293" i="1"/>
  <c r="N539" i="1"/>
  <c r="N1134" i="1"/>
  <c r="N73" i="1"/>
  <c r="AB73" i="1"/>
  <c r="N907" i="1"/>
  <c r="N536" i="1"/>
  <c r="AH536" i="1"/>
  <c r="AJ536" i="1"/>
  <c r="N1223" i="1"/>
  <c r="AB1223" i="1"/>
  <c r="N1022" i="1"/>
  <c r="N649" i="1"/>
  <c r="N749" i="1"/>
  <c r="AG749" i="1"/>
  <c r="AI749" i="1"/>
  <c r="N412" i="1"/>
  <c r="AG412" i="1"/>
  <c r="AI412" i="1"/>
  <c r="N156" i="1"/>
  <c r="N183" i="1"/>
  <c r="AG183" i="1"/>
  <c r="AI183" i="1"/>
  <c r="N372" i="1"/>
  <c r="AB372" i="1"/>
  <c r="N563" i="1"/>
  <c r="AH563" i="1"/>
  <c r="AJ563" i="1"/>
  <c r="N246" i="1"/>
  <c r="AG246" i="1"/>
  <c r="AI246" i="1"/>
  <c r="N1209" i="1"/>
  <c r="AG1209" i="1"/>
  <c r="AI1209" i="1"/>
  <c r="N928" i="1"/>
  <c r="AH928" i="1"/>
  <c r="AJ928" i="1"/>
  <c r="N206" i="1"/>
  <c r="N937" i="1"/>
  <c r="AG937" i="1"/>
  <c r="AI937" i="1"/>
  <c r="N1095" i="1"/>
  <c r="AG1095" i="1"/>
  <c r="AI1095" i="1"/>
  <c r="N150" i="1"/>
  <c r="AH150" i="1"/>
  <c r="AJ150" i="1"/>
  <c r="N1119" i="1"/>
  <c r="N966" i="1"/>
  <c r="AG966" i="1"/>
  <c r="AI966" i="1"/>
  <c r="N553" i="1"/>
  <c r="AG553" i="1"/>
  <c r="AI553" i="1"/>
  <c r="N779" i="1"/>
  <c r="AH779" i="1"/>
  <c r="AJ779" i="1"/>
  <c r="N389" i="1"/>
  <c r="AH389" i="1"/>
  <c r="AJ389" i="1"/>
  <c r="N691" i="1"/>
  <c r="AA691" i="1"/>
  <c r="N618" i="1"/>
  <c r="AA618" i="1"/>
  <c r="N121" i="1"/>
  <c r="AH121" i="1"/>
  <c r="AJ121" i="1"/>
  <c r="N229" i="1"/>
  <c r="N792" i="1"/>
  <c r="AG792" i="1"/>
  <c r="AI792" i="1"/>
  <c r="N1249" i="1"/>
  <c r="AH1249" i="1"/>
  <c r="AJ1249" i="1"/>
  <c r="N858" i="1"/>
  <c r="AH858" i="1"/>
  <c r="AJ858" i="1"/>
  <c r="N897" i="1"/>
  <c r="N454" i="1"/>
  <c r="AG454" i="1"/>
  <c r="AI454" i="1"/>
  <c r="N1160" i="1"/>
  <c r="AG1160" i="1"/>
  <c r="AI1160" i="1"/>
  <c r="N551" i="1"/>
  <c r="AG551" i="1"/>
  <c r="AI551" i="1"/>
  <c r="N827" i="1"/>
  <c r="N605" i="1"/>
  <c r="AG605" i="1"/>
  <c r="AI605" i="1"/>
  <c r="N117" i="1"/>
  <c r="AG117" i="1"/>
  <c r="AI117" i="1"/>
  <c r="N1041" i="1"/>
  <c r="AH1041" i="1"/>
  <c r="AJ1041" i="1"/>
  <c r="N762" i="1"/>
  <c r="N876" i="1"/>
  <c r="AG876" i="1"/>
  <c r="AI876" i="1"/>
  <c r="N1197" i="1"/>
  <c r="AG1197" i="1"/>
  <c r="AI1197" i="1"/>
  <c r="N210" i="1"/>
  <c r="AH210" i="1"/>
  <c r="AJ210" i="1"/>
  <c r="N201" i="1"/>
  <c r="N1203" i="1"/>
  <c r="AG1203" i="1"/>
  <c r="AI1203" i="1"/>
  <c r="N345" i="1"/>
  <c r="N176" i="1"/>
  <c r="AH176" i="1"/>
  <c r="AJ176" i="1"/>
  <c r="N268" i="1"/>
  <c r="AG268" i="1"/>
  <c r="AI268" i="1"/>
  <c r="N995" i="1"/>
  <c r="AG995" i="1"/>
  <c r="AI995" i="1"/>
  <c r="N157" i="1"/>
  <c r="AH157" i="1"/>
  <c r="AJ157" i="1"/>
  <c r="N702" i="1"/>
  <c r="N422" i="1"/>
  <c r="AG422" i="1"/>
  <c r="AI422" i="1"/>
  <c r="N1229" i="1"/>
  <c r="AG1229" i="1"/>
  <c r="AI1229" i="1"/>
  <c r="N1285" i="1"/>
  <c r="AH1285" i="1"/>
  <c r="AJ1285" i="1"/>
  <c r="N222" i="1"/>
  <c r="AG222" i="1"/>
  <c r="AI222" i="1"/>
  <c r="N728" i="1"/>
  <c r="AH728" i="1"/>
  <c r="AJ728" i="1"/>
  <c r="N968" i="1"/>
  <c r="AG968" i="1"/>
  <c r="AI968" i="1"/>
  <c r="N881" i="1"/>
  <c r="AH881" i="1"/>
  <c r="AJ881" i="1"/>
  <c r="N645" i="1"/>
  <c r="AH645" i="1"/>
  <c r="AJ645" i="1"/>
  <c r="N133" i="1"/>
  <c r="AH133" i="1"/>
  <c r="AJ133" i="1"/>
  <c r="N469" i="1"/>
  <c r="N870" i="1"/>
  <c r="AH870" i="1"/>
  <c r="AJ870" i="1"/>
  <c r="N854" i="1"/>
  <c r="AG854" i="1"/>
  <c r="AI854" i="1"/>
  <c r="N328" i="1"/>
  <c r="AG328" i="1"/>
  <c r="AI328" i="1"/>
  <c r="N1234" i="1"/>
  <c r="N228" i="1"/>
  <c r="AG228" i="1"/>
  <c r="AI228" i="1"/>
  <c r="N969" i="1"/>
  <c r="AA969" i="1"/>
  <c r="N1219" i="1"/>
  <c r="AG1219" i="1"/>
  <c r="AI1219" i="1"/>
  <c r="N1278" i="1"/>
  <c r="AG1278" i="1"/>
  <c r="AI1278" i="1"/>
  <c r="N376" i="1"/>
  <c r="AH376" i="1"/>
  <c r="AJ376" i="1"/>
  <c r="N866" i="1"/>
  <c r="N1279" i="1"/>
  <c r="AG1279" i="1"/>
  <c r="AI1279" i="1"/>
  <c r="N274" i="1"/>
  <c r="N771" i="1"/>
  <c r="AG771" i="1"/>
  <c r="AI771" i="1"/>
  <c r="N320" i="1"/>
  <c r="AG320" i="1"/>
  <c r="AI320" i="1"/>
  <c r="N1211" i="1"/>
  <c r="AG1211" i="1"/>
  <c r="AI1211" i="1"/>
  <c r="N113" i="1"/>
  <c r="AH113" i="1"/>
  <c r="AJ113" i="1"/>
  <c r="N498" i="1"/>
  <c r="AG498" i="1"/>
  <c r="AI498" i="1"/>
  <c r="N921" i="1"/>
  <c r="N1270" i="1"/>
  <c r="AG1270" i="1"/>
  <c r="AI1270" i="1"/>
  <c r="N911" i="1"/>
  <c r="AH911" i="1"/>
  <c r="AJ911" i="1"/>
  <c r="N439" i="1"/>
  <c r="AG439" i="1"/>
  <c r="AI439" i="1"/>
  <c r="N453" i="1"/>
  <c r="N1054" i="1"/>
  <c r="AH1054" i="1"/>
  <c r="AJ1054" i="1"/>
  <c r="N459" i="1"/>
  <c r="N386" i="1"/>
  <c r="N526" i="1"/>
  <c r="AH526" i="1"/>
  <c r="AJ526" i="1"/>
  <c r="N260" i="1"/>
  <c r="AH260" i="1"/>
  <c r="AJ260" i="1"/>
  <c r="N52" i="1"/>
  <c r="AG52" i="1"/>
  <c r="AI52" i="1"/>
  <c r="N1332" i="1"/>
  <c r="AH1332" i="1"/>
  <c r="AJ1332" i="1"/>
  <c r="N146" i="1"/>
  <c r="AG146" i="1"/>
  <c r="AI146" i="1"/>
  <c r="N753" i="1"/>
  <c r="AH753" i="1"/>
  <c r="AJ753" i="1"/>
  <c r="N1155" i="1"/>
  <c r="AH1155" i="1"/>
  <c r="AJ1155" i="1"/>
  <c r="N511" i="1"/>
  <c r="AH511" i="1"/>
  <c r="AJ511" i="1"/>
  <c r="N816" i="1"/>
  <c r="N1034" i="1"/>
  <c r="AG1034" i="1"/>
  <c r="AI1034" i="1"/>
  <c r="N301" i="1"/>
  <c r="AH301" i="1"/>
  <c r="AJ301" i="1"/>
  <c r="N767" i="1"/>
  <c r="AA767" i="1"/>
  <c r="N319" i="1"/>
  <c r="N409" i="1"/>
  <c r="AG409" i="1"/>
  <c r="AI409" i="1"/>
  <c r="N1338" i="1"/>
  <c r="AG1338" i="1"/>
  <c r="AI1338" i="1"/>
  <c r="N100" i="1"/>
  <c r="AG100" i="1"/>
  <c r="AI100" i="1"/>
  <c r="N336" i="1"/>
  <c r="AG336" i="1"/>
  <c r="AI336" i="1"/>
  <c r="N22" i="1"/>
  <c r="N1269" i="1"/>
  <c r="AH1269" i="1"/>
  <c r="AJ1269" i="1"/>
  <c r="N933" i="1"/>
  <c r="AH933" i="1"/>
  <c r="AJ933" i="1"/>
  <c r="N616" i="1"/>
  <c r="N91" i="1"/>
  <c r="AH91" i="1"/>
  <c r="AJ91" i="1"/>
  <c r="N781" i="1"/>
  <c r="AH781" i="1"/>
  <c r="AJ781" i="1"/>
  <c r="N43" i="1"/>
  <c r="AG43" i="1"/>
  <c r="AI43" i="1"/>
  <c r="N1174" i="1"/>
  <c r="AH1174" i="1"/>
  <c r="AJ1174" i="1"/>
  <c r="N1257" i="1"/>
  <c r="AH1257" i="1"/>
  <c r="AJ1257" i="1"/>
  <c r="N1017" i="1"/>
  <c r="N271" i="1"/>
  <c r="AH271" i="1"/>
  <c r="AJ271" i="1"/>
  <c r="N1346" i="1"/>
  <c r="AG1346" i="1"/>
  <c r="AI1346" i="1"/>
  <c r="N1093" i="1"/>
  <c r="AH1093" i="1"/>
  <c r="AJ1093" i="1"/>
  <c r="N1396" i="1"/>
  <c r="N530" i="1"/>
  <c r="N361" i="1"/>
  <c r="N391" i="1"/>
  <c r="AH391" i="1"/>
  <c r="AJ391" i="1"/>
  <c r="N874" i="1"/>
  <c r="AA874" i="1"/>
  <c r="N934" i="1"/>
  <c r="N1231" i="1"/>
  <c r="N41" i="1"/>
  <c r="AB41" i="1"/>
  <c r="N231" i="1"/>
  <c r="N171" i="1"/>
  <c r="AA171" i="1"/>
  <c r="N403" i="1"/>
  <c r="AG403" i="1"/>
  <c r="AI403" i="1"/>
  <c r="N405" i="1"/>
  <c r="N1094" i="1"/>
  <c r="AG1094" i="1"/>
  <c r="AI1094" i="1"/>
  <c r="N366" i="1"/>
  <c r="AH366" i="1"/>
  <c r="AJ366" i="1"/>
  <c r="N857" i="1"/>
  <c r="AH857" i="1"/>
  <c r="AJ857" i="1"/>
  <c r="N58" i="1"/>
  <c r="N1049" i="1"/>
  <c r="AG1049" i="1"/>
  <c r="AI1049" i="1"/>
  <c r="N1205" i="1"/>
  <c r="AG1205" i="1"/>
  <c r="AI1205" i="1"/>
  <c r="N1263" i="1"/>
  <c r="AG1263" i="1"/>
  <c r="AI1263" i="1"/>
  <c r="N476" i="1"/>
  <c r="N1300" i="1"/>
  <c r="N390" i="1"/>
  <c r="AG390" i="1"/>
  <c r="AI390" i="1"/>
  <c r="N438" i="1"/>
  <c r="AG438" i="1"/>
  <c r="AI438" i="1"/>
  <c r="N754" i="1"/>
  <c r="N1070" i="1"/>
  <c r="N1012" i="1"/>
  <c r="AG1012" i="1"/>
  <c r="AI1012" i="1"/>
  <c r="N348" i="1"/>
  <c r="AB348" i="1"/>
  <c r="N1344" i="1"/>
  <c r="N1001" i="1"/>
  <c r="N1245" i="1"/>
  <c r="AG1245" i="1"/>
  <c r="AI1245" i="1"/>
  <c r="N1297" i="1"/>
  <c r="AH1297" i="1"/>
  <c r="AJ1297" i="1"/>
  <c r="N254" i="1"/>
  <c r="N888" i="1"/>
  <c r="AG888" i="1"/>
  <c r="AI888" i="1"/>
  <c r="N62" i="1"/>
  <c r="N107" i="1"/>
  <c r="N615" i="1"/>
  <c r="AG615" i="1"/>
  <c r="AI615" i="1"/>
  <c r="N230" i="1"/>
  <c r="AG230" i="1"/>
  <c r="AI230" i="1"/>
  <c r="N342" i="1"/>
  <c r="N198" i="1"/>
  <c r="AA198" i="1"/>
  <c r="N1333" i="1"/>
  <c r="AH1333" i="1"/>
  <c r="AJ1333" i="1"/>
  <c r="N807" i="1"/>
  <c r="AA807" i="1"/>
  <c r="N555" i="1"/>
  <c r="AH555" i="1"/>
  <c r="AJ555" i="1"/>
  <c r="N554" i="1"/>
  <c r="N789" i="1"/>
  <c r="AB789" i="1"/>
  <c r="N981" i="1"/>
  <c r="N628" i="1"/>
  <c r="AH628" i="1"/>
  <c r="AJ628" i="1"/>
  <c r="N430" i="1"/>
  <c r="AB430" i="1"/>
  <c r="N716" i="1"/>
  <c r="AB716" i="1"/>
  <c r="N976" i="1"/>
  <c r="AB976" i="1"/>
  <c r="N356" i="1"/>
  <c r="AB356" i="1"/>
  <c r="N17" i="1"/>
  <c r="N1198" i="1"/>
  <c r="N410" i="1"/>
  <c r="AH410" i="1"/>
  <c r="AJ410" i="1"/>
  <c r="N631" i="1"/>
  <c r="AG631" i="1"/>
  <c r="AI631" i="1"/>
  <c r="N722" i="1"/>
  <c r="AB722" i="1"/>
  <c r="N472" i="1"/>
  <c r="AG472" i="1"/>
  <c r="AI472" i="1"/>
  <c r="N799" i="1"/>
  <c r="AH799" i="1"/>
  <c r="AJ799" i="1"/>
  <c r="N705" i="1"/>
  <c r="N182" i="1"/>
  <c r="AB182" i="1"/>
  <c r="N674" i="1"/>
  <c r="N1138" i="1"/>
  <c r="N1126" i="1"/>
  <c r="AH1126" i="1"/>
  <c r="AJ1126" i="1"/>
  <c r="N623" i="1"/>
  <c r="AH623" i="1"/>
  <c r="AJ623" i="1"/>
  <c r="N215" i="1"/>
  <c r="N1169" i="1"/>
  <c r="N923" i="1"/>
  <c r="AH923" i="1"/>
  <c r="AJ923" i="1"/>
  <c r="N1180" i="1"/>
  <c r="AH1180" i="1"/>
  <c r="AJ1180" i="1"/>
  <c r="N12" i="1"/>
  <c r="AG12" i="1"/>
  <c r="AI12" i="1"/>
  <c r="N1132" i="1"/>
  <c r="N1029" i="1"/>
  <c r="AH1029" i="1"/>
  <c r="AJ1029" i="1"/>
  <c r="N1289" i="1"/>
  <c r="AH1289" i="1"/>
  <c r="AJ1289" i="1"/>
  <c r="N1377" i="1"/>
  <c r="N552" i="1"/>
  <c r="N194" i="1"/>
  <c r="AH194" i="1"/>
  <c r="AJ194" i="1"/>
  <c r="N1260" i="1"/>
  <c r="AH1260" i="1"/>
  <c r="AJ1260" i="1"/>
  <c r="N296" i="1"/>
  <c r="AG296" i="1"/>
  <c r="AI296" i="1"/>
  <c r="N510" i="1"/>
  <c r="N734" i="1"/>
  <c r="AG734" i="1"/>
  <c r="AI734" i="1"/>
  <c r="N660" i="1"/>
  <c r="N953" i="1"/>
  <c r="AG953" i="1"/>
  <c r="AI953" i="1"/>
  <c r="N172" i="1"/>
  <c r="AA172" i="1"/>
  <c r="N698" i="1"/>
  <c r="N1247" i="1"/>
  <c r="N704" i="1"/>
  <c r="AB704" i="1"/>
  <c r="N1251" i="1"/>
  <c r="N918" i="1"/>
  <c r="AG918" i="1"/>
  <c r="AI918" i="1"/>
  <c r="N1350" i="1"/>
  <c r="AG1350" i="1"/>
  <c r="AI1350" i="1"/>
  <c r="N306" i="1"/>
  <c r="N1191" i="1"/>
  <c r="AA1191" i="1"/>
  <c r="N78" i="1"/>
  <c r="AG78" i="1"/>
  <c r="AI78" i="1"/>
  <c r="N284" i="1"/>
  <c r="N1117" i="1"/>
  <c r="AG1117" i="1"/>
  <c r="AI1117" i="1"/>
  <c r="N780" i="1"/>
  <c r="AG780" i="1"/>
  <c r="AI780" i="1"/>
  <c r="N1288" i="1"/>
  <c r="AH1288" i="1"/>
  <c r="AJ1288" i="1"/>
  <c r="N343" i="1"/>
  <c r="N1284" i="1"/>
  <c r="AG1284" i="1"/>
  <c r="AI1284" i="1"/>
  <c r="N1386" i="1"/>
  <c r="AG1386" i="1"/>
  <c r="AI1386" i="1"/>
  <c r="N1261" i="1"/>
  <c r="AG1261" i="1"/>
  <c r="AI1261" i="1"/>
  <c r="N290" i="1"/>
  <c r="AH290" i="1"/>
  <c r="AJ290" i="1"/>
  <c r="N656" i="1"/>
  <c r="AH656" i="1"/>
  <c r="AJ656" i="1"/>
  <c r="N77" i="1"/>
  <c r="AG77" i="1"/>
  <c r="AI77" i="1"/>
  <c r="N557" i="1"/>
  <c r="AG557" i="1"/>
  <c r="AI557" i="1"/>
  <c r="N174" i="1"/>
  <c r="AG174" i="1"/>
  <c r="AI174" i="1"/>
  <c r="N1158" i="1"/>
  <c r="AH1158" i="1"/>
  <c r="AJ1158" i="1"/>
  <c r="N713" i="1"/>
  <c r="AG713" i="1"/>
  <c r="AI713" i="1"/>
  <c r="N84" i="1"/>
  <c r="AG84" i="1"/>
  <c r="AI84" i="1"/>
  <c r="N332" i="1"/>
  <c r="AH332" i="1"/>
  <c r="AJ332" i="1"/>
  <c r="N1290" i="1"/>
  <c r="AA1290" i="1"/>
  <c r="N1077" i="1"/>
  <c r="AG1077" i="1"/>
  <c r="AI1077" i="1"/>
  <c r="N362" i="1"/>
  <c r="AB362" i="1"/>
  <c r="N30" i="1"/>
  <c r="AH30" i="1"/>
  <c r="AJ30" i="1"/>
  <c r="N68" i="1"/>
  <c r="AB68" i="1"/>
  <c r="N87" i="1"/>
  <c r="AH87" i="1"/>
  <c r="AJ87" i="1"/>
  <c r="N173" i="1"/>
  <c r="AG173" i="1"/>
  <c r="AI173" i="1"/>
  <c r="N686" i="1"/>
  <c r="AA686" i="1"/>
  <c r="N253" i="1"/>
  <c r="AH253" i="1"/>
  <c r="AJ253" i="1"/>
  <c r="N445" i="1"/>
  <c r="AG445" i="1"/>
  <c r="AI445" i="1"/>
  <c r="N638" i="1"/>
  <c r="AH638" i="1"/>
  <c r="AJ638" i="1"/>
  <c r="N893" i="1"/>
  <c r="AH893" i="1"/>
  <c r="AJ893" i="1"/>
  <c r="N832" i="1"/>
  <c r="AH832" i="1"/>
  <c r="AJ832" i="1"/>
  <c r="N57" i="1"/>
  <c r="AG57" i="1"/>
  <c r="AI57" i="1"/>
  <c r="N609" i="1"/>
  <c r="AH609" i="1"/>
  <c r="AJ609" i="1"/>
  <c r="N575" i="1"/>
  <c r="AH575" i="1"/>
  <c r="AJ575" i="1"/>
  <c r="N797" i="1"/>
  <c r="AG797" i="1"/>
  <c r="AI797" i="1"/>
  <c r="N823" i="1"/>
  <c r="AB823" i="1"/>
  <c r="N960" i="1"/>
  <c r="AG960" i="1"/>
  <c r="AI960" i="1"/>
  <c r="N456" i="1"/>
  <c r="AG456" i="1"/>
  <c r="AI456" i="1"/>
  <c r="N1395" i="1"/>
  <c r="AG1395" i="1"/>
  <c r="AI1395" i="1"/>
  <c r="N908" i="1"/>
  <c r="AG908" i="1"/>
  <c r="AI908" i="1"/>
  <c r="N956" i="1"/>
  <c r="AG956" i="1"/>
  <c r="AI956" i="1"/>
  <c r="N1065" i="1"/>
  <c r="AH1065" i="1"/>
  <c r="AJ1065" i="1"/>
  <c r="N1188" i="1"/>
  <c r="AH1188" i="1"/>
  <c r="AJ1188" i="1"/>
  <c r="N863" i="1"/>
  <c r="AH863" i="1"/>
  <c r="AJ863" i="1"/>
  <c r="N450" i="1"/>
  <c r="N244" i="1"/>
  <c r="AH244" i="1"/>
  <c r="AJ244" i="1"/>
  <c r="N197" i="1"/>
  <c r="AG197" i="1"/>
  <c r="AI197" i="1"/>
  <c r="N484" i="1"/>
  <c r="AH484" i="1"/>
  <c r="AJ484" i="1"/>
  <c r="N303" i="1"/>
  <c r="AH303" i="1"/>
  <c r="AJ303" i="1"/>
  <c r="N180" i="1"/>
  <c r="AA180" i="1"/>
  <c r="N1271" i="1"/>
  <c r="AG1271" i="1"/>
  <c r="AI1271" i="1"/>
  <c r="N387" i="1"/>
  <c r="AH387" i="1"/>
  <c r="AJ387" i="1"/>
  <c r="N1250" i="1"/>
  <c r="AG1250" i="1"/>
  <c r="AI1250" i="1"/>
  <c r="N717" i="1"/>
  <c r="AG717" i="1"/>
  <c r="AI717" i="1"/>
  <c r="N610" i="1"/>
  <c r="AB610" i="1"/>
  <c r="N1397" i="1"/>
  <c r="AH1397" i="1"/>
  <c r="AJ1397" i="1"/>
  <c r="N112" i="1"/>
  <c r="AH112" i="1"/>
  <c r="AJ112" i="1"/>
  <c r="N641" i="1"/>
  <c r="AH641" i="1"/>
  <c r="AJ641" i="1"/>
  <c r="N948" i="1"/>
  <c r="AB948" i="1"/>
  <c r="N1282" i="1"/>
  <c r="AG1282" i="1"/>
  <c r="AI1282" i="1"/>
  <c r="N523" i="1"/>
  <c r="AG523" i="1"/>
  <c r="AI523" i="1"/>
  <c r="N727" i="1"/>
  <c r="AH727" i="1"/>
  <c r="AJ727" i="1"/>
  <c r="N262" i="1"/>
  <c r="AG262" i="1"/>
  <c r="AI262" i="1"/>
  <c r="N768" i="1"/>
  <c r="AH768" i="1"/>
  <c r="AJ768" i="1"/>
  <c r="N331" i="1"/>
  <c r="AH331" i="1"/>
  <c r="AJ331" i="1"/>
  <c r="N894" i="1"/>
  <c r="AG894" i="1"/>
  <c r="AI894" i="1"/>
  <c r="N1038" i="1"/>
  <c r="AG1038" i="1"/>
  <c r="AI1038" i="1"/>
  <c r="N603" i="1"/>
  <c r="AH603" i="1"/>
  <c r="AJ603" i="1"/>
  <c r="N531" i="1"/>
  <c r="AH531" i="1"/>
  <c r="AJ531" i="1"/>
  <c r="N1140" i="1"/>
  <c r="AH1140" i="1"/>
  <c r="AJ1140" i="1"/>
  <c r="N784" i="1"/>
  <c r="AG784" i="1"/>
  <c r="AI784" i="1"/>
  <c r="N977" i="1"/>
  <c r="AG977" i="1"/>
  <c r="AI977" i="1"/>
  <c r="N49" i="1"/>
  <c r="AG49" i="1"/>
  <c r="AI49" i="1"/>
  <c r="N895" i="1"/>
  <c r="AH895" i="1"/>
  <c r="AJ895" i="1"/>
  <c r="N1114" i="1"/>
  <c r="AH1114" i="1"/>
  <c r="AJ1114" i="1"/>
  <c r="N598" i="1"/>
  <c r="AH598" i="1"/>
  <c r="AJ598" i="1"/>
  <c r="N535" i="1"/>
  <c r="AH535" i="1"/>
  <c r="AJ535" i="1"/>
  <c r="N755" i="1"/>
  <c r="AH755" i="1"/>
  <c r="AJ755" i="1"/>
  <c r="N1393" i="1"/>
  <c r="AG1393" i="1"/>
  <c r="AI1393" i="1"/>
  <c r="N421" i="1"/>
  <c r="AG421" i="1"/>
  <c r="AI421" i="1"/>
  <c r="N996" i="1"/>
  <c r="AH996" i="1"/>
  <c r="AJ996" i="1"/>
  <c r="N341" i="1"/>
  <c r="AH341" i="1"/>
  <c r="AJ341" i="1"/>
  <c r="N318" i="1"/>
  <c r="AG318" i="1"/>
  <c r="AI318" i="1"/>
  <c r="N1227" i="1"/>
  <c r="N354" i="1"/>
  <c r="AG354" i="1"/>
  <c r="AI354" i="1"/>
  <c r="N1176" i="1"/>
  <c r="AB1176" i="1"/>
  <c r="N179" i="1"/>
  <c r="AH179" i="1"/>
  <c r="AJ179" i="1"/>
  <c r="N559" i="1"/>
  <c r="AA559" i="1"/>
  <c r="N617" i="1"/>
  <c r="AB617" i="1"/>
  <c r="N590" i="1"/>
  <c r="AG590" i="1"/>
  <c r="AI590" i="1"/>
  <c r="N447" i="1"/>
  <c r="N383" i="1"/>
  <c r="AG383" i="1"/>
  <c r="AI383" i="1"/>
  <c r="N322" i="1"/>
  <c r="AG322" i="1"/>
  <c r="AI322" i="1"/>
  <c r="N1061" i="1"/>
  <c r="AG1061" i="1"/>
  <c r="AI1061" i="1"/>
  <c r="N25" i="1"/>
  <c r="AA25" i="1"/>
  <c r="N786" i="1"/>
  <c r="AG786" i="1"/>
  <c r="AI786" i="1"/>
  <c r="N221" i="1"/>
  <c r="AA221" i="1"/>
  <c r="N502" i="1"/>
  <c r="AH502" i="1"/>
  <c r="AJ502" i="1"/>
  <c r="N1104" i="1"/>
  <c r="AB1104" i="1"/>
  <c r="N562" i="1"/>
  <c r="AH562" i="1"/>
  <c r="AJ562" i="1"/>
  <c r="N380" i="1"/>
  <c r="AA380" i="1"/>
  <c r="N845" i="1"/>
  <c r="AA845" i="1"/>
  <c r="N1100" i="1"/>
  <c r="AB1100" i="1"/>
  <c r="N577" i="1"/>
  <c r="N1036" i="1"/>
  <c r="AA1036" i="1"/>
  <c r="N915" i="1"/>
  <c r="AG915" i="1"/>
  <c r="AI915" i="1"/>
  <c r="N276" i="1"/>
  <c r="AG276" i="1"/>
  <c r="AI276" i="1"/>
  <c r="N119" i="1"/>
  <c r="AA119" i="1"/>
  <c r="N40" i="1"/>
  <c r="N814" i="1"/>
  <c r="N1232" i="1"/>
  <c r="AA1232" i="1"/>
  <c r="N161" i="1"/>
  <c r="AH161" i="1"/>
  <c r="AJ161" i="1"/>
  <c r="N1002" i="1"/>
  <c r="AG1002" i="1"/>
  <c r="AI1002" i="1"/>
  <c r="N775" i="1"/>
  <c r="AH775" i="1"/>
  <c r="AJ775" i="1"/>
  <c r="N643" i="1"/>
  <c r="AH643" i="1"/>
  <c r="AJ643" i="1"/>
  <c r="N1277" i="1"/>
  <c r="AH1277" i="1"/>
  <c r="AJ1277" i="1"/>
  <c r="N97" i="1"/>
  <c r="AH97" i="1"/>
  <c r="AJ97" i="1"/>
  <c r="N288" i="1"/>
  <c r="AH288" i="1"/>
  <c r="AJ288" i="1"/>
  <c r="N830" i="1"/>
  <c r="AH830" i="1"/>
  <c r="AJ830" i="1"/>
  <c r="N34" i="1"/>
  <c r="AG34" i="1"/>
  <c r="AI34" i="1"/>
  <c r="N1254" i="1"/>
  <c r="AH1254" i="1"/>
  <c r="AJ1254" i="1"/>
  <c r="N1243" i="1"/>
  <c r="AG1243" i="1"/>
  <c r="AI1243" i="1"/>
  <c r="N278" i="1"/>
  <c r="AG278" i="1"/>
  <c r="AI278" i="1"/>
  <c r="N1309" i="1"/>
  <c r="AH1309" i="1"/>
  <c r="AJ1309" i="1"/>
  <c r="N465" i="1"/>
  <c r="AH465" i="1"/>
  <c r="AJ465" i="1"/>
  <c r="N258" i="1"/>
  <c r="AH258" i="1"/>
  <c r="AJ258" i="1"/>
  <c r="N801" i="1"/>
  <c r="AH801" i="1"/>
  <c r="AJ801" i="1"/>
  <c r="N94" i="1"/>
  <c r="AG94" i="1"/>
  <c r="AI94" i="1"/>
  <c r="N687" i="1"/>
  <c r="AH687" i="1"/>
  <c r="AJ687" i="1"/>
  <c r="N223" i="1"/>
  <c r="AA223" i="1"/>
  <c r="N567" i="1"/>
  <c r="AG567" i="1"/>
  <c r="AI567" i="1"/>
  <c r="N208" i="1"/>
  <c r="AH208" i="1"/>
  <c r="AJ208" i="1"/>
  <c r="N518" i="1"/>
  <c r="AH518" i="1"/>
  <c r="AJ518" i="1"/>
  <c r="N611" i="1"/>
  <c r="AG611" i="1"/>
  <c r="AI611" i="1"/>
  <c r="N930" i="1"/>
  <c r="AB930" i="1"/>
  <c r="N136" i="1"/>
  <c r="AH136" i="1"/>
  <c r="AJ136" i="1"/>
  <c r="N120" i="1"/>
  <c r="AH120" i="1"/>
  <c r="AJ120" i="1"/>
  <c r="N1181" i="1"/>
  <c r="AH1181" i="1"/>
  <c r="AJ1181" i="1"/>
  <c r="N1334" i="1"/>
  <c r="AG1334" i="1"/>
  <c r="AI1334" i="1"/>
  <c r="N1298" i="1"/>
  <c r="AH1298" i="1"/>
  <c r="AJ1298" i="1"/>
  <c r="N415" i="1"/>
  <c r="AG415" i="1"/>
  <c r="AI415" i="1"/>
  <c r="N122" i="1"/>
  <c r="AH122" i="1"/>
  <c r="AJ122" i="1"/>
  <c r="N880" i="1"/>
  <c r="AG880" i="1"/>
  <c r="AI880" i="1"/>
  <c r="N80" i="1"/>
  <c r="AG80" i="1"/>
  <c r="AI80" i="1"/>
  <c r="N441" i="1"/>
  <c r="AG441" i="1"/>
  <c r="AI441" i="1"/>
  <c r="N346" i="1"/>
  <c r="AH346" i="1"/>
  <c r="AJ346" i="1"/>
  <c r="N308" i="1"/>
  <c r="AG308" i="1"/>
  <c r="AI308" i="1"/>
  <c r="N140" i="1"/>
  <c r="AH140" i="1"/>
  <c r="AJ140" i="1"/>
  <c r="N419" i="1"/>
  <c r="AG419" i="1"/>
  <c r="AI419" i="1"/>
  <c r="N630" i="1"/>
  <c r="AG630" i="1"/>
  <c r="AI630" i="1"/>
  <c r="N1367" i="1"/>
  <c r="AH1367" i="1"/>
  <c r="AJ1367" i="1"/>
  <c r="N1221" i="1"/>
  <c r="AG1221" i="1"/>
  <c r="AI1221" i="1"/>
  <c r="N1280" i="1"/>
  <c r="AG1280" i="1"/>
  <c r="AI1280" i="1"/>
  <c r="N249" i="1"/>
  <c r="AH249" i="1"/>
  <c r="AJ249" i="1"/>
  <c r="N1294" i="1"/>
  <c r="AH1294" i="1"/>
  <c r="AJ1294" i="1"/>
  <c r="N371" i="1"/>
  <c r="AH371" i="1"/>
  <c r="AJ371" i="1"/>
  <c r="N664" i="1"/>
  <c r="AG664" i="1"/>
  <c r="AI664" i="1"/>
  <c r="N32" i="1"/>
  <c r="AH32" i="1"/>
  <c r="AJ32" i="1"/>
  <c r="N1398" i="1"/>
  <c r="N416" i="1"/>
  <c r="AG416" i="1"/>
  <c r="AI416" i="1"/>
  <c r="N932" i="1"/>
  <c r="AG932" i="1"/>
  <c r="AI932" i="1"/>
  <c r="N607" i="1"/>
  <c r="AG607" i="1"/>
  <c r="AI607" i="1"/>
  <c r="N834" i="1"/>
  <c r="AH834" i="1"/>
  <c r="AJ834" i="1"/>
  <c r="N1228" i="1"/>
  <c r="AG1228" i="1"/>
  <c r="AI1228" i="1"/>
  <c r="N443" i="1"/>
  <c r="N1321" i="1"/>
  <c r="AG1321" i="1"/>
  <c r="AI1321" i="1"/>
  <c r="N711" i="1"/>
  <c r="AH711" i="1"/>
  <c r="AJ711" i="1"/>
  <c r="N63" i="1"/>
  <c r="AH63" i="1"/>
  <c r="AJ63" i="1"/>
  <c r="N959" i="1"/>
  <c r="AG959" i="1"/>
  <c r="AI959" i="1"/>
  <c r="N1091" i="1"/>
  <c r="AH1091" i="1"/>
  <c r="AJ1091" i="1"/>
  <c r="N285" i="1"/>
  <c r="AH285" i="1"/>
  <c r="AJ285" i="1"/>
  <c r="N678" i="1"/>
  <c r="AG678" i="1"/>
  <c r="AI678" i="1"/>
  <c r="N677" i="1"/>
  <c r="AH677" i="1"/>
  <c r="AJ677" i="1"/>
  <c r="N24" i="1"/>
  <c r="AA24" i="1"/>
  <c r="N503" i="1"/>
  <c r="AH503" i="1"/>
  <c r="AJ503" i="1"/>
  <c r="N1359" i="1"/>
  <c r="AG1359" i="1"/>
  <c r="AI1359" i="1"/>
  <c r="N1021" i="1"/>
  <c r="AG1021" i="1"/>
  <c r="AI1021" i="1"/>
  <c r="N48" i="1"/>
  <c r="AG48" i="1"/>
  <c r="AI48" i="1"/>
  <c r="N418" i="1"/>
  <c r="AG418" i="1"/>
  <c r="AI418" i="1"/>
  <c r="N203" i="1"/>
  <c r="AB203" i="1"/>
  <c r="N106" i="1"/>
  <c r="AG106" i="1"/>
  <c r="AI106" i="1"/>
  <c r="N302" i="1"/>
  <c r="AH302" i="1"/>
  <c r="AJ302" i="1"/>
  <c r="N327" i="1"/>
  <c r="AG327" i="1"/>
  <c r="AI327" i="1"/>
  <c r="N829" i="1"/>
  <c r="AH829" i="1"/>
  <c r="AJ829" i="1"/>
  <c r="N587" i="1"/>
  <c r="AA587" i="1"/>
  <c r="N1088" i="1"/>
  <c r="AA1088" i="1"/>
  <c r="N690" i="1"/>
  <c r="AG690" i="1"/>
  <c r="AI690" i="1"/>
  <c r="N1244" i="1"/>
  <c r="AA1244" i="1"/>
  <c r="N776" i="1"/>
  <c r="AB776" i="1"/>
  <c r="N273" i="1"/>
  <c r="AG273" i="1"/>
  <c r="AI273" i="1"/>
  <c r="N1042" i="1"/>
  <c r="AG1042" i="1"/>
  <c r="AI1042" i="1"/>
  <c r="N701" i="1"/>
  <c r="AB701" i="1"/>
  <c r="N1341" i="1"/>
  <c r="AG1341" i="1"/>
  <c r="AI1341" i="1"/>
  <c r="N979" i="1"/>
  <c r="AH979" i="1"/>
  <c r="AJ979" i="1"/>
  <c r="N621" i="1"/>
  <c r="AH621" i="1"/>
  <c r="AJ621" i="1"/>
  <c r="N707" i="1"/>
  <c r="AG707" i="1"/>
  <c r="AI707" i="1"/>
  <c r="N758" i="1"/>
  <c r="AA758" i="1"/>
  <c r="N600" i="1"/>
  <c r="AB600" i="1"/>
  <c r="N216" i="1"/>
  <c r="AG216" i="1"/>
  <c r="AI216" i="1"/>
  <c r="N53" i="1"/>
  <c r="AA53" i="1"/>
  <c r="N624" i="1"/>
  <c r="AB624" i="1"/>
  <c r="N805" i="1"/>
  <c r="AG805" i="1"/>
  <c r="AI805" i="1"/>
  <c r="N137" i="1"/>
  <c r="AG137" i="1"/>
  <c r="AI137" i="1"/>
  <c r="N135" i="1"/>
  <c r="AA135" i="1"/>
  <c r="N667" i="1"/>
  <c r="AH667" i="1"/>
  <c r="AJ667" i="1"/>
  <c r="N935" i="1"/>
  <c r="AG935" i="1"/>
  <c r="AI935" i="1"/>
  <c r="N481" i="1"/>
  <c r="AH481" i="1"/>
  <c r="AJ481" i="1"/>
  <c r="N29" i="1"/>
  <c r="AB29" i="1"/>
  <c r="N694" i="1"/>
  <c r="AG694" i="1"/>
  <c r="AI694" i="1"/>
  <c r="N1330" i="1"/>
  <c r="AG1330" i="1"/>
  <c r="AI1330" i="1"/>
  <c r="N946" i="1"/>
  <c r="AG946" i="1"/>
  <c r="AI946" i="1"/>
  <c r="N676" i="1"/>
  <c r="AG676" i="1"/>
  <c r="AI676" i="1"/>
  <c r="N1301" i="1"/>
  <c r="AH1301" i="1"/>
  <c r="AJ1301" i="1"/>
  <c r="N349" i="1"/>
  <c r="AA349" i="1"/>
  <c r="N242" i="1"/>
  <c r="AB242" i="1"/>
  <c r="N298" i="1"/>
  <c r="AB298" i="1"/>
  <c r="N297" i="1"/>
  <c r="AH297" i="1"/>
  <c r="AJ297" i="1"/>
  <c r="N158" i="1"/>
  <c r="AG158" i="1"/>
  <c r="AI158" i="1"/>
  <c r="N461" i="1"/>
  <c r="AG461" i="1"/>
  <c r="AI461" i="1"/>
  <c r="N581" i="1"/>
  <c r="AG581" i="1"/>
  <c r="AI581" i="1"/>
  <c r="N926" i="1"/>
  <c r="AH926" i="1"/>
  <c r="AJ926" i="1"/>
  <c r="N141" i="1"/>
  <c r="AG141" i="1"/>
  <c r="AI141" i="1"/>
  <c r="N420" i="1"/>
  <c r="AH420" i="1"/>
  <c r="AJ420" i="1"/>
  <c r="N74" i="1"/>
  <c r="AG74" i="1"/>
  <c r="AI74" i="1"/>
  <c r="N212" i="1"/>
  <c r="AG212" i="1"/>
  <c r="AI212" i="1"/>
  <c r="N1025" i="1"/>
  <c r="AG1025" i="1"/>
  <c r="AI1025" i="1"/>
  <c r="N1004" i="1"/>
  <c r="AG1004" i="1"/>
  <c r="AI1004" i="1"/>
  <c r="N1196" i="1"/>
  <c r="AG1196" i="1"/>
  <c r="AI1196" i="1"/>
  <c r="N666" i="1"/>
  <c r="AA666" i="1"/>
  <c r="N435" i="1"/>
  <c r="AG435" i="1"/>
  <c r="AI435" i="1"/>
  <c r="N1083" i="1"/>
  <c r="N961" i="1"/>
  <c r="AH961" i="1"/>
  <c r="AJ961" i="1"/>
  <c r="N992" i="1"/>
  <c r="AH992" i="1"/>
  <c r="AJ992" i="1"/>
  <c r="N1204" i="1"/>
  <c r="AG1204" i="1"/>
  <c r="AI1204" i="1"/>
  <c r="N733" i="1"/>
  <c r="AA733" i="1"/>
  <c r="N50" i="1"/>
  <c r="AB50" i="1"/>
  <c r="N1071" i="1"/>
  <c r="N480" i="1"/>
  <c r="AB480" i="1"/>
  <c r="N1141" i="1"/>
  <c r="AB1141" i="1"/>
  <c r="N612" i="1"/>
  <c r="AH612" i="1"/>
  <c r="AJ612" i="1"/>
  <c r="N927" i="1"/>
  <c r="N153" i="1"/>
  <c r="AG153" i="1"/>
  <c r="AI153" i="1"/>
  <c r="N209" i="1"/>
  <c r="AB209" i="1"/>
  <c r="N883" i="1"/>
  <c r="AA883" i="1"/>
  <c r="N1325" i="1"/>
  <c r="AH1325" i="1"/>
  <c r="AJ1325" i="1"/>
  <c r="N1371" i="1"/>
  <c r="AG1371" i="1"/>
  <c r="AI1371" i="1"/>
  <c r="N164" i="1"/>
  <c r="AH164" i="1"/>
  <c r="AJ164" i="1"/>
  <c r="N1097" i="1"/>
  <c r="AG1097" i="1"/>
  <c r="AI1097" i="1"/>
  <c r="N672" i="1"/>
  <c r="N1302" i="1"/>
  <c r="AH1302" i="1"/>
  <c r="AJ1302" i="1"/>
  <c r="N89" i="1"/>
  <c r="AG89" i="1"/>
  <c r="AI89" i="1"/>
  <c r="N214" i="1"/>
  <c r="AG214" i="1"/>
  <c r="AI214" i="1"/>
  <c r="N1327" i="1"/>
  <c r="AG1327" i="1"/>
  <c r="AI1327" i="1"/>
  <c r="N665" i="1"/>
  <c r="AH665" i="1"/>
  <c r="AJ665" i="1"/>
  <c r="N891" i="1"/>
  <c r="AG891" i="1"/>
  <c r="AI891" i="1"/>
  <c r="N397" i="1"/>
  <c r="AB397" i="1"/>
  <c r="N1173" i="1"/>
  <c r="N810" i="1"/>
  <c r="AG810" i="1"/>
  <c r="AI810" i="1"/>
  <c r="N844" i="1"/>
  <c r="AB844" i="1"/>
  <c r="N1153" i="1"/>
  <c r="AH1153" i="1"/>
  <c r="AJ1153" i="1"/>
  <c r="N714" i="1"/>
  <c r="AG714" i="1"/>
  <c r="AI714" i="1"/>
  <c r="N725" i="1"/>
  <c r="AG725" i="1"/>
  <c r="AI725" i="1"/>
  <c r="N145" i="1"/>
  <c r="AG145" i="1"/>
  <c r="AI145" i="1"/>
  <c r="N826" i="1"/>
  <c r="AH826" i="1"/>
  <c r="AJ826" i="1"/>
  <c r="N19" i="1"/>
  <c r="AH19" i="1"/>
  <c r="AJ19" i="1"/>
  <c r="N636" i="1"/>
  <c r="AG636" i="1"/>
  <c r="AI636" i="1"/>
  <c r="N1000" i="1"/>
  <c r="AB1000" i="1"/>
  <c r="N1084" i="1"/>
  <c r="AH1084" i="1"/>
  <c r="AJ1084" i="1"/>
  <c r="N1166" i="1"/>
  <c r="N938" i="1"/>
  <c r="AB938" i="1"/>
  <c r="N234" i="1"/>
  <c r="N1149" i="1"/>
  <c r="AG1149" i="1"/>
  <c r="AI1149" i="1"/>
  <c r="N60" i="1"/>
  <c r="AH60" i="1"/>
  <c r="AJ60" i="1"/>
  <c r="N1401" i="1"/>
  <c r="N1048" i="1"/>
  <c r="AH1048" i="1"/>
  <c r="AJ1048" i="1"/>
  <c r="N309" i="1"/>
  <c r="AH309" i="1"/>
  <c r="AJ309" i="1"/>
  <c r="N765" i="1"/>
  <c r="AG765" i="1"/>
  <c r="AI765" i="1"/>
  <c r="N1235" i="1"/>
  <c r="AG1235" i="1"/>
  <c r="AI1235" i="1"/>
  <c r="N708" i="1"/>
  <c r="AH708" i="1"/>
  <c r="AJ708" i="1"/>
  <c r="N675" i="1"/>
  <c r="AH675" i="1"/>
  <c r="AJ675" i="1"/>
  <c r="N289" i="1"/>
  <c r="AG289" i="1"/>
  <c r="AI289" i="1"/>
  <c r="N1218" i="1"/>
  <c r="AH1218" i="1"/>
  <c r="AJ1218" i="1"/>
  <c r="N464" i="1"/>
  <c r="AG464" i="1"/>
  <c r="AI464" i="1"/>
  <c r="N1242" i="1"/>
  <c r="AH1242" i="1"/>
  <c r="AJ1242" i="1"/>
  <c r="N1085" i="1"/>
  <c r="AH1085" i="1"/>
  <c r="AJ1085" i="1"/>
  <c r="N160" i="1"/>
  <c r="AB160" i="1"/>
  <c r="N169" i="1"/>
  <c r="AH169" i="1"/>
  <c r="AJ169" i="1"/>
  <c r="N1348" i="1"/>
  <c r="AG1348" i="1"/>
  <c r="AI1348" i="1"/>
  <c r="N295" i="1"/>
  <c r="AH295" i="1"/>
  <c r="AJ295" i="1"/>
  <c r="N211" i="1"/>
  <c r="AH211" i="1"/>
  <c r="AJ211" i="1"/>
  <c r="N1082" i="1"/>
  <c r="AH1082" i="1"/>
  <c r="AJ1082" i="1"/>
  <c r="N350" i="1"/>
  <c r="AB350" i="1"/>
  <c r="N1356" i="1"/>
  <c r="AH1356" i="1"/>
  <c r="AJ1356" i="1"/>
  <c r="N131" i="1"/>
  <c r="AH131" i="1"/>
  <c r="AJ131" i="1"/>
  <c r="N774" i="1"/>
  <c r="AG774" i="1"/>
  <c r="AI774" i="1"/>
  <c r="N175" i="1"/>
  <c r="AG175" i="1"/>
  <c r="AI175" i="1"/>
  <c r="N1081" i="1"/>
  <c r="AH1081" i="1"/>
  <c r="AJ1081" i="1"/>
  <c r="N1361" i="1"/>
  <c r="AG1361" i="1"/>
  <c r="AI1361" i="1"/>
  <c r="N368" i="1"/>
  <c r="AH368" i="1"/>
  <c r="AJ368" i="1"/>
  <c r="N1186" i="1"/>
  <c r="AG1186" i="1"/>
  <c r="AI1186" i="1"/>
  <c r="N1337" i="1"/>
  <c r="N718" i="1"/>
  <c r="AG718" i="1"/>
  <c r="AI718" i="1"/>
  <c r="N96" i="1"/>
  <c r="AG96" i="1"/>
  <c r="AI96" i="1"/>
  <c r="N689" i="1"/>
  <c r="AG689" i="1"/>
  <c r="AI689" i="1"/>
  <c r="N1087" i="1"/>
  <c r="AH1087" i="1"/>
  <c r="AJ1087" i="1"/>
  <c r="N27" i="1"/>
  <c r="AA27" i="1"/>
  <c r="N152" i="1"/>
  <c r="AH152" i="1"/>
  <c r="AJ152" i="1"/>
  <c r="N534" i="1"/>
  <c r="AG534" i="1"/>
  <c r="AI534" i="1"/>
  <c r="N359" i="1"/>
  <c r="AA359" i="1"/>
  <c r="N59" i="1"/>
  <c r="N338" i="1"/>
  <c r="AA338" i="1"/>
  <c r="N20" i="1"/>
  <c r="N1379" i="1"/>
  <c r="AA1379" i="1"/>
  <c r="N868" i="1"/>
  <c r="N1121" i="1"/>
  <c r="AH1121" i="1"/>
  <c r="AJ1121" i="1"/>
  <c r="N337" i="1"/>
  <c r="N952" i="1"/>
  <c r="N65" i="1"/>
  <c r="N892" i="1"/>
  <c r="AH892" i="1"/>
  <c r="AJ892" i="1"/>
  <c r="N1040" i="1"/>
  <c r="AH1040" i="1"/>
  <c r="AJ1040" i="1"/>
  <c r="N324" i="1"/>
  <c r="AH324" i="1"/>
  <c r="AJ324" i="1"/>
  <c r="N813" i="1"/>
  <c r="N1185" i="1"/>
  <c r="N1308" i="1"/>
  <c r="N468" i="1"/>
  <c r="AH468" i="1"/>
  <c r="AJ468" i="1"/>
  <c r="N896" i="1"/>
  <c r="AG896" i="1"/>
  <c r="AI896" i="1"/>
  <c r="N241" i="1"/>
  <c r="AG241" i="1"/>
  <c r="AI241" i="1"/>
  <c r="N70" i="1"/>
  <c r="AG70" i="1"/>
  <c r="AI70" i="1"/>
  <c r="N396" i="1"/>
  <c r="AG396" i="1"/>
  <c r="AI396" i="1"/>
  <c r="N493" i="1"/>
  <c r="AG493" i="1"/>
  <c r="AI493" i="1"/>
  <c r="N576" i="1"/>
  <c r="AG576" i="1"/>
  <c r="AI576" i="1"/>
  <c r="N101" i="1"/>
  <c r="AG101" i="1"/>
  <c r="AI101" i="1"/>
  <c r="N394" i="1"/>
  <c r="AG394" i="1"/>
  <c r="AI394" i="1"/>
  <c r="N377" i="1"/>
  <c r="AG377" i="1"/>
  <c r="AI377" i="1"/>
  <c r="N1020" i="1"/>
  <c r="AH1020" i="1"/>
  <c r="AJ1020" i="1"/>
  <c r="N940" i="1"/>
  <c r="AG940" i="1"/>
  <c r="AI940" i="1"/>
  <c r="N1273" i="1"/>
  <c r="AG1273" i="1"/>
  <c r="AI1273" i="1"/>
  <c r="N339" i="1"/>
  <c r="AG339" i="1"/>
  <c r="AI339" i="1"/>
  <c r="N1057" i="1"/>
  <c r="AH1057" i="1"/>
  <c r="AJ1057" i="1"/>
  <c r="N730" i="1"/>
  <c r="AH730" i="1"/>
  <c r="AJ730" i="1"/>
  <c r="N1276" i="1"/>
  <c r="AH1276" i="1"/>
  <c r="AJ1276" i="1"/>
  <c r="N593" i="1"/>
  <c r="AH593" i="1"/>
  <c r="AJ593" i="1"/>
  <c r="N266" i="1"/>
  <c r="AG266" i="1"/>
  <c r="AI266" i="1"/>
  <c r="N1151" i="1"/>
  <c r="AG1151" i="1"/>
  <c r="AI1151" i="1"/>
  <c r="N369" i="1"/>
  <c r="AG369" i="1"/>
  <c r="AI369" i="1"/>
  <c r="N315" i="1"/>
  <c r="AG315" i="1"/>
  <c r="AI315" i="1"/>
  <c r="N750" i="1"/>
  <c r="AH750" i="1"/>
  <c r="AJ750" i="1"/>
  <c r="N126" i="1"/>
  <c r="AG126" i="1"/>
  <c r="AI126" i="1"/>
  <c r="N824" i="1"/>
  <c r="AH824" i="1"/>
  <c r="AJ824" i="1"/>
  <c r="N436" i="1"/>
  <c r="AG436" i="1"/>
  <c r="AI436" i="1"/>
  <c r="N1096" i="1"/>
  <c r="AH1096" i="1"/>
  <c r="AJ1096" i="1"/>
  <c r="N61" i="1"/>
  <c r="AH61" i="1"/>
  <c r="AJ61" i="1"/>
  <c r="N473" i="1"/>
  <c r="AG473" i="1"/>
  <c r="AI473" i="1"/>
  <c r="N462" i="1"/>
  <c r="AH462" i="1"/>
  <c r="AJ462" i="1"/>
  <c r="N1264" i="1"/>
  <c r="AH1264" i="1"/>
  <c r="AJ1264" i="1"/>
  <c r="N521" i="1"/>
  <c r="AG521" i="1"/>
  <c r="AI521" i="1"/>
  <c r="N1266" i="1"/>
  <c r="AG1266" i="1"/>
  <c r="AI1266" i="1"/>
  <c r="N1136" i="1"/>
  <c r="AG1136" i="1"/>
  <c r="AI1136" i="1"/>
  <c r="N467" i="1"/>
  <c r="AG467" i="1"/>
  <c r="AI467" i="1"/>
  <c r="N547" i="1"/>
  <c r="AG547" i="1"/>
  <c r="AI547" i="1"/>
  <c r="N900" i="1"/>
  <c r="AH900" i="1"/>
  <c r="AJ900" i="1"/>
  <c r="N232" i="1"/>
  <c r="AG232" i="1"/>
  <c r="AI232" i="1"/>
  <c r="N905" i="1"/>
  <c r="AG905" i="1"/>
  <c r="AI905" i="1"/>
  <c r="N1028" i="1"/>
  <c r="AH1028" i="1"/>
  <c r="AJ1028" i="1"/>
  <c r="N207" i="1"/>
  <c r="AG207" i="1"/>
  <c r="AI207" i="1"/>
  <c r="N514" i="1"/>
  <c r="AG514" i="1"/>
  <c r="AI514" i="1"/>
  <c r="N357" i="1"/>
  <c r="AH357" i="1"/>
  <c r="AJ357" i="1"/>
  <c r="N147" i="1"/>
  <c r="AH147" i="1"/>
  <c r="AJ147" i="1"/>
  <c r="N788" i="1"/>
  <c r="AH788" i="1"/>
  <c r="AJ788" i="1"/>
  <c r="N589" i="1"/>
  <c r="AG589" i="1"/>
  <c r="AI589" i="1"/>
  <c r="N683" i="1"/>
  <c r="AH683" i="1"/>
  <c r="AJ683" i="1"/>
  <c r="N1102" i="1"/>
  <c r="AG1102" i="1"/>
  <c r="AI1102" i="1"/>
  <c r="N407" i="1"/>
  <c r="AH407" i="1"/>
  <c r="AJ407" i="1"/>
  <c r="N1131" i="1"/>
  <c r="AH1131" i="1"/>
  <c r="AJ1131" i="1"/>
  <c r="N1124" i="1"/>
  <c r="AH1124" i="1"/>
  <c r="AJ1124" i="1"/>
  <c r="N144" i="1"/>
  <c r="AG144" i="1"/>
  <c r="AI144" i="1"/>
  <c r="N983" i="1"/>
  <c r="AG983" i="1"/>
  <c r="AI983" i="1"/>
  <c r="N828" i="1"/>
  <c r="AG828" i="1"/>
  <c r="AI828" i="1"/>
  <c r="N1311" i="1"/>
  <c r="AH1311" i="1"/>
  <c r="AJ1311" i="1"/>
  <c r="N1090" i="1"/>
  <c r="AH1090" i="1"/>
  <c r="AJ1090" i="1"/>
  <c r="N729" i="1"/>
  <c r="AG729" i="1"/>
  <c r="AI729" i="1"/>
  <c r="N72" i="1"/>
  <c r="AA72" i="1"/>
  <c r="N796" i="1"/>
  <c r="AB796" i="1"/>
  <c r="N838" i="1"/>
  <c r="AH838" i="1"/>
  <c r="AJ838" i="1"/>
  <c r="N546" i="1"/>
  <c r="AB546" i="1"/>
  <c r="N408" i="1"/>
  <c r="AB408" i="1"/>
  <c r="N1118" i="1"/>
  <c r="AH1118" i="1"/>
  <c r="AJ1118" i="1"/>
  <c r="N680" i="1"/>
  <c r="AA680" i="1"/>
  <c r="N384" i="1"/>
  <c r="N972" i="1"/>
  <c r="AB972" i="1"/>
  <c r="N139" i="1"/>
  <c r="AA139" i="1"/>
  <c r="N1142" i="1"/>
  <c r="AA1142" i="1"/>
  <c r="N79" i="1"/>
  <c r="AA79" i="1"/>
  <c r="N1291" i="1"/>
  <c r="N269" i="1"/>
  <c r="AA269" i="1"/>
  <c r="N597" i="1"/>
  <c r="AA597" i="1"/>
  <c r="N1150" i="1"/>
  <c r="AB1150" i="1"/>
  <c r="N973" i="1"/>
  <c r="AA973" i="1"/>
  <c r="N777" i="1"/>
  <c r="AB777" i="1"/>
  <c r="N404" i="1"/>
  <c r="AB404" i="1"/>
  <c r="N582" i="1"/>
  <c r="AA582" i="1"/>
  <c r="N965" i="1"/>
  <c r="AA965" i="1"/>
  <c r="N723" i="1"/>
  <c r="AA723" i="1"/>
  <c r="N579" i="1"/>
  <c r="AG579" i="1"/>
  <c r="AI579" i="1"/>
  <c r="N887" i="1"/>
  <c r="AG887" i="1"/>
  <c r="AI887" i="1"/>
  <c r="N831" i="1"/>
  <c r="AH831" i="1"/>
  <c r="AJ831" i="1"/>
  <c r="N990" i="1"/>
  <c r="AH990" i="1"/>
  <c r="AJ990" i="1"/>
  <c r="N1394" i="1"/>
  <c r="AG1394" i="1"/>
  <c r="AI1394" i="1"/>
  <c r="N662" i="1"/>
  <c r="N697" i="1"/>
  <c r="AG697" i="1"/>
  <c r="AI697" i="1"/>
  <c r="N1357" i="1"/>
  <c r="AG1357" i="1"/>
  <c r="AI1357" i="1"/>
  <c r="N782" i="1"/>
  <c r="AH782" i="1"/>
  <c r="AJ782" i="1"/>
  <c r="N646" i="1"/>
  <c r="AH646" i="1"/>
  <c r="AJ646" i="1"/>
  <c r="N427" i="1"/>
  <c r="AH427" i="1"/>
  <c r="AJ427" i="1"/>
  <c r="N1225" i="1"/>
  <c r="AH1225" i="1"/>
  <c r="AJ1225" i="1"/>
  <c r="N499" i="1"/>
  <c r="AH499" i="1"/>
  <c r="AJ499" i="1"/>
  <c r="N442" i="1"/>
  <c r="AG442" i="1"/>
  <c r="AI442" i="1"/>
  <c r="N446" i="1"/>
  <c r="AG446" i="1"/>
  <c r="AI446" i="1"/>
  <c r="N703" i="1"/>
  <c r="AH703" i="1"/>
  <c r="AJ703" i="1"/>
  <c r="N1208" i="1"/>
  <c r="AG1208" i="1"/>
  <c r="AI1208" i="1"/>
  <c r="N5" i="1"/>
  <c r="AH5" i="1"/>
  <c r="AJ5" i="1"/>
  <c r="N869" i="1"/>
  <c r="AG869" i="1"/>
  <c r="AI869" i="1"/>
  <c r="N370" i="1"/>
  <c r="AH370" i="1"/>
  <c r="AJ370" i="1"/>
  <c r="N138" i="1"/>
  <c r="AG138" i="1"/>
  <c r="AI138" i="1"/>
  <c r="N18" i="1"/>
  <c r="AH18" i="1"/>
  <c r="AJ18" i="1"/>
  <c r="N764" i="1"/>
  <c r="AG764" i="1"/>
  <c r="AI764" i="1"/>
  <c r="N608" i="1"/>
  <c r="AG608" i="1"/>
  <c r="AI608" i="1"/>
  <c r="N1076" i="1"/>
  <c r="AH1076" i="1"/>
  <c r="AJ1076" i="1"/>
  <c r="N466" i="1"/>
  <c r="AH466" i="1"/>
  <c r="AJ466" i="1"/>
  <c r="N980" i="1"/>
  <c r="AH980" i="1"/>
  <c r="AJ980" i="1"/>
  <c r="N578" i="1"/>
  <c r="AG578" i="1"/>
  <c r="AI578" i="1"/>
  <c r="N401" i="1"/>
  <c r="AG401" i="1"/>
  <c r="AI401" i="1"/>
  <c r="N1375" i="1"/>
  <c r="AG1375" i="1"/>
  <c r="AI1375" i="1"/>
  <c r="N882" i="1"/>
  <c r="AG882" i="1"/>
  <c r="AI882" i="1"/>
  <c r="N1287" i="1"/>
  <c r="AH1287" i="1"/>
  <c r="AJ1287" i="1"/>
  <c r="N619" i="1"/>
  <c r="AH619" i="1"/>
  <c r="AJ619" i="1"/>
  <c r="N388" i="1"/>
  <c r="AG388" i="1"/>
  <c r="AI388" i="1"/>
  <c r="N1107" i="1"/>
  <c r="AH1107" i="1"/>
  <c r="AJ1107" i="1"/>
  <c r="N696" i="1"/>
  <c r="AG696" i="1"/>
  <c r="AI696" i="1"/>
  <c r="N843" i="1"/>
  <c r="AG843" i="1"/>
  <c r="AI843" i="1"/>
  <c r="N1226" i="1"/>
  <c r="AG1226" i="1"/>
  <c r="AI1226" i="1"/>
  <c r="N233" i="1"/>
  <c r="AH233" i="1"/>
  <c r="AJ233" i="1"/>
  <c r="N936" i="1"/>
  <c r="AH936" i="1"/>
  <c r="AJ936" i="1"/>
  <c r="N479" i="1"/>
  <c r="AH479" i="1"/>
  <c r="AJ479" i="1"/>
  <c r="N1364" i="1"/>
  <c r="AH1364" i="1"/>
  <c r="AJ1364" i="1"/>
  <c r="N504" i="1"/>
  <c r="AH504" i="1"/>
  <c r="AJ504" i="1"/>
  <c r="N1316" i="1"/>
  <c r="AH1316" i="1"/>
  <c r="AJ1316" i="1"/>
  <c r="N873" i="1"/>
  <c r="AG873" i="1"/>
  <c r="AI873" i="1"/>
  <c r="N281" i="1"/>
  <c r="AH281" i="1"/>
  <c r="AJ281" i="1"/>
  <c r="N55" i="1"/>
  <c r="AG55" i="1"/>
  <c r="AI55" i="1"/>
  <c r="N564" i="1"/>
  <c r="AG564" i="1"/>
  <c r="AI564" i="1"/>
  <c r="N1044" i="1"/>
  <c r="AH1044" i="1"/>
  <c r="AJ1044" i="1"/>
  <c r="N142" i="1"/>
  <c r="AG142" i="1"/>
  <c r="AI142" i="1"/>
  <c r="N1147" i="1"/>
  <c r="AH1147" i="1"/>
  <c r="AJ1147" i="1"/>
  <c r="N35" i="1"/>
  <c r="AG35" i="1"/>
  <c r="AI35" i="1"/>
  <c r="N110" i="1"/>
  <c r="AH110" i="1"/>
  <c r="AJ110" i="1"/>
  <c r="N474" i="1"/>
  <c r="AH474" i="1"/>
  <c r="AJ474" i="1"/>
  <c r="N1105" i="1"/>
  <c r="AH1105" i="1"/>
  <c r="AJ1105" i="1"/>
  <c r="N433" i="1"/>
  <c r="AG433" i="1"/>
  <c r="AI433" i="1"/>
  <c r="N186" i="1"/>
  <c r="AB186" i="1"/>
  <c r="N1073" i="1"/>
  <c r="AB1073" i="1"/>
  <c r="N218" i="1"/>
  <c r="AA218" i="1"/>
  <c r="N373" i="1"/>
  <c r="AA373" i="1"/>
  <c r="N71" i="1"/>
  <c r="AA71" i="1"/>
  <c r="N970" i="1"/>
  <c r="AA970" i="1"/>
  <c r="N497" i="1"/>
  <c r="AG497" i="1"/>
  <c r="AI497" i="1"/>
  <c r="N334" i="1"/>
  <c r="AB334" i="1"/>
  <c r="N1080" i="1"/>
  <c r="AA1080" i="1"/>
  <c r="N524" i="1"/>
  <c r="AB524" i="1"/>
  <c r="N28" i="1"/>
  <c r="AB28" i="1"/>
  <c r="N1354" i="1"/>
  <c r="AG1354" i="1"/>
  <c r="AI1354" i="1"/>
  <c r="N44" i="1"/>
  <c r="AA44" i="1"/>
  <c r="N1156" i="1"/>
  <c r="AA1156" i="1"/>
  <c r="N591" i="1"/>
  <c r="AA591" i="1"/>
  <c r="N505" i="1"/>
  <c r="AB505" i="1"/>
  <c r="N859" i="1"/>
  <c r="AG859" i="1"/>
  <c r="AI859" i="1"/>
  <c r="N300" i="1"/>
  <c r="AH300" i="1"/>
  <c r="AJ300" i="1"/>
  <c r="N756" i="1"/>
  <c r="AB756" i="1"/>
  <c r="N1210" i="1"/>
  <c r="AA1210" i="1"/>
  <c r="N848" i="1"/>
  <c r="AB848" i="1"/>
  <c r="N1399" i="1"/>
  <c r="AA1399" i="1"/>
  <c r="N1236" i="1"/>
  <c r="AB1236" i="1"/>
  <c r="N1312" i="1"/>
  <c r="AH1312" i="1"/>
  <c r="AJ1312" i="1"/>
  <c r="N527" i="1"/>
  <c r="AH527" i="1"/>
  <c r="AJ527" i="1"/>
  <c r="N543" i="1"/>
  <c r="AB543" i="1"/>
  <c r="N187" i="1"/>
  <c r="AB187" i="1"/>
  <c r="N1069" i="1"/>
  <c r="AB1069" i="1"/>
  <c r="N1315" i="1"/>
  <c r="AB1315" i="1"/>
  <c r="N710" i="1"/>
  <c r="AB710" i="1"/>
  <c r="N329" i="1"/>
  <c r="AA329" i="1"/>
  <c r="N1222" i="1"/>
  <c r="AB1222" i="1"/>
  <c r="N1295" i="1"/>
  <c r="AH1295" i="1"/>
  <c r="AJ1295" i="1"/>
  <c r="N76" i="1"/>
  <c r="AB76" i="1"/>
  <c r="N1047" i="1"/>
  <c r="AA1047" i="1"/>
  <c r="N248" i="1"/>
  <c r="AA248" i="1"/>
  <c r="N167" i="1"/>
  <c r="AG167" i="1"/>
  <c r="AI167" i="1"/>
  <c r="N1133" i="1"/>
  <c r="AB1133" i="1"/>
  <c r="N929" i="1"/>
  <c r="AG929" i="1"/>
  <c r="AI929" i="1"/>
  <c r="N655" i="1"/>
  <c r="AB655" i="1"/>
  <c r="N820" i="1"/>
  <c r="AH820" i="1"/>
  <c r="AJ820" i="1"/>
  <c r="N984" i="1"/>
  <c r="AH984" i="1"/>
  <c r="AJ984" i="1"/>
  <c r="N644" i="1"/>
  <c r="AA644" i="1"/>
  <c r="N904" i="1"/>
  <c r="AA904" i="1"/>
  <c r="N1281" i="1"/>
  <c r="AB1281" i="1"/>
  <c r="N247" i="1"/>
  <c r="AB247" i="1"/>
  <c r="N920" i="1"/>
  <c r="AA920" i="1"/>
  <c r="N962" i="1"/>
  <c r="AA962" i="1"/>
  <c r="N1224" i="1"/>
  <c r="AA1224" i="1"/>
  <c r="N1165" i="1"/>
  <c r="AH1165" i="1"/>
  <c r="AJ1165" i="1"/>
  <c r="N1163" i="1"/>
  <c r="AA1163" i="1"/>
  <c r="N458" i="1"/>
  <c r="AH458" i="1"/>
  <c r="AJ458" i="1"/>
  <c r="N1310" i="1"/>
  <c r="AB1310" i="1"/>
  <c r="N448" i="1"/>
  <c r="AA448" i="1"/>
  <c r="N75" i="1"/>
  <c r="AA75" i="1"/>
  <c r="N1125" i="1"/>
  <c r="AH1125" i="1"/>
  <c r="AJ1125" i="1"/>
  <c r="N790" i="1"/>
  <c r="AB790" i="1"/>
  <c r="N475" i="1"/>
  <c r="AG475" i="1"/>
  <c r="AI475" i="1"/>
  <c r="N1145" i="1"/>
  <c r="AH1145" i="1"/>
  <c r="AJ1145" i="1"/>
  <c r="N16" i="1"/>
  <c r="AA16" i="1"/>
  <c r="N1157" i="1"/>
  <c r="AA1157" i="1"/>
  <c r="N836" i="1"/>
  <c r="AB836" i="1"/>
  <c r="N1268" i="1"/>
  <c r="AA1268" i="1"/>
  <c r="N292" i="1"/>
  <c r="AH292" i="1"/>
  <c r="AJ292" i="1"/>
  <c r="N102" i="1"/>
  <c r="AH102" i="1"/>
  <c r="AJ102" i="1"/>
  <c r="N939" i="1"/>
  <c r="AG939" i="1"/>
  <c r="AI939" i="1"/>
  <c r="N736" i="1"/>
  <c r="AG736" i="1"/>
  <c r="AI736" i="1"/>
  <c r="N1366" i="1"/>
  <c r="AG1366" i="1"/>
  <c r="AI1366" i="1"/>
  <c r="N275" i="1"/>
  <c r="AG275" i="1"/>
  <c r="AI275" i="1"/>
  <c r="N434" i="1"/>
  <c r="AG434" i="1"/>
  <c r="AI434" i="1"/>
  <c r="N769" i="1"/>
  <c r="AG769" i="1"/>
  <c r="AI769" i="1"/>
  <c r="N170" i="1"/>
  <c r="AG170" i="1"/>
  <c r="AI170" i="1"/>
  <c r="N633" i="1"/>
  <c r="AH633" i="1"/>
  <c r="AJ633" i="1"/>
  <c r="N213" i="1"/>
  <c r="AH213" i="1"/>
  <c r="AJ213" i="1"/>
  <c r="N217" i="1"/>
  <c r="AG217" i="1"/>
  <c r="AI217" i="1"/>
  <c r="N88" i="1"/>
  <c r="AH88" i="1"/>
  <c r="AJ88" i="1"/>
  <c r="N457" i="1"/>
  <c r="AG457" i="1"/>
  <c r="AI457" i="1"/>
  <c r="N692" i="1"/>
  <c r="AG692" i="1"/>
  <c r="AI692" i="1"/>
  <c r="N556" i="1"/>
  <c r="AG556" i="1"/>
  <c r="AI556" i="1"/>
  <c r="N1172" i="1"/>
  <c r="AH1172" i="1"/>
  <c r="AJ1172" i="1"/>
  <c r="N835" i="1"/>
  <c r="AH835" i="1"/>
  <c r="AJ835" i="1"/>
  <c r="N64" i="1"/>
  <c r="AH64" i="1"/>
  <c r="AJ64" i="1"/>
  <c r="N1098" i="1"/>
  <c r="AA1098" i="1"/>
  <c r="N949" i="1"/>
  <c r="AB949" i="1"/>
  <c r="N351" i="1"/>
  <c r="AA351" i="1"/>
  <c r="N916" i="1"/>
  <c r="AA916" i="1"/>
  <c r="N1143" i="1"/>
  <c r="AB1143" i="1"/>
  <c r="N890" i="1"/>
  <c r="AB890" i="1"/>
  <c r="N679" i="1"/>
  <c r="AB679" i="1"/>
  <c r="N1120" i="1"/>
  <c r="AB1120" i="1"/>
  <c r="N238" i="1"/>
  <c r="AB238" i="1"/>
  <c r="N1099" i="1"/>
  <c r="AA1099" i="1"/>
  <c r="N486" i="1"/>
  <c r="AA486" i="1"/>
  <c r="N1240" i="1"/>
  <c r="AB1240" i="1"/>
  <c r="N470" i="1"/>
  <c r="AG470" i="1"/>
  <c r="AI470" i="1"/>
  <c r="N629" i="1"/>
  <c r="AA629" i="1"/>
  <c r="N565" i="1"/>
  <c r="AH565" i="1"/>
  <c r="AJ565" i="1"/>
  <c r="N1007" i="1"/>
  <c r="AA1007" i="1"/>
  <c r="N1272" i="1"/>
  <c r="AH1272" i="1"/>
  <c r="AJ1272" i="1"/>
  <c r="N1045" i="1"/>
  <c r="AB1045" i="1"/>
  <c r="N452" i="1"/>
  <c r="AB452" i="1"/>
  <c r="N42" i="1"/>
  <c r="AB42" i="1"/>
  <c r="N1303" i="1"/>
  <c r="AA1303" i="1"/>
  <c r="N333" i="1"/>
  <c r="AB333" i="1"/>
  <c r="N1086" i="1"/>
  <c r="AA1086" i="1"/>
  <c r="N885" i="1"/>
  <c r="AA885" i="1"/>
  <c r="N1027" i="1"/>
  <c r="AA1027" i="1"/>
  <c r="N1253" i="1"/>
  <c r="AA1253" i="1"/>
  <c r="N685" i="1"/>
  <c r="AA685" i="1"/>
  <c r="N909" i="1"/>
  <c r="AG909" i="1"/>
  <c r="AI909" i="1"/>
  <c r="N574" i="1"/>
  <c r="AA574" i="1"/>
  <c r="N252" i="1"/>
  <c r="AB252" i="1"/>
  <c r="N1035" i="1"/>
  <c r="AG1035" i="1"/>
  <c r="AI1035" i="1"/>
  <c r="N1304" i="1"/>
  <c r="AB1304" i="1"/>
  <c r="N7" i="1"/>
  <c r="AA7" i="1"/>
  <c r="N550" i="1"/>
  <c r="AA550" i="1"/>
  <c r="N417" i="1"/>
  <c r="AG417" i="1"/>
  <c r="AI417" i="1"/>
  <c r="N13" i="1"/>
  <c r="AA13" i="1"/>
  <c r="N699" i="1"/>
  <c r="AG699" i="1"/>
  <c r="AI699" i="1"/>
  <c r="N429" i="1"/>
  <c r="AH429" i="1"/>
  <c r="AJ429" i="1"/>
  <c r="N684" i="1"/>
  <c r="AA684" i="1"/>
  <c r="N658" i="1"/>
  <c r="AG658" i="1"/>
  <c r="AI658" i="1"/>
  <c r="N363" i="1"/>
  <c r="AA363" i="1"/>
  <c r="N159" i="1"/>
  <c r="AB159" i="1"/>
  <c r="N748" i="1"/>
  <c r="AA748" i="1"/>
  <c r="N1060" i="1"/>
  <c r="AB1060" i="1"/>
  <c r="N602" i="1"/>
  <c r="AB602" i="1"/>
  <c r="N1089" i="1"/>
  <c r="AG1089" i="1"/>
  <c r="AI1089" i="1"/>
  <c r="N815" i="1"/>
  <c r="AB815" i="1"/>
  <c r="N1031" i="1"/>
  <c r="AA1031" i="1"/>
  <c r="N93" i="1"/>
  <c r="AB93" i="1"/>
  <c r="N21" i="1"/>
  <c r="AA21" i="1"/>
  <c r="N731" i="1"/>
  <c r="AA731" i="1"/>
  <c r="N951" i="1"/>
  <c r="AG951" i="1"/>
  <c r="AI951" i="1"/>
  <c r="N1258" i="1"/>
  <c r="AB1258" i="1"/>
  <c r="N706" i="1"/>
  <c r="AA706" i="1"/>
  <c r="N98" i="1"/>
  <c r="AB98" i="1"/>
  <c r="N118" i="1"/>
  <c r="AA118" i="1"/>
  <c r="N39" i="1"/>
  <c r="AH39" i="1"/>
  <c r="AJ39" i="1"/>
  <c r="N657" i="1"/>
  <c r="AG657" i="1"/>
  <c r="AI657" i="1"/>
  <c r="N1050" i="1"/>
  <c r="AB1050" i="1"/>
  <c r="N1202" i="1"/>
  <c r="N1046" i="1"/>
  <c r="AA1046" i="1"/>
  <c r="N1343" i="1"/>
  <c r="AA1343" i="1"/>
  <c r="N1370" i="1"/>
  <c r="AA1370" i="1"/>
  <c r="N1385" i="1"/>
  <c r="AA1385" i="1"/>
  <c r="N264" i="1"/>
  <c r="AA264" i="1"/>
  <c r="N998" i="1"/>
  <c r="AB998" i="1"/>
  <c r="N95" i="1"/>
  <c r="AH95" i="1"/>
  <c r="AJ95" i="1"/>
  <c r="N899" i="1"/>
  <c r="AA899" i="1"/>
  <c r="N490" i="1"/>
  <c r="AB490" i="1"/>
  <c r="N596" i="1"/>
  <c r="AA596" i="1"/>
  <c r="N903" i="1"/>
  <c r="AB903" i="1"/>
  <c r="N316" i="1"/>
  <c r="AB316" i="1"/>
  <c r="N85" i="1"/>
  <c r="AB85" i="1"/>
  <c r="N889" i="1"/>
  <c r="AA889" i="1"/>
  <c r="N871" i="1"/>
  <c r="AA871" i="1"/>
  <c r="N1148" i="1"/>
  <c r="AB1148" i="1"/>
  <c r="N673" i="1"/>
  <c r="AB673" i="1"/>
  <c r="N954" i="1"/>
  <c r="AH954" i="1"/>
  <c r="AJ954" i="1"/>
  <c r="N1374" i="1"/>
  <c r="AH1374" i="1"/>
  <c r="AJ1374" i="1"/>
  <c r="N1062" i="1"/>
  <c r="AG1062" i="1"/>
  <c r="AI1062" i="1"/>
  <c r="N163" i="1"/>
  <c r="AH163" i="1"/>
  <c r="AJ163" i="1"/>
  <c r="N652" i="1"/>
  <c r="AH652" i="1"/>
  <c r="AJ652" i="1"/>
  <c r="N411" i="1"/>
  <c r="AH411" i="1"/>
  <c r="AJ411" i="1"/>
  <c r="N477" i="1"/>
  <c r="AG477" i="1"/>
  <c r="AI477" i="1"/>
  <c r="N566" i="1"/>
  <c r="AG566" i="1"/>
  <c r="AI566" i="1"/>
  <c r="N1130" i="1"/>
  <c r="AH1130" i="1"/>
  <c r="AJ1130" i="1"/>
  <c r="N282" i="1"/>
  <c r="AH282" i="1"/>
  <c r="AJ282" i="1"/>
  <c r="N250" i="1"/>
  <c r="AG250" i="1"/>
  <c r="AI250" i="1"/>
  <c r="N850" i="1"/>
  <c r="AH850" i="1"/>
  <c r="AJ850" i="1"/>
  <c r="N818" i="1"/>
  <c r="AG818" i="1"/>
  <c r="AI818" i="1"/>
  <c r="N1355" i="1"/>
  <c r="AH1355" i="1"/>
  <c r="AJ1355" i="1"/>
  <c r="N1275" i="1"/>
  <c r="AG1275" i="1"/>
  <c r="AI1275" i="1"/>
  <c r="N740" i="1"/>
  <c r="AG740" i="1"/>
  <c r="AI740" i="1"/>
  <c r="N922" i="1"/>
  <c r="AG922" i="1"/>
  <c r="AI922" i="1"/>
  <c r="N1220" i="1"/>
  <c r="AG1220" i="1"/>
  <c r="AI1220" i="1"/>
  <c r="N347" i="1"/>
  <c r="AB347" i="1"/>
  <c r="N143" i="1"/>
  <c r="AB143" i="1"/>
  <c r="N719" i="1"/>
  <c r="AB719" i="1"/>
  <c r="N910" i="1"/>
  <c r="AB910" i="1"/>
  <c r="N787" i="1"/>
  <c r="AA787" i="1"/>
  <c r="N867" i="1"/>
  <c r="AA867" i="1"/>
  <c r="N1216" i="1"/>
  <c r="AB1216" i="1"/>
  <c r="N189" i="1"/>
  <c r="AA189" i="1"/>
  <c r="N426" i="1"/>
  <c r="AH426" i="1"/>
  <c r="AJ426" i="1"/>
  <c r="N772" i="1"/>
  <c r="AB772" i="1"/>
  <c r="N1127" i="1"/>
  <c r="AA1127" i="1"/>
  <c r="N1199" i="1"/>
  <c r="AB1199" i="1"/>
  <c r="N864" i="1"/>
  <c r="AA864" i="1"/>
  <c r="N1026" i="1"/>
  <c r="AA1026" i="1"/>
  <c r="N400" i="1"/>
  <c r="AB400" i="1"/>
  <c r="N134" i="1"/>
  <c r="AB134" i="1"/>
  <c r="N967" i="1"/>
  <c r="AA967" i="1"/>
  <c r="N886" i="1"/>
  <c r="AA886" i="1"/>
  <c r="N752" i="1"/>
  <c r="AA752" i="1"/>
  <c r="N31" i="1"/>
  <c r="AB31" i="1"/>
  <c r="N127" i="1"/>
  <c r="AB127" i="1"/>
  <c r="N997" i="1"/>
  <c r="AA997" i="1"/>
  <c r="N1299" i="1"/>
  <c r="AA1299" i="1"/>
  <c r="N627" i="1"/>
  <c r="AA627" i="1"/>
  <c r="N492" i="1"/>
  <c r="AB492" i="1"/>
  <c r="N1335" i="1"/>
  <c r="AA1335" i="1"/>
  <c r="N103" i="1"/>
  <c r="AB103" i="1"/>
  <c r="N1167" i="1"/>
  <c r="AG1167" i="1"/>
  <c r="N919" i="1"/>
  <c r="AG919" i="1"/>
  <c r="AI919" i="1"/>
  <c r="N496" i="1"/>
  <c r="AG496" i="1"/>
  <c r="AI496" i="1"/>
  <c r="N614" i="1"/>
  <c r="AG614" i="1"/>
  <c r="AI614" i="1"/>
  <c r="N855" i="1"/>
  <c r="AH855" i="1"/>
  <c r="AJ855" i="1"/>
  <c r="N1383" i="1"/>
  <c r="AG1383" i="1"/>
  <c r="AI1383" i="1"/>
  <c r="N800" i="1"/>
  <c r="N393" i="1"/>
  <c r="AG393" i="1"/>
  <c r="AI393" i="1"/>
  <c r="N440" i="1"/>
  <c r="AH440" i="1"/>
  <c r="AJ440" i="1"/>
  <c r="N1011" i="1"/>
  <c r="AH1011" i="1"/>
  <c r="AJ1011" i="1"/>
  <c r="N875" i="1"/>
  <c r="AG875" i="1"/>
  <c r="AI875" i="1"/>
  <c r="N1164" i="1"/>
  <c r="AH1164" i="1"/>
  <c r="AJ1164" i="1"/>
  <c r="N1384" i="1"/>
  <c r="AG1384" i="1"/>
  <c r="AI1384" i="1"/>
  <c r="N168" i="1"/>
  <c r="AA168" i="1"/>
  <c r="N166" i="1"/>
  <c r="AA166" i="1"/>
  <c r="N884" i="1"/>
  <c r="AA884" i="1"/>
  <c r="N791" i="1"/>
  <c r="AG791" i="1"/>
  <c r="AI791" i="1"/>
  <c r="N399" i="1"/>
  <c r="AB399" i="1"/>
  <c r="N1179" i="1"/>
  <c r="AB1179" i="1"/>
  <c r="N1305" i="1"/>
  <c r="AB1305" i="1"/>
  <c r="N1259" i="1"/>
  <c r="AB1259" i="1"/>
  <c r="N1381" i="1"/>
  <c r="AA1381" i="1"/>
  <c r="N181" i="1"/>
  <c r="AB181" i="1"/>
  <c r="N1207" i="1"/>
  <c r="AB1207" i="1"/>
  <c r="N978" i="1"/>
  <c r="AB978" i="1"/>
  <c r="N989" i="1"/>
  <c r="AA989" i="1"/>
  <c r="N277" i="1"/>
  <c r="AB277" i="1"/>
  <c r="N1052" i="1"/>
  <c r="AB1052" i="1"/>
  <c r="N1161" i="1"/>
  <c r="AB1161" i="1"/>
  <c r="N1317" i="1"/>
  <c r="AA1317" i="1"/>
  <c r="N1003" i="1"/>
  <c r="AA1003" i="1"/>
  <c r="N640" i="1"/>
  <c r="AA640" i="1"/>
  <c r="N917" i="1"/>
  <c r="AA917" i="1"/>
  <c r="N105" i="1"/>
  <c r="AA105" i="1"/>
  <c r="N47" i="1"/>
  <c r="AB47" i="1"/>
  <c r="N803" i="1"/>
  <c r="AB803" i="1"/>
  <c r="N570" i="1"/>
  <c r="AG570" i="1"/>
  <c r="AI570" i="1"/>
  <c r="N751" i="1"/>
  <c r="AA751" i="1"/>
  <c r="N548" i="1"/>
  <c r="AA548" i="1"/>
  <c r="N367" i="1"/>
  <c r="AA367" i="1"/>
  <c r="N1175" i="1"/>
  <c r="AA1175" i="1"/>
  <c r="N1239" i="1"/>
  <c r="AA1239" i="1"/>
  <c r="N817" i="1"/>
  <c r="AA817" i="1"/>
  <c r="N1189" i="1"/>
  <c r="AA1189" i="1"/>
  <c r="N659" i="1"/>
  <c r="AB659" i="1"/>
  <c r="N1286" i="1"/>
  <c r="AB1286" i="1"/>
  <c r="N757" i="1"/>
  <c r="AB757" i="1"/>
  <c r="N312" i="1"/>
  <c r="AB312" i="1"/>
  <c r="N240" i="1"/>
  <c r="AB240" i="1"/>
  <c r="N501" i="1"/>
  <c r="AA501" i="1"/>
  <c r="N853" i="1"/>
  <c r="AB853" i="1"/>
  <c r="N1262" i="1"/>
  <c r="AA1262" i="1"/>
  <c r="N132" i="1"/>
  <c r="AA132" i="1"/>
  <c r="N862" i="1"/>
  <c r="AB862" i="1"/>
  <c r="N1170" i="1"/>
  <c r="AB1170" i="1"/>
  <c r="N1146" i="1"/>
  <c r="AA1146" i="1"/>
  <c r="N1178" i="1"/>
  <c r="AA1178" i="1"/>
  <c r="N778" i="1"/>
  <c r="AA778" i="1"/>
  <c r="N317" i="1"/>
  <c r="AA317" i="1"/>
  <c r="N500" i="1"/>
  <c r="AB500" i="1"/>
  <c r="N931" i="1"/>
  <c r="AA931" i="1"/>
  <c r="N1246" i="1"/>
  <c r="AB1246" i="1"/>
  <c r="N36" i="1"/>
  <c r="AH36" i="1"/>
  <c r="AJ36" i="1"/>
  <c r="N196" i="1"/>
  <c r="AH196" i="1"/>
  <c r="AJ196" i="1"/>
  <c r="N193" i="1"/>
  <c r="N1154" i="1"/>
  <c r="AG1154" i="1"/>
  <c r="AI1154" i="1"/>
  <c r="N516" i="1"/>
  <c r="AH516" i="1"/>
  <c r="AJ516" i="1"/>
  <c r="N964" i="1"/>
  <c r="AG964" i="1"/>
  <c r="AI964" i="1"/>
  <c r="N1162" i="1"/>
  <c r="AH1162" i="1"/>
  <c r="AJ1162" i="1"/>
  <c r="N1391" i="1"/>
  <c r="AG1391" i="1"/>
  <c r="AI1391" i="1"/>
  <c r="N1340" i="1"/>
  <c r="AG1340" i="1"/>
  <c r="AI1340" i="1"/>
  <c r="N311" i="1"/>
  <c r="AH311" i="1"/>
  <c r="AJ311" i="1"/>
  <c r="N963" i="1"/>
  <c r="AH963" i="1"/>
  <c r="AJ963" i="1"/>
  <c r="N743" i="1"/>
  <c r="AG743" i="1"/>
  <c r="AI743" i="1"/>
  <c r="N1016" i="1"/>
  <c r="AH1016" i="1"/>
  <c r="AJ1016" i="1"/>
  <c r="N1053" i="1"/>
  <c r="AB1053" i="1"/>
  <c r="N586" i="1"/>
  <c r="AA586" i="1"/>
  <c r="N852" i="1"/>
  <c r="AB852" i="1"/>
  <c r="N1159" i="1"/>
  <c r="AA1159" i="1"/>
  <c r="N1213" i="1"/>
  <c r="AA1213" i="1"/>
  <c r="N335" i="1"/>
  <c r="AA335" i="1"/>
  <c r="N23" i="1"/>
  <c r="AB23" i="1"/>
  <c r="N572" i="1"/>
  <c r="AA572" i="1"/>
  <c r="N1238" i="1"/>
  <c r="AB1238" i="1"/>
  <c r="N225" i="1"/>
  <c r="AB225" i="1"/>
  <c r="N413" i="1"/>
  <c r="N1214" i="1"/>
  <c r="AB1214" i="1"/>
  <c r="N1193" i="1"/>
  <c r="AA1193" i="1"/>
  <c r="N1030" i="1"/>
  <c r="AB1030" i="1"/>
  <c r="N821" i="1"/>
  <c r="AH821" i="1"/>
  <c r="AJ821" i="1"/>
  <c r="N1323" i="1"/>
  <c r="AG1323" i="1"/>
  <c r="AI1323" i="1"/>
  <c r="N1013" i="1"/>
  <c r="N1023" i="1"/>
  <c r="AA1023" i="1"/>
  <c r="N1326" i="1"/>
  <c r="N544" i="1"/>
  <c r="N541" i="1"/>
  <c r="AA541" i="1"/>
  <c r="N604" i="1"/>
  <c r="AA604" i="1"/>
  <c r="N721" i="1"/>
  <c r="AA721" i="1"/>
  <c r="AG1103" i="1"/>
  <c r="AI1103" i="1"/>
  <c r="B46" i="2"/>
  <c r="AG653" i="1"/>
  <c r="AI653" i="1"/>
  <c r="AH358" i="1"/>
  <c r="AJ358" i="1"/>
  <c r="AH947" i="1"/>
  <c r="AJ947" i="1"/>
  <c r="AH1401" i="1"/>
  <c r="AJ1401" i="1"/>
  <c r="AH443" i="1"/>
  <c r="AJ443" i="1"/>
  <c r="AH343" i="1"/>
  <c r="AJ343" i="1"/>
  <c r="AH306" i="1"/>
  <c r="AJ306" i="1"/>
  <c r="AH450" i="1"/>
  <c r="AJ450" i="1"/>
  <c r="AH234" i="1"/>
  <c r="AJ234" i="1"/>
  <c r="AG45" i="1"/>
  <c r="AI45" i="1"/>
  <c r="AG284" i="1"/>
  <c r="AI284" i="1"/>
  <c r="AG662" i="1"/>
  <c r="AI662" i="1"/>
  <c r="AG386" i="1"/>
  <c r="AI386" i="1"/>
  <c r="AH682" i="1"/>
  <c r="AJ682" i="1"/>
  <c r="AG193" i="1"/>
  <c r="AI193" i="1"/>
  <c r="AH1313" i="1"/>
  <c r="AJ1313" i="1"/>
  <c r="AH1398" i="1"/>
  <c r="AJ1398" i="1"/>
  <c r="AG985" i="1"/>
  <c r="AI985" i="1"/>
  <c r="AH501" i="1"/>
  <c r="AJ501" i="1"/>
  <c r="AH673" i="1"/>
  <c r="AJ673" i="1"/>
  <c r="AG1000" i="1"/>
  <c r="AI1000" i="1"/>
  <c r="AH183" i="1"/>
  <c r="AJ183" i="1"/>
  <c r="AH402" i="1"/>
  <c r="AJ402" i="1"/>
  <c r="AA470" i="1"/>
  <c r="AB738" i="1"/>
  <c r="AH178" i="1"/>
  <c r="AJ178" i="1"/>
  <c r="AH1095" i="1"/>
  <c r="AJ1095" i="1"/>
  <c r="AH853" i="1"/>
  <c r="AJ853" i="1"/>
  <c r="AG1259" i="1"/>
  <c r="AI1259" i="1"/>
  <c r="AG1335" i="1"/>
  <c r="AI1335" i="1"/>
  <c r="AG752" i="1"/>
  <c r="AI752" i="1"/>
  <c r="AH1385" i="1"/>
  <c r="AJ1385" i="1"/>
  <c r="AG602" i="1"/>
  <c r="AI602" i="1"/>
  <c r="AH738" i="1"/>
  <c r="AJ738" i="1"/>
  <c r="AG726" i="1"/>
  <c r="AI726" i="1"/>
  <c r="AH373" i="1"/>
  <c r="AJ373" i="1"/>
  <c r="AH186" i="1"/>
  <c r="AJ186" i="1"/>
  <c r="AG733" i="1"/>
  <c r="AI733" i="1"/>
  <c r="AH129" i="1"/>
  <c r="AJ129" i="1"/>
  <c r="AH10" i="1"/>
  <c r="AJ10" i="1"/>
  <c r="AH1322" i="1"/>
  <c r="AJ1322" i="1"/>
  <c r="AH310" i="1"/>
  <c r="AJ310" i="1"/>
  <c r="AH348" i="1"/>
  <c r="AJ348" i="1"/>
  <c r="AG391" i="1"/>
  <c r="AI391" i="1"/>
  <c r="AH804" i="1"/>
  <c r="AJ804" i="1"/>
  <c r="AG1306" i="1"/>
  <c r="AI1306" i="1"/>
  <c r="AG428" i="1"/>
  <c r="AI428" i="1"/>
  <c r="AH154" i="1"/>
  <c r="AJ154" i="1"/>
  <c r="AG33" i="1"/>
  <c r="AI33" i="1"/>
  <c r="AG572" i="1"/>
  <c r="AI572" i="1"/>
  <c r="AH550" i="1"/>
  <c r="AJ550" i="1"/>
  <c r="AH1035" i="1"/>
  <c r="AJ1035" i="1"/>
  <c r="AG1272" i="1"/>
  <c r="AI1272" i="1"/>
  <c r="AA655" i="1"/>
  <c r="AH1210" i="1"/>
  <c r="AJ1210" i="1"/>
  <c r="AH690" i="1"/>
  <c r="AJ690" i="1"/>
  <c r="AH1338" i="1"/>
  <c r="AJ1338" i="1"/>
  <c r="AG767" i="1"/>
  <c r="AI767" i="1"/>
  <c r="AA1203" i="1"/>
  <c r="AG663" i="1"/>
  <c r="AI663" i="1"/>
  <c r="AG914" i="1"/>
  <c r="AI914" i="1"/>
  <c r="AH715" i="1"/>
  <c r="AJ715" i="1"/>
  <c r="AG651" i="1"/>
  <c r="AI651" i="1"/>
  <c r="AG681" i="1"/>
  <c r="AI681" i="1"/>
  <c r="AB364" i="1"/>
  <c r="AG23" i="1"/>
  <c r="AI23" i="1"/>
  <c r="AG1239" i="1"/>
  <c r="AI1239" i="1"/>
  <c r="AG47" i="1"/>
  <c r="AI47" i="1"/>
  <c r="AH333" i="1"/>
  <c r="AJ333" i="1"/>
  <c r="AA1281" i="1"/>
  <c r="AG1379" i="1"/>
  <c r="AI1379" i="1"/>
  <c r="AG182" i="1"/>
  <c r="AI182" i="1"/>
  <c r="AG1285" i="1"/>
  <c r="AI1285" i="1"/>
  <c r="AB444" i="1"/>
  <c r="AG83" i="1"/>
  <c r="AI83" i="1"/>
  <c r="AH364" i="1"/>
  <c r="AJ364" i="1"/>
  <c r="AG178" i="1"/>
  <c r="AI178" i="1"/>
  <c r="AH512" i="1"/>
  <c r="AJ512" i="1"/>
  <c r="AH1323" i="1"/>
  <c r="AJ1323" i="1"/>
  <c r="AG317" i="1"/>
  <c r="AI317" i="1"/>
  <c r="AH166" i="1"/>
  <c r="AJ166" i="1"/>
  <c r="AG1127" i="1"/>
  <c r="AI1127" i="1"/>
  <c r="AA429" i="1"/>
  <c r="AB470" i="1"/>
  <c r="AG972" i="1"/>
  <c r="AI972" i="1"/>
  <c r="AH359" i="1"/>
  <c r="AJ359" i="1"/>
  <c r="AH145" i="1"/>
  <c r="AJ145" i="1"/>
  <c r="AH216" i="1"/>
  <c r="AJ216" i="1"/>
  <c r="AG1100" i="1"/>
  <c r="AI1100" i="1"/>
  <c r="AG559" i="1"/>
  <c r="AI559" i="1"/>
  <c r="AB1271" i="1"/>
  <c r="AH445" i="1"/>
  <c r="AJ445" i="1"/>
  <c r="AH173" i="1"/>
  <c r="AJ173" i="1"/>
  <c r="AG210" i="1"/>
  <c r="AI210" i="1"/>
  <c r="AG478" i="1"/>
  <c r="AI478" i="1"/>
  <c r="AH709" i="1"/>
  <c r="AJ709" i="1"/>
  <c r="AG460" i="1"/>
  <c r="AI460" i="1"/>
  <c r="AG1015" i="1"/>
  <c r="AI1015" i="1"/>
  <c r="AG482" i="1"/>
  <c r="AI482" i="1"/>
  <c r="AG251" i="1"/>
  <c r="AI251" i="1"/>
  <c r="AB726" i="1"/>
  <c r="AA364" i="1"/>
  <c r="AG392" i="1"/>
  <c r="AI392" i="1"/>
  <c r="AG1213" i="1"/>
  <c r="AI1213" i="1"/>
  <c r="AH312" i="1"/>
  <c r="AJ312" i="1"/>
  <c r="AG277" i="1"/>
  <c r="AI277" i="1"/>
  <c r="AB1272" i="1"/>
  <c r="AG1156" i="1"/>
  <c r="AI1156" i="1"/>
  <c r="AG324" i="1"/>
  <c r="AI324" i="1"/>
  <c r="AG1356" i="1"/>
  <c r="AI1356" i="1"/>
  <c r="AH666" i="1"/>
  <c r="AJ666" i="1"/>
  <c r="AG242" i="1"/>
  <c r="AI242" i="1"/>
  <c r="AH780" i="1"/>
  <c r="AJ780" i="1"/>
  <c r="AG1174" i="1"/>
  <c r="AI1174" i="1"/>
  <c r="AH146" i="1"/>
  <c r="AJ146" i="1"/>
  <c r="AH439" i="1"/>
  <c r="AJ439" i="1"/>
  <c r="AH1219" i="1"/>
  <c r="AJ1219" i="1"/>
  <c r="AG709" i="1"/>
  <c r="AI709" i="1"/>
  <c r="AG794" i="1"/>
  <c r="AI794" i="1"/>
  <c r="AH1233" i="1"/>
  <c r="AJ1233" i="1"/>
  <c r="AG1230" i="1"/>
  <c r="AI1230" i="1"/>
  <c r="AH128" i="1"/>
  <c r="AJ128" i="1"/>
  <c r="AG1074" i="1"/>
  <c r="AI1074" i="1"/>
  <c r="AH1109" i="1"/>
  <c r="AJ1109" i="1"/>
  <c r="AA1328" i="1"/>
  <c r="AH770" i="1"/>
  <c r="AJ770" i="1"/>
  <c r="AG111" i="1"/>
  <c r="AI111" i="1"/>
  <c r="AG986" i="1"/>
  <c r="AI986" i="1"/>
  <c r="AH582" i="1"/>
  <c r="AJ582" i="1"/>
  <c r="AB1291" i="1"/>
  <c r="AG1291" i="1"/>
  <c r="AI1291" i="1"/>
  <c r="AA813" i="1"/>
  <c r="AG813" i="1"/>
  <c r="AI813" i="1"/>
  <c r="AH1193" i="1"/>
  <c r="AJ1193" i="1"/>
  <c r="AG1146" i="1"/>
  <c r="AI1146" i="1"/>
  <c r="AG1046" i="1"/>
  <c r="AI1046" i="1"/>
  <c r="AG1258" i="1"/>
  <c r="AI1258" i="1"/>
  <c r="AG21" i="1"/>
  <c r="AI21" i="1"/>
  <c r="AG685" i="1"/>
  <c r="AI685" i="1"/>
  <c r="AH1303" i="1"/>
  <c r="AJ1303" i="1"/>
  <c r="AA42" i="1"/>
  <c r="AA1272" i="1"/>
  <c r="AH470" i="1"/>
  <c r="AJ470" i="1"/>
  <c r="AG916" i="1"/>
  <c r="AI916" i="1"/>
  <c r="AH217" i="1"/>
  <c r="AJ217" i="1"/>
  <c r="AH448" i="1"/>
  <c r="AJ448" i="1"/>
  <c r="AB458" i="1"/>
  <c r="AG1281" i="1"/>
  <c r="AI1281" i="1"/>
  <c r="AG644" i="1"/>
  <c r="AI644" i="1"/>
  <c r="AG187" i="1"/>
  <c r="AI187" i="1"/>
  <c r="AH505" i="1"/>
  <c r="AJ505" i="1"/>
  <c r="AH497" i="1"/>
  <c r="AJ497" i="1"/>
  <c r="AG1337" i="1"/>
  <c r="AI1337" i="1"/>
  <c r="AH1337" i="1"/>
  <c r="AJ1337" i="1"/>
  <c r="AG1081" i="1"/>
  <c r="AI1081" i="1"/>
  <c r="AH541" i="1"/>
  <c r="AJ541" i="1"/>
  <c r="AG821" i="1"/>
  <c r="AI821" i="1"/>
  <c r="AG1016" i="1"/>
  <c r="AI1016" i="1"/>
  <c r="AG778" i="1"/>
  <c r="AI778" i="1"/>
  <c r="AG817" i="1"/>
  <c r="AI817" i="1"/>
  <c r="AH640" i="1"/>
  <c r="AJ640" i="1"/>
  <c r="AH989" i="1"/>
  <c r="AJ989" i="1"/>
  <c r="AH1305" i="1"/>
  <c r="AJ1305" i="1"/>
  <c r="AH168" i="1"/>
  <c r="AJ168" i="1"/>
  <c r="AH103" i="1"/>
  <c r="AJ103" i="1"/>
  <c r="AG134" i="1"/>
  <c r="AI134" i="1"/>
  <c r="AH772" i="1"/>
  <c r="AJ772" i="1"/>
  <c r="AH910" i="1"/>
  <c r="AJ910" i="1"/>
  <c r="AH490" i="1"/>
  <c r="AJ490" i="1"/>
  <c r="AG1370" i="1"/>
  <c r="AI1370" i="1"/>
  <c r="AH657" i="1"/>
  <c r="AJ657" i="1"/>
  <c r="AG363" i="1"/>
  <c r="AI363" i="1"/>
  <c r="AB429" i="1"/>
  <c r="AG13" i="1"/>
  <c r="AI13" i="1"/>
  <c r="AG42" i="1"/>
  <c r="AI42" i="1"/>
  <c r="AG565" i="1"/>
  <c r="AI565" i="1"/>
  <c r="AH1098" i="1"/>
  <c r="AJ1098" i="1"/>
  <c r="AH475" i="1"/>
  <c r="AJ475" i="1"/>
  <c r="AH1163" i="1"/>
  <c r="AJ1163" i="1"/>
  <c r="AH848" i="1"/>
  <c r="AJ848" i="1"/>
  <c r="AB384" i="1"/>
  <c r="AG384" i="1"/>
  <c r="AI384" i="1"/>
  <c r="AA1118" i="1"/>
  <c r="AG1118" i="1"/>
  <c r="AI1118" i="1"/>
  <c r="AH952" i="1"/>
  <c r="AJ952" i="1"/>
  <c r="AG952" i="1"/>
  <c r="AI952" i="1"/>
  <c r="AH367" i="1"/>
  <c r="AJ367" i="1"/>
  <c r="AH105" i="1"/>
  <c r="AJ105" i="1"/>
  <c r="AG627" i="1"/>
  <c r="AI627" i="1"/>
  <c r="AG886" i="1"/>
  <c r="AI886" i="1"/>
  <c r="AH867" i="1"/>
  <c r="AJ867" i="1"/>
  <c r="AG871" i="1"/>
  <c r="AI871" i="1"/>
  <c r="AH706" i="1"/>
  <c r="AJ706" i="1"/>
  <c r="AG93" i="1"/>
  <c r="AI93" i="1"/>
  <c r="AH1089" i="1"/>
  <c r="AJ1089" i="1"/>
  <c r="AG7" i="1"/>
  <c r="AI7" i="1"/>
  <c r="AB685" i="1"/>
  <c r="AG1027" i="1"/>
  <c r="AI1027" i="1"/>
  <c r="AH42" i="1"/>
  <c r="AJ42" i="1"/>
  <c r="AH351" i="1"/>
  <c r="AJ351" i="1"/>
  <c r="AG448" i="1"/>
  <c r="AI448" i="1"/>
  <c r="AA458" i="1"/>
  <c r="AG1222" i="1"/>
  <c r="AI1222" i="1"/>
  <c r="AG543" i="1"/>
  <c r="AI543" i="1"/>
  <c r="AG1236" i="1"/>
  <c r="AI1236" i="1"/>
  <c r="AH1354" i="1"/>
  <c r="AJ1354" i="1"/>
  <c r="AG970" i="1"/>
  <c r="AI970" i="1"/>
  <c r="AH384" i="1"/>
  <c r="AJ384" i="1"/>
  <c r="AG1185" i="1"/>
  <c r="AI1185" i="1"/>
  <c r="AH1185" i="1"/>
  <c r="AJ1185" i="1"/>
  <c r="AH1142" i="1"/>
  <c r="AJ1142" i="1"/>
  <c r="AA324" i="1"/>
  <c r="AH844" i="1"/>
  <c r="AJ844" i="1"/>
  <c r="AG209" i="1"/>
  <c r="AI209" i="1"/>
  <c r="AG119" i="1"/>
  <c r="AI119" i="1"/>
  <c r="AG502" i="1"/>
  <c r="AI502" i="1"/>
  <c r="AG221" i="1"/>
  <c r="AI221" i="1"/>
  <c r="AH383" i="1"/>
  <c r="AJ383" i="1"/>
  <c r="AH362" i="1"/>
  <c r="AJ362" i="1"/>
  <c r="AA391" i="1"/>
  <c r="AG1093" i="1"/>
  <c r="AI1093" i="1"/>
  <c r="AB301" i="1"/>
  <c r="AB995" i="1"/>
  <c r="AH1203" i="1"/>
  <c r="AJ1203" i="1"/>
  <c r="AB563" i="1"/>
  <c r="AH1223" i="1"/>
  <c r="AJ1223" i="1"/>
  <c r="AA444" i="1"/>
  <c r="AH991" i="1"/>
  <c r="AJ991" i="1"/>
  <c r="AG520" i="1"/>
  <c r="AI520" i="1"/>
  <c r="AG1006" i="1"/>
  <c r="AI1006" i="1"/>
  <c r="AB812" i="1"/>
  <c r="AG507" i="1"/>
  <c r="AI507" i="1"/>
  <c r="AH746" i="1"/>
  <c r="AJ746" i="1"/>
  <c r="AH985" i="1"/>
  <c r="AJ985" i="1"/>
  <c r="AH1382" i="1"/>
  <c r="AJ1382" i="1"/>
  <c r="AB528" i="1"/>
  <c r="AG738" i="1"/>
  <c r="AI738" i="1"/>
  <c r="AG46" i="1"/>
  <c r="AI46" i="1"/>
  <c r="AG1328" i="1"/>
  <c r="AI1328" i="1"/>
  <c r="AH986" i="1"/>
  <c r="AJ986" i="1"/>
  <c r="AH1008" i="1"/>
  <c r="AJ1008" i="1"/>
  <c r="AH891" i="1"/>
  <c r="AJ891" i="1"/>
  <c r="AH1141" i="1"/>
  <c r="AJ1141" i="1"/>
  <c r="AG481" i="1"/>
  <c r="AI481" i="1"/>
  <c r="AH1176" i="1"/>
  <c r="AJ1176" i="1"/>
  <c r="AG362" i="1"/>
  <c r="AI362" i="1"/>
  <c r="AA362" i="1"/>
  <c r="AH1191" i="1"/>
  <c r="AJ1191" i="1"/>
  <c r="AG1180" i="1"/>
  <c r="AI1180" i="1"/>
  <c r="AH100" i="1"/>
  <c r="AJ100" i="1"/>
  <c r="AH854" i="1"/>
  <c r="AJ854" i="1"/>
  <c r="AG858" i="1"/>
  <c r="AI858" i="1"/>
  <c r="AH372" i="1"/>
  <c r="AJ372" i="1"/>
  <c r="AH1066" i="1"/>
  <c r="AJ1066" i="1"/>
  <c r="AG353" i="1"/>
  <c r="AI353" i="1"/>
  <c r="AG1360" i="1"/>
  <c r="AI1360" i="1"/>
  <c r="AA512" i="1"/>
  <c r="AA502" i="1"/>
  <c r="AA1061" i="1"/>
  <c r="AB383" i="1"/>
  <c r="AA995" i="1"/>
  <c r="AG1223" i="1"/>
  <c r="AI1223" i="1"/>
  <c r="AG957" i="1"/>
  <c r="AI957" i="1"/>
  <c r="AG280" i="1"/>
  <c r="AI280" i="1"/>
  <c r="AA812" i="1"/>
  <c r="AH680" i="1"/>
  <c r="AJ680" i="1"/>
  <c r="AH106" i="1"/>
  <c r="AJ106" i="1"/>
  <c r="AG1104" i="1"/>
  <c r="AI1104" i="1"/>
  <c r="AB502" i="1"/>
  <c r="AG1176" i="1"/>
  <c r="AI1176" i="1"/>
  <c r="AH180" i="1"/>
  <c r="AJ180" i="1"/>
  <c r="AG1290" i="1"/>
  <c r="AI1290" i="1"/>
  <c r="AG430" i="1"/>
  <c r="AI430" i="1"/>
  <c r="AB403" i="1"/>
  <c r="AA301" i="1"/>
  <c r="AA372" i="1"/>
  <c r="AG1349" i="1"/>
  <c r="AI1349" i="1"/>
  <c r="AA1137" i="1"/>
  <c r="AH517" i="1"/>
  <c r="AJ517" i="1"/>
  <c r="AH286" i="1"/>
  <c r="AJ286" i="1"/>
  <c r="AB544" i="1"/>
  <c r="AH544" i="1"/>
  <c r="AJ544" i="1"/>
  <c r="AG544" i="1"/>
  <c r="AI544" i="1"/>
  <c r="AB1013" i="1"/>
  <c r="AH1013" i="1"/>
  <c r="AJ1013" i="1"/>
  <c r="AG1326" i="1"/>
  <c r="AI1326" i="1"/>
  <c r="AH1326" i="1"/>
  <c r="AJ1326" i="1"/>
  <c r="AB413" i="1"/>
  <c r="AH413" i="1"/>
  <c r="AJ413" i="1"/>
  <c r="AK1167" i="1"/>
  <c r="AI1167" i="1"/>
  <c r="AG1214" i="1"/>
  <c r="AI1214" i="1"/>
  <c r="AH852" i="1"/>
  <c r="AJ852" i="1"/>
  <c r="AH1053" i="1"/>
  <c r="AJ1053" i="1"/>
  <c r="AH1246" i="1"/>
  <c r="AJ1246" i="1"/>
  <c r="AG500" i="1"/>
  <c r="AI500" i="1"/>
  <c r="AH1170" i="1"/>
  <c r="AJ1170" i="1"/>
  <c r="AH1286" i="1"/>
  <c r="AJ1286" i="1"/>
  <c r="AG1189" i="1"/>
  <c r="AI1189" i="1"/>
  <c r="AH548" i="1"/>
  <c r="AJ548" i="1"/>
  <c r="AH1317" i="1"/>
  <c r="AJ1317" i="1"/>
  <c r="AH1052" i="1"/>
  <c r="AJ1052" i="1"/>
  <c r="AH1207" i="1"/>
  <c r="AJ1207" i="1"/>
  <c r="AG1381" i="1"/>
  <c r="AI1381" i="1"/>
  <c r="AG399" i="1"/>
  <c r="AI399" i="1"/>
  <c r="AG884" i="1"/>
  <c r="AI884" i="1"/>
  <c r="AH1299" i="1"/>
  <c r="AJ1299" i="1"/>
  <c r="AH1026" i="1"/>
  <c r="AJ1026" i="1"/>
  <c r="AH1199" i="1"/>
  <c r="AJ1199" i="1"/>
  <c r="AG426" i="1"/>
  <c r="AI426" i="1"/>
  <c r="AH719" i="1"/>
  <c r="AJ719" i="1"/>
  <c r="AH85" i="1"/>
  <c r="AJ85" i="1"/>
  <c r="AH903" i="1"/>
  <c r="AJ903" i="1"/>
  <c r="AH778" i="1"/>
  <c r="AJ778" i="1"/>
  <c r="AH951" i="1"/>
  <c r="AJ951" i="1"/>
  <c r="AH815" i="1"/>
  <c r="AJ815" i="1"/>
  <c r="AH748" i="1"/>
  <c r="AJ748" i="1"/>
  <c r="AH658" i="1"/>
  <c r="AJ658" i="1"/>
  <c r="AA699" i="1"/>
  <c r="AB550" i="1"/>
  <c r="AB1035" i="1"/>
  <c r="AH909" i="1"/>
  <c r="AJ909" i="1"/>
  <c r="AB1253" i="1"/>
  <c r="AG1086" i="1"/>
  <c r="AI1086" i="1"/>
  <c r="AG333" i="1"/>
  <c r="AI333" i="1"/>
  <c r="AG452" i="1"/>
  <c r="AI452" i="1"/>
  <c r="AG629" i="1"/>
  <c r="AI629" i="1"/>
  <c r="AH486" i="1"/>
  <c r="AJ486" i="1"/>
  <c r="AH1143" i="1"/>
  <c r="AJ1143" i="1"/>
  <c r="AG836" i="1"/>
  <c r="AI836" i="1"/>
  <c r="AH1157" i="1"/>
  <c r="AJ1157" i="1"/>
  <c r="AH16" i="1"/>
  <c r="AJ16" i="1"/>
  <c r="AH752" i="1"/>
  <c r="AJ752" i="1"/>
  <c r="AG1125" i="1"/>
  <c r="AI1125" i="1"/>
  <c r="AH75" i="1"/>
  <c r="AJ75" i="1"/>
  <c r="AH1310" i="1"/>
  <c r="AJ1310" i="1"/>
  <c r="AG1299" i="1"/>
  <c r="AI1299" i="1"/>
  <c r="AH1224" i="1"/>
  <c r="AJ1224" i="1"/>
  <c r="AH247" i="1"/>
  <c r="AJ247" i="1"/>
  <c r="AG640" i="1"/>
  <c r="AI640" i="1"/>
  <c r="AG984" i="1"/>
  <c r="AI984" i="1"/>
  <c r="AH655" i="1"/>
  <c r="AJ655" i="1"/>
  <c r="AH248" i="1"/>
  <c r="AJ248" i="1"/>
  <c r="AH76" i="1"/>
  <c r="AJ76" i="1"/>
  <c r="AG978" i="1"/>
  <c r="AI978" i="1"/>
  <c r="AG1312" i="1"/>
  <c r="AI1312" i="1"/>
  <c r="AG300" i="1"/>
  <c r="AI300" i="1"/>
  <c r="AH44" i="1"/>
  <c r="AJ44" i="1"/>
  <c r="AH524" i="1"/>
  <c r="AJ524" i="1"/>
  <c r="AH218" i="1"/>
  <c r="AJ218" i="1"/>
  <c r="AH965" i="1"/>
  <c r="AJ965" i="1"/>
  <c r="AG777" i="1"/>
  <c r="AI777" i="1"/>
  <c r="AG269" i="1"/>
  <c r="AI269" i="1"/>
  <c r="AH1236" i="1"/>
  <c r="AJ1236" i="1"/>
  <c r="AB1142" i="1"/>
  <c r="AH334" i="1"/>
  <c r="AJ334" i="1"/>
  <c r="AG719" i="1"/>
  <c r="AI719" i="1"/>
  <c r="AB373" i="1"/>
  <c r="AG218" i="1"/>
  <c r="AI218" i="1"/>
  <c r="AG186" i="1"/>
  <c r="AI186" i="1"/>
  <c r="AA657" i="1"/>
  <c r="AB13" i="1"/>
  <c r="AH790" i="1"/>
  <c r="AJ790" i="1"/>
  <c r="AB448" i="1"/>
  <c r="AB1163" i="1"/>
  <c r="AA1165" i="1"/>
  <c r="AB984" i="1"/>
  <c r="AH973" i="1"/>
  <c r="AJ973" i="1"/>
  <c r="AB527" i="1"/>
  <c r="AB1118" i="1"/>
  <c r="AB1098" i="1"/>
  <c r="AB468" i="1"/>
  <c r="AA1185" i="1"/>
  <c r="AB1185" i="1"/>
  <c r="AG338" i="1"/>
  <c r="AI338" i="1"/>
  <c r="AH96" i="1"/>
  <c r="AJ96" i="1"/>
  <c r="AG169" i="1"/>
  <c r="AI169" i="1"/>
  <c r="AA1166" i="1"/>
  <c r="AH1166" i="1"/>
  <c r="AJ1166" i="1"/>
  <c r="AA1071" i="1"/>
  <c r="AG1071" i="1"/>
  <c r="AI1071" i="1"/>
  <c r="AB1083" i="1"/>
  <c r="AG1083" i="1"/>
  <c r="AI1083" i="1"/>
  <c r="AG1170" i="1"/>
  <c r="AI1170" i="1"/>
  <c r="AH757" i="1"/>
  <c r="AJ757" i="1"/>
  <c r="AB699" i="1"/>
  <c r="AG85" i="1"/>
  <c r="AI85" i="1"/>
  <c r="AB909" i="1"/>
  <c r="AH1253" i="1"/>
  <c r="AJ1253" i="1"/>
  <c r="AH1086" i="1"/>
  <c r="AJ1086" i="1"/>
  <c r="AG1385" i="1"/>
  <c r="AI1385" i="1"/>
  <c r="AH1046" i="1"/>
  <c r="AJ1046" i="1"/>
  <c r="AG1238" i="1"/>
  <c r="AI1238" i="1"/>
  <c r="AH93" i="1"/>
  <c r="AJ93" i="1"/>
  <c r="AA903" i="1"/>
  <c r="AG1303" i="1"/>
  <c r="AI1303" i="1"/>
  <c r="AG1052" i="1"/>
  <c r="AI1052" i="1"/>
  <c r="AA426" i="1"/>
  <c r="AG1143" i="1"/>
  <c r="AI1143" i="1"/>
  <c r="AB497" i="1"/>
  <c r="AB884" i="1"/>
  <c r="AB218" i="1"/>
  <c r="AB657" i="1"/>
  <c r="AB475" i="1"/>
  <c r="AA790" i="1"/>
  <c r="AA1089" i="1"/>
  <c r="AA247" i="1"/>
  <c r="AB820" i="1"/>
  <c r="AA679" i="1"/>
  <c r="AA1236" i="1"/>
  <c r="AB44" i="1"/>
  <c r="AA186" i="1"/>
  <c r="AA468" i="1"/>
  <c r="AH672" i="1"/>
  <c r="AJ672" i="1"/>
  <c r="AG672" i="1"/>
  <c r="AI672" i="1"/>
  <c r="AH1214" i="1"/>
  <c r="AJ1214" i="1"/>
  <c r="AH1238" i="1"/>
  <c r="AJ1238" i="1"/>
  <c r="AH1159" i="1"/>
  <c r="AJ1159" i="1"/>
  <c r="AH862" i="1"/>
  <c r="AJ862" i="1"/>
  <c r="AH1262" i="1"/>
  <c r="AJ1262" i="1"/>
  <c r="AG757" i="1"/>
  <c r="AI757" i="1"/>
  <c r="AG751" i="1"/>
  <c r="AI751" i="1"/>
  <c r="AH803" i="1"/>
  <c r="AJ803" i="1"/>
  <c r="AG1003" i="1"/>
  <c r="AI1003" i="1"/>
  <c r="AH978" i="1"/>
  <c r="AJ978" i="1"/>
  <c r="AG997" i="1"/>
  <c r="AI997" i="1"/>
  <c r="AH31" i="1"/>
  <c r="AJ31" i="1"/>
  <c r="AH400" i="1"/>
  <c r="AJ400" i="1"/>
  <c r="AG189" i="1"/>
  <c r="AI189" i="1"/>
  <c r="AG143" i="1"/>
  <c r="AI143" i="1"/>
  <c r="AH1220" i="1"/>
  <c r="AJ1220" i="1"/>
  <c r="AH889" i="1"/>
  <c r="AJ889" i="1"/>
  <c r="AG95" i="1"/>
  <c r="AI95" i="1"/>
  <c r="AH264" i="1"/>
  <c r="AJ264" i="1"/>
  <c r="AG118" i="1"/>
  <c r="AI118" i="1"/>
  <c r="AH98" i="1"/>
  <c r="AJ98" i="1"/>
  <c r="AG731" i="1"/>
  <c r="AI731" i="1"/>
  <c r="AH1050" i="1"/>
  <c r="AJ1050" i="1"/>
  <c r="AH699" i="1"/>
  <c r="AJ699" i="1"/>
  <c r="AA1035" i="1"/>
  <c r="AH21" i="1"/>
  <c r="AJ21" i="1"/>
  <c r="AH685" i="1"/>
  <c r="AJ685" i="1"/>
  <c r="AB1086" i="1"/>
  <c r="AG490" i="1"/>
  <c r="AI490" i="1"/>
  <c r="AG486" i="1"/>
  <c r="AI486" i="1"/>
  <c r="AH1268" i="1"/>
  <c r="AJ1268" i="1"/>
  <c r="AB871" i="1"/>
  <c r="AA98" i="1"/>
  <c r="AG1145" i="1"/>
  <c r="AI1145" i="1"/>
  <c r="AG790" i="1"/>
  <c r="AI790" i="1"/>
  <c r="AA1258" i="1"/>
  <c r="AA1310" i="1"/>
  <c r="AB627" i="1"/>
  <c r="AH602" i="1"/>
  <c r="AJ602" i="1"/>
  <c r="AG962" i="1"/>
  <c r="AI962" i="1"/>
  <c r="AA1323" i="1"/>
  <c r="AH629" i="1"/>
  <c r="AJ629" i="1"/>
  <c r="AB264" i="1"/>
  <c r="AH710" i="1"/>
  <c r="AJ710" i="1"/>
  <c r="AG1069" i="1"/>
  <c r="AI1069" i="1"/>
  <c r="AG1399" i="1"/>
  <c r="AI1399" i="1"/>
  <c r="AG756" i="1"/>
  <c r="AI756" i="1"/>
  <c r="AH916" i="1"/>
  <c r="AJ916" i="1"/>
  <c r="AH28" i="1"/>
  <c r="AJ28" i="1"/>
  <c r="AG1053" i="1"/>
  <c r="AI1053" i="1"/>
  <c r="AG1073" i="1"/>
  <c r="AI1073" i="1"/>
  <c r="AG76" i="1"/>
  <c r="AI76" i="1"/>
  <c r="AH269" i="1"/>
  <c r="AJ269" i="1"/>
  <c r="AB426" i="1"/>
  <c r="AH756" i="1"/>
  <c r="AJ756" i="1"/>
  <c r="AA497" i="1"/>
  <c r="AG72" i="1"/>
  <c r="AI72" i="1"/>
  <c r="AA1016" i="1"/>
  <c r="AH828" i="1"/>
  <c r="AJ828" i="1"/>
  <c r="AA658" i="1"/>
  <c r="AA39" i="1"/>
  <c r="AA475" i="1"/>
  <c r="AA951" i="1"/>
  <c r="AB889" i="1"/>
  <c r="AB1089" i="1"/>
  <c r="AA565" i="1"/>
  <c r="AA820" i="1"/>
  <c r="AB269" i="1"/>
  <c r="AG680" i="1"/>
  <c r="AI680" i="1"/>
  <c r="AA28" i="1"/>
  <c r="AG468" i="1"/>
  <c r="AI468" i="1"/>
  <c r="AB324" i="1"/>
  <c r="AG1121" i="1"/>
  <c r="AI1121" i="1"/>
  <c r="AH500" i="1"/>
  <c r="AJ500" i="1"/>
  <c r="AB486" i="1"/>
  <c r="AB1268" i="1"/>
  <c r="AH871" i="1"/>
  <c r="AJ871" i="1"/>
  <c r="AG98" i="1"/>
  <c r="AI98" i="1"/>
  <c r="AG75" i="1"/>
  <c r="AI75" i="1"/>
  <c r="AB1323" i="1"/>
  <c r="AG264" i="1"/>
  <c r="AI264" i="1"/>
  <c r="AA1354" i="1"/>
  <c r="AB1016" i="1"/>
  <c r="AB658" i="1"/>
  <c r="AB118" i="1"/>
  <c r="AB706" i="1"/>
  <c r="AB951" i="1"/>
  <c r="AB574" i="1"/>
  <c r="AB1165" i="1"/>
  <c r="AA984" i="1"/>
  <c r="AH1069" i="1"/>
  <c r="AJ1069" i="1"/>
  <c r="AA756" i="1"/>
  <c r="AB680" i="1"/>
  <c r="AA334" i="1"/>
  <c r="AH433" i="1"/>
  <c r="AJ433" i="1"/>
  <c r="AB1173" i="1"/>
  <c r="AH1173" i="1"/>
  <c r="AJ1173" i="1"/>
  <c r="AB927" i="1"/>
  <c r="AH927" i="1"/>
  <c r="AJ927" i="1"/>
  <c r="AG297" i="1"/>
  <c r="AI297" i="1"/>
  <c r="AH694" i="1"/>
  <c r="AJ694" i="1"/>
  <c r="AG624" i="1"/>
  <c r="AI624" i="1"/>
  <c r="AG587" i="1"/>
  <c r="AI587" i="1"/>
  <c r="AG677" i="1"/>
  <c r="AI677" i="1"/>
  <c r="AG223" i="1"/>
  <c r="AI223" i="1"/>
  <c r="AG1309" i="1"/>
  <c r="AI1309" i="1"/>
  <c r="AG380" i="1"/>
  <c r="AI380" i="1"/>
  <c r="AH25" i="1"/>
  <c r="AJ25" i="1"/>
  <c r="AB1061" i="1"/>
  <c r="AA322" i="1"/>
  <c r="AA383" i="1"/>
  <c r="AG617" i="1"/>
  <c r="AI617" i="1"/>
  <c r="AA1282" i="1"/>
  <c r="AH948" i="1"/>
  <c r="AJ948" i="1"/>
  <c r="AB180" i="1"/>
  <c r="AG823" i="1"/>
  <c r="AI823" i="1"/>
  <c r="AG1397" i="1"/>
  <c r="AI1397" i="1"/>
  <c r="AG704" i="1"/>
  <c r="AI704" i="1"/>
  <c r="AG172" i="1"/>
  <c r="AI172" i="1"/>
  <c r="AG722" i="1"/>
  <c r="AI722" i="1"/>
  <c r="AG976" i="1"/>
  <c r="AI976" i="1"/>
  <c r="AH789" i="1"/>
  <c r="AJ789" i="1"/>
  <c r="AB198" i="1"/>
  <c r="AA403" i="1"/>
  <c r="AG41" i="1"/>
  <c r="AI41" i="1"/>
  <c r="AB391" i="1"/>
  <c r="AG933" i="1"/>
  <c r="AI933" i="1"/>
  <c r="AG911" i="1"/>
  <c r="AI911" i="1"/>
  <c r="AH328" i="1"/>
  <c r="AJ328" i="1"/>
  <c r="AG728" i="1"/>
  <c r="AI728" i="1"/>
  <c r="AH1229" i="1"/>
  <c r="AJ1229" i="1"/>
  <c r="AH1197" i="1"/>
  <c r="AJ1197" i="1"/>
  <c r="AA1160" i="1"/>
  <c r="AB1160" i="1"/>
  <c r="AG618" i="1"/>
  <c r="AI618" i="1"/>
  <c r="AH691" i="1"/>
  <c r="AJ691" i="1"/>
  <c r="AH291" i="1"/>
  <c r="AJ291" i="1"/>
  <c r="AG291" i="1"/>
  <c r="AI291" i="1"/>
  <c r="AB291" i="1"/>
  <c r="AH669" i="1"/>
  <c r="AJ669" i="1"/>
  <c r="AA669" i="1"/>
  <c r="AG669" i="1"/>
  <c r="AI669" i="1"/>
  <c r="AH1358" i="1"/>
  <c r="AJ1358" i="1"/>
  <c r="AG1358" i="1"/>
  <c r="AI1358" i="1"/>
  <c r="AB223" i="1"/>
  <c r="AG1232" i="1"/>
  <c r="AI1232" i="1"/>
  <c r="AB25" i="1"/>
  <c r="AH1282" i="1"/>
  <c r="AJ1282" i="1"/>
  <c r="AG948" i="1"/>
  <c r="AI948" i="1"/>
  <c r="AA823" i="1"/>
  <c r="AH198" i="1"/>
  <c r="AJ198" i="1"/>
  <c r="AA376" i="1"/>
  <c r="AG376" i="1"/>
  <c r="AI376" i="1"/>
  <c r="AH1014" i="1"/>
  <c r="AJ1014" i="1"/>
  <c r="AG1014" i="1"/>
  <c r="AI1014" i="1"/>
  <c r="AH758" i="1"/>
  <c r="AJ758" i="1"/>
  <c r="AG776" i="1"/>
  <c r="AI776" i="1"/>
  <c r="AH223" i="1"/>
  <c r="AJ223" i="1"/>
  <c r="AG687" i="1"/>
  <c r="AI687" i="1"/>
  <c r="AG1036" i="1"/>
  <c r="AI1036" i="1"/>
  <c r="AA1104" i="1"/>
  <c r="AH1061" i="1"/>
  <c r="AJ1061" i="1"/>
  <c r="AB1282" i="1"/>
  <c r="AA1271" i="1"/>
  <c r="AG180" i="1"/>
  <c r="AI180" i="1"/>
  <c r="AG68" i="1"/>
  <c r="AI68" i="1"/>
  <c r="AG1260" i="1"/>
  <c r="AI1260" i="1"/>
  <c r="AH722" i="1"/>
  <c r="AJ722" i="1"/>
  <c r="AH976" i="1"/>
  <c r="AJ976" i="1"/>
  <c r="AH403" i="1"/>
  <c r="AJ403" i="1"/>
  <c r="AG781" i="1"/>
  <c r="AI781" i="1"/>
  <c r="AH171" i="1"/>
  <c r="AJ171" i="1"/>
  <c r="AH386" i="1"/>
  <c r="AJ386" i="1"/>
  <c r="AH498" i="1"/>
  <c r="AJ498" i="1"/>
  <c r="AA113" i="1"/>
  <c r="AG113" i="1"/>
  <c r="AI113" i="1"/>
  <c r="AA870" i="1"/>
  <c r="AB870" i="1"/>
  <c r="AG645" i="1"/>
  <c r="AI645" i="1"/>
  <c r="AB1203" i="1"/>
  <c r="AH463" i="1"/>
  <c r="AJ463" i="1"/>
  <c r="AG463" i="1"/>
  <c r="AI463" i="1"/>
  <c r="AA68" i="1"/>
  <c r="AA41" i="1"/>
  <c r="AA1022" i="1"/>
  <c r="AH1022" i="1"/>
  <c r="AJ1022" i="1"/>
  <c r="AG1022" i="1"/>
  <c r="AI1022" i="1"/>
  <c r="AA73" i="1"/>
  <c r="AH73" i="1"/>
  <c r="AJ73" i="1"/>
  <c r="AG73" i="1"/>
  <c r="AI73" i="1"/>
  <c r="AH1116" i="1"/>
  <c r="AJ1116" i="1"/>
  <c r="AG1116" i="1"/>
  <c r="AI1116" i="1"/>
  <c r="AH982" i="1"/>
  <c r="AJ982" i="1"/>
  <c r="AG982" i="1"/>
  <c r="AI982" i="1"/>
  <c r="AG537" i="1"/>
  <c r="AI537" i="1"/>
  <c r="AH537" i="1"/>
  <c r="AJ537" i="1"/>
  <c r="AA183" i="1"/>
  <c r="AA1223" i="1"/>
  <c r="AG444" i="1"/>
  <c r="AI444" i="1"/>
  <c r="AB709" i="1"/>
  <c r="AH1387" i="1"/>
  <c r="AJ1387" i="1"/>
  <c r="AG637" i="1"/>
  <c r="AI637" i="1"/>
  <c r="AH1331" i="1"/>
  <c r="AJ1331" i="1"/>
  <c r="AH957" i="1"/>
  <c r="AJ957" i="1"/>
  <c r="AB257" i="1"/>
  <c r="AH280" i="1"/>
  <c r="AJ280" i="1"/>
  <c r="AB1233" i="1"/>
  <c r="AG928" i="1"/>
  <c r="AI928" i="1"/>
  <c r="AH1349" i="1"/>
  <c r="AJ1349" i="1"/>
  <c r="AG812" i="1"/>
  <c r="AI812" i="1"/>
  <c r="AH1103" i="1"/>
  <c r="AJ1103" i="1"/>
  <c r="AA1168" i="1"/>
  <c r="AB1369" i="1"/>
  <c r="AH1039" i="1"/>
  <c r="AJ1039" i="1"/>
  <c r="AB1039" i="1"/>
  <c r="AG130" i="1"/>
  <c r="AI130" i="1"/>
  <c r="AG1365" i="1"/>
  <c r="AI1365" i="1"/>
  <c r="AH585" i="1"/>
  <c r="AJ585" i="1"/>
  <c r="AB1103" i="1"/>
  <c r="AB1168" i="1"/>
  <c r="AG1369" i="1"/>
  <c r="AI1369" i="1"/>
  <c r="AB1365" i="1"/>
  <c r="AA671" i="1"/>
  <c r="AH671" i="1"/>
  <c r="AJ671" i="1"/>
  <c r="AG759" i="1"/>
  <c r="AI759" i="1"/>
  <c r="AH759" i="1"/>
  <c r="AJ759" i="1"/>
  <c r="AA759" i="1"/>
  <c r="AB759" i="1"/>
  <c r="AH8" i="1"/>
  <c r="AJ8" i="1"/>
  <c r="AB8" i="1"/>
  <c r="AA563" i="1"/>
  <c r="AH257" i="1"/>
  <c r="AJ257" i="1"/>
  <c r="AA128" i="1"/>
  <c r="AH1074" i="1"/>
  <c r="AJ1074" i="1"/>
  <c r="AH1267" i="1"/>
  <c r="AJ1267" i="1"/>
  <c r="AH700" i="1"/>
  <c r="AJ700" i="1"/>
  <c r="AA1103" i="1"/>
  <c r="AG1168" i="1"/>
  <c r="AI1168" i="1"/>
  <c r="AH1296" i="1"/>
  <c r="AJ1296" i="1"/>
  <c r="AH1369" i="1"/>
  <c r="AJ1369" i="1"/>
  <c r="AA1039" i="1"/>
  <c r="AG255" i="1"/>
  <c r="AI255" i="1"/>
  <c r="AA1365" i="1"/>
  <c r="AH839" i="1"/>
  <c r="AJ839" i="1"/>
  <c r="AG839" i="1"/>
  <c r="AI839" i="1"/>
  <c r="AA195" i="1"/>
  <c r="AG195" i="1"/>
  <c r="AI195" i="1"/>
  <c r="AB478" i="1"/>
  <c r="AG1387" i="1"/>
  <c r="AI1387" i="1"/>
  <c r="AG108" i="1"/>
  <c r="AI108" i="1"/>
  <c r="AA108" i="1"/>
  <c r="AB449" i="1"/>
  <c r="AH449" i="1"/>
  <c r="AJ449" i="1"/>
  <c r="AG1342" i="1"/>
  <c r="AI1342" i="1"/>
  <c r="AB1342" i="1"/>
  <c r="AH1342" i="1"/>
  <c r="AJ1342" i="1"/>
  <c r="AA1342" i="1"/>
  <c r="AB185" i="1"/>
  <c r="AA185" i="1"/>
  <c r="AG185" i="1"/>
  <c r="AI185" i="1"/>
  <c r="AB975" i="1"/>
  <c r="AB1019" i="1"/>
  <c r="AB1380" i="1"/>
  <c r="AB1265" i="1"/>
  <c r="AB104" i="1"/>
  <c r="AA1360" i="1"/>
  <c r="AA46" i="1"/>
  <c r="AB178" i="1"/>
  <c r="AB770" i="1"/>
  <c r="AA310" i="1"/>
  <c r="AA901" i="1"/>
  <c r="AH540" i="1"/>
  <c r="AJ540" i="1"/>
  <c r="AA54" i="1"/>
  <c r="AG1008" i="1"/>
  <c r="AI1008" i="1"/>
  <c r="AA286" i="1"/>
  <c r="AH1137" i="1"/>
  <c r="AJ1137" i="1"/>
  <c r="AG154" i="1"/>
  <c r="AI154" i="1"/>
  <c r="AH414" i="1"/>
  <c r="AJ414" i="1"/>
  <c r="AH1108" i="1"/>
  <c r="AJ1108" i="1"/>
  <c r="AH489" i="1"/>
  <c r="AJ489" i="1"/>
  <c r="AG1265" i="1"/>
  <c r="AI1265" i="1"/>
  <c r="AH737" i="1"/>
  <c r="AJ737" i="1"/>
  <c r="AG104" i="1"/>
  <c r="AI104" i="1"/>
  <c r="AG239" i="1"/>
  <c r="AI239" i="1"/>
  <c r="AG901" i="1"/>
  <c r="AI901" i="1"/>
  <c r="AG746" i="1"/>
  <c r="AI746" i="1"/>
  <c r="AB985" i="1"/>
  <c r="AA528" i="1"/>
  <c r="AH1307" i="1"/>
  <c r="AJ1307" i="1"/>
  <c r="AB414" i="1"/>
  <c r="AB1360" i="1"/>
  <c r="AG763" i="1"/>
  <c r="AI763" i="1"/>
  <c r="AH237" i="1"/>
  <c r="AJ237" i="1"/>
  <c r="AG1072" i="1"/>
  <c r="AI1072" i="1"/>
  <c r="AG851" i="1"/>
  <c r="AI851" i="1"/>
  <c r="AA715" i="1"/>
  <c r="AB763" i="1"/>
  <c r="AG305" i="1"/>
  <c r="AI305" i="1"/>
  <c r="AH1200" i="1"/>
  <c r="AJ1200" i="1"/>
  <c r="AG378" i="1"/>
  <c r="AI378" i="1"/>
  <c r="AG1324" i="1"/>
  <c r="AI1324" i="1"/>
  <c r="AB512" i="1"/>
  <c r="AG606" i="1"/>
  <c r="AI606" i="1"/>
  <c r="AA517" i="1"/>
  <c r="AH33" i="1"/>
  <c r="AJ33" i="1"/>
  <c r="AH1319" i="1"/>
  <c r="AJ1319" i="1"/>
  <c r="AH950" i="1"/>
  <c r="AJ950" i="1"/>
  <c r="AH92" i="1"/>
  <c r="AJ92" i="1"/>
  <c r="AH305" i="1"/>
  <c r="AJ305" i="1"/>
  <c r="AH1063" i="1"/>
  <c r="AJ1063" i="1"/>
  <c r="AA540" i="1"/>
  <c r="AG1063" i="1"/>
  <c r="AI1063" i="1"/>
  <c r="AB1008" i="1"/>
  <c r="AB286" i="1"/>
  <c r="AB283" i="1"/>
  <c r="AB841" i="1"/>
  <c r="AA414" i="1"/>
  <c r="AA620" i="1"/>
  <c r="AB1256" i="1"/>
  <c r="AA1307" i="1"/>
  <c r="AA851" i="1"/>
  <c r="AH606" i="1"/>
  <c r="AJ606" i="1"/>
  <c r="AA305" i="1"/>
  <c r="AG950" i="1"/>
  <c r="AI950" i="1"/>
  <c r="AH111" i="1"/>
  <c r="AJ111" i="1"/>
  <c r="AB1319" i="1"/>
  <c r="AA111" i="1"/>
  <c r="AA92" i="1"/>
  <c r="AG513" i="1"/>
  <c r="AI513" i="1"/>
  <c r="AG1389" i="1"/>
  <c r="AI1389" i="1"/>
  <c r="AH620" i="1"/>
  <c r="AJ620" i="1"/>
  <c r="AH1378" i="1"/>
  <c r="AJ1378" i="1"/>
  <c r="AA283" i="1"/>
  <c r="AH1265" i="1"/>
  <c r="AJ1265" i="1"/>
  <c r="AG528" i="1"/>
  <c r="AI528" i="1"/>
  <c r="AG724" i="1"/>
  <c r="AI724" i="1"/>
  <c r="AB663" i="1"/>
  <c r="AB1389" i="1"/>
  <c r="AH1324" i="1"/>
  <c r="AJ1324" i="1"/>
  <c r="AG1382" i="1"/>
  <c r="AI1382" i="1"/>
  <c r="AH1256" i="1"/>
  <c r="AJ1256" i="1"/>
  <c r="AH726" i="1"/>
  <c r="AJ726" i="1"/>
  <c r="AA237" i="1"/>
  <c r="AH1072" i="1"/>
  <c r="AJ1072" i="1"/>
  <c r="AB1382" i="1"/>
  <c r="AG1109" i="1"/>
  <c r="AI1109" i="1"/>
  <c r="AG540" i="1"/>
  <c r="AI540" i="1"/>
  <c r="AB851" i="1"/>
  <c r="AA82" i="1"/>
  <c r="AG517" i="1"/>
  <c r="AI517" i="1"/>
  <c r="AB986" i="1"/>
  <c r="AB606" i="1"/>
  <c r="AA251" i="1"/>
  <c r="AA1200" i="1"/>
  <c r="AA950" i="1"/>
  <c r="AG963" i="1"/>
  <c r="AI963" i="1"/>
  <c r="AA800" i="1"/>
  <c r="AB800" i="1"/>
  <c r="AH800" i="1"/>
  <c r="AJ800" i="1"/>
  <c r="AB743" i="1"/>
  <c r="AA743" i="1"/>
  <c r="AH743" i="1"/>
  <c r="AJ743" i="1"/>
  <c r="AA1391" i="1"/>
  <c r="AB1391" i="1"/>
  <c r="AH1391" i="1"/>
  <c r="AJ1391" i="1"/>
  <c r="AB1154" i="1"/>
  <c r="AA1154" i="1"/>
  <c r="AH1154" i="1"/>
  <c r="AJ1154" i="1"/>
  <c r="AA740" i="1"/>
  <c r="AB740" i="1"/>
  <c r="AA850" i="1"/>
  <c r="AB850" i="1"/>
  <c r="AG850" i="1"/>
  <c r="AI850" i="1"/>
  <c r="AB566" i="1"/>
  <c r="AA566" i="1"/>
  <c r="AH566" i="1"/>
  <c r="AJ566" i="1"/>
  <c r="AB163" i="1"/>
  <c r="AA163" i="1"/>
  <c r="AG163" i="1"/>
  <c r="AI163" i="1"/>
  <c r="AG673" i="1"/>
  <c r="AI673" i="1"/>
  <c r="AG862" i="1"/>
  <c r="AI862" i="1"/>
  <c r="AH492" i="1"/>
  <c r="AJ492" i="1"/>
  <c r="AB835" i="1"/>
  <c r="AA835" i="1"/>
  <c r="AA275" i="1"/>
  <c r="AB275" i="1"/>
  <c r="AH275" i="1"/>
  <c r="AJ275" i="1"/>
  <c r="AB102" i="1"/>
  <c r="AA102" i="1"/>
  <c r="AG102" i="1"/>
  <c r="AI102" i="1"/>
  <c r="AB731" i="1"/>
  <c r="AG604" i="1"/>
  <c r="AI604" i="1"/>
  <c r="AH967" i="1"/>
  <c r="AJ967" i="1"/>
  <c r="AG1060" i="1"/>
  <c r="AI1060" i="1"/>
  <c r="AH1030" i="1"/>
  <c r="AJ1030" i="1"/>
  <c r="AB95" i="1"/>
  <c r="AG1305" i="1"/>
  <c r="AI1305" i="1"/>
  <c r="AB35" i="1"/>
  <c r="AH35" i="1"/>
  <c r="AJ35" i="1"/>
  <c r="AA35" i="1"/>
  <c r="AA1316" i="1"/>
  <c r="AB1316" i="1"/>
  <c r="AG1316" i="1"/>
  <c r="AI1316" i="1"/>
  <c r="AB936" i="1"/>
  <c r="AA936" i="1"/>
  <c r="AG936" i="1"/>
  <c r="AI936" i="1"/>
  <c r="AB18" i="1"/>
  <c r="AA18" i="1"/>
  <c r="AG18" i="1"/>
  <c r="AI18" i="1"/>
  <c r="AA5" i="1"/>
  <c r="AB5" i="1"/>
  <c r="AG5" i="1"/>
  <c r="AI5" i="1"/>
  <c r="AH597" i="1"/>
  <c r="AJ597" i="1"/>
  <c r="AA1312" i="1"/>
  <c r="AA1340" i="1"/>
  <c r="AH1340" i="1"/>
  <c r="AJ1340" i="1"/>
  <c r="AB1340" i="1"/>
  <c r="AB516" i="1"/>
  <c r="AA516" i="1"/>
  <c r="AG516" i="1"/>
  <c r="AI516" i="1"/>
  <c r="AA36" i="1"/>
  <c r="AB36" i="1"/>
  <c r="AG36" i="1"/>
  <c r="AI36" i="1"/>
  <c r="AG335" i="1"/>
  <c r="AI335" i="1"/>
  <c r="AA875" i="1"/>
  <c r="AB875" i="1"/>
  <c r="AH875" i="1"/>
  <c r="AJ875" i="1"/>
  <c r="AA440" i="1"/>
  <c r="AB440" i="1"/>
  <c r="AB855" i="1"/>
  <c r="AA855" i="1"/>
  <c r="AG855" i="1"/>
  <c r="AI855" i="1"/>
  <c r="AA1167" i="1"/>
  <c r="AB1167" i="1"/>
  <c r="AH1167" i="1"/>
  <c r="AJ1167" i="1"/>
  <c r="AH399" i="1"/>
  <c r="AJ399" i="1"/>
  <c r="AA922" i="1"/>
  <c r="AB922" i="1"/>
  <c r="AA818" i="1"/>
  <c r="AB818" i="1"/>
  <c r="AH818" i="1"/>
  <c r="AJ818" i="1"/>
  <c r="AA1130" i="1"/>
  <c r="AB1130" i="1"/>
  <c r="AG1130" i="1"/>
  <c r="AI1130" i="1"/>
  <c r="AA652" i="1"/>
  <c r="AB652" i="1"/>
  <c r="AG652" i="1"/>
  <c r="AI652" i="1"/>
  <c r="AA954" i="1"/>
  <c r="AB954" i="1"/>
  <c r="AG954" i="1"/>
  <c r="AI954" i="1"/>
  <c r="AH134" i="1"/>
  <c r="AJ134" i="1"/>
  <c r="AH864" i="1"/>
  <c r="AJ864" i="1"/>
  <c r="AG1050" i="1"/>
  <c r="AI1050" i="1"/>
  <c r="AG39" i="1"/>
  <c r="AI39" i="1"/>
  <c r="AH817" i="1"/>
  <c r="AJ817" i="1"/>
  <c r="AH751" i="1"/>
  <c r="AJ751" i="1"/>
  <c r="AG803" i="1"/>
  <c r="AI803" i="1"/>
  <c r="AG1317" i="1"/>
  <c r="AI1317" i="1"/>
  <c r="AA1050" i="1"/>
  <c r="AH684" i="1"/>
  <c r="AJ684" i="1"/>
  <c r="AG429" i="1"/>
  <c r="AI429" i="1"/>
  <c r="AB417" i="1"/>
  <c r="AG550" i="1"/>
  <c r="AI550" i="1"/>
  <c r="AG889" i="1"/>
  <c r="AI889" i="1"/>
  <c r="AH574" i="1"/>
  <c r="AJ574" i="1"/>
  <c r="AA909" i="1"/>
  <c r="AG1253" i="1"/>
  <c r="AI1253" i="1"/>
  <c r="AG815" i="1"/>
  <c r="AI815" i="1"/>
  <c r="AA333" i="1"/>
  <c r="AG548" i="1"/>
  <c r="AI548" i="1"/>
  <c r="AG238" i="1"/>
  <c r="AI238" i="1"/>
  <c r="AG679" i="1"/>
  <c r="AI679" i="1"/>
  <c r="AA64" i="1"/>
  <c r="AB64" i="1"/>
  <c r="AA692" i="1"/>
  <c r="AB692" i="1"/>
  <c r="AH692" i="1"/>
  <c r="AJ692" i="1"/>
  <c r="AB213" i="1"/>
  <c r="AA213" i="1"/>
  <c r="AG213" i="1"/>
  <c r="AI213" i="1"/>
  <c r="AB434" i="1"/>
  <c r="AA434" i="1"/>
  <c r="AH434" i="1"/>
  <c r="AJ434" i="1"/>
  <c r="AA939" i="1"/>
  <c r="AB939" i="1"/>
  <c r="AH939" i="1"/>
  <c r="AJ939" i="1"/>
  <c r="AG1268" i="1"/>
  <c r="AI1268" i="1"/>
  <c r="AH317" i="1"/>
  <c r="AJ317" i="1"/>
  <c r="AH1258" i="1"/>
  <c r="AJ1258" i="1"/>
  <c r="AH731" i="1"/>
  <c r="AJ731" i="1"/>
  <c r="AG1310" i="1"/>
  <c r="AI1310" i="1"/>
  <c r="AG458" i="1"/>
  <c r="AI458" i="1"/>
  <c r="AH627" i="1"/>
  <c r="AJ627" i="1"/>
  <c r="AH1189" i="1"/>
  <c r="AJ1189" i="1"/>
  <c r="AG1031" i="1"/>
  <c r="AI1031" i="1"/>
  <c r="AG903" i="1"/>
  <c r="AI903" i="1"/>
  <c r="AB1023" i="1"/>
  <c r="AG1165" i="1"/>
  <c r="AI1165" i="1"/>
  <c r="AH920" i="1"/>
  <c r="AJ920" i="1"/>
  <c r="AG247" i="1"/>
  <c r="AI247" i="1"/>
  <c r="AH1281" i="1"/>
  <c r="AJ1281" i="1"/>
  <c r="AG904" i="1"/>
  <c r="AI904" i="1"/>
  <c r="AG1013" i="1"/>
  <c r="AI1013" i="1"/>
  <c r="AG1007" i="1"/>
  <c r="AI1007" i="1"/>
  <c r="AH1003" i="1"/>
  <c r="AJ1003" i="1"/>
  <c r="AG820" i="1"/>
  <c r="AI820" i="1"/>
  <c r="AG655" i="1"/>
  <c r="AI655" i="1"/>
  <c r="AG1026" i="1"/>
  <c r="AI1026" i="1"/>
  <c r="AH1240" i="1"/>
  <c r="AJ1240" i="1"/>
  <c r="AH1133" i="1"/>
  <c r="AJ1133" i="1"/>
  <c r="AG1099" i="1"/>
  <c r="AI1099" i="1"/>
  <c r="AG1295" i="1"/>
  <c r="AI1295" i="1"/>
  <c r="AA1295" i="1"/>
  <c r="AH238" i="1"/>
  <c r="AJ238" i="1"/>
  <c r="AA527" i="1"/>
  <c r="AG527" i="1"/>
  <c r="AI527" i="1"/>
  <c r="AH1213" i="1"/>
  <c r="AJ1213" i="1"/>
  <c r="AG1159" i="1"/>
  <c r="AI1159" i="1"/>
  <c r="AG334" i="1"/>
  <c r="AI334" i="1"/>
  <c r="AB1105" i="1"/>
  <c r="AG1105" i="1"/>
  <c r="AI1105" i="1"/>
  <c r="AB110" i="1"/>
  <c r="AA110" i="1"/>
  <c r="AG110" i="1"/>
  <c r="AI110" i="1"/>
  <c r="AB1044" i="1"/>
  <c r="AA1044" i="1"/>
  <c r="AG1044" i="1"/>
  <c r="AI1044" i="1"/>
  <c r="AB873" i="1"/>
  <c r="AA873" i="1"/>
  <c r="AH873" i="1"/>
  <c r="AJ873" i="1"/>
  <c r="AG479" i="1"/>
  <c r="AI479" i="1"/>
  <c r="AA479" i="1"/>
  <c r="AB479" i="1"/>
  <c r="AB843" i="1"/>
  <c r="AA843" i="1"/>
  <c r="AH843" i="1"/>
  <c r="AJ843" i="1"/>
  <c r="AB619" i="1"/>
  <c r="AA619" i="1"/>
  <c r="AB401" i="1"/>
  <c r="AA401" i="1"/>
  <c r="AH401" i="1"/>
  <c r="AJ401" i="1"/>
  <c r="AB980" i="1"/>
  <c r="AA980" i="1"/>
  <c r="AG980" i="1"/>
  <c r="AI980" i="1"/>
  <c r="AB764" i="1"/>
  <c r="AA764" i="1"/>
  <c r="AH764" i="1"/>
  <c r="AJ764" i="1"/>
  <c r="AA869" i="1"/>
  <c r="AH869" i="1"/>
  <c r="AJ869" i="1"/>
  <c r="AB869" i="1"/>
  <c r="AA446" i="1"/>
  <c r="AB446" i="1"/>
  <c r="AH446" i="1"/>
  <c r="AJ446" i="1"/>
  <c r="AH1366" i="1"/>
  <c r="AJ1366" i="1"/>
  <c r="AA782" i="1"/>
  <c r="AB782" i="1"/>
  <c r="AG782" i="1"/>
  <c r="AI782" i="1"/>
  <c r="AA1394" i="1"/>
  <c r="AB1394" i="1"/>
  <c r="AH1394" i="1"/>
  <c r="AJ1394" i="1"/>
  <c r="AG723" i="1"/>
  <c r="AI723" i="1"/>
  <c r="AB965" i="1"/>
  <c r="AG965" i="1"/>
  <c r="AI965" i="1"/>
  <c r="AH1127" i="1"/>
  <c r="AJ1127" i="1"/>
  <c r="AG404" i="1"/>
  <c r="AI404" i="1"/>
  <c r="AH777" i="1"/>
  <c r="AJ777" i="1"/>
  <c r="AH1343" i="1"/>
  <c r="AJ1343" i="1"/>
  <c r="AG973" i="1"/>
  <c r="AI973" i="1"/>
  <c r="AA710" i="1"/>
  <c r="AH1150" i="1"/>
  <c r="AJ1150" i="1"/>
  <c r="AA1120" i="1"/>
  <c r="AH679" i="1"/>
  <c r="AJ679" i="1"/>
  <c r="AB597" i="1"/>
  <c r="AH1381" i="1"/>
  <c r="AJ1381" i="1"/>
  <c r="AB1312" i="1"/>
  <c r="AA300" i="1"/>
  <c r="AG1142" i="1"/>
  <c r="AI1142" i="1"/>
  <c r="AG44" i="1"/>
  <c r="AI44" i="1"/>
  <c r="AB1354" i="1"/>
  <c r="AG28" i="1"/>
  <c r="AI28" i="1"/>
  <c r="AG1080" i="1"/>
  <c r="AI1080" i="1"/>
  <c r="AG838" i="1"/>
  <c r="AI838" i="1"/>
  <c r="AB838" i="1"/>
  <c r="AG910" i="1"/>
  <c r="AI910" i="1"/>
  <c r="AH970" i="1"/>
  <c r="AJ970" i="1"/>
  <c r="AA719" i="1"/>
  <c r="AG373" i="1"/>
  <c r="AI373" i="1"/>
  <c r="AH884" i="1"/>
  <c r="AJ884" i="1"/>
  <c r="AH949" i="1"/>
  <c r="AJ949" i="1"/>
  <c r="AG347" i="1"/>
  <c r="AI347" i="1"/>
  <c r="AA983" i="1"/>
  <c r="AB983" i="1"/>
  <c r="AH983" i="1"/>
  <c r="AJ983" i="1"/>
  <c r="AB1124" i="1"/>
  <c r="AA1124" i="1"/>
  <c r="AG1124" i="1"/>
  <c r="AI1124" i="1"/>
  <c r="AG1162" i="1"/>
  <c r="AI1162" i="1"/>
  <c r="AA357" i="1"/>
  <c r="AB357" i="1"/>
  <c r="AG357" i="1"/>
  <c r="AI357" i="1"/>
  <c r="AG619" i="1"/>
  <c r="AI619" i="1"/>
  <c r="AA900" i="1"/>
  <c r="AB900" i="1"/>
  <c r="AG900" i="1"/>
  <c r="AI900" i="1"/>
  <c r="AA1266" i="1"/>
  <c r="AB1266" i="1"/>
  <c r="AH1266" i="1"/>
  <c r="AJ1266" i="1"/>
  <c r="AB473" i="1"/>
  <c r="AA473" i="1"/>
  <c r="AH473" i="1"/>
  <c r="AJ473" i="1"/>
  <c r="AB824" i="1"/>
  <c r="AG824" i="1"/>
  <c r="AI824" i="1"/>
  <c r="AA824" i="1"/>
  <c r="AH1208" i="1"/>
  <c r="AJ1208" i="1"/>
  <c r="AA266" i="1"/>
  <c r="AB266" i="1"/>
  <c r="AH266" i="1"/>
  <c r="AJ266" i="1"/>
  <c r="AB1057" i="1"/>
  <c r="AA1057" i="1"/>
  <c r="AG1057" i="1"/>
  <c r="AI1057" i="1"/>
  <c r="AG427" i="1"/>
  <c r="AI427" i="1"/>
  <c r="AB394" i="1"/>
  <c r="AA394" i="1"/>
  <c r="AH394" i="1"/>
  <c r="AJ394" i="1"/>
  <c r="AB396" i="1"/>
  <c r="AA396" i="1"/>
  <c r="AH396" i="1"/>
  <c r="AJ396" i="1"/>
  <c r="AG1246" i="1"/>
  <c r="AI1246" i="1"/>
  <c r="AA103" i="1"/>
  <c r="AA1148" i="1"/>
  <c r="AB931" i="1"/>
  <c r="AA836" i="1"/>
  <c r="AB39" i="1"/>
  <c r="AB1335" i="1"/>
  <c r="AH13" i="1"/>
  <c r="AJ13" i="1"/>
  <c r="AB778" i="1"/>
  <c r="AB1178" i="1"/>
  <c r="AA1145" i="1"/>
  <c r="AA1170" i="1"/>
  <c r="AB7" i="1"/>
  <c r="AB1262" i="1"/>
  <c r="AA853" i="1"/>
  <c r="AA1125" i="1"/>
  <c r="AB75" i="1"/>
  <c r="AA1304" i="1"/>
  <c r="AA252" i="1"/>
  <c r="AB604" i="1"/>
  <c r="AA85" i="1"/>
  <c r="AB1299" i="1"/>
  <c r="AG574" i="1"/>
  <c r="AI574" i="1"/>
  <c r="AG1286" i="1"/>
  <c r="AI1286" i="1"/>
  <c r="AB541" i="1"/>
  <c r="AB21" i="1"/>
  <c r="AG659" i="1"/>
  <c r="AI659" i="1"/>
  <c r="AB1189" i="1"/>
  <c r="AA544" i="1"/>
  <c r="AG1163" i="1"/>
  <c r="AI1163" i="1"/>
  <c r="AB997" i="1"/>
  <c r="AB967" i="1"/>
  <c r="AA1326" i="1"/>
  <c r="AA127" i="1"/>
  <c r="AA602" i="1"/>
  <c r="AG1224" i="1"/>
  <c r="AI1224" i="1"/>
  <c r="AA1060" i="1"/>
  <c r="AB548" i="1"/>
  <c r="AB751" i="1"/>
  <c r="AB748" i="1"/>
  <c r="AA570" i="1"/>
  <c r="AA452" i="1"/>
  <c r="AA134" i="1"/>
  <c r="AG105" i="1"/>
  <c r="AI105" i="1"/>
  <c r="AB640" i="1"/>
  <c r="AB821" i="1"/>
  <c r="AB644" i="1"/>
  <c r="AB565" i="1"/>
  <c r="AB629" i="1"/>
  <c r="AH1161" i="1"/>
  <c r="AJ1161" i="1"/>
  <c r="AA1052" i="1"/>
  <c r="AA400" i="1"/>
  <c r="AA1240" i="1"/>
  <c r="AA1199" i="1"/>
  <c r="AG1193" i="1"/>
  <c r="AI1193" i="1"/>
  <c r="AA998" i="1"/>
  <c r="AB1385" i="1"/>
  <c r="AB1099" i="1"/>
  <c r="AH723" i="1"/>
  <c r="AJ723" i="1"/>
  <c r="AA76" i="1"/>
  <c r="AB1295" i="1"/>
  <c r="AB1370" i="1"/>
  <c r="AA777" i="1"/>
  <c r="AB973" i="1"/>
  <c r="AG31" i="1"/>
  <c r="AI31" i="1"/>
  <c r="AA1069" i="1"/>
  <c r="AA187" i="1"/>
  <c r="AB189" i="1"/>
  <c r="AA1179" i="1"/>
  <c r="AH79" i="1"/>
  <c r="AJ79" i="1"/>
  <c r="AA1143" i="1"/>
  <c r="AB139" i="1"/>
  <c r="AB916" i="1"/>
  <c r="AB787" i="1"/>
  <c r="AA838" i="1"/>
  <c r="AA910" i="1"/>
  <c r="AB970" i="1"/>
  <c r="AH72" i="1"/>
  <c r="AJ72" i="1"/>
  <c r="AB586" i="1"/>
  <c r="AA1073" i="1"/>
  <c r="AA1308" i="1"/>
  <c r="AB1308" i="1"/>
  <c r="AH1308" i="1"/>
  <c r="AJ1308" i="1"/>
  <c r="AG1308" i="1"/>
  <c r="AI1308" i="1"/>
  <c r="AA1105" i="1"/>
  <c r="AA65" i="1"/>
  <c r="AB65" i="1"/>
  <c r="AH65" i="1"/>
  <c r="AJ65" i="1"/>
  <c r="AG65" i="1"/>
  <c r="AI65" i="1"/>
  <c r="AB337" i="1"/>
  <c r="AA337" i="1"/>
  <c r="AH337" i="1"/>
  <c r="AJ337" i="1"/>
  <c r="AG337" i="1"/>
  <c r="AI337" i="1"/>
  <c r="AA20" i="1"/>
  <c r="AB20" i="1"/>
  <c r="AG20" i="1"/>
  <c r="AI20" i="1"/>
  <c r="AH20" i="1"/>
  <c r="AJ20" i="1"/>
  <c r="AA59" i="1"/>
  <c r="AH59" i="1"/>
  <c r="AJ59" i="1"/>
  <c r="AB59" i="1"/>
  <c r="AG59" i="1"/>
  <c r="AI59" i="1"/>
  <c r="AG917" i="1"/>
  <c r="AI917" i="1"/>
  <c r="AA393" i="1"/>
  <c r="AB393" i="1"/>
  <c r="AB614" i="1"/>
  <c r="AA614" i="1"/>
  <c r="AH614" i="1"/>
  <c r="AJ614" i="1"/>
  <c r="AG1175" i="1"/>
  <c r="AI1175" i="1"/>
  <c r="AB684" i="1"/>
  <c r="AG1148" i="1"/>
  <c r="AI1148" i="1"/>
  <c r="AH417" i="1"/>
  <c r="AJ417" i="1"/>
  <c r="AH316" i="1"/>
  <c r="AJ316" i="1"/>
  <c r="AB457" i="1"/>
  <c r="AA457" i="1"/>
  <c r="AH457" i="1"/>
  <c r="AJ457" i="1"/>
  <c r="AA633" i="1"/>
  <c r="AB633" i="1"/>
  <c r="AG633" i="1"/>
  <c r="AI633" i="1"/>
  <c r="AH721" i="1"/>
  <c r="AJ721" i="1"/>
  <c r="AB1031" i="1"/>
  <c r="AG1023" i="1"/>
  <c r="AI1023" i="1"/>
  <c r="AH885" i="1"/>
  <c r="AJ885" i="1"/>
  <c r="AH899" i="1"/>
  <c r="AJ899" i="1"/>
  <c r="AA474" i="1"/>
  <c r="AB474" i="1"/>
  <c r="AG474" i="1"/>
  <c r="AI474" i="1"/>
  <c r="AH564" i="1"/>
  <c r="AJ564" i="1"/>
  <c r="AA564" i="1"/>
  <c r="AB564" i="1"/>
  <c r="AB696" i="1"/>
  <c r="AA696" i="1"/>
  <c r="AH696" i="1"/>
  <c r="AJ696" i="1"/>
  <c r="AA1287" i="1"/>
  <c r="AB1287" i="1"/>
  <c r="AG1287" i="1"/>
  <c r="AI1287" i="1"/>
  <c r="AA442" i="1"/>
  <c r="AB442" i="1"/>
  <c r="AH442" i="1"/>
  <c r="AJ442" i="1"/>
  <c r="AA1357" i="1"/>
  <c r="AB1357" i="1"/>
  <c r="AH1357" i="1"/>
  <c r="AJ1357" i="1"/>
  <c r="AB990" i="1"/>
  <c r="AA990" i="1"/>
  <c r="AG990" i="1"/>
  <c r="AI990" i="1"/>
  <c r="AH1222" i="1"/>
  <c r="AJ1222" i="1"/>
  <c r="AG710" i="1"/>
  <c r="AI710" i="1"/>
  <c r="AG721" i="1"/>
  <c r="AI721" i="1"/>
  <c r="AH604" i="1"/>
  <c r="AJ604" i="1"/>
  <c r="AH1023" i="1"/>
  <c r="AJ1023" i="1"/>
  <c r="AG1030" i="1"/>
  <c r="AI1030" i="1"/>
  <c r="AH225" i="1"/>
  <c r="AJ225" i="1"/>
  <c r="AH335" i="1"/>
  <c r="AJ335" i="1"/>
  <c r="AH586" i="1"/>
  <c r="AJ586" i="1"/>
  <c r="AB311" i="1"/>
  <c r="AA311" i="1"/>
  <c r="AG311" i="1"/>
  <c r="AI311" i="1"/>
  <c r="AB964" i="1"/>
  <c r="AA964" i="1"/>
  <c r="AH964" i="1"/>
  <c r="AJ964" i="1"/>
  <c r="AA196" i="1"/>
  <c r="AB196" i="1"/>
  <c r="AG196" i="1"/>
  <c r="AI196" i="1"/>
  <c r="AG931" i="1"/>
  <c r="AI931" i="1"/>
  <c r="AG1178" i="1"/>
  <c r="AI1178" i="1"/>
  <c r="AH132" i="1"/>
  <c r="AJ132" i="1"/>
  <c r="AG240" i="1"/>
  <c r="AI240" i="1"/>
  <c r="AH659" i="1"/>
  <c r="AJ659" i="1"/>
  <c r="AH1175" i="1"/>
  <c r="AJ1175" i="1"/>
  <c r="AH570" i="1"/>
  <c r="AJ570" i="1"/>
  <c r="AH917" i="1"/>
  <c r="AJ917" i="1"/>
  <c r="AG1161" i="1"/>
  <c r="AI1161" i="1"/>
  <c r="AH181" i="1"/>
  <c r="AJ181" i="1"/>
  <c r="AG1179" i="1"/>
  <c r="AI1179" i="1"/>
  <c r="AB1164" i="1"/>
  <c r="AG1164" i="1"/>
  <c r="AI1164" i="1"/>
  <c r="AA1164" i="1"/>
  <c r="AB1011" i="1"/>
  <c r="AA1011" i="1"/>
  <c r="AG1011" i="1"/>
  <c r="AI1011" i="1"/>
  <c r="AG800" i="1"/>
  <c r="AI800" i="1"/>
  <c r="AA1383" i="1"/>
  <c r="AB1383" i="1"/>
  <c r="AH1383" i="1"/>
  <c r="AJ1383" i="1"/>
  <c r="AB919" i="1"/>
  <c r="AA919" i="1"/>
  <c r="AH919" i="1"/>
  <c r="AJ919" i="1"/>
  <c r="AG492" i="1"/>
  <c r="AI492" i="1"/>
  <c r="AG127" i="1"/>
  <c r="AI127" i="1"/>
  <c r="AG967" i="1"/>
  <c r="AI967" i="1"/>
  <c r="AG864" i="1"/>
  <c r="AI864" i="1"/>
  <c r="AG181" i="1"/>
  <c r="AI181" i="1"/>
  <c r="AG1216" i="1"/>
  <c r="AI1216" i="1"/>
  <c r="AH787" i="1"/>
  <c r="AJ787" i="1"/>
  <c r="AH347" i="1"/>
  <c r="AJ347" i="1"/>
  <c r="AA1220" i="1"/>
  <c r="AB1220" i="1"/>
  <c r="AB1355" i="1"/>
  <c r="AA1355" i="1"/>
  <c r="AG1355" i="1"/>
  <c r="AI1355" i="1"/>
  <c r="AA282" i="1"/>
  <c r="AB282" i="1"/>
  <c r="AG282" i="1"/>
  <c r="AI282" i="1"/>
  <c r="AA411" i="1"/>
  <c r="AG411" i="1"/>
  <c r="AI411" i="1"/>
  <c r="AB411" i="1"/>
  <c r="AB1374" i="1"/>
  <c r="AA1374" i="1"/>
  <c r="AG1374" i="1"/>
  <c r="AI1374" i="1"/>
  <c r="AH1148" i="1"/>
  <c r="AJ1148" i="1"/>
  <c r="AG316" i="1"/>
  <c r="AI316" i="1"/>
  <c r="AH596" i="1"/>
  <c r="AJ596" i="1"/>
  <c r="AG899" i="1"/>
  <c r="AI899" i="1"/>
  <c r="AG998" i="1"/>
  <c r="AI998" i="1"/>
  <c r="AG1343" i="1"/>
  <c r="AI1343" i="1"/>
  <c r="AA1202" i="1"/>
  <c r="AB1202" i="1"/>
  <c r="AH1202" i="1"/>
  <c r="AJ1202" i="1"/>
  <c r="AG1202" i="1"/>
  <c r="AG103" i="1"/>
  <c r="AI103" i="1"/>
  <c r="AG1262" i="1"/>
  <c r="AI1262" i="1"/>
  <c r="AG501" i="1"/>
  <c r="AI501" i="1"/>
  <c r="AH240" i="1"/>
  <c r="AJ240" i="1"/>
  <c r="AG541" i="1"/>
  <c r="AI541" i="1"/>
  <c r="AH1031" i="1"/>
  <c r="AJ1031" i="1"/>
  <c r="AH127" i="1"/>
  <c r="AJ127" i="1"/>
  <c r="AH1060" i="1"/>
  <c r="AJ1060" i="1"/>
  <c r="AH159" i="1"/>
  <c r="AJ159" i="1"/>
  <c r="AG684" i="1"/>
  <c r="AI684" i="1"/>
  <c r="AH931" i="1"/>
  <c r="AJ931" i="1"/>
  <c r="AH118" i="1"/>
  <c r="AJ118" i="1"/>
  <c r="AA417" i="1"/>
  <c r="AG853" i="1"/>
  <c r="AI853" i="1"/>
  <c r="AG1304" i="1"/>
  <c r="AI1304" i="1"/>
  <c r="AH252" i="1"/>
  <c r="AJ252" i="1"/>
  <c r="AG885" i="1"/>
  <c r="AI885" i="1"/>
  <c r="AH1045" i="1"/>
  <c r="AJ1045" i="1"/>
  <c r="AH1007" i="1"/>
  <c r="AJ1007" i="1"/>
  <c r="AG1240" i="1"/>
  <c r="AI1240" i="1"/>
  <c r="AH277" i="1"/>
  <c r="AJ277" i="1"/>
  <c r="AH1099" i="1"/>
  <c r="AJ1099" i="1"/>
  <c r="AG1120" i="1"/>
  <c r="AI1120" i="1"/>
  <c r="AG890" i="1"/>
  <c r="AI890" i="1"/>
  <c r="AG949" i="1"/>
  <c r="AI949" i="1"/>
  <c r="AB556" i="1"/>
  <c r="AA556" i="1"/>
  <c r="AB217" i="1"/>
  <c r="AA217" i="1"/>
  <c r="AA769" i="1"/>
  <c r="AB769" i="1"/>
  <c r="AH769" i="1"/>
  <c r="AJ769" i="1"/>
  <c r="AB736" i="1"/>
  <c r="AA736" i="1"/>
  <c r="AH736" i="1"/>
  <c r="AJ736" i="1"/>
  <c r="AG1157" i="1"/>
  <c r="AI1157" i="1"/>
  <c r="AH1146" i="1"/>
  <c r="AJ1146" i="1"/>
  <c r="AG706" i="1"/>
  <c r="AI706" i="1"/>
  <c r="AH1304" i="1"/>
  <c r="AJ1304" i="1"/>
  <c r="AG252" i="1"/>
  <c r="AI252" i="1"/>
  <c r="AH886" i="1"/>
  <c r="AJ886" i="1"/>
  <c r="AH962" i="1"/>
  <c r="AJ962" i="1"/>
  <c r="AG920" i="1"/>
  <c r="AI920" i="1"/>
  <c r="AG159" i="1"/>
  <c r="AI159" i="1"/>
  <c r="AH904" i="1"/>
  <c r="AJ904" i="1"/>
  <c r="AH644" i="1"/>
  <c r="AJ644" i="1"/>
  <c r="AG400" i="1"/>
  <c r="AI400" i="1"/>
  <c r="AB1026" i="1"/>
  <c r="AA95" i="1"/>
  <c r="AG1133" i="1"/>
  <c r="AI1133" i="1"/>
  <c r="AB167" i="1"/>
  <c r="AH167" i="1"/>
  <c r="AJ167" i="1"/>
  <c r="AH1047" i="1"/>
  <c r="AJ1047" i="1"/>
  <c r="AG989" i="1"/>
  <c r="AI989" i="1"/>
  <c r="AH329" i="1"/>
  <c r="AJ329" i="1"/>
  <c r="AH1315" i="1"/>
  <c r="AJ1315" i="1"/>
  <c r="AH543" i="1"/>
  <c r="AJ543" i="1"/>
  <c r="AH1259" i="1"/>
  <c r="AJ1259" i="1"/>
  <c r="AH572" i="1"/>
  <c r="AJ572" i="1"/>
  <c r="AB1399" i="1"/>
  <c r="AH1399" i="1"/>
  <c r="AJ1399" i="1"/>
  <c r="AG1210" i="1"/>
  <c r="AI1210" i="1"/>
  <c r="AH591" i="1"/>
  <c r="AJ591" i="1"/>
  <c r="AB1156" i="1"/>
  <c r="AH1156" i="1"/>
  <c r="AJ1156" i="1"/>
  <c r="AG867" i="1"/>
  <c r="AI867" i="1"/>
  <c r="AH1080" i="1"/>
  <c r="AJ1080" i="1"/>
  <c r="AG71" i="1"/>
  <c r="AI71" i="1"/>
  <c r="AG1098" i="1"/>
  <c r="AI1098" i="1"/>
  <c r="AG166" i="1"/>
  <c r="AI166" i="1"/>
  <c r="AB433" i="1"/>
  <c r="AA433" i="1"/>
  <c r="AH740" i="1"/>
  <c r="AJ740" i="1"/>
  <c r="AB142" i="1"/>
  <c r="AA142" i="1"/>
  <c r="AH142" i="1"/>
  <c r="AJ142" i="1"/>
  <c r="AB281" i="1"/>
  <c r="AG281" i="1"/>
  <c r="AI281" i="1"/>
  <c r="AA281" i="1"/>
  <c r="AA1364" i="1"/>
  <c r="AB1364" i="1"/>
  <c r="AG1364" i="1"/>
  <c r="AI1364" i="1"/>
  <c r="AB1226" i="1"/>
  <c r="AA1226" i="1"/>
  <c r="AH1226" i="1"/>
  <c r="AJ1226" i="1"/>
  <c r="AA388" i="1"/>
  <c r="AB388" i="1"/>
  <c r="AH388" i="1"/>
  <c r="AJ388" i="1"/>
  <c r="AB1375" i="1"/>
  <c r="AA1375" i="1"/>
  <c r="AH1375" i="1"/>
  <c r="AJ1375" i="1"/>
  <c r="AA578" i="1"/>
  <c r="AB578" i="1"/>
  <c r="AH578" i="1"/>
  <c r="AJ578" i="1"/>
  <c r="AA608" i="1"/>
  <c r="AB608" i="1"/>
  <c r="AH608" i="1"/>
  <c r="AJ608" i="1"/>
  <c r="AB370" i="1"/>
  <c r="AA370" i="1"/>
  <c r="AG370" i="1"/>
  <c r="AI370" i="1"/>
  <c r="AB703" i="1"/>
  <c r="AA703" i="1"/>
  <c r="AG703" i="1"/>
  <c r="AI703" i="1"/>
  <c r="AA646" i="1"/>
  <c r="AB646" i="1"/>
  <c r="AG646" i="1"/>
  <c r="AI646" i="1"/>
  <c r="AA662" i="1"/>
  <c r="AB662" i="1"/>
  <c r="AH662" i="1"/>
  <c r="AJ662" i="1"/>
  <c r="AA887" i="1"/>
  <c r="AB887" i="1"/>
  <c r="AH887" i="1"/>
  <c r="AJ887" i="1"/>
  <c r="AG582" i="1"/>
  <c r="AI582" i="1"/>
  <c r="AH404" i="1"/>
  <c r="AJ404" i="1"/>
  <c r="AB1343" i="1"/>
  <c r="AG1150" i="1"/>
  <c r="AI1150" i="1"/>
  <c r="AA1150" i="1"/>
  <c r="AG597" i="1"/>
  <c r="AI597" i="1"/>
  <c r="AG225" i="1"/>
  <c r="AI225" i="1"/>
  <c r="AH187" i="1"/>
  <c r="AJ187" i="1"/>
  <c r="AH189" i="1"/>
  <c r="AJ189" i="1"/>
  <c r="AH1179" i="1"/>
  <c r="AJ1179" i="1"/>
  <c r="AG848" i="1"/>
  <c r="AI848" i="1"/>
  <c r="AG79" i="1"/>
  <c r="AI79" i="1"/>
  <c r="AB300" i="1"/>
  <c r="AH1216" i="1"/>
  <c r="AJ1216" i="1"/>
  <c r="AH139" i="1"/>
  <c r="AJ139" i="1"/>
  <c r="AA972" i="1"/>
  <c r="AH972" i="1"/>
  <c r="AJ972" i="1"/>
  <c r="AG591" i="1"/>
  <c r="AI591" i="1"/>
  <c r="AA524" i="1"/>
  <c r="AG546" i="1"/>
  <c r="AI546" i="1"/>
  <c r="AB1080" i="1"/>
  <c r="AG796" i="1"/>
  <c r="AI796" i="1"/>
  <c r="AH143" i="1"/>
  <c r="AJ143" i="1"/>
  <c r="AH1073" i="1"/>
  <c r="AJ1073" i="1"/>
  <c r="AA347" i="1"/>
  <c r="AG1090" i="1"/>
  <c r="AI1090" i="1"/>
  <c r="AA1090" i="1"/>
  <c r="AB828" i="1"/>
  <c r="AA828" i="1"/>
  <c r="AH922" i="1"/>
  <c r="AJ922" i="1"/>
  <c r="AH556" i="1"/>
  <c r="AJ556" i="1"/>
  <c r="AA589" i="1"/>
  <c r="AB589" i="1"/>
  <c r="AH589" i="1"/>
  <c r="AJ589" i="1"/>
  <c r="AA147" i="1"/>
  <c r="AB147" i="1"/>
  <c r="AG147" i="1"/>
  <c r="AI147" i="1"/>
  <c r="AA232" i="1"/>
  <c r="AB232" i="1"/>
  <c r="AH232" i="1"/>
  <c r="AJ232" i="1"/>
  <c r="AA1136" i="1"/>
  <c r="AB1136" i="1"/>
  <c r="AH1136" i="1"/>
  <c r="AJ1136" i="1"/>
  <c r="AB462" i="1"/>
  <c r="AA462" i="1"/>
  <c r="AG462" i="1"/>
  <c r="AI462" i="1"/>
  <c r="AA436" i="1"/>
  <c r="AB436" i="1"/>
  <c r="AH436" i="1"/>
  <c r="AJ436" i="1"/>
  <c r="AB1151" i="1"/>
  <c r="AA1151" i="1"/>
  <c r="AH1151" i="1"/>
  <c r="AJ1151" i="1"/>
  <c r="AA730" i="1"/>
  <c r="AB730" i="1"/>
  <c r="AG730" i="1"/>
  <c r="AI730" i="1"/>
  <c r="AB377" i="1"/>
  <c r="AA377" i="1"/>
  <c r="AH377" i="1"/>
  <c r="AJ377" i="1"/>
  <c r="AH493" i="1"/>
  <c r="AJ493" i="1"/>
  <c r="AB493" i="1"/>
  <c r="AA493" i="1"/>
  <c r="AA896" i="1"/>
  <c r="AB896" i="1"/>
  <c r="AH896" i="1"/>
  <c r="AJ896" i="1"/>
  <c r="AA1246" i="1"/>
  <c r="AB721" i="1"/>
  <c r="AA500" i="1"/>
  <c r="AG16" i="1"/>
  <c r="AI16" i="1"/>
  <c r="AB1145" i="1"/>
  <c r="AG132" i="1"/>
  <c r="AI132" i="1"/>
  <c r="AB752" i="1"/>
  <c r="AA492" i="1"/>
  <c r="AB1125" i="1"/>
  <c r="AG312" i="1"/>
  <c r="AI312" i="1"/>
  <c r="AB886" i="1"/>
  <c r="AA757" i="1"/>
  <c r="AA1286" i="1"/>
  <c r="AA316" i="1"/>
  <c r="AA659" i="1"/>
  <c r="AB817" i="1"/>
  <c r="AH1239" i="1"/>
  <c r="AJ1239" i="1"/>
  <c r="AB1326" i="1"/>
  <c r="AH1027" i="1"/>
  <c r="AJ1027" i="1"/>
  <c r="AB1175" i="1"/>
  <c r="AG367" i="1"/>
  <c r="AI367" i="1"/>
  <c r="AB885" i="1"/>
  <c r="AB1224" i="1"/>
  <c r="AB962" i="1"/>
  <c r="AB596" i="1"/>
  <c r="AB920" i="1"/>
  <c r="AB1303" i="1"/>
  <c r="AA159" i="1"/>
  <c r="AB570" i="1"/>
  <c r="AH452" i="1"/>
  <c r="AJ452" i="1"/>
  <c r="AH47" i="1"/>
  <c r="AJ47" i="1"/>
  <c r="AB105" i="1"/>
  <c r="AG1045" i="1"/>
  <c r="AI1045" i="1"/>
  <c r="AB917" i="1"/>
  <c r="AA821" i="1"/>
  <c r="AH363" i="1"/>
  <c r="AJ363" i="1"/>
  <c r="AA1161" i="1"/>
  <c r="AA1030" i="1"/>
  <c r="AB899" i="1"/>
  <c r="AB1193" i="1"/>
  <c r="AA167" i="1"/>
  <c r="AG248" i="1"/>
  <c r="AI248" i="1"/>
  <c r="AA413" i="1"/>
  <c r="AB723" i="1"/>
  <c r="AB1127" i="1"/>
  <c r="AA1222" i="1"/>
  <c r="AA978" i="1"/>
  <c r="AA238" i="1"/>
  <c r="AA1315" i="1"/>
  <c r="AA772" i="1"/>
  <c r="AA31" i="1"/>
  <c r="AB1381" i="1"/>
  <c r="AA543" i="1"/>
  <c r="AA1259" i="1"/>
  <c r="AB572" i="1"/>
  <c r="AA890" i="1"/>
  <c r="AA848" i="1"/>
  <c r="AB79" i="1"/>
  <c r="AA399" i="1"/>
  <c r="AA505" i="1"/>
  <c r="AA384" i="1"/>
  <c r="AB867" i="1"/>
  <c r="AG408" i="1"/>
  <c r="AI408" i="1"/>
  <c r="AH546" i="1"/>
  <c r="AJ546" i="1"/>
  <c r="AB1159" i="1"/>
  <c r="AB71" i="1"/>
  <c r="AB72" i="1"/>
  <c r="AA949" i="1"/>
  <c r="AA143" i="1"/>
  <c r="AB166" i="1"/>
  <c r="AB1090" i="1"/>
  <c r="AG64" i="1"/>
  <c r="AI64" i="1"/>
  <c r="AG440" i="1"/>
  <c r="AI440" i="1"/>
  <c r="AB868" i="1"/>
  <c r="AA868" i="1"/>
  <c r="AH868" i="1"/>
  <c r="AJ868" i="1"/>
  <c r="AG868" i="1"/>
  <c r="AI868" i="1"/>
  <c r="AB963" i="1"/>
  <c r="AA963" i="1"/>
  <c r="AB193" i="1"/>
  <c r="AA193" i="1"/>
  <c r="AH193" i="1"/>
  <c r="AJ193" i="1"/>
  <c r="AH496" i="1"/>
  <c r="AJ496" i="1"/>
  <c r="AB496" i="1"/>
  <c r="AA496" i="1"/>
  <c r="AA250" i="1"/>
  <c r="AB250" i="1"/>
  <c r="AH250" i="1"/>
  <c r="AJ250" i="1"/>
  <c r="AH477" i="1"/>
  <c r="AJ477" i="1"/>
  <c r="AA477" i="1"/>
  <c r="AB477" i="1"/>
  <c r="AG596" i="1"/>
  <c r="AI596" i="1"/>
  <c r="AA1172" i="1"/>
  <c r="AB1172" i="1"/>
  <c r="AA88" i="1"/>
  <c r="AB88" i="1"/>
  <c r="AG88" i="1"/>
  <c r="AI88" i="1"/>
  <c r="AA170" i="1"/>
  <c r="AB170" i="1"/>
  <c r="AH170" i="1"/>
  <c r="AJ170" i="1"/>
  <c r="AA1366" i="1"/>
  <c r="AB1366" i="1"/>
  <c r="AA292" i="1"/>
  <c r="AB292" i="1"/>
  <c r="AG292" i="1"/>
  <c r="AI292" i="1"/>
  <c r="AH997" i="1"/>
  <c r="AJ997" i="1"/>
  <c r="AH929" i="1"/>
  <c r="AJ929" i="1"/>
  <c r="AA929" i="1"/>
  <c r="AH998" i="1"/>
  <c r="AJ998" i="1"/>
  <c r="AG413" i="1"/>
  <c r="AI413" i="1"/>
  <c r="AH23" i="1"/>
  <c r="AJ23" i="1"/>
  <c r="AA859" i="1"/>
  <c r="AH859" i="1"/>
  <c r="AJ859" i="1"/>
  <c r="AG787" i="1"/>
  <c r="AI787" i="1"/>
  <c r="AG351" i="1"/>
  <c r="AI351" i="1"/>
  <c r="AG168" i="1"/>
  <c r="AI168" i="1"/>
  <c r="AB1147" i="1"/>
  <c r="AA1147" i="1"/>
  <c r="AG1147" i="1"/>
  <c r="AI1147" i="1"/>
  <c r="AB55" i="1"/>
  <c r="AA55" i="1"/>
  <c r="AH55" i="1"/>
  <c r="AJ55" i="1"/>
  <c r="AB504" i="1"/>
  <c r="AA504" i="1"/>
  <c r="AG504" i="1"/>
  <c r="AI504" i="1"/>
  <c r="AA233" i="1"/>
  <c r="AB233" i="1"/>
  <c r="AB1107" i="1"/>
  <c r="AA1107" i="1"/>
  <c r="AG1107" i="1"/>
  <c r="AI1107" i="1"/>
  <c r="AA882" i="1"/>
  <c r="AB882" i="1"/>
  <c r="AH882" i="1"/>
  <c r="AJ882" i="1"/>
  <c r="AB1076" i="1"/>
  <c r="AA1076" i="1"/>
  <c r="AG1076" i="1"/>
  <c r="AI1076" i="1"/>
  <c r="AA138" i="1"/>
  <c r="AB138" i="1"/>
  <c r="AH138" i="1"/>
  <c r="AJ138" i="1"/>
  <c r="AA1208" i="1"/>
  <c r="AB1208" i="1"/>
  <c r="AB499" i="1"/>
  <c r="AA499" i="1"/>
  <c r="AG499" i="1"/>
  <c r="AI499" i="1"/>
  <c r="AA427" i="1"/>
  <c r="AB427" i="1"/>
  <c r="AB697" i="1"/>
  <c r="AA697" i="1"/>
  <c r="AH697" i="1"/>
  <c r="AJ697" i="1"/>
  <c r="AB831" i="1"/>
  <c r="AA831" i="1"/>
  <c r="AG831" i="1"/>
  <c r="AI831" i="1"/>
  <c r="AA579" i="1"/>
  <c r="AH579" i="1"/>
  <c r="AJ579" i="1"/>
  <c r="AH1370" i="1"/>
  <c r="AJ1370" i="1"/>
  <c r="AG1315" i="1"/>
  <c r="AI1315" i="1"/>
  <c r="AH1120" i="1"/>
  <c r="AJ1120" i="1"/>
  <c r="AG1207" i="1"/>
  <c r="AI1207" i="1"/>
  <c r="AA1216" i="1"/>
  <c r="AH408" i="1"/>
  <c r="AJ408" i="1"/>
  <c r="AG524" i="1"/>
  <c r="AI524" i="1"/>
  <c r="AH71" i="1"/>
  <c r="AJ71" i="1"/>
  <c r="AG852" i="1"/>
  <c r="AI852" i="1"/>
  <c r="AG1311" i="1"/>
  <c r="AI1311" i="1"/>
  <c r="AB1311" i="1"/>
  <c r="AA1311" i="1"/>
  <c r="AG1172" i="1"/>
  <c r="AI1172" i="1"/>
  <c r="AB407" i="1"/>
  <c r="AA407" i="1"/>
  <c r="AG407" i="1"/>
  <c r="AI407" i="1"/>
  <c r="AB683" i="1"/>
  <c r="AA683" i="1"/>
  <c r="AG683" i="1"/>
  <c r="AI683" i="1"/>
  <c r="AA788" i="1"/>
  <c r="AB788" i="1"/>
  <c r="AG788" i="1"/>
  <c r="AI788" i="1"/>
  <c r="AA207" i="1"/>
  <c r="AB207" i="1"/>
  <c r="AH207" i="1"/>
  <c r="AJ207" i="1"/>
  <c r="AA905" i="1"/>
  <c r="AB905" i="1"/>
  <c r="AH905" i="1"/>
  <c r="AJ905" i="1"/>
  <c r="AA467" i="1"/>
  <c r="AB467" i="1"/>
  <c r="AH467" i="1"/>
  <c r="AJ467" i="1"/>
  <c r="AB1264" i="1"/>
  <c r="AA1264" i="1"/>
  <c r="AG1264" i="1"/>
  <c r="AI1264" i="1"/>
  <c r="AB1096" i="1"/>
  <c r="AA1096" i="1"/>
  <c r="AG1096" i="1"/>
  <c r="AI1096" i="1"/>
  <c r="AA750" i="1"/>
  <c r="AB750" i="1"/>
  <c r="AG750" i="1"/>
  <c r="AI750" i="1"/>
  <c r="AA369" i="1"/>
  <c r="AB369" i="1"/>
  <c r="AH369" i="1"/>
  <c r="AJ369" i="1"/>
  <c r="AB1276" i="1"/>
  <c r="AA1276" i="1"/>
  <c r="AG1276" i="1"/>
  <c r="AI1276" i="1"/>
  <c r="AH1273" i="1"/>
  <c r="AJ1273" i="1"/>
  <c r="AA1273" i="1"/>
  <c r="AB1273" i="1"/>
  <c r="AA1020" i="1"/>
  <c r="AB1020" i="1"/>
  <c r="AG1020" i="1"/>
  <c r="AI1020" i="1"/>
  <c r="AA576" i="1"/>
  <c r="AB576" i="1"/>
  <c r="AH576" i="1"/>
  <c r="AJ576" i="1"/>
  <c r="AA241" i="1"/>
  <c r="AB241" i="1"/>
  <c r="AH241" i="1"/>
  <c r="AJ241" i="1"/>
  <c r="AA673" i="1"/>
  <c r="AH836" i="1"/>
  <c r="AJ836" i="1"/>
  <c r="AB317" i="1"/>
  <c r="AH1335" i="1"/>
  <c r="AJ1335" i="1"/>
  <c r="AH1178" i="1"/>
  <c r="AJ1178" i="1"/>
  <c r="AB1157" i="1"/>
  <c r="AB16" i="1"/>
  <c r="AB1146" i="1"/>
  <c r="AA862" i="1"/>
  <c r="AH7" i="1"/>
  <c r="AJ7" i="1"/>
  <c r="AB132" i="1"/>
  <c r="AB501" i="1"/>
  <c r="AA240" i="1"/>
  <c r="AA312" i="1"/>
  <c r="AA93" i="1"/>
  <c r="AB1239" i="1"/>
  <c r="AA815" i="1"/>
  <c r="AB1027" i="1"/>
  <c r="AB367" i="1"/>
  <c r="AG748" i="1"/>
  <c r="AI748" i="1"/>
  <c r="AB904" i="1"/>
  <c r="AA803" i="1"/>
  <c r="AA47" i="1"/>
  <c r="AA1013" i="1"/>
  <c r="AA1045" i="1"/>
  <c r="AB1007" i="1"/>
  <c r="AB1003" i="1"/>
  <c r="AB1317" i="1"/>
  <c r="AB363" i="1"/>
  <c r="AA490" i="1"/>
  <c r="AB864" i="1"/>
  <c r="AB929" i="1"/>
  <c r="AA277" i="1"/>
  <c r="AB248" i="1"/>
  <c r="AB582" i="1"/>
  <c r="AB989" i="1"/>
  <c r="AG329" i="1"/>
  <c r="AI329" i="1"/>
  <c r="AB1046" i="1"/>
  <c r="AA1207" i="1"/>
  <c r="AA225" i="1"/>
  <c r="AH1291" i="1"/>
  <c r="AJ1291" i="1"/>
  <c r="AA1238" i="1"/>
  <c r="AB335" i="1"/>
  <c r="AB1210" i="1"/>
  <c r="AB1213" i="1"/>
  <c r="AB591" i="1"/>
  <c r="AA408" i="1"/>
  <c r="AA546" i="1"/>
  <c r="AB351" i="1"/>
  <c r="AH796" i="1"/>
  <c r="AJ796" i="1"/>
  <c r="AA852" i="1"/>
  <c r="AA1053" i="1"/>
  <c r="AH393" i="1"/>
  <c r="AJ393" i="1"/>
  <c r="AB1162" i="1"/>
  <c r="AA1162" i="1"/>
  <c r="AB791" i="1"/>
  <c r="AH791" i="1"/>
  <c r="AJ791" i="1"/>
  <c r="AB1384" i="1"/>
  <c r="AA1384" i="1"/>
  <c r="AB1275" i="1"/>
  <c r="AA1275" i="1"/>
  <c r="AH1275" i="1"/>
  <c r="AJ1275" i="1"/>
  <c r="AA1062" i="1"/>
  <c r="AB1062" i="1"/>
  <c r="AH1062" i="1"/>
  <c r="AJ1062" i="1"/>
  <c r="AA466" i="1"/>
  <c r="AB466" i="1"/>
  <c r="AG466" i="1"/>
  <c r="AI466" i="1"/>
  <c r="AA1225" i="1"/>
  <c r="AB1225" i="1"/>
  <c r="AG1225" i="1"/>
  <c r="AI1225" i="1"/>
  <c r="AG1047" i="1"/>
  <c r="AI1047" i="1"/>
  <c r="AG772" i="1"/>
  <c r="AI772" i="1"/>
  <c r="AH890" i="1"/>
  <c r="AJ890" i="1"/>
  <c r="AG505" i="1"/>
  <c r="AI505" i="1"/>
  <c r="AG586" i="1"/>
  <c r="AI586" i="1"/>
  <c r="AA729" i="1"/>
  <c r="AH729" i="1"/>
  <c r="AJ729" i="1"/>
  <c r="AH1384" i="1"/>
  <c r="AJ1384" i="1"/>
  <c r="AA144" i="1"/>
  <c r="AB144" i="1"/>
  <c r="AH144" i="1"/>
  <c r="AJ144" i="1"/>
  <c r="AA1131" i="1"/>
  <c r="AB1131" i="1"/>
  <c r="AG1131" i="1"/>
  <c r="AI1131" i="1"/>
  <c r="AB1102" i="1"/>
  <c r="AA1102" i="1"/>
  <c r="AH1102" i="1"/>
  <c r="AJ1102" i="1"/>
  <c r="AG233" i="1"/>
  <c r="AI233" i="1"/>
  <c r="AB514" i="1"/>
  <c r="AA514" i="1"/>
  <c r="AH514" i="1"/>
  <c r="AJ514" i="1"/>
  <c r="AB1028" i="1"/>
  <c r="AA1028" i="1"/>
  <c r="AG1028" i="1"/>
  <c r="AI1028" i="1"/>
  <c r="AA547" i="1"/>
  <c r="AB547" i="1"/>
  <c r="AH547" i="1"/>
  <c r="AJ547" i="1"/>
  <c r="AA521" i="1"/>
  <c r="AB521" i="1"/>
  <c r="AH521" i="1"/>
  <c r="AJ521" i="1"/>
  <c r="AB61" i="1"/>
  <c r="AA61" i="1"/>
  <c r="AG61" i="1"/>
  <c r="AI61" i="1"/>
  <c r="AB126" i="1"/>
  <c r="AA126" i="1"/>
  <c r="AH126" i="1"/>
  <c r="AJ126" i="1"/>
  <c r="AA315" i="1"/>
  <c r="AB315" i="1"/>
  <c r="AH315" i="1"/>
  <c r="AJ315" i="1"/>
  <c r="AB593" i="1"/>
  <c r="AA593" i="1"/>
  <c r="AG593" i="1"/>
  <c r="AI593" i="1"/>
  <c r="AB339" i="1"/>
  <c r="AA339" i="1"/>
  <c r="AH339" i="1"/>
  <c r="AJ339" i="1"/>
  <c r="AB940" i="1"/>
  <c r="AA940" i="1"/>
  <c r="AH940" i="1"/>
  <c r="AJ940" i="1"/>
  <c r="AB101" i="1"/>
  <c r="AA101" i="1"/>
  <c r="AH101" i="1"/>
  <c r="AJ101" i="1"/>
  <c r="AA70" i="1"/>
  <c r="AB70" i="1"/>
  <c r="AH70" i="1"/>
  <c r="AJ70" i="1"/>
  <c r="AG1199" i="1"/>
  <c r="AI1199" i="1"/>
  <c r="AA1133" i="1"/>
  <c r="AA1214" i="1"/>
  <c r="AB1047" i="1"/>
  <c r="AB579" i="1"/>
  <c r="AA404" i="1"/>
  <c r="AB329" i="1"/>
  <c r="AA181" i="1"/>
  <c r="AA1291" i="1"/>
  <c r="AA1305" i="1"/>
  <c r="AA23" i="1"/>
  <c r="AB859" i="1"/>
  <c r="AG139" i="1"/>
  <c r="AI139" i="1"/>
  <c r="AA796" i="1"/>
  <c r="AA791" i="1"/>
  <c r="AB729" i="1"/>
  <c r="AB168" i="1"/>
  <c r="AG835" i="1"/>
  <c r="AI835" i="1"/>
  <c r="AB1040" i="1"/>
  <c r="AA1040" i="1"/>
  <c r="AG1040" i="1"/>
  <c r="AI1040" i="1"/>
  <c r="AA892" i="1"/>
  <c r="AB892" i="1"/>
  <c r="AG27" i="1"/>
  <c r="AI27" i="1"/>
  <c r="AA1087" i="1"/>
  <c r="AB1087" i="1"/>
  <c r="AB368" i="1"/>
  <c r="AA368" i="1"/>
  <c r="AB774" i="1"/>
  <c r="AA774" i="1"/>
  <c r="AG350" i="1"/>
  <c r="AI350" i="1"/>
  <c r="AB1082" i="1"/>
  <c r="AA1082" i="1"/>
  <c r="AA169" i="1"/>
  <c r="AB169" i="1"/>
  <c r="AB1085" i="1"/>
  <c r="AG1085" i="1"/>
  <c r="AI1085" i="1"/>
  <c r="AA1085" i="1"/>
  <c r="AA464" i="1"/>
  <c r="AH464" i="1"/>
  <c r="AJ464" i="1"/>
  <c r="AB464" i="1"/>
  <c r="AH1235" i="1"/>
  <c r="AJ1235" i="1"/>
  <c r="AA765" i="1"/>
  <c r="AB765" i="1"/>
  <c r="AH765" i="1"/>
  <c r="AJ765" i="1"/>
  <c r="AB60" i="1"/>
  <c r="AA60" i="1"/>
  <c r="AG60" i="1"/>
  <c r="AI60" i="1"/>
  <c r="AG938" i="1"/>
  <c r="AI938" i="1"/>
  <c r="AG1084" i="1"/>
  <c r="AI1084" i="1"/>
  <c r="AB714" i="1"/>
  <c r="AA714" i="1"/>
  <c r="AA1325" i="1"/>
  <c r="AB1325" i="1"/>
  <c r="AG883" i="1"/>
  <c r="AI883" i="1"/>
  <c r="AG612" i="1"/>
  <c r="AI612" i="1"/>
  <c r="AG211" i="1"/>
  <c r="AI211" i="1"/>
  <c r="AB1004" i="1"/>
  <c r="AA1004" i="1"/>
  <c r="AH1004" i="1"/>
  <c r="AJ1004" i="1"/>
  <c r="AG420" i="1"/>
  <c r="AI420" i="1"/>
  <c r="AB420" i="1"/>
  <c r="AA420" i="1"/>
  <c r="AA461" i="1"/>
  <c r="AB461" i="1"/>
  <c r="AH461" i="1"/>
  <c r="AJ461" i="1"/>
  <c r="AH349" i="1"/>
  <c r="AJ349" i="1"/>
  <c r="AB1301" i="1"/>
  <c r="AG1301" i="1"/>
  <c r="AI1301" i="1"/>
  <c r="AH676" i="1"/>
  <c r="AJ676" i="1"/>
  <c r="AB946" i="1"/>
  <c r="AA946" i="1"/>
  <c r="AH1330" i="1"/>
  <c r="AJ1330" i="1"/>
  <c r="AA667" i="1"/>
  <c r="AB667" i="1"/>
  <c r="AH135" i="1"/>
  <c r="AJ135" i="1"/>
  <c r="AB137" i="1"/>
  <c r="AH137" i="1"/>
  <c r="AJ137" i="1"/>
  <c r="AA1341" i="1"/>
  <c r="AB1341" i="1"/>
  <c r="AG701" i="1"/>
  <c r="AI701" i="1"/>
  <c r="AB1042" i="1"/>
  <c r="AH1042" i="1"/>
  <c r="AJ1042" i="1"/>
  <c r="AA106" i="1"/>
  <c r="AB106" i="1"/>
  <c r="AG203" i="1"/>
  <c r="AI203" i="1"/>
  <c r="AB503" i="1"/>
  <c r="AG503" i="1"/>
  <c r="AI503" i="1"/>
  <c r="AA503" i="1"/>
  <c r="AB932" i="1"/>
  <c r="AA932" i="1"/>
  <c r="AH932" i="1"/>
  <c r="AJ932" i="1"/>
  <c r="AB1398" i="1"/>
  <c r="AA1398" i="1"/>
  <c r="AG1398" i="1"/>
  <c r="AI1398" i="1"/>
  <c r="AA664" i="1"/>
  <c r="AB664" i="1"/>
  <c r="AH664" i="1"/>
  <c r="AJ664" i="1"/>
  <c r="AB1280" i="1"/>
  <c r="AA1280" i="1"/>
  <c r="AH1280" i="1"/>
  <c r="AJ1280" i="1"/>
  <c r="AB419" i="1"/>
  <c r="AA419" i="1"/>
  <c r="AH419" i="1"/>
  <c r="AJ419" i="1"/>
  <c r="AB308" i="1"/>
  <c r="AH308" i="1"/>
  <c r="AJ308" i="1"/>
  <c r="AA308" i="1"/>
  <c r="AA880" i="1"/>
  <c r="AB880" i="1"/>
  <c r="AH880" i="1"/>
  <c r="AJ880" i="1"/>
  <c r="AH1334" i="1"/>
  <c r="AJ1334" i="1"/>
  <c r="AB1334" i="1"/>
  <c r="AA1334" i="1"/>
  <c r="AH813" i="1"/>
  <c r="AJ813" i="1"/>
  <c r="AG930" i="1"/>
  <c r="AI930" i="1"/>
  <c r="AA952" i="1"/>
  <c r="AH567" i="1"/>
  <c r="AJ567" i="1"/>
  <c r="AB567" i="1"/>
  <c r="AH94" i="1"/>
  <c r="AJ94" i="1"/>
  <c r="AA94" i="1"/>
  <c r="AH938" i="1"/>
  <c r="AJ938" i="1"/>
  <c r="AB1166" i="1"/>
  <c r="AB636" i="1"/>
  <c r="AG359" i="1"/>
  <c r="AI359" i="1"/>
  <c r="AG844" i="1"/>
  <c r="AI844" i="1"/>
  <c r="AG1173" i="1"/>
  <c r="AI1173" i="1"/>
  <c r="AG1087" i="1"/>
  <c r="AI1087" i="1"/>
  <c r="AB96" i="1"/>
  <c r="AH278" i="1"/>
  <c r="AJ278" i="1"/>
  <c r="AB278" i="1"/>
  <c r="AA278" i="1"/>
  <c r="AB672" i="1"/>
  <c r="AB1337" i="1"/>
  <c r="AB1254" i="1"/>
  <c r="AA1254" i="1"/>
  <c r="AG1254" i="1"/>
  <c r="AI1254" i="1"/>
  <c r="AB883" i="1"/>
  <c r="AA927" i="1"/>
  <c r="AB612" i="1"/>
  <c r="AA480" i="1"/>
  <c r="AB1071" i="1"/>
  <c r="AH50" i="1"/>
  <c r="AJ50" i="1"/>
  <c r="AB733" i="1"/>
  <c r="AA350" i="1"/>
  <c r="AB666" i="1"/>
  <c r="AA1002" i="1"/>
  <c r="AH1002" i="1"/>
  <c r="AJ1002" i="1"/>
  <c r="AB1002" i="1"/>
  <c r="AA915" i="1"/>
  <c r="AA298" i="1"/>
  <c r="AA137" i="1"/>
  <c r="AA600" i="1"/>
  <c r="AG758" i="1"/>
  <c r="AI758" i="1"/>
  <c r="AA1042" i="1"/>
  <c r="AB1088" i="1"/>
  <c r="AH587" i="1"/>
  <c r="AJ587" i="1"/>
  <c r="AB447" i="1"/>
  <c r="AG447" i="1"/>
  <c r="AI447" i="1"/>
  <c r="AH447" i="1"/>
  <c r="AJ447" i="1"/>
  <c r="AA447" i="1"/>
  <c r="AB24" i="1"/>
  <c r="AB354" i="1"/>
  <c r="AA354" i="1"/>
  <c r="AH354" i="1"/>
  <c r="AJ354" i="1"/>
  <c r="AB1186" i="1"/>
  <c r="AA1186" i="1"/>
  <c r="AH1186" i="1"/>
  <c r="AJ1186" i="1"/>
  <c r="AB175" i="1"/>
  <c r="AA175" i="1"/>
  <c r="AH175" i="1"/>
  <c r="AJ175" i="1"/>
  <c r="AA1348" i="1"/>
  <c r="AB1348" i="1"/>
  <c r="AB1235" i="1"/>
  <c r="AA1235" i="1"/>
  <c r="AB1401" i="1"/>
  <c r="AG1401" i="1"/>
  <c r="AI1401" i="1"/>
  <c r="AA1401" i="1"/>
  <c r="AA1084" i="1"/>
  <c r="AB1084" i="1"/>
  <c r="AA826" i="1"/>
  <c r="AB826" i="1"/>
  <c r="AH725" i="1"/>
  <c r="AJ725" i="1"/>
  <c r="AB725" i="1"/>
  <c r="AA725" i="1"/>
  <c r="AA1153" i="1"/>
  <c r="AB1153" i="1"/>
  <c r="AA810" i="1"/>
  <c r="AH810" i="1"/>
  <c r="AJ810" i="1"/>
  <c r="AB810" i="1"/>
  <c r="AB1302" i="1"/>
  <c r="AA1302" i="1"/>
  <c r="AA1371" i="1"/>
  <c r="AB1371" i="1"/>
  <c r="AH153" i="1"/>
  <c r="AJ153" i="1"/>
  <c r="AB1204" i="1"/>
  <c r="AA1204" i="1"/>
  <c r="AG961" i="1"/>
  <c r="AI961" i="1"/>
  <c r="AA961" i="1"/>
  <c r="AB961" i="1"/>
  <c r="AA1025" i="1"/>
  <c r="AB1025" i="1"/>
  <c r="AA74" i="1"/>
  <c r="AH74" i="1"/>
  <c r="AJ74" i="1"/>
  <c r="AB74" i="1"/>
  <c r="AB581" i="1"/>
  <c r="AA581" i="1"/>
  <c r="AB349" i="1"/>
  <c r="AG349" i="1"/>
  <c r="AI349" i="1"/>
  <c r="AA676" i="1"/>
  <c r="AB676" i="1"/>
  <c r="AA1330" i="1"/>
  <c r="AB1330" i="1"/>
  <c r="AB935" i="1"/>
  <c r="AH935" i="1"/>
  <c r="AJ935" i="1"/>
  <c r="AB135" i="1"/>
  <c r="AG135" i="1"/>
  <c r="AI135" i="1"/>
  <c r="AH805" i="1"/>
  <c r="AJ805" i="1"/>
  <c r="AA707" i="1"/>
  <c r="AB707" i="1"/>
  <c r="AB979" i="1"/>
  <c r="AG979" i="1"/>
  <c r="AI979" i="1"/>
  <c r="AA701" i="1"/>
  <c r="AH701" i="1"/>
  <c r="AJ701" i="1"/>
  <c r="AH273" i="1"/>
  <c r="AJ273" i="1"/>
  <c r="AB829" i="1"/>
  <c r="AA829" i="1"/>
  <c r="AA302" i="1"/>
  <c r="AG302" i="1"/>
  <c r="AI302" i="1"/>
  <c r="AA203" i="1"/>
  <c r="AH203" i="1"/>
  <c r="AJ203" i="1"/>
  <c r="AH1359" i="1"/>
  <c r="AJ1359" i="1"/>
  <c r="AA1359" i="1"/>
  <c r="AA1091" i="1"/>
  <c r="AB1091" i="1"/>
  <c r="AA1228" i="1"/>
  <c r="AB1228" i="1"/>
  <c r="AH1228" i="1"/>
  <c r="AJ1228" i="1"/>
  <c r="AH607" i="1"/>
  <c r="AJ607" i="1"/>
  <c r="AB607" i="1"/>
  <c r="AA607" i="1"/>
  <c r="AA32" i="1"/>
  <c r="AB32" i="1"/>
  <c r="AG32" i="1"/>
  <c r="AI32" i="1"/>
  <c r="AB249" i="1"/>
  <c r="AA249" i="1"/>
  <c r="AG249" i="1"/>
  <c r="AI249" i="1"/>
  <c r="AB630" i="1"/>
  <c r="AA630" i="1"/>
  <c r="AH630" i="1"/>
  <c r="AJ630" i="1"/>
  <c r="AH80" i="1"/>
  <c r="AJ80" i="1"/>
  <c r="AB80" i="1"/>
  <c r="AA80" i="1"/>
  <c r="AB1298" i="1"/>
  <c r="AA1298" i="1"/>
  <c r="AG1298" i="1"/>
  <c r="AI1298" i="1"/>
  <c r="AA136" i="1"/>
  <c r="AB136" i="1"/>
  <c r="AG136" i="1"/>
  <c r="AI136" i="1"/>
  <c r="AB813" i="1"/>
  <c r="AG892" i="1"/>
  <c r="AI892" i="1"/>
  <c r="AA930" i="1"/>
  <c r="AA611" i="1"/>
  <c r="AH611" i="1"/>
  <c r="AJ611" i="1"/>
  <c r="AB611" i="1"/>
  <c r="AG208" i="1"/>
  <c r="AI208" i="1"/>
  <c r="AB208" i="1"/>
  <c r="AA208" i="1"/>
  <c r="AB1379" i="1"/>
  <c r="AH338" i="1"/>
  <c r="AJ338" i="1"/>
  <c r="AA938" i="1"/>
  <c r="AB258" i="1"/>
  <c r="AA258" i="1"/>
  <c r="AG258" i="1"/>
  <c r="AI258" i="1"/>
  <c r="AG1166" i="1"/>
  <c r="AI1166" i="1"/>
  <c r="AA1000" i="1"/>
  <c r="AB359" i="1"/>
  <c r="AH534" i="1"/>
  <c r="AJ534" i="1"/>
  <c r="AH27" i="1"/>
  <c r="AJ27" i="1"/>
  <c r="AA844" i="1"/>
  <c r="AA1173" i="1"/>
  <c r="AA397" i="1"/>
  <c r="AA96" i="1"/>
  <c r="AG1302" i="1"/>
  <c r="AI1302" i="1"/>
  <c r="AA1337" i="1"/>
  <c r="AG1325" i="1"/>
  <c r="AI1325" i="1"/>
  <c r="AH1361" i="1"/>
  <c r="AJ1361" i="1"/>
  <c r="AH883" i="1"/>
  <c r="AJ883" i="1"/>
  <c r="AA209" i="1"/>
  <c r="AG927" i="1"/>
  <c r="AI927" i="1"/>
  <c r="AB830" i="1"/>
  <c r="AA830" i="1"/>
  <c r="AA1141" i="1"/>
  <c r="AG288" i="1"/>
  <c r="AI288" i="1"/>
  <c r="AH1071" i="1"/>
  <c r="AJ1071" i="1"/>
  <c r="AA50" i="1"/>
  <c r="AH733" i="1"/>
  <c r="AJ733" i="1"/>
  <c r="AH1204" i="1"/>
  <c r="AJ1204" i="1"/>
  <c r="AA1083" i="1"/>
  <c r="AG643" i="1"/>
  <c r="AI643" i="1"/>
  <c r="AA643" i="1"/>
  <c r="AB643" i="1"/>
  <c r="AG666" i="1"/>
  <c r="AI666" i="1"/>
  <c r="AA775" i="1"/>
  <c r="AB775" i="1"/>
  <c r="AG1082" i="1"/>
  <c r="AI1082" i="1"/>
  <c r="AH1025" i="1"/>
  <c r="AJ1025" i="1"/>
  <c r="AH581" i="1"/>
  <c r="AJ581" i="1"/>
  <c r="AG40" i="1"/>
  <c r="AI40" i="1"/>
  <c r="AA40" i="1"/>
  <c r="AH40" i="1"/>
  <c r="AJ40" i="1"/>
  <c r="AB40" i="1"/>
  <c r="AA276" i="1"/>
  <c r="AB276" i="1"/>
  <c r="AH276" i="1"/>
  <c r="AJ276" i="1"/>
  <c r="AB577" i="1"/>
  <c r="AA577" i="1"/>
  <c r="AH577" i="1"/>
  <c r="AJ577" i="1"/>
  <c r="AG577" i="1"/>
  <c r="AI577" i="1"/>
  <c r="AA242" i="1"/>
  <c r="AA29" i="1"/>
  <c r="AA624" i="1"/>
  <c r="AB53" i="1"/>
  <c r="AB758" i="1"/>
  <c r="AA776" i="1"/>
  <c r="AB1244" i="1"/>
  <c r="AB587" i="1"/>
  <c r="AG1218" i="1"/>
  <c r="AI1218" i="1"/>
  <c r="AH24" i="1"/>
  <c r="AJ24" i="1"/>
  <c r="AB678" i="1"/>
  <c r="AB1227" i="1"/>
  <c r="AA1227" i="1"/>
  <c r="AH1227" i="1"/>
  <c r="AJ1227" i="1"/>
  <c r="AG1227" i="1"/>
  <c r="AI1227" i="1"/>
  <c r="AB1121" i="1"/>
  <c r="AA1121" i="1"/>
  <c r="AA152" i="1"/>
  <c r="AB152" i="1"/>
  <c r="AB1081" i="1"/>
  <c r="AA1081" i="1"/>
  <c r="AG131" i="1"/>
  <c r="AI131" i="1"/>
  <c r="AA1356" i="1"/>
  <c r="AB1356" i="1"/>
  <c r="AA295" i="1"/>
  <c r="AG295" i="1"/>
  <c r="AI295" i="1"/>
  <c r="AB295" i="1"/>
  <c r="AH160" i="1"/>
  <c r="AJ160" i="1"/>
  <c r="AA289" i="1"/>
  <c r="AB289" i="1"/>
  <c r="AG675" i="1"/>
  <c r="AI675" i="1"/>
  <c r="AA708" i="1"/>
  <c r="AB708" i="1"/>
  <c r="AG708" i="1"/>
  <c r="AI708" i="1"/>
  <c r="AG309" i="1"/>
  <c r="AI309" i="1"/>
  <c r="AA1048" i="1"/>
  <c r="AB1048" i="1"/>
  <c r="AG1048" i="1"/>
  <c r="AI1048" i="1"/>
  <c r="AB234" i="1"/>
  <c r="AA234" i="1"/>
  <c r="AG234" i="1"/>
  <c r="AI234" i="1"/>
  <c r="AH636" i="1"/>
  <c r="AJ636" i="1"/>
  <c r="AA19" i="1"/>
  <c r="AB19" i="1"/>
  <c r="AG19" i="1"/>
  <c r="AI19" i="1"/>
  <c r="AB145" i="1"/>
  <c r="AA145" i="1"/>
  <c r="AH397" i="1"/>
  <c r="AJ397" i="1"/>
  <c r="AB891" i="1"/>
  <c r="AA891" i="1"/>
  <c r="AB1327" i="1"/>
  <c r="AH1327" i="1"/>
  <c r="AJ1327" i="1"/>
  <c r="AA1327" i="1"/>
  <c r="AB89" i="1"/>
  <c r="AA89" i="1"/>
  <c r="AH1097" i="1"/>
  <c r="AJ1097" i="1"/>
  <c r="AB164" i="1"/>
  <c r="AA164" i="1"/>
  <c r="AG368" i="1"/>
  <c r="AI368" i="1"/>
  <c r="AG480" i="1"/>
  <c r="AI480" i="1"/>
  <c r="AG50" i="1"/>
  <c r="AI50" i="1"/>
  <c r="AB992" i="1"/>
  <c r="AA992" i="1"/>
  <c r="AG992" i="1"/>
  <c r="AI992" i="1"/>
  <c r="AH212" i="1"/>
  <c r="AJ212" i="1"/>
  <c r="AA212" i="1"/>
  <c r="AB212" i="1"/>
  <c r="AG926" i="1"/>
  <c r="AI926" i="1"/>
  <c r="AB926" i="1"/>
  <c r="AA926" i="1"/>
  <c r="AB297" i="1"/>
  <c r="AA297" i="1"/>
  <c r="AG298" i="1"/>
  <c r="AI298" i="1"/>
  <c r="AH946" i="1"/>
  <c r="AJ946" i="1"/>
  <c r="AA694" i="1"/>
  <c r="AB694" i="1"/>
  <c r="AG29" i="1"/>
  <c r="AI29" i="1"/>
  <c r="AA481" i="1"/>
  <c r="AB481" i="1"/>
  <c r="AG667" i="1"/>
  <c r="AI667" i="1"/>
  <c r="AG53" i="1"/>
  <c r="AI53" i="1"/>
  <c r="AA216" i="1"/>
  <c r="AB216" i="1"/>
  <c r="AG600" i="1"/>
  <c r="AI600" i="1"/>
  <c r="AA621" i="1"/>
  <c r="AG621" i="1"/>
  <c r="AI621" i="1"/>
  <c r="AH1341" i="1"/>
  <c r="AJ1341" i="1"/>
  <c r="AG1244" i="1"/>
  <c r="AI1244" i="1"/>
  <c r="AA690" i="1"/>
  <c r="AB690" i="1"/>
  <c r="AG1088" i="1"/>
  <c r="AI1088" i="1"/>
  <c r="AB327" i="1"/>
  <c r="AH327" i="1"/>
  <c r="AJ327" i="1"/>
  <c r="AA418" i="1"/>
  <c r="AB418" i="1"/>
  <c r="AA1021" i="1"/>
  <c r="AB1021" i="1"/>
  <c r="AH1021" i="1"/>
  <c r="AJ1021" i="1"/>
  <c r="AG24" i="1"/>
  <c r="AI24" i="1"/>
  <c r="AA677" i="1"/>
  <c r="AB677" i="1"/>
  <c r="AG285" i="1"/>
  <c r="AI285" i="1"/>
  <c r="AA285" i="1"/>
  <c r="AB285" i="1"/>
  <c r="AB959" i="1"/>
  <c r="AA959" i="1"/>
  <c r="AH959" i="1"/>
  <c r="AJ959" i="1"/>
  <c r="AG711" i="1"/>
  <c r="AI711" i="1"/>
  <c r="AB711" i="1"/>
  <c r="AA711" i="1"/>
  <c r="AB443" i="1"/>
  <c r="AA443" i="1"/>
  <c r="AG443" i="1"/>
  <c r="AI443" i="1"/>
  <c r="AA834" i="1"/>
  <c r="AB834" i="1"/>
  <c r="AG834" i="1"/>
  <c r="AI834" i="1"/>
  <c r="AB1294" i="1"/>
  <c r="AA1294" i="1"/>
  <c r="AG1294" i="1"/>
  <c r="AI1294" i="1"/>
  <c r="AA1367" i="1"/>
  <c r="AB1367" i="1"/>
  <c r="AG1367" i="1"/>
  <c r="AI1367" i="1"/>
  <c r="AA441" i="1"/>
  <c r="AB441" i="1"/>
  <c r="AH441" i="1"/>
  <c r="AJ441" i="1"/>
  <c r="AH415" i="1"/>
  <c r="AJ415" i="1"/>
  <c r="AB415" i="1"/>
  <c r="AA415" i="1"/>
  <c r="AA120" i="1"/>
  <c r="AB120" i="1"/>
  <c r="AG120" i="1"/>
  <c r="AI120" i="1"/>
  <c r="AH930" i="1"/>
  <c r="AJ930" i="1"/>
  <c r="AB952" i="1"/>
  <c r="AA567" i="1"/>
  <c r="AH1379" i="1"/>
  <c r="AJ1379" i="1"/>
  <c r="AA687" i="1"/>
  <c r="AB687" i="1"/>
  <c r="AB94" i="1"/>
  <c r="AB338" i="1"/>
  <c r="AH1000" i="1"/>
  <c r="AJ1000" i="1"/>
  <c r="AA636" i="1"/>
  <c r="AG826" i="1"/>
  <c r="AI826" i="1"/>
  <c r="AB1309" i="1"/>
  <c r="AA1309" i="1"/>
  <c r="AB27" i="1"/>
  <c r="AG397" i="1"/>
  <c r="AI397" i="1"/>
  <c r="AA672" i="1"/>
  <c r="AH1243" i="1"/>
  <c r="AJ1243" i="1"/>
  <c r="AB1243" i="1"/>
  <c r="AA1243" i="1"/>
  <c r="AH209" i="1"/>
  <c r="AJ209" i="1"/>
  <c r="AA612" i="1"/>
  <c r="AG1141" i="1"/>
  <c r="AI1141" i="1"/>
  <c r="AH480" i="1"/>
  <c r="AJ480" i="1"/>
  <c r="AH774" i="1"/>
  <c r="AJ774" i="1"/>
  <c r="AH350" i="1"/>
  <c r="AJ350" i="1"/>
  <c r="AH1083" i="1"/>
  <c r="AJ1083" i="1"/>
  <c r="AB1277" i="1"/>
  <c r="AA1277" i="1"/>
  <c r="AG1277" i="1"/>
  <c r="AI1277" i="1"/>
  <c r="AG160" i="1"/>
  <c r="AI160" i="1"/>
  <c r="AH242" i="1"/>
  <c r="AJ242" i="1"/>
  <c r="AH29" i="1"/>
  <c r="AJ29" i="1"/>
  <c r="AB380" i="1"/>
  <c r="AH380" i="1"/>
  <c r="AJ380" i="1"/>
  <c r="AH624" i="1"/>
  <c r="AJ624" i="1"/>
  <c r="AH53" i="1"/>
  <c r="AJ53" i="1"/>
  <c r="AB621" i="1"/>
  <c r="AB221" i="1"/>
  <c r="AH221" i="1"/>
  <c r="AJ221" i="1"/>
  <c r="AH776" i="1"/>
  <c r="AJ776" i="1"/>
  <c r="AH1244" i="1"/>
  <c r="AJ1244" i="1"/>
  <c r="AA327" i="1"/>
  <c r="AB322" i="1"/>
  <c r="AH322" i="1"/>
  <c r="AJ322" i="1"/>
  <c r="AB179" i="1"/>
  <c r="AG179" i="1"/>
  <c r="AI179" i="1"/>
  <c r="AA179" i="1"/>
  <c r="AA534" i="1"/>
  <c r="AB534" i="1"/>
  <c r="AB689" i="1"/>
  <c r="AA689" i="1"/>
  <c r="AB718" i="1"/>
  <c r="AH718" i="1"/>
  <c r="AJ718" i="1"/>
  <c r="AA718" i="1"/>
  <c r="AA1361" i="1"/>
  <c r="AB1361" i="1"/>
  <c r="AB131" i="1"/>
  <c r="AA131" i="1"/>
  <c r="AB211" i="1"/>
  <c r="AA211" i="1"/>
  <c r="AA1242" i="1"/>
  <c r="AB1242" i="1"/>
  <c r="AB1218" i="1"/>
  <c r="AA1218" i="1"/>
  <c r="AB675" i="1"/>
  <c r="AA675" i="1"/>
  <c r="AB309" i="1"/>
  <c r="AA309" i="1"/>
  <c r="AB1149" i="1"/>
  <c r="AA1149" i="1"/>
  <c r="AH1149" i="1"/>
  <c r="AJ1149" i="1"/>
  <c r="AG1153" i="1"/>
  <c r="AI1153" i="1"/>
  <c r="AH689" i="1"/>
  <c r="AJ689" i="1"/>
  <c r="AG665" i="1"/>
  <c r="AI665" i="1"/>
  <c r="AB665" i="1"/>
  <c r="AA665" i="1"/>
  <c r="AH214" i="1"/>
  <c r="AJ214" i="1"/>
  <c r="AA214" i="1"/>
  <c r="AB214" i="1"/>
  <c r="AA1097" i="1"/>
  <c r="AB1097" i="1"/>
  <c r="AH1371" i="1"/>
  <c r="AJ1371" i="1"/>
  <c r="AB153" i="1"/>
  <c r="AA153" i="1"/>
  <c r="AA435" i="1"/>
  <c r="AB435" i="1"/>
  <c r="AA1196" i="1"/>
  <c r="AB1196" i="1"/>
  <c r="AH1196" i="1"/>
  <c r="AJ1196" i="1"/>
  <c r="AH1348" i="1"/>
  <c r="AJ1348" i="1"/>
  <c r="AB141" i="1"/>
  <c r="AH141" i="1"/>
  <c r="AJ141" i="1"/>
  <c r="AA141" i="1"/>
  <c r="AA158" i="1"/>
  <c r="AB158" i="1"/>
  <c r="AH158" i="1"/>
  <c r="AJ158" i="1"/>
  <c r="AB805" i="1"/>
  <c r="AA805" i="1"/>
  <c r="AH707" i="1"/>
  <c r="AJ707" i="1"/>
  <c r="AA273" i="1"/>
  <c r="AB273" i="1"/>
  <c r="AG829" i="1"/>
  <c r="AI829" i="1"/>
  <c r="AH289" i="1"/>
  <c r="AJ289" i="1"/>
  <c r="AA48" i="1"/>
  <c r="AB48" i="1"/>
  <c r="AH48" i="1"/>
  <c r="AJ48" i="1"/>
  <c r="AA678" i="1"/>
  <c r="AH678" i="1"/>
  <c r="AJ678" i="1"/>
  <c r="AG1091" i="1"/>
  <c r="AI1091" i="1"/>
  <c r="AB63" i="1"/>
  <c r="AA63" i="1"/>
  <c r="AB1321" i="1"/>
  <c r="AA1321" i="1"/>
  <c r="AH1321" i="1"/>
  <c r="AJ1321" i="1"/>
  <c r="AB416" i="1"/>
  <c r="AA416" i="1"/>
  <c r="AH416" i="1"/>
  <c r="AJ416" i="1"/>
  <c r="AA371" i="1"/>
  <c r="AB371" i="1"/>
  <c r="AG371" i="1"/>
  <c r="AI371" i="1"/>
  <c r="AH1221" i="1"/>
  <c r="AJ1221" i="1"/>
  <c r="AB1221" i="1"/>
  <c r="AA1221" i="1"/>
  <c r="AB140" i="1"/>
  <c r="AA140" i="1"/>
  <c r="AG140" i="1"/>
  <c r="AI140" i="1"/>
  <c r="AB346" i="1"/>
  <c r="AA346" i="1"/>
  <c r="AG346" i="1"/>
  <c r="AI346" i="1"/>
  <c r="AB122" i="1"/>
  <c r="AA122" i="1"/>
  <c r="AG122" i="1"/>
  <c r="AI122" i="1"/>
  <c r="AB1181" i="1"/>
  <c r="AA1181" i="1"/>
  <c r="AG1181" i="1"/>
  <c r="AI1181" i="1"/>
  <c r="AA518" i="1"/>
  <c r="AB518" i="1"/>
  <c r="AG518" i="1"/>
  <c r="AI518" i="1"/>
  <c r="AG801" i="1"/>
  <c r="AI801" i="1"/>
  <c r="AA801" i="1"/>
  <c r="AB801" i="1"/>
  <c r="AB465" i="1"/>
  <c r="AA465" i="1"/>
  <c r="AG465" i="1"/>
  <c r="AI465" i="1"/>
  <c r="AH714" i="1"/>
  <c r="AJ714" i="1"/>
  <c r="AG152" i="1"/>
  <c r="AI152" i="1"/>
  <c r="AH89" i="1"/>
  <c r="AJ89" i="1"/>
  <c r="AG164" i="1"/>
  <c r="AI164" i="1"/>
  <c r="AA34" i="1"/>
  <c r="AB34" i="1"/>
  <c r="AH34" i="1"/>
  <c r="AJ34" i="1"/>
  <c r="AG830" i="1"/>
  <c r="AI830" i="1"/>
  <c r="AA288" i="1"/>
  <c r="AB288" i="1"/>
  <c r="AA97" i="1"/>
  <c r="AB97" i="1"/>
  <c r="AG97" i="1"/>
  <c r="AI97" i="1"/>
  <c r="AH435" i="1"/>
  <c r="AJ435" i="1"/>
  <c r="AG775" i="1"/>
  <c r="AI775" i="1"/>
  <c r="AB814" i="1"/>
  <c r="AG814" i="1"/>
  <c r="AI814" i="1"/>
  <c r="AA814" i="1"/>
  <c r="AH814" i="1"/>
  <c r="AJ814" i="1"/>
  <c r="AA160" i="1"/>
  <c r="AB915" i="1"/>
  <c r="AH915" i="1"/>
  <c r="AJ915" i="1"/>
  <c r="AH298" i="1"/>
  <c r="AJ298" i="1"/>
  <c r="AG1242" i="1"/>
  <c r="AI1242" i="1"/>
  <c r="AA1301" i="1"/>
  <c r="AA935" i="1"/>
  <c r="AB562" i="1"/>
  <c r="AG562" i="1"/>
  <c r="AI562" i="1"/>
  <c r="AA562" i="1"/>
  <c r="AH600" i="1"/>
  <c r="AJ600" i="1"/>
  <c r="AA979" i="1"/>
  <c r="AB786" i="1"/>
  <c r="AH786" i="1"/>
  <c r="AJ786" i="1"/>
  <c r="AA786" i="1"/>
  <c r="AH1088" i="1"/>
  <c r="AJ1088" i="1"/>
  <c r="AB302" i="1"/>
  <c r="AH418" i="1"/>
  <c r="AJ418" i="1"/>
  <c r="AB1359" i="1"/>
  <c r="AG63" i="1"/>
  <c r="AI63" i="1"/>
  <c r="AG161" i="1"/>
  <c r="AI161" i="1"/>
  <c r="AH1232" i="1"/>
  <c r="AJ1232" i="1"/>
  <c r="AH119" i="1"/>
  <c r="AJ119" i="1"/>
  <c r="AH1036" i="1"/>
  <c r="AJ1036" i="1"/>
  <c r="AH845" i="1"/>
  <c r="AJ845" i="1"/>
  <c r="AH1104" i="1"/>
  <c r="AJ1104" i="1"/>
  <c r="AG25" i="1"/>
  <c r="AI25" i="1"/>
  <c r="AH590" i="1"/>
  <c r="AJ590" i="1"/>
  <c r="AG341" i="1"/>
  <c r="AI341" i="1"/>
  <c r="AA341" i="1"/>
  <c r="AB341" i="1"/>
  <c r="AA755" i="1"/>
  <c r="AB755" i="1"/>
  <c r="AG535" i="1"/>
  <c r="AI535" i="1"/>
  <c r="AA598" i="1"/>
  <c r="AB598" i="1"/>
  <c r="AG598" i="1"/>
  <c r="AI598" i="1"/>
  <c r="AG1114" i="1"/>
  <c r="AI1114" i="1"/>
  <c r="AB895" i="1"/>
  <c r="AA895" i="1"/>
  <c r="AB1140" i="1"/>
  <c r="AG1140" i="1"/>
  <c r="AI1140" i="1"/>
  <c r="AA1140" i="1"/>
  <c r="AA894" i="1"/>
  <c r="AB894" i="1"/>
  <c r="AH894" i="1"/>
  <c r="AJ894" i="1"/>
  <c r="AA161" i="1"/>
  <c r="AB1232" i="1"/>
  <c r="AH1100" i="1"/>
  <c r="AJ1100" i="1"/>
  <c r="AG845" i="1"/>
  <c r="AI845" i="1"/>
  <c r="AB590" i="1"/>
  <c r="AA617" i="1"/>
  <c r="AA1176" i="1"/>
  <c r="AB523" i="1"/>
  <c r="AA948" i="1"/>
  <c r="AA112" i="1"/>
  <c r="AH610" i="1"/>
  <c r="AJ610" i="1"/>
  <c r="AH1271" i="1"/>
  <c r="AJ1271" i="1"/>
  <c r="AB303" i="1"/>
  <c r="AA303" i="1"/>
  <c r="AG303" i="1"/>
  <c r="AI303" i="1"/>
  <c r="AA450" i="1"/>
  <c r="AB450" i="1"/>
  <c r="AB956" i="1"/>
  <c r="AA956" i="1"/>
  <c r="AH956" i="1"/>
  <c r="AJ956" i="1"/>
  <c r="AA960" i="1"/>
  <c r="AB960" i="1"/>
  <c r="AH960" i="1"/>
  <c r="AJ960" i="1"/>
  <c r="AH823" i="1"/>
  <c r="AJ823" i="1"/>
  <c r="AB57" i="1"/>
  <c r="AA57" i="1"/>
  <c r="AH57" i="1"/>
  <c r="AJ57" i="1"/>
  <c r="AB445" i="1"/>
  <c r="AA445" i="1"/>
  <c r="AH421" i="1"/>
  <c r="AJ421" i="1"/>
  <c r="AG686" i="1"/>
  <c r="AI686" i="1"/>
  <c r="AH68" i="1"/>
  <c r="AJ68" i="1"/>
  <c r="AH557" i="1"/>
  <c r="AJ557" i="1"/>
  <c r="AA557" i="1"/>
  <c r="AB557" i="1"/>
  <c r="AH1261" i="1"/>
  <c r="AJ1261" i="1"/>
  <c r="AA1288" i="1"/>
  <c r="AG1288" i="1"/>
  <c r="AI1288" i="1"/>
  <c r="AB1288" i="1"/>
  <c r="AG484" i="1"/>
  <c r="AI484" i="1"/>
  <c r="AH1350" i="1"/>
  <c r="AJ1350" i="1"/>
  <c r="AB1350" i="1"/>
  <c r="AA1350" i="1"/>
  <c r="AH918" i="1"/>
  <c r="AJ918" i="1"/>
  <c r="AB918" i="1"/>
  <c r="AA918" i="1"/>
  <c r="AA660" i="1"/>
  <c r="AH660" i="1"/>
  <c r="AJ660" i="1"/>
  <c r="AB660" i="1"/>
  <c r="AG660" i="1"/>
  <c r="AI660" i="1"/>
  <c r="AA510" i="1"/>
  <c r="AB510" i="1"/>
  <c r="AG510" i="1"/>
  <c r="AI510" i="1"/>
  <c r="AH510" i="1"/>
  <c r="AJ510" i="1"/>
  <c r="AB194" i="1"/>
  <c r="AG194" i="1"/>
  <c r="AI194" i="1"/>
  <c r="AA194" i="1"/>
  <c r="AB1029" i="1"/>
  <c r="AA1029" i="1"/>
  <c r="AG1029" i="1"/>
  <c r="AI1029" i="1"/>
  <c r="AB332" i="1"/>
  <c r="AH713" i="1"/>
  <c r="AJ713" i="1"/>
  <c r="AB705" i="1"/>
  <c r="AA705" i="1"/>
  <c r="AG705" i="1"/>
  <c r="AI705" i="1"/>
  <c r="AH705" i="1"/>
  <c r="AJ705" i="1"/>
  <c r="AB472" i="1"/>
  <c r="AH631" i="1"/>
  <c r="AJ631" i="1"/>
  <c r="AA631" i="1"/>
  <c r="AB628" i="1"/>
  <c r="AA628" i="1"/>
  <c r="AG628" i="1"/>
  <c r="AI628" i="1"/>
  <c r="AH807" i="1"/>
  <c r="AJ807" i="1"/>
  <c r="AG807" i="1"/>
  <c r="AI807" i="1"/>
  <c r="AA1333" i="1"/>
  <c r="AG1333" i="1"/>
  <c r="AI1333" i="1"/>
  <c r="AB1333" i="1"/>
  <c r="AH953" i="1"/>
  <c r="AJ953" i="1"/>
  <c r="AH734" i="1"/>
  <c r="AJ734" i="1"/>
  <c r="AG1001" i="1"/>
  <c r="AI1001" i="1"/>
  <c r="AA1001" i="1"/>
  <c r="AB1001" i="1"/>
  <c r="AH1001" i="1"/>
  <c r="AJ1001" i="1"/>
  <c r="AB1070" i="1"/>
  <c r="AA1070" i="1"/>
  <c r="AH1070" i="1"/>
  <c r="AJ1070" i="1"/>
  <c r="AG1070" i="1"/>
  <c r="AI1070" i="1"/>
  <c r="AA1300" i="1"/>
  <c r="AH1300" i="1"/>
  <c r="AJ1300" i="1"/>
  <c r="AB1300" i="1"/>
  <c r="AG1300" i="1"/>
  <c r="AI1300" i="1"/>
  <c r="AB1393" i="1"/>
  <c r="AA1393" i="1"/>
  <c r="AB535" i="1"/>
  <c r="AA535" i="1"/>
  <c r="AA1114" i="1"/>
  <c r="AB1114" i="1"/>
  <c r="AA784" i="1"/>
  <c r="AB784" i="1"/>
  <c r="AH784" i="1"/>
  <c r="AJ784" i="1"/>
  <c r="AA1038" i="1"/>
  <c r="AB1038" i="1"/>
  <c r="AH1038" i="1"/>
  <c r="AJ1038" i="1"/>
  <c r="AB262" i="1"/>
  <c r="AA262" i="1"/>
  <c r="AH262" i="1"/>
  <c r="AJ262" i="1"/>
  <c r="AB161" i="1"/>
  <c r="AB1036" i="1"/>
  <c r="AA1100" i="1"/>
  <c r="AB845" i="1"/>
  <c r="AA590" i="1"/>
  <c r="AH559" i="1"/>
  <c r="AJ559" i="1"/>
  <c r="AA727" i="1"/>
  <c r="AG727" i="1"/>
  <c r="AI727" i="1"/>
  <c r="AB727" i="1"/>
  <c r="AA523" i="1"/>
  <c r="AG112" i="1"/>
  <c r="AI112" i="1"/>
  <c r="AB1397" i="1"/>
  <c r="AA1397" i="1"/>
  <c r="AA610" i="1"/>
  <c r="AA717" i="1"/>
  <c r="AB717" i="1"/>
  <c r="AH717" i="1"/>
  <c r="AJ717" i="1"/>
  <c r="AG996" i="1"/>
  <c r="AI996" i="1"/>
  <c r="AH1393" i="1"/>
  <c r="AJ1393" i="1"/>
  <c r="AB244" i="1"/>
  <c r="AA244" i="1"/>
  <c r="AG244" i="1"/>
  <c r="AI244" i="1"/>
  <c r="AA1065" i="1"/>
  <c r="AB1065" i="1"/>
  <c r="AG1065" i="1"/>
  <c r="AI1065" i="1"/>
  <c r="AB456" i="1"/>
  <c r="AA456" i="1"/>
  <c r="AH456" i="1"/>
  <c r="AJ456" i="1"/>
  <c r="AH797" i="1"/>
  <c r="AJ797" i="1"/>
  <c r="AG575" i="1"/>
  <c r="AI575" i="1"/>
  <c r="AB575" i="1"/>
  <c r="AA575" i="1"/>
  <c r="AG609" i="1"/>
  <c r="AI609" i="1"/>
  <c r="AA609" i="1"/>
  <c r="AB609" i="1"/>
  <c r="AB638" i="1"/>
  <c r="AA638" i="1"/>
  <c r="AG638" i="1"/>
  <c r="AI638" i="1"/>
  <c r="AG253" i="1"/>
  <c r="AI253" i="1"/>
  <c r="AB686" i="1"/>
  <c r="AA173" i="1"/>
  <c r="AB173" i="1"/>
  <c r="AG87" i="1"/>
  <c r="AI87" i="1"/>
  <c r="AA87" i="1"/>
  <c r="AB87" i="1"/>
  <c r="AH174" i="1"/>
  <c r="AJ174" i="1"/>
  <c r="AB174" i="1"/>
  <c r="AA174" i="1"/>
  <c r="AH1284" i="1"/>
  <c r="AJ1284" i="1"/>
  <c r="AG343" i="1"/>
  <c r="AI343" i="1"/>
  <c r="AA343" i="1"/>
  <c r="AB343" i="1"/>
  <c r="AB780" i="1"/>
  <c r="AA780" i="1"/>
  <c r="AA1251" i="1"/>
  <c r="AB1251" i="1"/>
  <c r="AH1251" i="1"/>
  <c r="AJ1251" i="1"/>
  <c r="AG1251" i="1"/>
  <c r="AI1251" i="1"/>
  <c r="AB552" i="1"/>
  <c r="AA552" i="1"/>
  <c r="AG552" i="1"/>
  <c r="AI552" i="1"/>
  <c r="AH552" i="1"/>
  <c r="AJ552" i="1"/>
  <c r="AA1132" i="1"/>
  <c r="AB1132" i="1"/>
  <c r="AH1132" i="1"/>
  <c r="AJ1132" i="1"/>
  <c r="AG1132" i="1"/>
  <c r="AI1132" i="1"/>
  <c r="AA923" i="1"/>
  <c r="AB923" i="1"/>
  <c r="AG923" i="1"/>
  <c r="AI923" i="1"/>
  <c r="AA1126" i="1"/>
  <c r="AB1126" i="1"/>
  <c r="AG1126" i="1"/>
  <c r="AI1126" i="1"/>
  <c r="AH1290" i="1"/>
  <c r="AJ1290" i="1"/>
  <c r="AB631" i="1"/>
  <c r="AA981" i="1"/>
  <c r="AB981" i="1"/>
  <c r="AG981" i="1"/>
  <c r="AI981" i="1"/>
  <c r="AH981" i="1"/>
  <c r="AJ981" i="1"/>
  <c r="AB807" i="1"/>
  <c r="AH615" i="1"/>
  <c r="AJ615" i="1"/>
  <c r="AB615" i="1"/>
  <c r="AA615" i="1"/>
  <c r="AH318" i="1"/>
  <c r="AJ318" i="1"/>
  <c r="AA421" i="1"/>
  <c r="AB421" i="1"/>
  <c r="AH977" i="1"/>
  <c r="AJ977" i="1"/>
  <c r="AA977" i="1"/>
  <c r="AB977" i="1"/>
  <c r="AB603" i="1"/>
  <c r="AA603" i="1"/>
  <c r="AG603" i="1"/>
  <c r="AI603" i="1"/>
  <c r="AB768" i="1"/>
  <c r="AG768" i="1"/>
  <c r="AI768" i="1"/>
  <c r="AA768" i="1"/>
  <c r="AB119" i="1"/>
  <c r="AH617" i="1"/>
  <c r="AJ617" i="1"/>
  <c r="AB559" i="1"/>
  <c r="AH523" i="1"/>
  <c r="AJ523" i="1"/>
  <c r="AB112" i="1"/>
  <c r="AG610" i="1"/>
  <c r="AI610" i="1"/>
  <c r="AA1250" i="1"/>
  <c r="AH1250" i="1"/>
  <c r="AJ1250" i="1"/>
  <c r="AB1250" i="1"/>
  <c r="AG755" i="1"/>
  <c r="AI755" i="1"/>
  <c r="AA197" i="1"/>
  <c r="AB197" i="1"/>
  <c r="AA1188" i="1"/>
  <c r="AG1188" i="1"/>
  <c r="AI1188" i="1"/>
  <c r="AB1188" i="1"/>
  <c r="AA1395" i="1"/>
  <c r="AB1395" i="1"/>
  <c r="AH1395" i="1"/>
  <c r="AJ1395" i="1"/>
  <c r="AB893" i="1"/>
  <c r="AG893" i="1"/>
  <c r="AI893" i="1"/>
  <c r="AA893" i="1"/>
  <c r="AH686" i="1"/>
  <c r="AJ686" i="1"/>
  <c r="AB84" i="1"/>
  <c r="AH84" i="1"/>
  <c r="AJ84" i="1"/>
  <c r="AG1158" i="1"/>
  <c r="AI1158" i="1"/>
  <c r="AA1158" i="1"/>
  <c r="AB1158" i="1"/>
  <c r="AG656" i="1"/>
  <c r="AI656" i="1"/>
  <c r="AA656" i="1"/>
  <c r="AB656" i="1"/>
  <c r="AA1261" i="1"/>
  <c r="AB1261" i="1"/>
  <c r="AB1284" i="1"/>
  <c r="AA1284" i="1"/>
  <c r="AA1117" i="1"/>
  <c r="AB1117" i="1"/>
  <c r="AH78" i="1"/>
  <c r="AJ78" i="1"/>
  <c r="AB78" i="1"/>
  <c r="AA78" i="1"/>
  <c r="AA306" i="1"/>
  <c r="AB306" i="1"/>
  <c r="AG306" i="1"/>
  <c r="AI306" i="1"/>
  <c r="AA1247" i="1"/>
  <c r="AB1247" i="1"/>
  <c r="AG1247" i="1"/>
  <c r="AI1247" i="1"/>
  <c r="AG450" i="1"/>
  <c r="AI450" i="1"/>
  <c r="AB1169" i="1"/>
  <c r="AA1169" i="1"/>
  <c r="AG1169" i="1"/>
  <c r="AI1169" i="1"/>
  <c r="AH1169" i="1"/>
  <c r="AJ1169" i="1"/>
  <c r="AB1138" i="1"/>
  <c r="AA1138" i="1"/>
  <c r="AH1138" i="1"/>
  <c r="AJ1138" i="1"/>
  <c r="AG1138" i="1"/>
  <c r="AI1138" i="1"/>
  <c r="AB1290" i="1"/>
  <c r="AG895" i="1"/>
  <c r="AI895" i="1"/>
  <c r="AG410" i="1"/>
  <c r="AI410" i="1"/>
  <c r="AA410" i="1"/>
  <c r="AB410" i="1"/>
  <c r="AH554" i="1"/>
  <c r="AJ554" i="1"/>
  <c r="AA554" i="1"/>
  <c r="AB554" i="1"/>
  <c r="AG554" i="1"/>
  <c r="AI554" i="1"/>
  <c r="AH1247" i="1"/>
  <c r="AJ1247" i="1"/>
  <c r="AA107" i="1"/>
  <c r="AB107" i="1"/>
  <c r="AG107" i="1"/>
  <c r="AI107" i="1"/>
  <c r="AH107" i="1"/>
  <c r="AJ107" i="1"/>
  <c r="AB318" i="1"/>
  <c r="AA318" i="1"/>
  <c r="AA996" i="1"/>
  <c r="AB996" i="1"/>
  <c r="AH49" i="1"/>
  <c r="AJ49" i="1"/>
  <c r="AB49" i="1"/>
  <c r="AA49" i="1"/>
  <c r="AG531" i="1"/>
  <c r="AI531" i="1"/>
  <c r="AB531" i="1"/>
  <c r="AA531" i="1"/>
  <c r="AG331" i="1"/>
  <c r="AI331" i="1"/>
  <c r="AA331" i="1"/>
  <c r="AB331" i="1"/>
  <c r="AA641" i="1"/>
  <c r="AB641" i="1"/>
  <c r="AB387" i="1"/>
  <c r="AA387" i="1"/>
  <c r="AG387" i="1"/>
  <c r="AI387" i="1"/>
  <c r="AB484" i="1"/>
  <c r="AA484" i="1"/>
  <c r="AG863" i="1"/>
  <c r="AI863" i="1"/>
  <c r="AB863" i="1"/>
  <c r="AA863" i="1"/>
  <c r="AB908" i="1"/>
  <c r="AH908" i="1"/>
  <c r="AJ908" i="1"/>
  <c r="AA908" i="1"/>
  <c r="AG641" i="1"/>
  <c r="AI641" i="1"/>
  <c r="AA797" i="1"/>
  <c r="AB797" i="1"/>
  <c r="AA832" i="1"/>
  <c r="AB832" i="1"/>
  <c r="AG832" i="1"/>
  <c r="AI832" i="1"/>
  <c r="AB253" i="1"/>
  <c r="AA253" i="1"/>
  <c r="AB30" i="1"/>
  <c r="AG30" i="1"/>
  <c r="AI30" i="1"/>
  <c r="AA30" i="1"/>
  <c r="AB1077" i="1"/>
  <c r="AA1077" i="1"/>
  <c r="AH1077" i="1"/>
  <c r="AJ1077" i="1"/>
  <c r="AG332" i="1"/>
  <c r="AI332" i="1"/>
  <c r="AA332" i="1"/>
  <c r="AA713" i="1"/>
  <c r="AB713" i="1"/>
  <c r="AA77" i="1"/>
  <c r="AB77" i="1"/>
  <c r="AH77" i="1"/>
  <c r="AJ77" i="1"/>
  <c r="AA290" i="1"/>
  <c r="AB290" i="1"/>
  <c r="AG290" i="1"/>
  <c r="AI290" i="1"/>
  <c r="AA1386" i="1"/>
  <c r="AH1386" i="1"/>
  <c r="AJ1386" i="1"/>
  <c r="AB1386" i="1"/>
  <c r="AB284" i="1"/>
  <c r="AH284" i="1"/>
  <c r="AJ284" i="1"/>
  <c r="AA284" i="1"/>
  <c r="AA953" i="1"/>
  <c r="AB953" i="1"/>
  <c r="AA734" i="1"/>
  <c r="AB734" i="1"/>
  <c r="AA84" i="1"/>
  <c r="AB799" i="1"/>
  <c r="AA799" i="1"/>
  <c r="AG799" i="1"/>
  <c r="AI799" i="1"/>
  <c r="AH472" i="1"/>
  <c r="AJ472" i="1"/>
  <c r="AA472" i="1"/>
  <c r="AH1117" i="1"/>
  <c r="AJ1117" i="1"/>
  <c r="AA1198" i="1"/>
  <c r="AB1198" i="1"/>
  <c r="AG1198" i="1"/>
  <c r="AI1198" i="1"/>
  <c r="AH1198" i="1"/>
  <c r="AJ1198" i="1"/>
  <c r="AA17" i="1"/>
  <c r="AG17" i="1"/>
  <c r="AI17" i="1"/>
  <c r="AB17" i="1"/>
  <c r="AH17" i="1"/>
  <c r="AJ17" i="1"/>
  <c r="AH197" i="1"/>
  <c r="AJ197" i="1"/>
  <c r="AA1245" i="1"/>
  <c r="AB1245" i="1"/>
  <c r="AH1245" i="1"/>
  <c r="AJ1245" i="1"/>
  <c r="AA1012" i="1"/>
  <c r="AB1012" i="1"/>
  <c r="AH1012" i="1"/>
  <c r="AJ1012" i="1"/>
  <c r="AA390" i="1"/>
  <c r="AB390" i="1"/>
  <c r="AH390" i="1"/>
  <c r="AJ390" i="1"/>
  <c r="AB1205" i="1"/>
  <c r="AH1205" i="1"/>
  <c r="AJ1205" i="1"/>
  <c r="AA1205" i="1"/>
  <c r="AA698" i="1"/>
  <c r="AB698" i="1"/>
  <c r="AB296" i="1"/>
  <c r="AA296" i="1"/>
  <c r="AH296" i="1"/>
  <c r="AJ296" i="1"/>
  <c r="AA1377" i="1"/>
  <c r="AB1377" i="1"/>
  <c r="AG1377" i="1"/>
  <c r="AI1377" i="1"/>
  <c r="AA12" i="1"/>
  <c r="AB12" i="1"/>
  <c r="AH12" i="1"/>
  <c r="AJ12" i="1"/>
  <c r="AA215" i="1"/>
  <c r="AG215" i="1"/>
  <c r="AI215" i="1"/>
  <c r="AB215" i="1"/>
  <c r="AB674" i="1"/>
  <c r="AA674" i="1"/>
  <c r="AG674" i="1"/>
  <c r="AI674" i="1"/>
  <c r="AA342" i="1"/>
  <c r="AB342" i="1"/>
  <c r="AB62" i="1"/>
  <c r="AA62" i="1"/>
  <c r="AH62" i="1"/>
  <c r="AJ62" i="1"/>
  <c r="AA254" i="1"/>
  <c r="AB254" i="1"/>
  <c r="AG254" i="1"/>
  <c r="AI254" i="1"/>
  <c r="AA1344" i="1"/>
  <c r="AB1344" i="1"/>
  <c r="AH1344" i="1"/>
  <c r="AJ1344" i="1"/>
  <c r="AB754" i="1"/>
  <c r="AA754" i="1"/>
  <c r="AG754" i="1"/>
  <c r="AI754" i="1"/>
  <c r="AB476" i="1"/>
  <c r="AA476" i="1"/>
  <c r="AH476" i="1"/>
  <c r="AJ476" i="1"/>
  <c r="AB58" i="1"/>
  <c r="AA58" i="1"/>
  <c r="AG58" i="1"/>
  <c r="AI58" i="1"/>
  <c r="AB405" i="1"/>
  <c r="AA405" i="1"/>
  <c r="AH182" i="1"/>
  <c r="AJ182" i="1"/>
  <c r="AA716" i="1"/>
  <c r="AG874" i="1"/>
  <c r="AI874" i="1"/>
  <c r="AH874" i="1"/>
  <c r="AJ874" i="1"/>
  <c r="AA530" i="1"/>
  <c r="AB530" i="1"/>
  <c r="AH530" i="1"/>
  <c r="AJ530" i="1"/>
  <c r="AA616" i="1"/>
  <c r="AB616" i="1"/>
  <c r="AG616" i="1"/>
  <c r="AI616" i="1"/>
  <c r="AH616" i="1"/>
  <c r="AJ616" i="1"/>
  <c r="AB22" i="1"/>
  <c r="AA22" i="1"/>
  <c r="AH22" i="1"/>
  <c r="AJ22" i="1"/>
  <c r="AH409" i="1"/>
  <c r="AJ409" i="1"/>
  <c r="AG1191" i="1"/>
  <c r="AI1191" i="1"/>
  <c r="AA430" i="1"/>
  <c r="AA704" i="1"/>
  <c r="AA555" i="1"/>
  <c r="AB874" i="1"/>
  <c r="AA702" i="1"/>
  <c r="AB702" i="1"/>
  <c r="AG702" i="1"/>
  <c r="AI702" i="1"/>
  <c r="AH702" i="1"/>
  <c r="AJ702" i="1"/>
  <c r="AG201" i="1"/>
  <c r="AI201" i="1"/>
  <c r="AH201" i="1"/>
  <c r="AJ201" i="1"/>
  <c r="AB201" i="1"/>
  <c r="AA229" i="1"/>
  <c r="AB229" i="1"/>
  <c r="AH229" i="1"/>
  <c r="AJ229" i="1"/>
  <c r="AG229" i="1"/>
  <c r="AI229" i="1"/>
  <c r="AB206" i="1"/>
  <c r="AA206" i="1"/>
  <c r="AH206" i="1"/>
  <c r="AJ206" i="1"/>
  <c r="AG206" i="1"/>
  <c r="AI206" i="1"/>
  <c r="AA649" i="1"/>
  <c r="AB649" i="1"/>
  <c r="AG649" i="1"/>
  <c r="AI649" i="1"/>
  <c r="AH649" i="1"/>
  <c r="AJ649" i="1"/>
  <c r="AG511" i="1"/>
  <c r="AI511" i="1"/>
  <c r="AH943" i="1"/>
  <c r="AJ943" i="1"/>
  <c r="AG943" i="1"/>
  <c r="AI943" i="1"/>
  <c r="AA943" i="1"/>
  <c r="AB943" i="1"/>
  <c r="AA365" i="1"/>
  <c r="AB365" i="1"/>
  <c r="AG365" i="1"/>
  <c r="AI365" i="1"/>
  <c r="AA1314" i="1"/>
  <c r="AB1314" i="1"/>
  <c r="AG1314" i="1"/>
  <c r="AI1314" i="1"/>
  <c r="AH1314" i="1"/>
  <c r="AJ1314" i="1"/>
  <c r="AA1018" i="1"/>
  <c r="AH1018" i="1"/>
  <c r="AJ1018" i="1"/>
  <c r="AG1018" i="1"/>
  <c r="AI1018" i="1"/>
  <c r="AB1018" i="1"/>
  <c r="AA1182" i="1"/>
  <c r="AB1182" i="1"/>
  <c r="AG1182" i="1"/>
  <c r="AI1182" i="1"/>
  <c r="AH1182" i="1"/>
  <c r="AJ1182" i="1"/>
  <c r="AB1187" i="1"/>
  <c r="AA1187" i="1"/>
  <c r="AH1187" i="1"/>
  <c r="AJ1187" i="1"/>
  <c r="AG1187" i="1"/>
  <c r="AI1187" i="1"/>
  <c r="AB11" i="1"/>
  <c r="AA11" i="1"/>
  <c r="AG11" i="1"/>
  <c r="AI11" i="1"/>
  <c r="AH11" i="1"/>
  <c r="AJ11" i="1"/>
  <c r="AA1049" i="1"/>
  <c r="AB1049" i="1"/>
  <c r="AH1049" i="1"/>
  <c r="AJ1049" i="1"/>
  <c r="AA1094" i="1"/>
  <c r="AB1094" i="1"/>
  <c r="AH1094" i="1"/>
  <c r="AJ1094" i="1"/>
  <c r="AA182" i="1"/>
  <c r="AH356" i="1"/>
  <c r="AJ356" i="1"/>
  <c r="AH231" i="1"/>
  <c r="AJ231" i="1"/>
  <c r="AG231" i="1"/>
  <c r="AI231" i="1"/>
  <c r="AB231" i="1"/>
  <c r="AG698" i="1"/>
  <c r="AI698" i="1"/>
  <c r="AB361" i="1"/>
  <c r="AA361" i="1"/>
  <c r="AH361" i="1"/>
  <c r="AJ361" i="1"/>
  <c r="AG361" i="1"/>
  <c r="AI361" i="1"/>
  <c r="AG1396" i="1"/>
  <c r="AI1396" i="1"/>
  <c r="AH1396" i="1"/>
  <c r="AJ1396" i="1"/>
  <c r="AA1396" i="1"/>
  <c r="AB271" i="1"/>
  <c r="AA271" i="1"/>
  <c r="AB336" i="1"/>
  <c r="AA336" i="1"/>
  <c r="AH336" i="1"/>
  <c r="AJ336" i="1"/>
  <c r="AA409" i="1"/>
  <c r="AB409" i="1"/>
  <c r="AB1191" i="1"/>
  <c r="AH430" i="1"/>
  <c r="AJ430" i="1"/>
  <c r="AA789" i="1"/>
  <c r="AB555" i="1"/>
  <c r="AG342" i="1"/>
  <c r="AI342" i="1"/>
  <c r="AA453" i="1"/>
  <c r="AB453" i="1"/>
  <c r="AH453" i="1"/>
  <c r="AJ453" i="1"/>
  <c r="AG453" i="1"/>
  <c r="AI453" i="1"/>
  <c r="AB866" i="1"/>
  <c r="AA866" i="1"/>
  <c r="AH866" i="1"/>
  <c r="AJ866" i="1"/>
  <c r="AG866" i="1"/>
  <c r="AI866" i="1"/>
  <c r="AA1234" i="1"/>
  <c r="AG1234" i="1"/>
  <c r="AI1234" i="1"/>
  <c r="AB1234" i="1"/>
  <c r="AH1234" i="1"/>
  <c r="AJ1234" i="1"/>
  <c r="AA968" i="1"/>
  <c r="AB968" i="1"/>
  <c r="AH968" i="1"/>
  <c r="AJ968" i="1"/>
  <c r="AA762" i="1"/>
  <c r="AB762" i="1"/>
  <c r="AG762" i="1"/>
  <c r="AI762" i="1"/>
  <c r="AH762" i="1"/>
  <c r="AJ762" i="1"/>
  <c r="AH827" i="1"/>
  <c r="AJ827" i="1"/>
  <c r="AG827" i="1"/>
  <c r="AI827" i="1"/>
  <c r="AA827" i="1"/>
  <c r="AB1119" i="1"/>
  <c r="AA1119" i="1"/>
  <c r="AH1119" i="1"/>
  <c r="AJ1119" i="1"/>
  <c r="AG1119" i="1"/>
  <c r="AI1119" i="1"/>
  <c r="AG907" i="1"/>
  <c r="AI907" i="1"/>
  <c r="AH907" i="1"/>
  <c r="AJ907" i="1"/>
  <c r="AA907" i="1"/>
  <c r="AB907" i="1"/>
  <c r="AB1134" i="1"/>
  <c r="AA1134" i="1"/>
  <c r="AG1134" i="1"/>
  <c r="AI1134" i="1"/>
  <c r="AH1134" i="1"/>
  <c r="AJ1134" i="1"/>
  <c r="AB1111" i="1"/>
  <c r="AA1111" i="1"/>
  <c r="AG1111" i="1"/>
  <c r="AI1111" i="1"/>
  <c r="AA944" i="1"/>
  <c r="AB944" i="1"/>
  <c r="AG944" i="1"/>
  <c r="AI944" i="1"/>
  <c r="AA261" i="1"/>
  <c r="AB261" i="1"/>
  <c r="AG261" i="1"/>
  <c r="AI261" i="1"/>
  <c r="AA177" i="1"/>
  <c r="AB177" i="1"/>
  <c r="AG177" i="1"/>
  <c r="AI177" i="1"/>
  <c r="AH177" i="1"/>
  <c r="AJ177" i="1"/>
  <c r="AB941" i="1"/>
  <c r="AA941" i="1"/>
  <c r="AG941" i="1"/>
  <c r="AI941" i="1"/>
  <c r="AH941" i="1"/>
  <c r="AJ941" i="1"/>
  <c r="AH944" i="1"/>
  <c r="AJ944" i="1"/>
  <c r="AA1009" i="1"/>
  <c r="AB1009" i="1"/>
  <c r="AG1009" i="1"/>
  <c r="AI1009" i="1"/>
  <c r="AH1009" i="1"/>
  <c r="AJ1009" i="1"/>
  <c r="AB653" i="1"/>
  <c r="AA653" i="1"/>
  <c r="AH653" i="1"/>
  <c r="AJ653" i="1"/>
  <c r="AA993" i="1"/>
  <c r="AB993" i="1"/>
  <c r="AG993" i="1"/>
  <c r="AI993" i="1"/>
  <c r="AH993" i="1"/>
  <c r="AJ993" i="1"/>
  <c r="AB827" i="1"/>
  <c r="AA483" i="1"/>
  <c r="AB483" i="1"/>
  <c r="AG483" i="1"/>
  <c r="AI483" i="1"/>
  <c r="AH483" i="1"/>
  <c r="AJ483" i="1"/>
  <c r="AA256" i="1"/>
  <c r="AB256" i="1"/>
  <c r="AG256" i="1"/>
  <c r="AI256" i="1"/>
  <c r="AH256" i="1"/>
  <c r="AJ256" i="1"/>
  <c r="AA471" i="1"/>
  <c r="AB471" i="1"/>
  <c r="AH471" i="1"/>
  <c r="AJ471" i="1"/>
  <c r="AG471" i="1"/>
  <c r="AI471" i="1"/>
  <c r="AA647" i="1"/>
  <c r="AB647" i="1"/>
  <c r="AH647" i="1"/>
  <c r="AJ647" i="1"/>
  <c r="AG647" i="1"/>
  <c r="AI647" i="1"/>
  <c r="AA366" i="1"/>
  <c r="AB366" i="1"/>
  <c r="AA356" i="1"/>
  <c r="AA231" i="1"/>
  <c r="AB1231" i="1"/>
  <c r="AA1231" i="1"/>
  <c r="AH1231" i="1"/>
  <c r="AJ1231" i="1"/>
  <c r="AH934" i="1"/>
  <c r="AJ934" i="1"/>
  <c r="AG934" i="1"/>
  <c r="AI934" i="1"/>
  <c r="AB934" i="1"/>
  <c r="AH1017" i="1"/>
  <c r="AJ1017" i="1"/>
  <c r="AB1017" i="1"/>
  <c r="AA1017" i="1"/>
  <c r="AG1017" i="1"/>
  <c r="AI1017" i="1"/>
  <c r="AB43" i="1"/>
  <c r="AA43" i="1"/>
  <c r="AH43" i="1"/>
  <c r="AJ43" i="1"/>
  <c r="AA319" i="1"/>
  <c r="AB319" i="1"/>
  <c r="AG319" i="1"/>
  <c r="AI319" i="1"/>
  <c r="AH319" i="1"/>
  <c r="AJ319" i="1"/>
  <c r="AH172" i="1"/>
  <c r="AJ172" i="1"/>
  <c r="AA1034" i="1"/>
  <c r="AB1034" i="1"/>
  <c r="AH1034" i="1"/>
  <c r="AJ1034" i="1"/>
  <c r="AA511" i="1"/>
  <c r="AB511" i="1"/>
  <c r="AG459" i="1"/>
  <c r="AI459" i="1"/>
  <c r="AB459" i="1"/>
  <c r="AA459" i="1"/>
  <c r="AH459" i="1"/>
  <c r="AJ459" i="1"/>
  <c r="AB921" i="1"/>
  <c r="AA921" i="1"/>
  <c r="AH921" i="1"/>
  <c r="AJ921" i="1"/>
  <c r="AB274" i="1"/>
  <c r="AA274" i="1"/>
  <c r="AH274" i="1"/>
  <c r="AJ274" i="1"/>
  <c r="AG274" i="1"/>
  <c r="AI274" i="1"/>
  <c r="AG969" i="1"/>
  <c r="AI969" i="1"/>
  <c r="AB969" i="1"/>
  <c r="AH969" i="1"/>
  <c r="AJ969" i="1"/>
  <c r="AB469" i="1"/>
  <c r="AA469" i="1"/>
  <c r="AG469" i="1"/>
  <c r="AI469" i="1"/>
  <c r="AH469" i="1"/>
  <c r="AJ469" i="1"/>
  <c r="AA345" i="1"/>
  <c r="AB345" i="1"/>
  <c r="AG345" i="1"/>
  <c r="AI345" i="1"/>
  <c r="AH345" i="1"/>
  <c r="AJ345" i="1"/>
  <c r="AG921" i="1"/>
  <c r="AI921" i="1"/>
  <c r="AA201" i="1"/>
  <c r="AB539" i="1"/>
  <c r="AH539" i="1"/>
  <c r="AJ539" i="1"/>
  <c r="AG539" i="1"/>
  <c r="AI539" i="1"/>
  <c r="AA539" i="1"/>
  <c r="AB688" i="1"/>
  <c r="AA688" i="1"/>
  <c r="AH688" i="1"/>
  <c r="AJ688" i="1"/>
  <c r="AG688" i="1"/>
  <c r="AI688" i="1"/>
  <c r="AA568" i="1"/>
  <c r="AB568" i="1"/>
  <c r="AG568" i="1"/>
  <c r="AI568" i="1"/>
  <c r="AH568" i="1"/>
  <c r="AJ568" i="1"/>
  <c r="AH365" i="1"/>
  <c r="AJ365" i="1"/>
  <c r="AA109" i="1"/>
  <c r="AB109" i="1"/>
  <c r="AH109" i="1"/>
  <c r="AJ109" i="1"/>
  <c r="AG109" i="1"/>
  <c r="AI109" i="1"/>
  <c r="AA745" i="1"/>
  <c r="AB745" i="1"/>
  <c r="AG745" i="1"/>
  <c r="AI745" i="1"/>
  <c r="AA783" i="1"/>
  <c r="AG783" i="1"/>
  <c r="AI783" i="1"/>
  <c r="AB783" i="1"/>
  <c r="AH783" i="1"/>
  <c r="AJ783" i="1"/>
  <c r="AB1255" i="1"/>
  <c r="AG1255" i="1"/>
  <c r="AI1255" i="1"/>
  <c r="AA1255" i="1"/>
  <c r="AH1255" i="1"/>
  <c r="AJ1255" i="1"/>
  <c r="AA1392" i="1"/>
  <c r="AB1392" i="1"/>
  <c r="AH1392" i="1"/>
  <c r="AJ1392" i="1"/>
  <c r="AG1392" i="1"/>
  <c r="AI1392" i="1"/>
  <c r="AB151" i="1"/>
  <c r="AA151" i="1"/>
  <c r="AG151" i="1"/>
  <c r="AI151" i="1"/>
  <c r="AH151" i="1"/>
  <c r="AJ151" i="1"/>
  <c r="AH86" i="1"/>
  <c r="AJ86" i="1"/>
  <c r="AA86" i="1"/>
  <c r="AB86" i="1"/>
  <c r="AG86" i="1"/>
  <c r="AI86" i="1"/>
  <c r="AH1111" i="1"/>
  <c r="AJ1111" i="1"/>
  <c r="AG366" i="1"/>
  <c r="AI366" i="1"/>
  <c r="AH261" i="1"/>
  <c r="AJ261" i="1"/>
  <c r="AA670" i="1"/>
  <c r="AH670" i="1"/>
  <c r="AJ670" i="1"/>
  <c r="AB670" i="1"/>
  <c r="AG670" i="1"/>
  <c r="AI670" i="1"/>
  <c r="AH704" i="1"/>
  <c r="AJ704" i="1"/>
  <c r="AH698" i="1"/>
  <c r="AJ698" i="1"/>
  <c r="AB1260" i="1"/>
  <c r="AA1260" i="1"/>
  <c r="AH1377" i="1"/>
  <c r="AJ1377" i="1"/>
  <c r="AA1289" i="1"/>
  <c r="AB1289" i="1"/>
  <c r="AG1289" i="1"/>
  <c r="AI1289" i="1"/>
  <c r="AB1180" i="1"/>
  <c r="AA1180" i="1"/>
  <c r="AH215" i="1"/>
  <c r="AJ215" i="1"/>
  <c r="AB623" i="1"/>
  <c r="AA623" i="1"/>
  <c r="AG623" i="1"/>
  <c r="AI623" i="1"/>
  <c r="AH674" i="1"/>
  <c r="AJ674" i="1"/>
  <c r="AG356" i="1"/>
  <c r="AI356" i="1"/>
  <c r="AG716" i="1"/>
  <c r="AI716" i="1"/>
  <c r="AG789" i="1"/>
  <c r="AI789" i="1"/>
  <c r="AG555" i="1"/>
  <c r="AI555" i="1"/>
  <c r="AG198" i="1"/>
  <c r="AI198" i="1"/>
  <c r="AH342" i="1"/>
  <c r="AJ342" i="1"/>
  <c r="AA230" i="1"/>
  <c r="AB230" i="1"/>
  <c r="AH230" i="1"/>
  <c r="AJ230" i="1"/>
  <c r="AG62" i="1"/>
  <c r="AI62" i="1"/>
  <c r="AA888" i="1"/>
  <c r="AH888" i="1"/>
  <c r="AJ888" i="1"/>
  <c r="AB888" i="1"/>
  <c r="AH254" i="1"/>
  <c r="AJ254" i="1"/>
  <c r="AB1297" i="1"/>
  <c r="AA1297" i="1"/>
  <c r="AG1297" i="1"/>
  <c r="AI1297" i="1"/>
  <c r="AG1344" i="1"/>
  <c r="AI1344" i="1"/>
  <c r="AA348" i="1"/>
  <c r="AG348" i="1"/>
  <c r="AI348" i="1"/>
  <c r="AH754" i="1"/>
  <c r="AJ754" i="1"/>
  <c r="AB438" i="1"/>
  <c r="AA438" i="1"/>
  <c r="AH438" i="1"/>
  <c r="AJ438" i="1"/>
  <c r="AG476" i="1"/>
  <c r="AI476" i="1"/>
  <c r="AB1263" i="1"/>
  <c r="AH1263" i="1"/>
  <c r="AJ1263" i="1"/>
  <c r="AA1263" i="1"/>
  <c r="AH58" i="1"/>
  <c r="AJ58" i="1"/>
  <c r="AB857" i="1"/>
  <c r="AA857" i="1"/>
  <c r="AG857" i="1"/>
  <c r="AI857" i="1"/>
  <c r="AH405" i="1"/>
  <c r="AJ405" i="1"/>
  <c r="AA722" i="1"/>
  <c r="AA976" i="1"/>
  <c r="AH716" i="1"/>
  <c r="AJ716" i="1"/>
  <c r="AG1231" i="1"/>
  <c r="AI1231" i="1"/>
  <c r="AA934" i="1"/>
  <c r="AG530" i="1"/>
  <c r="AI530" i="1"/>
  <c r="AB91" i="1"/>
  <c r="AA91" i="1"/>
  <c r="AG91" i="1"/>
  <c r="AI91" i="1"/>
  <c r="AG22" i="1"/>
  <c r="AI22" i="1"/>
  <c r="AB172" i="1"/>
  <c r="AB767" i="1"/>
  <c r="AH767" i="1"/>
  <c r="AJ767" i="1"/>
  <c r="AA816" i="1"/>
  <c r="AB816" i="1"/>
  <c r="AG816" i="1"/>
  <c r="AI816" i="1"/>
  <c r="AH816" i="1"/>
  <c r="AJ816" i="1"/>
  <c r="AG271" i="1"/>
  <c r="AI271" i="1"/>
  <c r="AG1155" i="1"/>
  <c r="AI1155" i="1"/>
  <c r="AA1155" i="1"/>
  <c r="AB1155" i="1"/>
  <c r="AA897" i="1"/>
  <c r="AB897" i="1"/>
  <c r="AH897" i="1"/>
  <c r="AJ897" i="1"/>
  <c r="AG897" i="1"/>
  <c r="AI897" i="1"/>
  <c r="AB1396" i="1"/>
  <c r="AB156" i="1"/>
  <c r="AG156" i="1"/>
  <c r="AI156" i="1"/>
  <c r="AA156" i="1"/>
  <c r="AH156" i="1"/>
  <c r="AJ156" i="1"/>
  <c r="AH1400" i="1"/>
  <c r="AJ1400" i="1"/>
  <c r="AA1400" i="1"/>
  <c r="AB1400" i="1"/>
  <c r="AG1400" i="1"/>
  <c r="AI1400" i="1"/>
  <c r="AB1067" i="1"/>
  <c r="AA1067" i="1"/>
  <c r="AH1067" i="1"/>
  <c r="AJ1067" i="1"/>
  <c r="AG1067" i="1"/>
  <c r="AI1067" i="1"/>
  <c r="AB1217" i="1"/>
  <c r="AA1217" i="1"/>
  <c r="AG1217" i="1"/>
  <c r="AI1217" i="1"/>
  <c r="AH1217" i="1"/>
  <c r="AJ1217" i="1"/>
  <c r="AG405" i="1"/>
  <c r="AI405" i="1"/>
  <c r="AB912" i="1"/>
  <c r="AA912" i="1"/>
  <c r="AG912" i="1"/>
  <c r="AI912" i="1"/>
  <c r="AH912" i="1"/>
  <c r="AJ912" i="1"/>
  <c r="AB1192" i="1"/>
  <c r="AH1192" i="1"/>
  <c r="AJ1192" i="1"/>
  <c r="AA1192" i="1"/>
  <c r="AG1192" i="1"/>
  <c r="AI1192" i="1"/>
  <c r="AH560" i="1"/>
  <c r="AJ560" i="1"/>
  <c r="AA560" i="1"/>
  <c r="AG560" i="1"/>
  <c r="AI560" i="1"/>
  <c r="AB560" i="1"/>
  <c r="AA798" i="1"/>
  <c r="AB798" i="1"/>
  <c r="AH798" i="1"/>
  <c r="AJ798" i="1"/>
  <c r="AG798" i="1"/>
  <c r="AI798" i="1"/>
  <c r="AG988" i="1"/>
  <c r="AI988" i="1"/>
  <c r="AB988" i="1"/>
  <c r="AA988" i="1"/>
  <c r="AH988" i="1"/>
  <c r="AJ988" i="1"/>
  <c r="AB1332" i="1"/>
  <c r="AA1332" i="1"/>
  <c r="AA386" i="1"/>
  <c r="AB386" i="1"/>
  <c r="AA1054" i="1"/>
  <c r="AB1054" i="1"/>
  <c r="AG1054" i="1"/>
  <c r="AI1054" i="1"/>
  <c r="AB1270" i="1"/>
  <c r="AA1270" i="1"/>
  <c r="AA771" i="1"/>
  <c r="AB771" i="1"/>
  <c r="AA1279" i="1"/>
  <c r="AB1279" i="1"/>
  <c r="AB1219" i="1"/>
  <c r="AA1219" i="1"/>
  <c r="AH228" i="1"/>
  <c r="AJ228" i="1"/>
  <c r="AA228" i="1"/>
  <c r="AB228" i="1"/>
  <c r="AA881" i="1"/>
  <c r="AG881" i="1"/>
  <c r="AI881" i="1"/>
  <c r="AB881" i="1"/>
  <c r="AB1285" i="1"/>
  <c r="AA1285" i="1"/>
  <c r="AA422" i="1"/>
  <c r="AB422" i="1"/>
  <c r="AH422" i="1"/>
  <c r="AJ422" i="1"/>
  <c r="AB176" i="1"/>
  <c r="AG176" i="1"/>
  <c r="AI176" i="1"/>
  <c r="AA176" i="1"/>
  <c r="AG1332" i="1"/>
  <c r="AI1332" i="1"/>
  <c r="AA876" i="1"/>
  <c r="AB876" i="1"/>
  <c r="AH876" i="1"/>
  <c r="AJ876" i="1"/>
  <c r="AA605" i="1"/>
  <c r="AB605" i="1"/>
  <c r="AH605" i="1"/>
  <c r="AJ605" i="1"/>
  <c r="AB454" i="1"/>
  <c r="AA454" i="1"/>
  <c r="AA792" i="1"/>
  <c r="AB792" i="1"/>
  <c r="AB121" i="1"/>
  <c r="AA121" i="1"/>
  <c r="AB779" i="1"/>
  <c r="AA779" i="1"/>
  <c r="AA966" i="1"/>
  <c r="AB966" i="1"/>
  <c r="AB937" i="1"/>
  <c r="AA937" i="1"/>
  <c r="AH246" i="1"/>
  <c r="AJ246" i="1"/>
  <c r="AA246" i="1"/>
  <c r="AB246" i="1"/>
  <c r="AA146" i="1"/>
  <c r="AA293" i="1"/>
  <c r="AG293" i="1"/>
  <c r="AI293" i="1"/>
  <c r="AB293" i="1"/>
  <c r="AB270" i="1"/>
  <c r="AH270" i="1"/>
  <c r="AJ270" i="1"/>
  <c r="AA270" i="1"/>
  <c r="AB1014" i="1"/>
  <c r="AA1014" i="1"/>
  <c r="AB463" i="1"/>
  <c r="AA463" i="1"/>
  <c r="AG1194" i="1"/>
  <c r="AI1194" i="1"/>
  <c r="AB1194" i="1"/>
  <c r="AA1194" i="1"/>
  <c r="AB129" i="1"/>
  <c r="AA129" i="1"/>
  <c r="AA205" i="1"/>
  <c r="AB205" i="1"/>
  <c r="AA1402" i="1"/>
  <c r="AH1402" i="1"/>
  <c r="AJ1402" i="1"/>
  <c r="AB1402" i="1"/>
  <c r="AB192" i="1"/>
  <c r="AA192" i="1"/>
  <c r="AB794" i="1"/>
  <c r="AA794" i="1"/>
  <c r="AA849" i="1"/>
  <c r="AB849" i="1"/>
  <c r="AA766" i="1"/>
  <c r="AB766" i="1"/>
  <c r="AA15" i="1"/>
  <c r="AB15" i="1"/>
  <c r="AA226" i="1"/>
  <c r="AG226" i="1"/>
  <c r="AI226" i="1"/>
  <c r="AB226" i="1"/>
  <c r="AG822" i="1"/>
  <c r="AI822" i="1"/>
  <c r="AB822" i="1"/>
  <c r="AA822" i="1"/>
  <c r="AB793" i="1"/>
  <c r="AA793" i="1"/>
  <c r="AG793" i="1"/>
  <c r="AI793" i="1"/>
  <c r="AA69" i="1"/>
  <c r="AB69" i="1"/>
  <c r="AG69" i="1"/>
  <c r="AI69" i="1"/>
  <c r="AB742" i="1"/>
  <c r="AA742" i="1"/>
  <c r="AH742" i="1"/>
  <c r="AJ742" i="1"/>
  <c r="AA520" i="1"/>
  <c r="AB520" i="1"/>
  <c r="AG133" i="1"/>
  <c r="AI133" i="1"/>
  <c r="AB1353" i="1"/>
  <c r="AA1353" i="1"/>
  <c r="AA595" i="1"/>
  <c r="AG595" i="1"/>
  <c r="AI595" i="1"/>
  <c r="AB595" i="1"/>
  <c r="AG15" i="1"/>
  <c r="AI15" i="1"/>
  <c r="AA1363" i="1"/>
  <c r="AB1363" i="1"/>
  <c r="AA51" i="1"/>
  <c r="AB51" i="1"/>
  <c r="AB272" i="1"/>
  <c r="AA272" i="1"/>
  <c r="AH272" i="1"/>
  <c r="AJ272" i="1"/>
  <c r="AB148" i="1"/>
  <c r="AH148" i="1"/>
  <c r="AJ148" i="1"/>
  <c r="AA148" i="1"/>
  <c r="AA1171" i="1"/>
  <c r="AB1171" i="1"/>
  <c r="AG1171" i="1"/>
  <c r="AI1171" i="1"/>
  <c r="AB1184" i="1"/>
  <c r="AA1184" i="1"/>
  <c r="AA515" i="1"/>
  <c r="AH515" i="1"/>
  <c r="AJ515" i="1"/>
  <c r="AB515" i="1"/>
  <c r="AA1183" i="1"/>
  <c r="AB1183" i="1"/>
  <c r="AG1183" i="1"/>
  <c r="AI1183" i="1"/>
  <c r="AH573" i="1"/>
  <c r="AJ573" i="1"/>
  <c r="AA573" i="1"/>
  <c r="AB573" i="1"/>
  <c r="AH478" i="1"/>
  <c r="AJ478" i="1"/>
  <c r="AB1252" i="1"/>
  <c r="AG1252" i="1"/>
  <c r="AI1252" i="1"/>
  <c r="AA1252" i="1"/>
  <c r="AH771" i="1"/>
  <c r="AJ771" i="1"/>
  <c r="AG121" i="1"/>
  <c r="AI121" i="1"/>
  <c r="AB265" i="1"/>
  <c r="AA265" i="1"/>
  <c r="AH265" i="1"/>
  <c r="AJ265" i="1"/>
  <c r="AH618" i="1"/>
  <c r="AJ618" i="1"/>
  <c r="AB691" i="1"/>
  <c r="AH613" i="1"/>
  <c r="AJ613" i="1"/>
  <c r="AB613" i="1"/>
  <c r="AA613" i="1"/>
  <c r="AB1066" i="1"/>
  <c r="AG128" i="1"/>
  <c r="AI128" i="1"/>
  <c r="AH760" i="1"/>
  <c r="AJ760" i="1"/>
  <c r="AB760" i="1"/>
  <c r="AA760" i="1"/>
  <c r="AB1074" i="1"/>
  <c r="AA645" i="1"/>
  <c r="AA1233" i="1"/>
  <c r="AG205" i="1"/>
  <c r="AI205" i="1"/>
  <c r="AB66" i="1"/>
  <c r="AA1331" i="1"/>
  <c r="AH1363" i="1"/>
  <c r="AJ1363" i="1"/>
  <c r="AH51" i="1"/>
  <c r="AJ51" i="1"/>
  <c r="AA1092" i="1"/>
  <c r="AB1092" i="1"/>
  <c r="AG1092" i="1"/>
  <c r="AI1092" i="1"/>
  <c r="AA340" i="1"/>
  <c r="AB340" i="1"/>
  <c r="AH340" i="1"/>
  <c r="AJ340" i="1"/>
  <c r="AH533" i="1"/>
  <c r="AJ533" i="1"/>
  <c r="AB533" i="1"/>
  <c r="AA533" i="1"/>
  <c r="AB942" i="1"/>
  <c r="AG942" i="1"/>
  <c r="AI942" i="1"/>
  <c r="AA942" i="1"/>
  <c r="AH942" i="1"/>
  <c r="AJ942" i="1"/>
  <c r="AB125" i="1"/>
  <c r="AH125" i="1"/>
  <c r="AJ125" i="1"/>
  <c r="AA125" i="1"/>
  <c r="AA773" i="1"/>
  <c r="AB773" i="1"/>
  <c r="AG773" i="1"/>
  <c r="AI773" i="1"/>
  <c r="AA580" i="1"/>
  <c r="AG580" i="1"/>
  <c r="AI580" i="1"/>
  <c r="AB580" i="1"/>
  <c r="AG171" i="1"/>
  <c r="AI171" i="1"/>
  <c r="AB1346" i="1"/>
  <c r="AA1346" i="1"/>
  <c r="AB1174" i="1"/>
  <c r="AA1174" i="1"/>
  <c r="AB781" i="1"/>
  <c r="AA781" i="1"/>
  <c r="AB1269" i="1"/>
  <c r="AA1269" i="1"/>
  <c r="AA1338" i="1"/>
  <c r="AB1338" i="1"/>
  <c r="AB171" i="1"/>
  <c r="AH41" i="1"/>
  <c r="AJ41" i="1"/>
  <c r="AG301" i="1"/>
  <c r="AI301" i="1"/>
  <c r="AH1346" i="1"/>
  <c r="AJ1346" i="1"/>
  <c r="AA52" i="1"/>
  <c r="AB52" i="1"/>
  <c r="AH52" i="1"/>
  <c r="AJ52" i="1"/>
  <c r="AB526" i="1"/>
  <c r="AA526" i="1"/>
  <c r="AA911" i="1"/>
  <c r="AB911" i="1"/>
  <c r="AA320" i="1"/>
  <c r="AB320" i="1"/>
  <c r="AH320" i="1"/>
  <c r="AJ320" i="1"/>
  <c r="AG1269" i="1"/>
  <c r="AI1269" i="1"/>
  <c r="AB1278" i="1"/>
  <c r="AA1278" i="1"/>
  <c r="AA854" i="1"/>
  <c r="AB854" i="1"/>
  <c r="AA222" i="1"/>
  <c r="AB222" i="1"/>
  <c r="AH222" i="1"/>
  <c r="AJ222" i="1"/>
  <c r="AB1229" i="1"/>
  <c r="AA1229" i="1"/>
  <c r="AG157" i="1"/>
  <c r="AI157" i="1"/>
  <c r="AH995" i="1"/>
  <c r="AJ995" i="1"/>
  <c r="AA1197" i="1"/>
  <c r="AB1197" i="1"/>
  <c r="AH117" i="1"/>
  <c r="AJ117" i="1"/>
  <c r="AA117" i="1"/>
  <c r="AB117" i="1"/>
  <c r="AB1249" i="1"/>
  <c r="AG1249" i="1"/>
  <c r="AI1249" i="1"/>
  <c r="AA1249" i="1"/>
  <c r="AB389" i="1"/>
  <c r="AA389" i="1"/>
  <c r="AG389" i="1"/>
  <c r="AI389" i="1"/>
  <c r="AA553" i="1"/>
  <c r="AB553" i="1"/>
  <c r="AG150" i="1"/>
  <c r="AI150" i="1"/>
  <c r="AA1095" i="1"/>
  <c r="AB1095" i="1"/>
  <c r="AA1209" i="1"/>
  <c r="AB1209" i="1"/>
  <c r="AG563" i="1"/>
  <c r="AI563" i="1"/>
  <c r="AG372" i="1"/>
  <c r="AI372" i="1"/>
  <c r="AB183" i="1"/>
  <c r="AB749" i="1"/>
  <c r="AA749" i="1"/>
  <c r="AH749" i="1"/>
  <c r="AJ749" i="1"/>
  <c r="AB1022" i="1"/>
  <c r="AG536" i="1"/>
  <c r="AI536" i="1"/>
  <c r="AA536" i="1"/>
  <c r="AB536" i="1"/>
  <c r="AB146" i="1"/>
  <c r="AG526" i="1"/>
  <c r="AI526" i="1"/>
  <c r="AA291" i="1"/>
  <c r="AB955" i="1"/>
  <c r="AA955" i="1"/>
  <c r="AA1116" i="1"/>
  <c r="AB1116" i="1"/>
  <c r="AG66" i="1"/>
  <c r="AI66" i="1"/>
  <c r="AA1248" i="1"/>
  <c r="AG1248" i="1"/>
  <c r="AI1248" i="1"/>
  <c r="AB1248" i="1"/>
  <c r="AA1139" i="1"/>
  <c r="AH1139" i="1"/>
  <c r="AJ1139" i="1"/>
  <c r="AB1139" i="1"/>
  <c r="AA865" i="1"/>
  <c r="AB865" i="1"/>
  <c r="AA1358" i="1"/>
  <c r="AB1358" i="1"/>
  <c r="AB1037" i="1"/>
  <c r="AH1037" i="1"/>
  <c r="AJ1037" i="1"/>
  <c r="AA1037" i="1"/>
  <c r="AB537" i="1"/>
  <c r="AA537" i="1"/>
  <c r="AA1230" i="1"/>
  <c r="AB1230" i="1"/>
  <c r="AA487" i="1"/>
  <c r="AB487" i="1"/>
  <c r="AH149" i="1"/>
  <c r="AJ149" i="1"/>
  <c r="AG358" i="1"/>
  <c r="AI358" i="1"/>
  <c r="AA358" i="1"/>
  <c r="AB358" i="1"/>
  <c r="AB804" i="1"/>
  <c r="AA804" i="1"/>
  <c r="AA1347" i="1"/>
  <c r="AB1347" i="1"/>
  <c r="AH1347" i="1"/>
  <c r="AJ1347" i="1"/>
  <c r="AB1075" i="1"/>
  <c r="AA1075" i="1"/>
  <c r="AH1075" i="1"/>
  <c r="AJ1075" i="1"/>
  <c r="AB488" i="1"/>
  <c r="AH488" i="1"/>
  <c r="AJ488" i="1"/>
  <c r="AA488" i="1"/>
  <c r="AB236" i="1"/>
  <c r="AA236" i="1"/>
  <c r="AH236" i="1"/>
  <c r="AJ236" i="1"/>
  <c r="AG634" i="1"/>
  <c r="AI634" i="1"/>
  <c r="AB402" i="1"/>
  <c r="AG402" i="1"/>
  <c r="AI402" i="1"/>
  <c r="AA402" i="1"/>
  <c r="AG849" i="1"/>
  <c r="AI849" i="1"/>
  <c r="AG1010" i="1"/>
  <c r="AI1010" i="1"/>
  <c r="AB1010" i="1"/>
  <c r="AA1010" i="1"/>
  <c r="AH937" i="1"/>
  <c r="AJ937" i="1"/>
  <c r="AB542" i="1"/>
  <c r="AA542" i="1"/>
  <c r="AA872" i="1"/>
  <c r="AB872" i="1"/>
  <c r="AA741" i="1"/>
  <c r="AB741" i="1"/>
  <c r="AH741" i="1"/>
  <c r="AJ741" i="1"/>
  <c r="AG804" i="1"/>
  <c r="AI804" i="1"/>
  <c r="AB802" i="1"/>
  <c r="AG802" i="1"/>
  <c r="AI802" i="1"/>
  <c r="AA802" i="1"/>
  <c r="AB1152" i="1"/>
  <c r="AA1152" i="1"/>
  <c r="AH1152" i="1"/>
  <c r="AJ1152" i="1"/>
  <c r="AA385" i="1"/>
  <c r="AG385" i="1"/>
  <c r="AI385" i="1"/>
  <c r="AB385" i="1"/>
  <c r="AH1270" i="1"/>
  <c r="AJ1270" i="1"/>
  <c r="AH955" i="1"/>
  <c r="AJ955" i="1"/>
  <c r="AB113" i="1"/>
  <c r="AH1160" i="1"/>
  <c r="AJ1160" i="1"/>
  <c r="AH454" i="1"/>
  <c r="AJ454" i="1"/>
  <c r="AH792" i="1"/>
  <c r="AJ792" i="1"/>
  <c r="AB957" i="1"/>
  <c r="AB376" i="1"/>
  <c r="AB618" i="1"/>
  <c r="AG691" i="1"/>
  <c r="AI691" i="1"/>
  <c r="AA257" i="1"/>
  <c r="AA549" i="1"/>
  <c r="AB549" i="1"/>
  <c r="AG549" i="1"/>
  <c r="AI549" i="1"/>
  <c r="AG870" i="1"/>
  <c r="AI870" i="1"/>
  <c r="AA280" i="1"/>
  <c r="AG1066" i="1"/>
  <c r="AI1066" i="1"/>
  <c r="AA360" i="1"/>
  <c r="AB360" i="1"/>
  <c r="AH360" i="1"/>
  <c r="AJ360" i="1"/>
  <c r="AB1387" i="1"/>
  <c r="AG1353" i="1"/>
  <c r="AI1353" i="1"/>
  <c r="AB645" i="1"/>
  <c r="AA66" i="1"/>
  <c r="AA330" i="1"/>
  <c r="AB330" i="1"/>
  <c r="AH330" i="1"/>
  <c r="AJ330" i="1"/>
  <c r="AG1331" i="1"/>
  <c r="AI1331" i="1"/>
  <c r="AB747" i="1"/>
  <c r="AA747" i="1"/>
  <c r="AG747" i="1"/>
  <c r="AI747" i="1"/>
  <c r="AB1339" i="1"/>
  <c r="AA1339" i="1"/>
  <c r="AG1339" i="1"/>
  <c r="AI1339" i="1"/>
  <c r="AB1115" i="1"/>
  <c r="AA1115" i="1"/>
  <c r="AG1115" i="1"/>
  <c r="AI1115" i="1"/>
  <c r="AA1349" i="1"/>
  <c r="AH625" i="1"/>
  <c r="AJ625" i="1"/>
  <c r="AA625" i="1"/>
  <c r="AB625" i="1"/>
  <c r="AA313" i="1"/>
  <c r="AB313" i="1"/>
  <c r="AG313" i="1"/>
  <c r="AI313" i="1"/>
  <c r="AH313" i="1"/>
  <c r="AJ313" i="1"/>
  <c r="AH99" i="1"/>
  <c r="AJ99" i="1"/>
  <c r="AB99" i="1"/>
  <c r="AA99" i="1"/>
  <c r="AG99" i="1"/>
  <c r="AI99" i="1"/>
  <c r="AB522" i="1"/>
  <c r="AH522" i="1"/>
  <c r="AJ522" i="1"/>
  <c r="AA522" i="1"/>
  <c r="AG522" i="1"/>
  <c r="AI522" i="1"/>
  <c r="AB571" i="1"/>
  <c r="AG571" i="1"/>
  <c r="AI571" i="1"/>
  <c r="AA571" i="1"/>
  <c r="AB569" i="1"/>
  <c r="AH569" i="1"/>
  <c r="AJ569" i="1"/>
  <c r="AA569" i="1"/>
  <c r="AA1093" i="1"/>
  <c r="AB1093" i="1"/>
  <c r="AA1257" i="1"/>
  <c r="AG1257" i="1"/>
  <c r="AI1257" i="1"/>
  <c r="AB1257" i="1"/>
  <c r="AA933" i="1"/>
  <c r="AB933" i="1"/>
  <c r="AA100" i="1"/>
  <c r="AB100" i="1"/>
  <c r="AA753" i="1"/>
  <c r="AB753" i="1"/>
  <c r="AG260" i="1"/>
  <c r="AI260" i="1"/>
  <c r="AB260" i="1"/>
  <c r="AA260" i="1"/>
  <c r="AA439" i="1"/>
  <c r="AB439" i="1"/>
  <c r="AA498" i="1"/>
  <c r="AB498" i="1"/>
  <c r="AA1211" i="1"/>
  <c r="AB1211" i="1"/>
  <c r="AB328" i="1"/>
  <c r="AA328" i="1"/>
  <c r="AA133" i="1"/>
  <c r="AB133" i="1"/>
  <c r="AA728" i="1"/>
  <c r="AB728" i="1"/>
  <c r="AA157" i="1"/>
  <c r="AB157" i="1"/>
  <c r="AA268" i="1"/>
  <c r="AB268" i="1"/>
  <c r="AA210" i="1"/>
  <c r="AB210" i="1"/>
  <c r="AB1041" i="1"/>
  <c r="AA1041" i="1"/>
  <c r="AG1041" i="1"/>
  <c r="AI1041" i="1"/>
  <c r="AA551" i="1"/>
  <c r="AB551" i="1"/>
  <c r="AH551" i="1"/>
  <c r="AJ551" i="1"/>
  <c r="AA858" i="1"/>
  <c r="AB858" i="1"/>
  <c r="AH1279" i="1"/>
  <c r="AJ1279" i="1"/>
  <c r="AH1278" i="1"/>
  <c r="AJ1278" i="1"/>
  <c r="AA150" i="1"/>
  <c r="AB150" i="1"/>
  <c r="AB928" i="1"/>
  <c r="AA928" i="1"/>
  <c r="AH412" i="1"/>
  <c r="AJ412" i="1"/>
  <c r="AA412" i="1"/>
  <c r="AB412" i="1"/>
  <c r="AH268" i="1"/>
  <c r="AJ268" i="1"/>
  <c r="AG753" i="1"/>
  <c r="AI753" i="1"/>
  <c r="AH1211" i="1"/>
  <c r="AJ1211" i="1"/>
  <c r="AH966" i="1"/>
  <c r="AJ966" i="1"/>
  <c r="AA982" i="1"/>
  <c r="AB982" i="1"/>
  <c r="AB991" i="1"/>
  <c r="AA991" i="1"/>
  <c r="AG545" i="1"/>
  <c r="AI545" i="1"/>
  <c r="AB545" i="1"/>
  <c r="AA545" i="1"/>
  <c r="AG766" i="1"/>
  <c r="AI766" i="1"/>
  <c r="AA861" i="1"/>
  <c r="AB861" i="1"/>
  <c r="AG861" i="1"/>
  <c r="AI861" i="1"/>
  <c r="AB149" i="1"/>
  <c r="AA149" i="1"/>
  <c r="AG525" i="1"/>
  <c r="AI525" i="1"/>
  <c r="AA525" i="1"/>
  <c r="AB525" i="1"/>
  <c r="AB83" i="1"/>
  <c r="AA83" i="1"/>
  <c r="AB735" i="1"/>
  <c r="AA735" i="1"/>
  <c r="AH735" i="1"/>
  <c r="AJ735" i="1"/>
  <c r="AB494" i="1"/>
  <c r="AA494" i="1"/>
  <c r="AH494" i="1"/>
  <c r="AJ494" i="1"/>
  <c r="AH553" i="1"/>
  <c r="AJ553" i="1"/>
  <c r="AB634" i="1"/>
  <c r="AA634" i="1"/>
  <c r="AG192" i="1"/>
  <c r="AI192" i="1"/>
  <c r="AB637" i="1"/>
  <c r="AA637" i="1"/>
  <c r="AG795" i="1"/>
  <c r="AI795" i="1"/>
  <c r="AB795" i="1"/>
  <c r="AA795" i="1"/>
  <c r="AB1006" i="1"/>
  <c r="AA1006" i="1"/>
  <c r="AH1209" i="1"/>
  <c r="AJ1209" i="1"/>
  <c r="AA1190" i="1"/>
  <c r="AB1190" i="1"/>
  <c r="AB947" i="1"/>
  <c r="AG947" i="1"/>
  <c r="AI947" i="1"/>
  <c r="AA947" i="1"/>
  <c r="AA1368" i="1"/>
  <c r="AB1368" i="1"/>
  <c r="AG1368" i="1"/>
  <c r="AI1368" i="1"/>
  <c r="AA460" i="1"/>
  <c r="AB460" i="1"/>
  <c r="AH1184" i="1"/>
  <c r="AJ1184" i="1"/>
  <c r="AG779" i="1"/>
  <c r="AI779" i="1"/>
  <c r="AG865" i="1"/>
  <c r="AI865" i="1"/>
  <c r="AG379" i="1"/>
  <c r="AI379" i="1"/>
  <c r="AA379" i="1"/>
  <c r="AB379" i="1"/>
  <c r="AG487" i="1"/>
  <c r="AI487" i="1"/>
  <c r="AG542" i="1"/>
  <c r="AI542" i="1"/>
  <c r="AG872" i="1"/>
  <c r="AI872" i="1"/>
  <c r="AG1190" i="1"/>
  <c r="AI1190" i="1"/>
  <c r="AB202" i="1"/>
  <c r="AA202" i="1"/>
  <c r="AG202" i="1"/>
  <c r="AI202" i="1"/>
  <c r="AA191" i="1"/>
  <c r="AB191" i="1"/>
  <c r="AG191" i="1"/>
  <c r="AI191" i="1"/>
  <c r="AB819" i="1"/>
  <c r="AA819" i="1"/>
  <c r="AH819" i="1"/>
  <c r="AJ819" i="1"/>
  <c r="AA622" i="1"/>
  <c r="AH622" i="1"/>
  <c r="AJ622" i="1"/>
  <c r="AB622" i="1"/>
  <c r="AG622" i="1"/>
  <c r="AI622" i="1"/>
  <c r="AB9" i="1"/>
  <c r="AH9" i="1"/>
  <c r="AJ9" i="1"/>
  <c r="AA9" i="1"/>
  <c r="AG569" i="1"/>
  <c r="AI569" i="1"/>
  <c r="AA877" i="1"/>
  <c r="AH877" i="1"/>
  <c r="AJ877" i="1"/>
  <c r="AB877" i="1"/>
  <c r="AB925" i="1"/>
  <c r="AA925" i="1"/>
  <c r="AH925" i="1"/>
  <c r="AJ925" i="1"/>
  <c r="AB1313" i="1"/>
  <c r="AA1313" i="1"/>
  <c r="AG1313" i="1"/>
  <c r="AI1313" i="1"/>
  <c r="AA1306" i="1"/>
  <c r="AB1306" i="1"/>
  <c r="AA353" i="1"/>
  <c r="AB353" i="1"/>
  <c r="AB245" i="1"/>
  <c r="AA245" i="1"/>
  <c r="AH245" i="1"/>
  <c r="AJ245" i="1"/>
  <c r="AB1373" i="1"/>
  <c r="AA1373" i="1"/>
  <c r="AG1373" i="1"/>
  <c r="AI1373" i="1"/>
  <c r="AA635" i="1"/>
  <c r="AB635" i="1"/>
  <c r="AH635" i="1"/>
  <c r="AJ635" i="1"/>
  <c r="AH509" i="1"/>
  <c r="AJ509" i="1"/>
  <c r="AB509" i="1"/>
  <c r="AA509" i="1"/>
  <c r="AH1058" i="1"/>
  <c r="AJ1058" i="1"/>
  <c r="AA1058" i="1"/>
  <c r="AB1058" i="1"/>
  <c r="AH1306" i="1"/>
  <c r="AJ1306" i="1"/>
  <c r="AA594" i="1"/>
  <c r="AB594" i="1"/>
  <c r="AG594" i="1"/>
  <c r="AI594" i="1"/>
  <c r="AA1064" i="1"/>
  <c r="AB1064" i="1"/>
  <c r="AG1064" i="1"/>
  <c r="AI1064" i="1"/>
  <c r="AA1320" i="1"/>
  <c r="AG1320" i="1"/>
  <c r="AI1320" i="1"/>
  <c r="AB1320" i="1"/>
  <c r="AA1051" i="1"/>
  <c r="AB1051" i="1"/>
  <c r="AG1051" i="1"/>
  <c r="AI1051" i="1"/>
  <c r="AB114" i="1"/>
  <c r="AA114" i="1"/>
  <c r="AG114" i="1"/>
  <c r="AI114" i="1"/>
  <c r="AB1078" i="1"/>
  <c r="AA1078" i="1"/>
  <c r="AH1078" i="1"/>
  <c r="AJ1078" i="1"/>
  <c r="AB668" i="1"/>
  <c r="AG668" i="1"/>
  <c r="AI668" i="1"/>
  <c r="AA668" i="1"/>
  <c r="AA847" i="1"/>
  <c r="AH847" i="1"/>
  <c r="AJ847" i="1"/>
  <c r="AB847" i="1"/>
  <c r="AB1267" i="1"/>
  <c r="AA1267" i="1"/>
  <c r="AB1372" i="1"/>
  <c r="AG1372" i="1"/>
  <c r="AI1372" i="1"/>
  <c r="AA1372" i="1"/>
  <c r="AG1201" i="1"/>
  <c r="AI1201" i="1"/>
  <c r="AB1201" i="1"/>
  <c r="AA1201" i="1"/>
  <c r="AA588" i="1"/>
  <c r="AH588" i="1"/>
  <c r="AJ588" i="1"/>
  <c r="AB588" i="1"/>
  <c r="AA808" i="1"/>
  <c r="AB808" i="1"/>
  <c r="AH808" i="1"/>
  <c r="AJ808" i="1"/>
  <c r="AG902" i="1"/>
  <c r="AI902" i="1"/>
  <c r="AB902" i="1"/>
  <c r="AA902" i="1"/>
  <c r="AB1032" i="1"/>
  <c r="AH1032" i="1"/>
  <c r="AJ1032" i="1"/>
  <c r="AA1032" i="1"/>
  <c r="AA700" i="1"/>
  <c r="AB700" i="1"/>
  <c r="AB1106" i="1"/>
  <c r="AA1106" i="1"/>
  <c r="AG1106" i="1"/>
  <c r="AI1106" i="1"/>
  <c r="AB1283" i="1"/>
  <c r="AA1283" i="1"/>
  <c r="AG1283" i="1"/>
  <c r="AI1283" i="1"/>
  <c r="AB1292" i="1"/>
  <c r="AA1292" i="1"/>
  <c r="AG1292" i="1"/>
  <c r="AI1292" i="1"/>
  <c r="AA712" i="1"/>
  <c r="AG712" i="1"/>
  <c r="AI712" i="1"/>
  <c r="AB712" i="1"/>
  <c r="AA529" i="1"/>
  <c r="AG529" i="1"/>
  <c r="AI529" i="1"/>
  <c r="AB529" i="1"/>
  <c r="AB425" i="1"/>
  <c r="AA425" i="1"/>
  <c r="AG425" i="1"/>
  <c r="AI425" i="1"/>
  <c r="AA184" i="1"/>
  <c r="AB184" i="1"/>
  <c r="AG184" i="1"/>
  <c r="AI184" i="1"/>
  <c r="AB304" i="1"/>
  <c r="AG304" i="1"/>
  <c r="AI304" i="1"/>
  <c r="AA304" i="1"/>
  <c r="AB38" i="1"/>
  <c r="AA38" i="1"/>
  <c r="AG38" i="1"/>
  <c r="AI38" i="1"/>
  <c r="AA67" i="1"/>
  <c r="AB67" i="1"/>
  <c r="AG67" i="1"/>
  <c r="AI67" i="1"/>
  <c r="AA945" i="1"/>
  <c r="AB945" i="1"/>
  <c r="AG945" i="1"/>
  <c r="AI945" i="1"/>
  <c r="AB650" i="1"/>
  <c r="AA650" i="1"/>
  <c r="AG650" i="1"/>
  <c r="AI650" i="1"/>
  <c r="AA123" i="1"/>
  <c r="AB123" i="1"/>
  <c r="AG123" i="1"/>
  <c r="AI123" i="1"/>
  <c r="AB224" i="1"/>
  <c r="AA224" i="1"/>
  <c r="AG224" i="1"/>
  <c r="AI224" i="1"/>
  <c r="AA267" i="1"/>
  <c r="AH267" i="1"/>
  <c r="AJ267" i="1"/>
  <c r="AB267" i="1"/>
  <c r="AB1144" i="1"/>
  <c r="AA1144" i="1"/>
  <c r="AH1144" i="1"/>
  <c r="AJ1144" i="1"/>
  <c r="AA190" i="1"/>
  <c r="AB190" i="1"/>
  <c r="AH190" i="1"/>
  <c r="AJ190" i="1"/>
  <c r="AB1351" i="1"/>
  <c r="AA1351" i="1"/>
  <c r="AG1351" i="1"/>
  <c r="AI1351" i="1"/>
  <c r="AG37" i="1"/>
  <c r="AI37" i="1"/>
  <c r="AB37" i="1"/>
  <c r="AA37" i="1"/>
  <c r="AH1113" i="1"/>
  <c r="AJ1113" i="1"/>
  <c r="AA1113" i="1"/>
  <c r="AB1113" i="1"/>
  <c r="AB437" i="1"/>
  <c r="AH437" i="1"/>
  <c r="AJ437" i="1"/>
  <c r="AA437" i="1"/>
  <c r="AA584" i="1"/>
  <c r="AB287" i="1"/>
  <c r="AA287" i="1"/>
  <c r="AG287" i="1"/>
  <c r="AI287" i="1"/>
  <c r="AG6" i="1"/>
  <c r="AI6" i="1"/>
  <c r="AH398" i="1"/>
  <c r="AJ398" i="1"/>
  <c r="AA398" i="1"/>
  <c r="AB398" i="1"/>
  <c r="AA632" i="1"/>
  <c r="AB165" i="1"/>
  <c r="AH165" i="1"/>
  <c r="AJ165" i="1"/>
  <c r="AA165" i="1"/>
  <c r="AB204" i="1"/>
  <c r="AH204" i="1"/>
  <c r="AJ204" i="1"/>
  <c r="AG204" i="1"/>
  <c r="AI204" i="1"/>
  <c r="AA204" i="1"/>
  <c r="AB584" i="1"/>
  <c r="AB6" i="1"/>
  <c r="AA860" i="1"/>
  <c r="AB860" i="1"/>
  <c r="AB1128" i="1"/>
  <c r="AA1128" i="1"/>
  <c r="AH1128" i="1"/>
  <c r="AJ1128" i="1"/>
  <c r="AG1128" i="1"/>
  <c r="AI1128" i="1"/>
  <c r="AB1352" i="1"/>
  <c r="AH1352" i="1"/>
  <c r="AJ1352" i="1"/>
  <c r="AG1352" i="1"/>
  <c r="AI1352" i="1"/>
  <c r="AA1352" i="1"/>
  <c r="AG860" i="1"/>
  <c r="AI860" i="1"/>
  <c r="AH584" i="1"/>
  <c r="AJ584" i="1"/>
  <c r="AB1296" i="1"/>
  <c r="AG1296" i="1"/>
  <c r="AI1296" i="1"/>
  <c r="AH6" i="1"/>
  <c r="AJ6" i="1"/>
  <c r="AB632" i="1"/>
  <c r="AA115" i="1"/>
  <c r="AH115" i="1"/>
  <c r="AJ115" i="1"/>
  <c r="AB1129" i="1"/>
  <c r="AG1129" i="1"/>
  <c r="AI1129" i="1"/>
  <c r="AA1129" i="1"/>
  <c r="AH1129" i="1"/>
  <c r="AJ1129" i="1"/>
  <c r="AG744" i="1"/>
  <c r="AI744" i="1"/>
  <c r="AB744" i="1"/>
  <c r="AH744" i="1"/>
  <c r="AJ744" i="1"/>
  <c r="AA744" i="1"/>
  <c r="AA382" i="1"/>
  <c r="AB382" i="1"/>
  <c r="AH382" i="1"/>
  <c r="AJ382" i="1"/>
  <c r="AG382" i="1"/>
  <c r="AI382" i="1"/>
  <c r="AA833" i="1"/>
  <c r="AH833" i="1"/>
  <c r="AJ833" i="1"/>
  <c r="AB833" i="1"/>
  <c r="AG833" i="1"/>
  <c r="AI833" i="1"/>
  <c r="AG165" i="1"/>
  <c r="AI165" i="1"/>
  <c r="AB878" i="1"/>
  <c r="AH878" i="1"/>
  <c r="AJ878" i="1"/>
  <c r="AA878" i="1"/>
  <c r="AH632" i="1"/>
  <c r="AJ632" i="1"/>
  <c r="AA26" i="1"/>
  <c r="AB26" i="1"/>
  <c r="AG26" i="1"/>
  <c r="AI26" i="1"/>
  <c r="AH26" i="1"/>
  <c r="AJ26" i="1"/>
  <c r="AA1059" i="1"/>
  <c r="AB1059" i="1"/>
  <c r="AG1059" i="1"/>
  <c r="AI1059" i="1"/>
  <c r="AH1059" i="1"/>
  <c r="AJ1059" i="1"/>
  <c r="AB648" i="1"/>
  <c r="AA648" i="1"/>
  <c r="AH648" i="1"/>
  <c r="AJ648" i="1"/>
  <c r="AG648" i="1"/>
  <c r="AI648" i="1"/>
  <c r="AA1195" i="1"/>
  <c r="AH1195" i="1"/>
  <c r="AJ1195" i="1"/>
  <c r="AG1195" i="1"/>
  <c r="AI1195" i="1"/>
  <c r="AB1195" i="1"/>
  <c r="AB115" i="1"/>
  <c r="AA485" i="1"/>
  <c r="AH485" i="1"/>
  <c r="AJ485" i="1"/>
  <c r="AB485" i="1"/>
  <c r="AH785" i="1"/>
  <c r="AJ785" i="1"/>
  <c r="AA785" i="1"/>
  <c r="AG785" i="1"/>
  <c r="AI785" i="1"/>
  <c r="AB785" i="1"/>
  <c r="AB455" i="1"/>
  <c r="AA455" i="1"/>
  <c r="AG455" i="1"/>
  <c r="AI455" i="1"/>
  <c r="AG585" i="1"/>
  <c r="AI585" i="1"/>
  <c r="AG1241" i="1"/>
  <c r="AI1241" i="1"/>
  <c r="AH1241" i="1"/>
  <c r="AJ1241" i="1"/>
  <c r="AB1241" i="1"/>
  <c r="AA661" i="1"/>
  <c r="AG661" i="1"/>
  <c r="AI661" i="1"/>
  <c r="AB661" i="1"/>
  <c r="AA1177" i="1"/>
  <c r="AG1177" i="1"/>
  <c r="AI1177" i="1"/>
  <c r="AH1177" i="1"/>
  <c r="AJ1177" i="1"/>
  <c r="AB1177" i="1"/>
  <c r="AA10" i="1"/>
  <c r="AA423" i="1"/>
  <c r="AG423" i="1"/>
  <c r="AI423" i="1"/>
  <c r="AB423" i="1"/>
  <c r="AB259" i="1"/>
  <c r="AG259" i="1"/>
  <c r="AI259" i="1"/>
  <c r="AA259" i="1"/>
  <c r="AH259" i="1"/>
  <c r="AJ259" i="1"/>
  <c r="AB507" i="1"/>
  <c r="AA507" i="1"/>
  <c r="AA124" i="1"/>
  <c r="AB124" i="1"/>
  <c r="AH124" i="1"/>
  <c r="AJ124" i="1"/>
  <c r="AB1293" i="1"/>
  <c r="AA1293" i="1"/>
  <c r="AB431" i="1"/>
  <c r="AA431" i="1"/>
  <c r="AG431" i="1"/>
  <c r="AI431" i="1"/>
  <c r="AG639" i="1"/>
  <c r="AI639" i="1"/>
  <c r="AA639" i="1"/>
  <c r="AB639" i="1"/>
  <c r="AB519" i="1"/>
  <c r="AA519" i="1"/>
  <c r="AG519" i="1"/>
  <c r="AI519" i="1"/>
  <c r="AA1237" i="1"/>
  <c r="AB1237" i="1"/>
  <c r="AB314" i="1"/>
  <c r="AG314" i="1"/>
  <c r="AI314" i="1"/>
  <c r="AA188" i="1"/>
  <c r="AB188" i="1"/>
  <c r="AA45" i="1"/>
  <c r="AB45" i="1"/>
  <c r="AH45" i="1"/>
  <c r="AJ45" i="1"/>
  <c r="AB1110" i="1"/>
  <c r="AA1110" i="1"/>
  <c r="AG1110" i="1"/>
  <c r="AI1110" i="1"/>
  <c r="AB1005" i="1"/>
  <c r="AA1005" i="1"/>
  <c r="AH1005" i="1"/>
  <c r="AJ1005" i="1"/>
  <c r="AG825" i="1"/>
  <c r="AI825" i="1"/>
  <c r="AH825" i="1"/>
  <c r="AJ825" i="1"/>
  <c r="AH200" i="1"/>
  <c r="AJ200" i="1"/>
  <c r="AG200" i="1"/>
  <c r="AI200" i="1"/>
  <c r="AB739" i="1"/>
  <c r="AA739" i="1"/>
  <c r="AG739" i="1"/>
  <c r="AI739" i="1"/>
  <c r="AH841" i="1"/>
  <c r="AJ841" i="1"/>
  <c r="AA841" i="1"/>
  <c r="AA1079" i="1"/>
  <c r="AB1079" i="1"/>
  <c r="AH1079" i="1"/>
  <c r="AJ1079" i="1"/>
  <c r="AG1079" i="1"/>
  <c r="AI1079" i="1"/>
  <c r="AA654" i="1"/>
  <c r="AG654" i="1"/>
  <c r="AI654" i="1"/>
  <c r="AB654" i="1"/>
  <c r="AA220" i="1"/>
  <c r="AG220" i="1"/>
  <c r="AI220" i="1"/>
  <c r="AG485" i="1"/>
  <c r="AI485" i="1"/>
  <c r="AH975" i="1"/>
  <c r="AJ975" i="1"/>
  <c r="AB1215" i="1"/>
  <c r="AG1215" i="1"/>
  <c r="AI1215" i="1"/>
  <c r="AA642" i="1"/>
  <c r="AB642" i="1"/>
  <c r="AA1241" i="1"/>
  <c r="AH1293" i="1"/>
  <c r="AJ1293" i="1"/>
  <c r="AA162" i="1"/>
  <c r="AH162" i="1"/>
  <c r="AJ162" i="1"/>
  <c r="AB162" i="1"/>
  <c r="AG162" i="1"/>
  <c r="AI162" i="1"/>
  <c r="AA1043" i="1"/>
  <c r="AB1043" i="1"/>
  <c r="AH1043" i="1"/>
  <c r="AJ1043" i="1"/>
  <c r="AH220" i="1"/>
  <c r="AJ220" i="1"/>
  <c r="AA294" i="1"/>
  <c r="AA506" i="1"/>
  <c r="AB154" i="1"/>
  <c r="AB14" i="1"/>
  <c r="AB671" i="1"/>
  <c r="AA761" i="1"/>
  <c r="AH761" i="1"/>
  <c r="AJ761" i="1"/>
  <c r="AB761" i="1"/>
  <c r="AG761" i="1"/>
  <c r="AI761" i="1"/>
  <c r="AB1318" i="1"/>
  <c r="AH1318" i="1"/>
  <c r="AJ1318" i="1"/>
  <c r="AA1318" i="1"/>
  <c r="AG1318" i="1"/>
  <c r="AI1318" i="1"/>
  <c r="AB255" i="1"/>
  <c r="AH255" i="1"/>
  <c r="AJ255" i="1"/>
  <c r="AH294" i="1"/>
  <c r="AJ294" i="1"/>
  <c r="AB538" i="1"/>
  <c r="AA538" i="1"/>
  <c r="AG538" i="1"/>
  <c r="AI538" i="1"/>
  <c r="AA720" i="1"/>
  <c r="AB720" i="1"/>
  <c r="AG720" i="1"/>
  <c r="AI720" i="1"/>
  <c r="AB130" i="1"/>
  <c r="AH130" i="1"/>
  <c r="AJ130" i="1"/>
  <c r="AB809" i="1"/>
  <c r="AG809" i="1"/>
  <c r="AI809" i="1"/>
  <c r="AA809" i="1"/>
  <c r="AH994" i="1"/>
  <c r="AJ994" i="1"/>
  <c r="AA1123" i="1"/>
  <c r="AB1123" i="1"/>
  <c r="AH1123" i="1"/>
  <c r="AJ1123" i="1"/>
  <c r="AB1322" i="1"/>
  <c r="AG1322" i="1"/>
  <c r="AI1322" i="1"/>
  <c r="AA1322" i="1"/>
  <c r="AB108" i="1"/>
  <c r="AH108" i="1"/>
  <c r="AJ108" i="1"/>
  <c r="AH219" i="1"/>
  <c r="AJ219" i="1"/>
  <c r="AB219" i="1"/>
  <c r="AA839" i="1"/>
  <c r="AB839" i="1"/>
  <c r="AH506" i="1"/>
  <c r="AJ506" i="1"/>
  <c r="AG14" i="1"/>
  <c r="AI14" i="1"/>
  <c r="AA592" i="1"/>
  <c r="AG592" i="1"/>
  <c r="AI592" i="1"/>
  <c r="AA906" i="1"/>
  <c r="AG906" i="1"/>
  <c r="AI906" i="1"/>
  <c r="AB906" i="1"/>
  <c r="AH323" i="1"/>
  <c r="AJ323" i="1"/>
  <c r="AA323" i="1"/>
  <c r="AB323" i="1"/>
  <c r="AA449" i="1"/>
  <c r="AG449" i="1"/>
  <c r="AI449" i="1"/>
  <c r="AG506" i="1"/>
  <c r="AI506" i="1"/>
  <c r="AB200" i="1"/>
  <c r="AH739" i="1"/>
  <c r="AJ739" i="1"/>
  <c r="AB491" i="1"/>
  <c r="AA491" i="1"/>
  <c r="AH491" i="1"/>
  <c r="AJ491" i="1"/>
  <c r="AG491" i="1"/>
  <c r="AI491" i="1"/>
  <c r="AH188" i="1"/>
  <c r="AJ188" i="1"/>
  <c r="AB374" i="1"/>
  <c r="AA374" i="1"/>
  <c r="AH374" i="1"/>
  <c r="AJ374" i="1"/>
  <c r="AG263" i="1"/>
  <c r="AI263" i="1"/>
  <c r="AB90" i="1"/>
  <c r="AH90" i="1"/>
  <c r="AJ90" i="1"/>
  <c r="AG90" i="1"/>
  <c r="AI90" i="1"/>
  <c r="AH1215" i="1"/>
  <c r="AJ1215" i="1"/>
  <c r="AG81" i="1"/>
  <c r="AI81" i="1"/>
  <c r="AA81" i="1"/>
  <c r="AB81" i="1"/>
  <c r="AB220" i="1"/>
  <c r="AB294" i="1"/>
  <c r="AG642" i="1"/>
  <c r="AI642" i="1"/>
  <c r="AB592" i="1"/>
  <c r="AB199" i="1"/>
  <c r="AG199" i="1"/>
  <c r="AI199" i="1"/>
  <c r="AH199" i="1"/>
  <c r="AJ199" i="1"/>
  <c r="AA199" i="1"/>
  <c r="AA428" i="1"/>
  <c r="AB428" i="1"/>
  <c r="AH428" i="1"/>
  <c r="AJ428" i="1"/>
  <c r="AA1033" i="1"/>
  <c r="AB1033" i="1"/>
  <c r="AA994" i="1"/>
  <c r="AG994" i="1"/>
  <c r="AI994" i="1"/>
  <c r="AB1388" i="1"/>
  <c r="AG1388" i="1"/>
  <c r="AI1388" i="1"/>
  <c r="AA1388" i="1"/>
  <c r="AA561" i="1"/>
  <c r="AB561" i="1"/>
  <c r="AG561" i="1"/>
  <c r="AI561" i="1"/>
  <c r="AG321" i="1"/>
  <c r="AI321" i="1"/>
  <c r="AA321" i="1"/>
  <c r="AB321" i="1"/>
  <c r="AB279" i="1"/>
  <c r="AA279" i="1"/>
  <c r="AG279" i="1"/>
  <c r="AI279" i="1"/>
  <c r="AA898" i="1"/>
  <c r="AB898" i="1"/>
  <c r="AH898" i="1"/>
  <c r="AJ898" i="1"/>
  <c r="AG10" i="1"/>
  <c r="AI10" i="1"/>
  <c r="AH263" i="1"/>
  <c r="AJ263" i="1"/>
  <c r="AB263" i="1"/>
  <c r="AH455" i="1"/>
  <c r="AJ455" i="1"/>
  <c r="AB1024" i="1"/>
  <c r="AG1024" i="1"/>
  <c r="AI1024" i="1"/>
  <c r="AH1024" i="1"/>
  <c r="AJ1024" i="1"/>
  <c r="AG1237" i="1"/>
  <c r="AI1237" i="1"/>
  <c r="AH14" i="1"/>
  <c r="AJ14" i="1"/>
  <c r="AG671" i="1"/>
  <c r="AI671" i="1"/>
  <c r="AH1206" i="1"/>
  <c r="AJ1206" i="1"/>
  <c r="AB1206" i="1"/>
  <c r="AH661" i="1"/>
  <c r="AJ661" i="1"/>
  <c r="AG1033" i="1"/>
  <c r="AI1033" i="1"/>
  <c r="AB355" i="1"/>
  <c r="AH355" i="1"/>
  <c r="AJ355" i="1"/>
  <c r="AG355" i="1"/>
  <c r="AI355" i="1"/>
  <c r="AA355" i="1"/>
  <c r="AH856" i="1"/>
  <c r="AJ856" i="1"/>
  <c r="AB856" i="1"/>
  <c r="AA856" i="1"/>
  <c r="AA585" i="1"/>
  <c r="AA219" i="1"/>
  <c r="AA975" i="1"/>
  <c r="AB825" i="1"/>
  <c r="AA314" i="1"/>
  <c r="AH423" i="1"/>
  <c r="AJ423" i="1"/>
  <c r="AA1206" i="1"/>
  <c r="AB958" i="1"/>
  <c r="AH958" i="1"/>
  <c r="AJ958" i="1"/>
  <c r="AA958" i="1"/>
  <c r="AG958" i="1"/>
  <c r="AI958" i="1"/>
  <c r="AB558" i="1"/>
  <c r="AG558" i="1"/>
  <c r="AI558" i="1"/>
  <c r="AH558" i="1"/>
  <c r="AJ558" i="1"/>
  <c r="AA558" i="1"/>
  <c r="AB924" i="1"/>
  <c r="AA924" i="1"/>
  <c r="AH299" i="1"/>
  <c r="AJ299" i="1"/>
  <c r="AB299" i="1"/>
  <c r="AA299" i="1"/>
  <c r="AH104" i="1"/>
  <c r="AJ104" i="1"/>
  <c r="AH307" i="1"/>
  <c r="AJ307" i="1"/>
  <c r="AB307" i="1"/>
  <c r="AG307" i="1"/>
  <c r="AI307" i="1"/>
  <c r="AA842" i="1"/>
  <c r="AB842" i="1"/>
  <c r="AG842" i="1"/>
  <c r="AI842" i="1"/>
  <c r="AA1056" i="1"/>
  <c r="AG1056" i="1"/>
  <c r="AI1056" i="1"/>
  <c r="AH1056" i="1"/>
  <c r="AJ1056" i="1"/>
  <c r="AB1056" i="1"/>
  <c r="AA227" i="1"/>
  <c r="AH227" i="1"/>
  <c r="AJ227" i="1"/>
  <c r="AB227" i="1"/>
  <c r="AH924" i="1"/>
  <c r="AJ924" i="1"/>
  <c r="AA508" i="1"/>
  <c r="AH508" i="1"/>
  <c r="AJ508" i="1"/>
  <c r="AB508" i="1"/>
  <c r="AH116" i="1"/>
  <c r="AJ116" i="1"/>
  <c r="AB116" i="1"/>
  <c r="AG116" i="1"/>
  <c r="AI116" i="1"/>
  <c r="AA116" i="1"/>
  <c r="AA325" i="1"/>
  <c r="AG325" i="1"/>
  <c r="AI325" i="1"/>
  <c r="AB325" i="1"/>
  <c r="AH325" i="1"/>
  <c r="AJ325" i="1"/>
  <c r="AG508" i="1"/>
  <c r="AI508" i="1"/>
  <c r="AG1137" i="1"/>
  <c r="AI1137" i="1"/>
  <c r="AG1378" i="1"/>
  <c r="AI1378" i="1"/>
  <c r="AH1122" i="1"/>
  <c r="AJ1122" i="1"/>
  <c r="AA806" i="1"/>
  <c r="AB806" i="1"/>
  <c r="AB195" i="1"/>
  <c r="AH195" i="1"/>
  <c r="AJ195" i="1"/>
  <c r="AB326" i="1"/>
  <c r="AG326" i="1"/>
  <c r="AI326" i="1"/>
  <c r="AA326" i="1"/>
  <c r="AA8" i="1"/>
  <c r="AG8" i="1"/>
  <c r="AI8" i="1"/>
  <c r="AA1135" i="1"/>
  <c r="AB1135" i="1"/>
  <c r="AG1135" i="1"/>
  <c r="AI1135" i="1"/>
  <c r="AH283" i="1"/>
  <c r="AJ283" i="1"/>
  <c r="AA1019" i="1"/>
  <c r="AH1019" i="1"/>
  <c r="AJ1019" i="1"/>
  <c r="AB682" i="1"/>
  <c r="AG682" i="1"/>
  <c r="AI682" i="1"/>
  <c r="AA1108" i="1"/>
  <c r="AB1108" i="1"/>
  <c r="AA971" i="1"/>
  <c r="AG971" i="1"/>
  <c r="AI971" i="1"/>
  <c r="AB971" i="1"/>
  <c r="AA1378" i="1"/>
  <c r="AA513" i="1"/>
  <c r="AG806" i="1"/>
  <c r="AI806" i="1"/>
  <c r="AA489" i="1"/>
  <c r="AG489" i="1"/>
  <c r="AI489" i="1"/>
  <c r="AA1345" i="1"/>
  <c r="AG1345" i="1"/>
  <c r="AI1345" i="1"/>
  <c r="AB1345" i="1"/>
  <c r="AA914" i="1"/>
  <c r="AH914" i="1"/>
  <c r="AJ914" i="1"/>
  <c r="AB599" i="1"/>
  <c r="AA599" i="1"/>
  <c r="AG599" i="1"/>
  <c r="AI599" i="1"/>
  <c r="AB746" i="1"/>
  <c r="AG299" i="1"/>
  <c r="AI299" i="1"/>
  <c r="AA381" i="1"/>
  <c r="AB381" i="1"/>
  <c r="AG381" i="1"/>
  <c r="AI381" i="1"/>
  <c r="AB693" i="1"/>
  <c r="AA693" i="1"/>
  <c r="AG693" i="1"/>
  <c r="AI693" i="1"/>
  <c r="AH693" i="1"/>
  <c r="AJ693" i="1"/>
  <c r="AB620" i="1"/>
  <c r="AG56" i="1"/>
  <c r="AI56" i="1"/>
  <c r="AH381" i="1"/>
  <c r="AJ381" i="1"/>
  <c r="AA846" i="1"/>
  <c r="AB846" i="1"/>
  <c r="AG846" i="1"/>
  <c r="AI846" i="1"/>
  <c r="AH846" i="1"/>
  <c r="AJ846" i="1"/>
  <c r="AA1122" i="1"/>
  <c r="AB1122" i="1"/>
  <c r="AA737" i="1"/>
  <c r="AB737" i="1"/>
  <c r="AB1015" i="1"/>
  <c r="AA1015" i="1"/>
  <c r="AB1274" i="1"/>
  <c r="AG1274" i="1"/>
  <c r="AI1274" i="1"/>
  <c r="AA1274" i="1"/>
  <c r="AB1390" i="1"/>
  <c r="AG1390" i="1"/>
  <c r="AI1390" i="1"/>
  <c r="AA1390" i="1"/>
  <c r="AH185" i="1"/>
  <c r="AJ185" i="1"/>
  <c r="AB837" i="1"/>
  <c r="AG837" i="1"/>
  <c r="AI837" i="1"/>
  <c r="AB375" i="1"/>
  <c r="AG375" i="1"/>
  <c r="AI375" i="1"/>
  <c r="AA375" i="1"/>
  <c r="AB513" i="1"/>
  <c r="AA837" i="1"/>
  <c r="AA1380" i="1"/>
  <c r="AH1380" i="1"/>
  <c r="AJ1380" i="1"/>
  <c r="AB1336" i="1"/>
  <c r="AG1336" i="1"/>
  <c r="AI1336" i="1"/>
  <c r="AH1336" i="1"/>
  <c r="AJ1336" i="1"/>
  <c r="AA56" i="1"/>
  <c r="AH56" i="1"/>
  <c r="AJ56" i="1"/>
  <c r="AB243" i="1"/>
  <c r="AA243" i="1"/>
  <c r="AH243" i="1"/>
  <c r="AJ243" i="1"/>
  <c r="AA732" i="1"/>
  <c r="AB732" i="1"/>
  <c r="AH732" i="1"/>
  <c r="AJ732" i="1"/>
  <c r="AA663" i="1"/>
  <c r="AA1389" i="1"/>
  <c r="AA682" i="1"/>
  <c r="AB1362" i="1"/>
  <c r="AA1362" i="1"/>
  <c r="AH1362" i="1"/>
  <c r="AJ1362" i="1"/>
  <c r="AA307" i="1"/>
  <c r="AB1112" i="1"/>
  <c r="AH1112" i="1"/>
  <c r="AJ1112" i="1"/>
  <c r="AG1112" i="1"/>
  <c r="AI1112" i="1"/>
  <c r="AA1112" i="1"/>
  <c r="AA451" i="1"/>
  <c r="AB451" i="1"/>
  <c r="AH251" i="1"/>
  <c r="AJ251" i="1"/>
  <c r="AB1324" i="1"/>
  <c r="AA999" i="1"/>
  <c r="AG999" i="1"/>
  <c r="AI999" i="1"/>
  <c r="AH999" i="1"/>
  <c r="AJ999" i="1"/>
  <c r="AB999" i="1"/>
  <c r="AB495" i="1"/>
  <c r="AA495" i="1"/>
  <c r="AH601" i="1"/>
  <c r="AJ601" i="1"/>
  <c r="AA601" i="1"/>
  <c r="AG601" i="1"/>
  <c r="AI601" i="1"/>
  <c r="AB601" i="1"/>
  <c r="AA532" i="1"/>
  <c r="AB532" i="1"/>
  <c r="AH532" i="1"/>
  <c r="AJ532" i="1"/>
  <c r="AB695" i="1"/>
  <c r="AH695" i="1"/>
  <c r="AJ695" i="1"/>
  <c r="AH651" i="1"/>
  <c r="AJ651" i="1"/>
  <c r="AB651" i="1"/>
  <c r="AB724" i="1"/>
  <c r="AH1328" i="1"/>
  <c r="AJ1328" i="1"/>
  <c r="AA1256" i="1"/>
  <c r="AA1109" i="1"/>
  <c r="AB715" i="1"/>
  <c r="AA763" i="1"/>
  <c r="AA424" i="1"/>
  <c r="AG424" i="1"/>
  <c r="AI424" i="1"/>
  <c r="AH424" i="1"/>
  <c r="AJ424" i="1"/>
  <c r="AB1101" i="1"/>
  <c r="AG1101" i="1"/>
  <c r="AI1101" i="1"/>
  <c r="AH1101" i="1"/>
  <c r="AJ1101" i="1"/>
  <c r="AA1101" i="1"/>
  <c r="AH879" i="1"/>
  <c r="AJ879" i="1"/>
  <c r="AA879" i="1"/>
  <c r="AB879" i="1"/>
  <c r="AB239" i="1"/>
  <c r="AB424" i="1"/>
  <c r="AB1212" i="1"/>
  <c r="AA1212" i="1"/>
  <c r="AH1212" i="1"/>
  <c r="AJ1212" i="1"/>
  <c r="AG344" i="1"/>
  <c r="AI344" i="1"/>
  <c r="AH344" i="1"/>
  <c r="AJ344" i="1"/>
  <c r="AB344" i="1"/>
  <c r="AA344" i="1"/>
  <c r="AB482" i="1"/>
  <c r="AA482" i="1"/>
  <c r="AG626" i="1"/>
  <c r="AI626" i="1"/>
  <c r="AA626" i="1"/>
  <c r="AH724" i="1"/>
  <c r="AJ724" i="1"/>
  <c r="AB310" i="1"/>
  <c r="AG310" i="1"/>
  <c r="AI310" i="1"/>
  <c r="AG1307" i="1"/>
  <c r="AI1307" i="1"/>
  <c r="AA913" i="1"/>
  <c r="AH913" i="1"/>
  <c r="AJ913" i="1"/>
  <c r="AB913" i="1"/>
  <c r="AB237" i="1"/>
  <c r="AH239" i="1"/>
  <c r="AJ239" i="1"/>
  <c r="AA811" i="1"/>
  <c r="AH811" i="1"/>
  <c r="AJ811" i="1"/>
  <c r="AG811" i="1"/>
  <c r="AI811" i="1"/>
  <c r="AB1068" i="1"/>
  <c r="AA1068" i="1"/>
  <c r="AH1068" i="1"/>
  <c r="AJ1068" i="1"/>
  <c r="AH46" i="1"/>
  <c r="AJ46" i="1"/>
  <c r="AA695" i="1"/>
  <c r="AB82" i="1"/>
  <c r="AH82" i="1"/>
  <c r="AJ82" i="1"/>
  <c r="AB583" i="1"/>
  <c r="AG583" i="1"/>
  <c r="AI583" i="1"/>
  <c r="AH583" i="1"/>
  <c r="AJ583" i="1"/>
  <c r="AA583" i="1"/>
  <c r="AG451" i="1"/>
  <c r="AI451" i="1"/>
  <c r="AH901" i="1"/>
  <c r="AJ901" i="1"/>
  <c r="AH235" i="1"/>
  <c r="AJ235" i="1"/>
  <c r="AA235" i="1"/>
  <c r="AB235" i="1"/>
  <c r="AG235" i="1"/>
  <c r="AI235" i="1"/>
  <c r="AB1376" i="1"/>
  <c r="AH1376" i="1"/>
  <c r="AJ1376" i="1"/>
  <c r="AG1376" i="1"/>
  <c r="AI1376" i="1"/>
  <c r="AA1376" i="1"/>
  <c r="AG495" i="1"/>
  <c r="AI495" i="1"/>
  <c r="AB626" i="1"/>
  <c r="AH1055" i="1"/>
  <c r="AJ1055" i="1"/>
  <c r="AA1055" i="1"/>
  <c r="AG1055" i="1"/>
  <c r="AI1055" i="1"/>
  <c r="AA392" i="1"/>
  <c r="AH392" i="1"/>
  <c r="AJ392" i="1"/>
  <c r="AA1072" i="1"/>
  <c r="AA1329" i="1"/>
  <c r="AB1329" i="1"/>
  <c r="AA770" i="1"/>
  <c r="AG1329" i="1"/>
  <c r="AI1329" i="1"/>
  <c r="AB33" i="1"/>
  <c r="AB974" i="1"/>
  <c r="AH974" i="1"/>
  <c r="AJ974" i="1"/>
  <c r="AG1319" i="1"/>
  <c r="AI1319" i="1"/>
  <c r="AB1055" i="1"/>
  <c r="AA840" i="1"/>
  <c r="AH840" i="1"/>
  <c r="AJ840" i="1"/>
  <c r="AB840" i="1"/>
  <c r="AB155" i="1"/>
  <c r="AG155" i="1"/>
  <c r="AI155" i="1"/>
  <c r="AH155" i="1"/>
  <c r="AJ155" i="1"/>
  <c r="AH406" i="1"/>
  <c r="AJ406" i="1"/>
  <c r="AA406" i="1"/>
  <c r="AA974" i="1"/>
  <c r="AA681" i="1"/>
  <c r="AH681" i="1"/>
  <c r="AJ681" i="1"/>
  <c r="AA395" i="1"/>
  <c r="AH395" i="1"/>
  <c r="AJ395" i="1"/>
  <c r="AH432" i="1"/>
  <c r="AJ432" i="1"/>
  <c r="AA432" i="1"/>
  <c r="AA378" i="1"/>
  <c r="AB378" i="1"/>
  <c r="AH987" i="1"/>
  <c r="AJ987" i="1"/>
  <c r="AG987" i="1"/>
  <c r="AI987" i="1"/>
  <c r="AA987" i="1"/>
  <c r="AG1200" i="1"/>
  <c r="AI1200" i="1"/>
  <c r="AH54" i="1"/>
  <c r="AJ54" i="1"/>
  <c r="AB54" i="1"/>
  <c r="AG840" i="1"/>
  <c r="AI840" i="1"/>
  <c r="AA155" i="1"/>
  <c r="AB352" i="1"/>
  <c r="AA352" i="1"/>
  <c r="AH352" i="1"/>
  <c r="AJ352" i="1"/>
  <c r="AG406" i="1"/>
  <c r="AI406" i="1"/>
  <c r="AB395" i="1"/>
  <c r="AB432" i="1"/>
  <c r="AA1063" i="1"/>
  <c r="AB92" i="1"/>
  <c r="B48" i="2"/>
  <c r="B50" i="2"/>
  <c r="D40" i="2"/>
  <c r="D52" i="2"/>
  <c r="B40" i="2"/>
  <c r="B52" i="2"/>
  <c r="D32" i="2"/>
  <c r="B32" i="2"/>
  <c r="AI1202" i="1"/>
  <c r="AK1202" i="1"/>
  <c r="Q48" i="5"/>
  <c r="Q22" i="2"/>
  <c r="Q58" i="5" l="1"/>
  <c r="Q20" i="5"/>
  <c r="Q22" i="5" s="1"/>
  <c r="Q41" i="5" l="1"/>
  <c r="Q60" i="5"/>
</calcChain>
</file>

<file path=xl/sharedStrings.xml><?xml version="1.0" encoding="utf-8"?>
<sst xmlns="http://schemas.openxmlformats.org/spreadsheetml/2006/main" count="1600" uniqueCount="128">
  <si>
    <r>
      <rPr>
        <sz val="11"/>
        <color theme="1"/>
        <rFont val="Calibri"/>
        <family val="2"/>
      </rPr>
      <t>ƞ</t>
    </r>
    <r>
      <rPr>
        <sz val="11"/>
        <color theme="1"/>
        <rFont val="Calibri"/>
        <family val="2"/>
        <scheme val="minor"/>
      </rPr>
      <t>m</t>
    </r>
  </si>
  <si>
    <t>[U]</t>
  </si>
  <si>
    <t>µm</t>
  </si>
  <si>
    <t>mm</t>
  </si>
  <si>
    <t>mm^2</t>
  </si>
  <si>
    <t>Área</t>
  </si>
  <si>
    <t>Diametro</t>
  </si>
  <si>
    <t>Partícula</t>
  </si>
  <si>
    <t>Volumen</t>
  </si>
  <si>
    <t>mm^3</t>
  </si>
  <si>
    <t>Triamine</t>
  </si>
  <si>
    <t>DTPA 5Na</t>
  </si>
  <si>
    <t>Peso molecular [g/mol]</t>
  </si>
  <si>
    <t>Densidad</t>
  </si>
  <si>
    <t>g/cm^3</t>
  </si>
  <si>
    <t>Molecula</t>
  </si>
  <si>
    <t>Moleculas Triamine/p</t>
  </si>
  <si>
    <t>Moleculas DTPA 5Na/p</t>
  </si>
  <si>
    <t>A^2</t>
  </si>
  <si>
    <t>Mol. Triamine/p</t>
  </si>
  <si>
    <t>Mol. DTPA 5Na/p</t>
  </si>
  <si>
    <t>g Triamine/p</t>
  </si>
  <si>
    <t>g DTPA 5Na/p</t>
  </si>
  <si>
    <t>Masa</t>
  </si>
  <si>
    <t>g/p</t>
  </si>
  <si>
    <t>Presión</t>
  </si>
  <si>
    <t>Resultados:</t>
  </si>
  <si>
    <t xml:space="preserve"> mm</t>
  </si>
  <si>
    <t>Cadmio</t>
  </si>
  <si>
    <t>Moleculas Cd (Tri)/p</t>
  </si>
  <si>
    <t>Mol Cd/Kg L.C.</t>
  </si>
  <si>
    <t>Moleculas Cd/Kg L.C.</t>
  </si>
  <si>
    <t>Particulas (Tri)/Kg L.C.</t>
  </si>
  <si>
    <t>Particulas (DTPA)/Kg L.C.</t>
  </si>
  <si>
    <t>g Particulas (Tri)/Kg L.C.</t>
  </si>
  <si>
    <t>g Particulas (DTPA)/Kg L.C.</t>
  </si>
  <si>
    <t>Eje tamaño</t>
  </si>
  <si>
    <t>Moleculas CD (DTPA)/p</t>
  </si>
  <si>
    <t>Moleculas Cd (Tri)/p eL.C.</t>
  </si>
  <si>
    <t>Moleculas Cd (DTPA)/p eL.C.</t>
  </si>
  <si>
    <t>Eficiencia en L.C respecto agua</t>
  </si>
  <si>
    <t xml:space="preserve"> eL.C.</t>
  </si>
  <si>
    <t xml:space="preserve">Diámetro partícula </t>
  </si>
  <si>
    <t xml:space="preserve">Cantidad de partículas </t>
  </si>
  <si>
    <t xml:space="preserve"> N° moléculas Cd retenidas/partícula </t>
  </si>
  <si>
    <t>Eficiencia (Tri)/Kg L.C. eL.C.</t>
  </si>
  <si>
    <t>Eficiencia (DTPA)/Kg L.C. eL.C.</t>
  </si>
  <si>
    <t xml:space="preserve"> mm^2</t>
  </si>
  <si>
    <t xml:space="preserve"> mm^3</t>
  </si>
  <si>
    <t xml:space="preserve"> g</t>
  </si>
  <si>
    <t>Grupos Funcionales disponibles</t>
  </si>
  <si>
    <t xml:space="preserve">Suponiendo </t>
  </si>
  <si>
    <t xml:space="preserve"> N° grupos funcionales disponibles/molécula</t>
  </si>
  <si>
    <t>Particulas (DTPA)/Kg L.C. eL.C.</t>
  </si>
  <si>
    <t>Particulas (Tri)/Kg L.C. eL.C.</t>
  </si>
  <si>
    <t>g Particulas (Tri)/Kg L.C. eL.C.</t>
  </si>
  <si>
    <t>g Particulas (DTPA)/Kg L.C. eL.C.</t>
  </si>
  <si>
    <t xml:space="preserve"> de eficiencia para el licor de cacao con respecto al agua:</t>
  </si>
  <si>
    <t xml:space="preserve"> N° moléculas Cd retenidas/partícula (Licor de cacao)</t>
  </si>
  <si>
    <t xml:space="preserve"> Área molécula funcionalizada [mm^2]</t>
  </si>
  <si>
    <t xml:space="preserve"> N° partículas necesarias para remover en licor de cacao el 100% de CdRemover.</t>
  </si>
  <si>
    <t xml:space="preserve"> Kg de partículas necesarias para remover en licor de cacao el 100% de CdRemover.</t>
  </si>
  <si>
    <t xml:space="preserve"> N° partículas necesarias para remover en agua el 100% de CdRemover.</t>
  </si>
  <si>
    <t xml:space="preserve"> Kg de partículas necesarias para remover en agua el 100% de CdRemover.</t>
  </si>
  <si>
    <t xml:space="preserve"> Eficiencia de remoción según cantidad de partículas ingresada.</t>
  </si>
  <si>
    <t>m</t>
  </si>
  <si>
    <t xml:space="preserve">Área partícula </t>
  </si>
  <si>
    <t xml:space="preserve">Área/Volumen </t>
  </si>
  <si>
    <t xml:space="preserve">Volumen partícula </t>
  </si>
  <si>
    <t xml:space="preserve">Masa partícula </t>
  </si>
  <si>
    <t>Pa</t>
  </si>
  <si>
    <t xml:space="preserve"> N° moléculas funcionalizadas/partícula </t>
  </si>
  <si>
    <t>Molécula a funcionalizar</t>
  </si>
  <si>
    <t xml:space="preserve"> Moles de moléculas necesarias para remover en licor de cacao el 100% de CdRemover.</t>
  </si>
  <si>
    <t xml:space="preserve"> gr de moléculas necesarias para remover en licor de cacao el 100% de CdRemover.</t>
  </si>
  <si>
    <t xml:space="preserve"> gr de moléculas necesarias según cantidad de partículas ingresada.</t>
  </si>
  <si>
    <t xml:space="preserve"> N° partículas según cantidad de partículas ingresada.</t>
  </si>
  <si>
    <t xml:space="preserve"> Moles de moléculas necesarias según cantidad de partículas ingresada.</t>
  </si>
  <si>
    <t xml:space="preserve">ESTIMACIÓN DE REACTIVOS NECESARIOS PARA GENERACIÓN Y FUNCIONALIZACIÓN DE MAGNETITA </t>
  </si>
  <si>
    <t>COH</t>
  </si>
  <si>
    <t>SH</t>
  </si>
  <si>
    <t>APTES</t>
  </si>
  <si>
    <t>Apodo</t>
  </si>
  <si>
    <t>Nombre</t>
  </si>
  <si>
    <t>CAS</t>
  </si>
  <si>
    <t>3-(TRIETHOXYSILYL)PROPYLSUCCINIC ANHYDRIDE</t>
  </si>
  <si>
    <t>93642-68-3</t>
  </si>
  <si>
    <t>CAS N°</t>
  </si>
  <si>
    <t>N1-(3-Trimethoxysilylpropyl)diethylenetriamine</t>
  </si>
  <si>
    <t>35141-30-1</t>
  </si>
  <si>
    <t>Tetrasodium;2-[bis[2-[bis(carboxymethyl)amino]ethyl]amino]acetic acid</t>
  </si>
  <si>
    <t>140-01-2</t>
  </si>
  <si>
    <t>(3-Aminopropyl)triethoxysilane</t>
  </si>
  <si>
    <t>919-30-2</t>
  </si>
  <si>
    <t>MOLECULAS #3</t>
  </si>
  <si>
    <t>MOLECULAS #2</t>
  </si>
  <si>
    <t>MOLECULAS #1</t>
  </si>
  <si>
    <t>Laccase</t>
  </si>
  <si>
    <t>MOLECULAS A REMOVER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</si>
  <si>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</si>
  <si>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>Molecula a funcionalizar primero:</t>
  </si>
  <si>
    <t xml:space="preserve"> Área superficial/molécula [mm^2]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</si>
  <si>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</si>
  <si>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>N° grupos funcionales COH disponibles/molécula</t>
  </si>
  <si>
    <t>N° grupos funcionales SH disponibles/molécula</t>
  </si>
  <si>
    <r>
      <t xml:space="preserve"> NH</t>
    </r>
    <r>
      <rPr>
        <b/>
        <vertAlign val="superscript"/>
        <sz val="11"/>
        <rFont val="Calibri"/>
        <family val="2"/>
        <scheme val="minor"/>
      </rPr>
      <t xml:space="preserve">2 </t>
    </r>
  </si>
  <si>
    <t xml:space="preserve"> y la cantidad de magnetita en Kg.</t>
  </si>
  <si>
    <t>Este aplicativo muestra la cantidad teórica necesaria de reactivos para la generación y/o funcionalización de</t>
  </si>
  <si>
    <t>magnetita. Por favor ingrese el valor de diámetro promedio de la partícula de magnetita a evaluar en mm,</t>
  </si>
  <si>
    <t>Cysteine</t>
  </si>
  <si>
    <t>L-cysteine</t>
  </si>
  <si>
    <t>52-90-4</t>
  </si>
  <si>
    <t>Tryamine</t>
  </si>
  <si>
    <t>DTPA5Na</t>
  </si>
  <si>
    <t>El valor de densidad para la magnetita es:</t>
  </si>
  <si>
    <t xml:space="preserve">N° moléculas funcionalizadas/partícula </t>
  </si>
  <si>
    <t xml:space="preserve"> Moles necesarias según cantidad de partículas</t>
  </si>
  <si>
    <t>N° partículas</t>
  </si>
  <si>
    <t xml:space="preserve"> gr necesarios según cantidad de partículas</t>
  </si>
  <si>
    <t>Primera molécula a funcionalizar:</t>
  </si>
  <si>
    <t>Glutaraldehyde</t>
  </si>
  <si>
    <t>111-30-8</t>
  </si>
  <si>
    <t>Cysteamine</t>
  </si>
  <si>
    <t>60-23-1</t>
  </si>
  <si>
    <t>Segunda molécula a funcionalizar: relacción 1:1 con 1ra molecula</t>
  </si>
  <si>
    <t>Tercera molécula a funcionalizar: relación 1:1 con 2da molecula</t>
  </si>
  <si>
    <t>Este aplicativo muestra la cantidad teórica necesaria de reactivos para la funcionalización de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</si>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</sst>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00000"/>
    <numFmt numFmtId="166" formatCode="0.000"/>
    <numFmt numFmtId="167" formatCode="#,##0.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2" fontId="1" fillId="0" borderId="0" xfId="0" applyNumberFormat="1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2" fillId="2" borderId="0" xfId="0" applyFont="1" applyFill="1"/>
    <xf numFmtId="0" fontId="0" fillId="2" borderId="0" xfId="0" applyNumberFormat="1" applyFill="1"/>
    <xf numFmtId="0" fontId="6" fillId="0" borderId="0" xfId="0" applyFont="1" applyFill="1"/>
    <xf numFmtId="2" fontId="6" fillId="0" borderId="0" xfId="0" applyNumberFormat="1" applyFont="1" applyFill="1"/>
    <xf numFmtId="0" fontId="6" fillId="0" borderId="0" xfId="0" applyNumberFormat="1" applyFont="1" applyFill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0" borderId="8" xfId="0" applyBorder="1"/>
    <xf numFmtId="9" fontId="0" fillId="0" borderId="1" xfId="1" applyNumberFormat="1" applyFont="1" applyBorder="1"/>
    <xf numFmtId="9" fontId="0" fillId="0" borderId="2" xfId="1" applyNumberFormat="1" applyFont="1" applyBorder="1"/>
    <xf numFmtId="9" fontId="0" fillId="0" borderId="3" xfId="1" applyNumberFormat="1" applyFont="1" applyBorder="1"/>
    <xf numFmtId="9" fontId="0" fillId="0" borderId="4" xfId="1" applyNumberFormat="1" applyFont="1" applyBorder="1"/>
    <xf numFmtId="9" fontId="0" fillId="0" borderId="5" xfId="1" applyNumberFormat="1" applyFont="1" applyBorder="1"/>
    <xf numFmtId="9" fontId="0" fillId="0" borderId="6" xfId="1" applyNumberFormat="1" applyFont="1" applyBorder="1"/>
    <xf numFmtId="0" fontId="0" fillId="0" borderId="0" xfId="0" applyAlignment="1"/>
    <xf numFmtId="9" fontId="0" fillId="0" borderId="0" xfId="1" applyFont="1"/>
    <xf numFmtId="9" fontId="0" fillId="2" borderId="3" xfId="1" applyNumberFormat="1" applyFont="1" applyFill="1" applyBorder="1"/>
    <xf numFmtId="9" fontId="0" fillId="2" borderId="4" xfId="1" applyNumberFormat="1" applyFont="1" applyFill="1" applyBorder="1"/>
    <xf numFmtId="2" fontId="0" fillId="3" borderId="0" xfId="0" applyNumberFormat="1" applyFill="1"/>
    <xf numFmtId="0" fontId="2" fillId="3" borderId="0" xfId="0" applyFont="1" applyFill="1"/>
    <xf numFmtId="0" fontId="0" fillId="3" borderId="0" xfId="0" applyNumberFormat="1" applyFill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9" fontId="0" fillId="3" borderId="3" xfId="1" applyNumberFormat="1" applyFont="1" applyFill="1" applyBorder="1"/>
    <xf numFmtId="9" fontId="0" fillId="3" borderId="4" xfId="1" applyNumberFormat="1" applyFont="1" applyFill="1" applyBorder="1"/>
    <xf numFmtId="0" fontId="4" fillId="0" borderId="0" xfId="0" applyFont="1" applyFill="1" applyAlignment="1">
      <alignment wrapText="1"/>
    </xf>
    <xf numFmtId="0" fontId="0" fillId="0" borderId="0" xfId="0" applyFont="1"/>
    <xf numFmtId="0" fontId="0" fillId="4" borderId="0" xfId="0" applyFill="1"/>
    <xf numFmtId="0" fontId="3" fillId="0" borderId="9" xfId="0" applyFont="1" applyFill="1" applyBorder="1"/>
    <xf numFmtId="0" fontId="4" fillId="0" borderId="9" xfId="0" applyFont="1" applyFill="1" applyBorder="1" applyAlignment="1">
      <alignment wrapText="1"/>
    </xf>
    <xf numFmtId="0" fontId="12" fillId="0" borderId="9" xfId="0" applyFont="1" applyBorder="1"/>
    <xf numFmtId="0" fontId="0" fillId="0" borderId="9" xfId="0" applyFont="1" applyBorder="1"/>
    <xf numFmtId="0" fontId="0" fillId="0" borderId="9" xfId="0" applyBorder="1"/>
    <xf numFmtId="0" fontId="13" fillId="0" borderId="9" xfId="0" applyFont="1" applyBorder="1"/>
    <xf numFmtId="0" fontId="4" fillId="9" borderId="9" xfId="0" applyFont="1" applyFill="1" applyBorder="1" applyAlignment="1">
      <alignment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/>
    <xf numFmtId="0" fontId="0" fillId="4" borderId="0" xfId="0" applyFill="1" applyAlignment="1">
      <alignment wrapText="1"/>
    </xf>
    <xf numFmtId="0" fontId="3" fillId="4" borderId="0" xfId="0" applyFont="1" applyFill="1" applyAlignment="1"/>
    <xf numFmtId="0" fontId="0" fillId="4" borderId="0" xfId="0" applyFill="1" applyAlignment="1">
      <alignment horizontal="left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horizontal="left" wrapText="1"/>
    </xf>
    <xf numFmtId="0" fontId="8" fillId="4" borderId="0" xfId="0" applyFont="1" applyFill="1"/>
    <xf numFmtId="0" fontId="0" fillId="4" borderId="0" xfId="0" applyFill="1" applyAlignment="1">
      <alignment horizontal="center" vertical="center" wrapText="1"/>
    </xf>
    <xf numFmtId="0" fontId="0" fillId="4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NumberFormat="1" applyFill="1" applyAlignment="1">
      <alignment horizontal="right" vertic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0" xfId="0" applyNumberFormat="1" applyFill="1" applyAlignment="1"/>
    <xf numFmtId="0" fontId="0" fillId="4" borderId="0" xfId="1" applyNumberFormat="1" applyFont="1" applyFill="1" applyAlignment="1">
      <alignment vertical="center"/>
    </xf>
    <xf numFmtId="164" fontId="0" fillId="4" borderId="0" xfId="1" applyNumberFormat="1" applyFont="1" applyFill="1" applyAlignment="1">
      <alignment vertical="center"/>
    </xf>
    <xf numFmtId="0" fontId="0" fillId="4" borderId="0" xfId="0" applyNumberFormat="1" applyFill="1" applyAlignment="1"/>
    <xf numFmtId="9" fontId="0" fillId="4" borderId="0" xfId="1" applyFont="1" applyFill="1" applyAlignment="1">
      <alignment horizontal="center" vertical="center"/>
    </xf>
    <xf numFmtId="9" fontId="0" fillId="4" borderId="0" xfId="1" applyFont="1" applyFill="1" applyAlignment="1"/>
    <xf numFmtId="0" fontId="0" fillId="6" borderId="0" xfId="0" applyFill="1" applyBorder="1"/>
    <xf numFmtId="0" fontId="0" fillId="10" borderId="0" xfId="0" applyFill="1"/>
    <xf numFmtId="0" fontId="3" fillId="0" borderId="9" xfId="0" applyFont="1" applyFill="1" applyBorder="1" applyAlignment="1">
      <alignment wrapText="1"/>
    </xf>
    <xf numFmtId="165" fontId="0" fillId="4" borderId="0" xfId="0" applyNumberFormat="1" applyFill="1" applyAlignment="1">
      <alignment vertical="center" wrapText="1"/>
    </xf>
    <xf numFmtId="165" fontId="0" fillId="4" borderId="0" xfId="0" applyNumberFormat="1" applyFill="1" applyAlignment="1">
      <alignment vertical="center"/>
    </xf>
    <xf numFmtId="0" fontId="0" fillId="4" borderId="0" xfId="0" applyFill="1" applyAlignment="1">
      <alignment horizontal="right" vertical="center"/>
    </xf>
    <xf numFmtId="166" fontId="0" fillId="4" borderId="0" xfId="0" applyNumberFormat="1" applyFill="1" applyAlignment="1">
      <alignment vertical="center" wrapText="1"/>
    </xf>
    <xf numFmtId="1" fontId="0" fillId="10" borderId="0" xfId="0" applyNumberFormat="1" applyFill="1"/>
    <xf numFmtId="167" fontId="0" fillId="10" borderId="0" xfId="0" applyNumberFormat="1" applyFill="1"/>
    <xf numFmtId="11" fontId="0" fillId="4" borderId="0" xfId="0" applyNumberFormat="1" applyFill="1" applyAlignment="1">
      <alignment vertical="center" wrapText="1"/>
    </xf>
    <xf numFmtId="11" fontId="0" fillId="10" borderId="0" xfId="0" applyNumberFormat="1" applyFill="1"/>
    <xf numFmtId="11" fontId="0" fillId="4" borderId="0" xfId="0" applyNumberFormat="1" applyFill="1" applyAlignment="1">
      <alignment vertical="center"/>
    </xf>
    <xf numFmtId="11" fontId="0" fillId="4" borderId="0" xfId="0" applyNumberFormat="1" applyFill="1"/>
    <xf numFmtId="0" fontId="4" fillId="9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1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16" fillId="9" borderId="9" xfId="0" applyFont="1" applyFill="1" applyBorder="1" applyAlignment="1">
      <alignment horizont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 wrapText="1"/>
    </xf>
    <xf numFmtId="0" fontId="4" fillId="9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9" name="Imagen 8" descr="Image result for universidad de los andes logo">
          <a:extLst>
            <a:ext uri="{FF2B5EF4-FFF2-40B4-BE49-F238E27FC236}">
              <a16:creationId xmlns:a16="http://schemas.microsoft.com/office/drawing/2014/main" id="{0EB3AD43-0C4E-4049-A0B6-6C14681B9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10" name="Imagen 9" descr="Image result for cmua uniandes logo">
          <a:extLst>
            <a:ext uri="{FF2B5EF4-FFF2-40B4-BE49-F238E27FC236}">
              <a16:creationId xmlns:a16="http://schemas.microsoft.com/office/drawing/2014/main" id="{F2A06294-8D51-4FFA-A829-46A70CE04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3" zoomScaleNormal="100" workbookViewId="0">
      <selection activeCell="Q41" sqref="Q41"/>
    </sheetView>
  </sheetViews>
  <sheetFormatPr baseColWidth="10" defaultColWidth="10.7109375" defaultRowHeight="15" x14ac:dyDescent="0.25"/>
  <cols>
    <col min="1" max="1" width="1.42578125" customWidth="1"/>
    <col min="2" max="2" width="11.42578125" customWidth="1"/>
    <col min="3" max="3" width="6.7109375" customWidth="1"/>
    <col min="4" max="4" width="12.5703125" customWidth="1"/>
    <col min="5" max="5" width="4.140625" customWidth="1"/>
    <col min="6" max="6" width="11.42578125" customWidth="1"/>
    <col min="7" max="7" width="8.7109375" customWidth="1"/>
    <col min="8" max="9" width="11.42578125" customWidth="1"/>
    <col min="10" max="10" width="9.7109375" customWidth="1"/>
    <col min="11" max="11" width="4.28515625" customWidth="1"/>
    <col min="14" max="14" width="12.42578125" customWidth="1"/>
    <col min="17" max="17" width="13.7109375" bestFit="1" customWidth="1"/>
    <col min="18" max="18" width="12" bestFit="1" customWidth="1"/>
  </cols>
  <sheetData>
    <row r="1" spans="1:25" s="48" customFormat="1" ht="7.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60"/>
      <c r="Y1" s="60"/>
    </row>
    <row r="2" spans="1:25" s="48" customFormat="1" ht="15" customHeight="1" x14ac:dyDescent="0.25">
      <c r="B2" s="59"/>
      <c r="C2" s="59"/>
      <c r="D2" s="59"/>
      <c r="E2" s="59"/>
      <c r="F2" s="103" t="s">
        <v>78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59"/>
      <c r="U2" s="59"/>
      <c r="V2" s="59"/>
      <c r="W2" s="60"/>
      <c r="X2" s="60"/>
      <c r="Y2" s="60"/>
    </row>
    <row r="3" spans="1:25" s="48" customFormat="1" ht="40.5" customHeight="1" x14ac:dyDescent="0.25">
      <c r="G3" s="104" t="s">
        <v>99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</row>
    <row r="4" spans="1:25" s="48" customFormat="1" ht="9" customHeight="1" x14ac:dyDescent="0.25">
      <c r="H4" s="61"/>
    </row>
    <row r="5" spans="1:25" s="48" customFormat="1" ht="15" customHeight="1" x14ac:dyDescent="0.25">
      <c r="B5" s="60" t="s">
        <v>126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48" t="s">
        <v>119</v>
      </c>
    </row>
    <row r="6" spans="1:25" s="48" customFormat="1" ht="15" customHeight="1" x14ac:dyDescent="0.25">
      <c r="B6" s="60" t="s">
        <v>108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88" t="s">
        <v>81</v>
      </c>
    </row>
    <row r="7" spans="1:25" s="48" customFormat="1" x14ac:dyDescent="0.25">
      <c r="B7" s="60" t="s">
        <v>106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25" s="48" customFormat="1" x14ac:dyDescent="0.25">
      <c r="B8" s="60" t="s">
        <v>114</v>
      </c>
      <c r="C8" s="62"/>
      <c r="D8" s="62"/>
      <c r="G8" s="62">
        <v>5.18</v>
      </c>
      <c r="H8" s="63" t="s">
        <v>14</v>
      </c>
      <c r="I8" s="62"/>
      <c r="J8" s="62"/>
      <c r="K8" s="62"/>
      <c r="L8" s="62"/>
      <c r="M8" s="48" t="s">
        <v>12</v>
      </c>
      <c r="Q8" s="89">
        <f>VLOOKUP($M$6,Moleculas!$A$9:$I$15,4,TRUE)</f>
        <v>221.37</v>
      </c>
    </row>
    <row r="9" spans="1:25" s="48" customFormat="1" ht="6.2" customHeight="1" x14ac:dyDescent="0.25"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25" s="48" customFormat="1" x14ac:dyDescent="0.25">
      <c r="B10" s="105" t="s">
        <v>42</v>
      </c>
      <c r="C10" s="105"/>
      <c r="D10" s="105"/>
      <c r="E10" s="65"/>
      <c r="F10" s="68">
        <v>2.3000000000000001E-4</v>
      </c>
      <c r="G10" s="69" t="s">
        <v>3</v>
      </c>
      <c r="H10" s="106" t="s">
        <v>43</v>
      </c>
      <c r="I10" s="106"/>
      <c r="J10" s="70">
        <f>1/3</f>
        <v>0.33333333333333331</v>
      </c>
      <c r="K10" s="71" t="s">
        <v>49</v>
      </c>
      <c r="L10" s="67"/>
      <c r="M10" s="48" t="s">
        <v>101</v>
      </c>
      <c r="Q10" s="89">
        <f>VLOOKUP($M$6,Moleculas!$A$9:$I$15,9,TRUE)</f>
        <v>5.3699999999999993E-13</v>
      </c>
    </row>
    <row r="11" spans="1:25" s="48" customFormat="1" ht="6.2" customHeight="1" x14ac:dyDescent="0.25">
      <c r="H11" s="61"/>
    </row>
    <row r="12" spans="1:25" s="48" customFormat="1" ht="17.25" x14ac:dyDescent="0.25">
      <c r="B12" s="72" t="s">
        <v>26</v>
      </c>
      <c r="H12" s="61"/>
      <c r="M12" s="48" t="s">
        <v>102</v>
      </c>
      <c r="Q12" s="89">
        <f>VLOOKUP($M$6,Moleculas!$A$9:$I$15,5,TRUE)</f>
        <v>1</v>
      </c>
    </row>
    <row r="13" spans="1:25" s="48" customFormat="1" ht="6.2" customHeight="1" x14ac:dyDescent="0.25"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25" s="48" customFormat="1" x14ac:dyDescent="0.25">
      <c r="B14" s="102" t="s">
        <v>66</v>
      </c>
      <c r="C14" s="102"/>
      <c r="D14" s="91">
        <f>(4*PI())*(($F$10/2)^2)</f>
        <v>1.6619025137490006E-7</v>
      </c>
      <c r="E14" s="63" t="s">
        <v>47</v>
      </c>
      <c r="G14" s="102" t="s">
        <v>68</v>
      </c>
      <c r="H14" s="102"/>
      <c r="I14" s="92">
        <f>(4*PI())/3*($F$10/2)^3</f>
        <v>6.3706263027045027E-12</v>
      </c>
      <c r="J14" s="63" t="s">
        <v>48</v>
      </c>
      <c r="M14" s="48" t="s">
        <v>103</v>
      </c>
      <c r="Q14" s="89">
        <f>VLOOKUP($M$6,Moleculas!$A$9:$I$15,6,TRUE)</f>
        <v>0</v>
      </c>
    </row>
    <row r="15" spans="1:25" s="48" customFormat="1" ht="6.2" customHeight="1" x14ac:dyDescent="0.25">
      <c r="B15" s="73"/>
      <c r="C15" s="73"/>
      <c r="D15" s="73"/>
      <c r="E15" s="73"/>
      <c r="G15" s="75"/>
      <c r="H15" s="75"/>
      <c r="I15" s="73"/>
      <c r="J15" s="73"/>
    </row>
    <row r="16" spans="1:25" s="48" customFormat="1" x14ac:dyDescent="0.25">
      <c r="B16" s="102" t="s">
        <v>67</v>
      </c>
      <c r="C16" s="102"/>
      <c r="D16" s="62">
        <f>$D$14/$I$14</f>
        <v>26086.956521739128</v>
      </c>
      <c r="E16" s="63" t="s">
        <v>27</v>
      </c>
      <c r="G16" s="102" t="s">
        <v>69</v>
      </c>
      <c r="H16" s="102"/>
      <c r="I16" s="76">
        <f>($I$14/10^3)*$G$8</f>
        <v>3.2999844248009325E-14</v>
      </c>
      <c r="J16" s="63" t="s">
        <v>49</v>
      </c>
      <c r="M16" s="48" t="s">
        <v>104</v>
      </c>
      <c r="Q16" s="89">
        <f>VLOOKUP($M$6,Moleculas!$A$9:$I$15,7,TRUE)</f>
        <v>0</v>
      </c>
    </row>
    <row r="17" spans="2:19" s="48" customFormat="1" ht="6" customHeight="1" x14ac:dyDescent="0.25">
      <c r="B17" s="93"/>
      <c r="C17" s="93"/>
      <c r="D17" s="62"/>
      <c r="E17" s="63"/>
      <c r="G17" s="93"/>
      <c r="H17" s="93"/>
      <c r="I17" s="76"/>
      <c r="J17" s="63"/>
    </row>
    <row r="18" spans="2:19" s="48" customFormat="1" x14ac:dyDescent="0.25">
      <c r="B18" s="102" t="s">
        <v>117</v>
      </c>
      <c r="C18" s="102"/>
      <c r="D18" s="97">
        <f>$J$10/$I$16</f>
        <v>10101057775551.205</v>
      </c>
      <c r="E18" s="63"/>
      <c r="G18" s="93"/>
      <c r="H18" s="93"/>
      <c r="I18" s="76"/>
      <c r="J18" s="63"/>
      <c r="M18" s="69" t="s">
        <v>115</v>
      </c>
      <c r="Q18" s="98">
        <f>$D$14/$Q$10</f>
        <v>309479.05283966498</v>
      </c>
      <c r="R18" s="100"/>
      <c r="S18" s="100"/>
    </row>
    <row r="19" spans="2:19" s="48" customFormat="1" ht="6.2" customHeight="1" x14ac:dyDescent="0.25">
      <c r="H19" s="61"/>
    </row>
    <row r="20" spans="2:19" s="48" customFormat="1" x14ac:dyDescent="0.25">
      <c r="B20" s="77"/>
      <c r="C20" s="77"/>
      <c r="D20" s="78"/>
      <c r="E20" s="79"/>
      <c r="I20" s="99"/>
      <c r="M20" s="63" t="s">
        <v>116</v>
      </c>
      <c r="Q20" s="98">
        <f>($D$18*$Q$18*3)/(6.023*10^23)</f>
        <v>1.5570641506174599E-5</v>
      </c>
      <c r="S20" s="100"/>
    </row>
    <row r="21" spans="2:19" s="48" customFormat="1" ht="6" customHeight="1" x14ac:dyDescent="0.25">
      <c r="B21" s="80"/>
      <c r="C21" s="80"/>
      <c r="D21" s="81"/>
      <c r="E21" s="81"/>
    </row>
    <row r="22" spans="2:19" s="66" customFormat="1" x14ac:dyDescent="0.25">
      <c r="I22" s="82"/>
      <c r="M22" s="63" t="s">
        <v>118</v>
      </c>
      <c r="N22" s="48"/>
      <c r="O22" s="48"/>
      <c r="P22" s="48"/>
      <c r="Q22" s="98">
        <f>$Q$20*$Q$8</f>
        <v>3.4468729102218711E-3</v>
      </c>
    </row>
    <row r="23" spans="2:19" s="66" customFormat="1" x14ac:dyDescent="0.25"/>
    <row r="24" spans="2:19" s="66" customFormat="1" ht="15" customHeight="1" x14ac:dyDescent="0.25">
      <c r="M24" s="48" t="s">
        <v>124</v>
      </c>
      <c r="N24" s="48"/>
      <c r="O24" s="48"/>
      <c r="P24" s="48"/>
      <c r="Q24" s="48"/>
    </row>
    <row r="25" spans="2:19" s="66" customFormat="1" x14ac:dyDescent="0.25">
      <c r="M25" s="88" t="s">
        <v>120</v>
      </c>
      <c r="N25" s="48"/>
      <c r="O25" s="48"/>
      <c r="P25" s="48"/>
      <c r="Q25" s="48"/>
    </row>
    <row r="26" spans="2:19" s="66" customFormat="1" ht="6" customHeight="1" x14ac:dyDescent="0.25">
      <c r="M26" s="48"/>
      <c r="N26" s="48"/>
      <c r="O26" s="48"/>
      <c r="P26" s="48"/>
      <c r="Q26" s="48"/>
    </row>
    <row r="27" spans="2:19" s="48" customFormat="1" x14ac:dyDescent="0.25">
      <c r="M27" s="48" t="s">
        <v>12</v>
      </c>
      <c r="Q27" s="89">
        <f>VLOOKUP($M$25,Moleculas!$A$17:$I$21,4,TRUE)</f>
        <v>100.117</v>
      </c>
    </row>
    <row r="28" spans="2:19" s="48" customFormat="1" ht="6" customHeight="1" x14ac:dyDescent="0.25"/>
    <row r="29" spans="2:19" s="48" customFormat="1" x14ac:dyDescent="0.25">
      <c r="M29" s="48" t="s">
        <v>101</v>
      </c>
      <c r="Q29" s="89">
        <f>VLOOKUP($M$25,Moleculas!$A$17:$I$21,9,TRUE)</f>
        <v>3.4100000000000011E-13</v>
      </c>
    </row>
    <row r="30" spans="2:19" s="48" customFormat="1" ht="6" customHeight="1" x14ac:dyDescent="0.25"/>
    <row r="31" spans="2:19" s="48" customFormat="1" ht="17.25" x14ac:dyDescent="0.25">
      <c r="M31" s="48" t="s">
        <v>102</v>
      </c>
      <c r="Q31" s="89">
        <f>VLOOKUP($M$25,Moleculas!$A$17:$I$21,5,TRUE)</f>
        <v>0</v>
      </c>
    </row>
    <row r="32" spans="2:19" s="48" customFormat="1" ht="6" customHeight="1" x14ac:dyDescent="0.25"/>
    <row r="33" spans="13:17" s="48" customFormat="1" x14ac:dyDescent="0.25">
      <c r="M33" s="48" t="s">
        <v>103</v>
      </c>
      <c r="Q33" s="89">
        <f>VLOOKUP($M$25,Moleculas!$A$17:$I$21,6,TRUE)</f>
        <v>2</v>
      </c>
    </row>
    <row r="34" spans="13:17" s="48" customFormat="1" ht="6" customHeight="1" x14ac:dyDescent="0.25"/>
    <row r="35" spans="13:17" s="48" customFormat="1" x14ac:dyDescent="0.25">
      <c r="M35" s="48" t="s">
        <v>104</v>
      </c>
      <c r="Q35" s="89">
        <f>VLOOKUP($M$25,Moleculas!$A$17:$I$21,7,TRUE)</f>
        <v>0</v>
      </c>
    </row>
    <row r="36" spans="13:17" s="48" customFormat="1" ht="6" customHeight="1" x14ac:dyDescent="0.25"/>
    <row r="37" spans="13:17" s="48" customFormat="1" x14ac:dyDescent="0.25">
      <c r="M37" s="69" t="s">
        <v>115</v>
      </c>
      <c r="Q37" s="98">
        <f>$Q$18</f>
        <v>309479.05283966498</v>
      </c>
    </row>
    <row r="38" spans="13:17" s="48" customFormat="1" ht="6" customHeight="1" x14ac:dyDescent="0.25"/>
    <row r="39" spans="13:17" s="48" customFormat="1" x14ac:dyDescent="0.25">
      <c r="M39" s="63" t="s">
        <v>116</v>
      </c>
      <c r="Q39" s="98">
        <f>($D$18*$Q$37*3)/(6.023*10^23)</f>
        <v>1.5570641506174599E-5</v>
      </c>
    </row>
    <row r="40" spans="13:17" s="48" customFormat="1" ht="6" customHeight="1" x14ac:dyDescent="0.25"/>
    <row r="41" spans="13:17" s="48" customFormat="1" ht="15" customHeight="1" x14ac:dyDescent="0.25">
      <c r="M41" s="63" t="s">
        <v>118</v>
      </c>
      <c r="Q41" s="98">
        <f>$Q$39*$Q$27</f>
        <v>1.5588859156736824E-3</v>
      </c>
    </row>
    <row r="42" spans="13:17" s="48" customFormat="1" ht="6" customHeight="1" x14ac:dyDescent="0.25"/>
    <row r="43" spans="13:17" s="48" customFormat="1" ht="15" customHeight="1" x14ac:dyDescent="0.25">
      <c r="M43" s="48" t="s">
        <v>125</v>
      </c>
    </row>
    <row r="44" spans="13:17" s="48" customFormat="1" x14ac:dyDescent="0.25">
      <c r="M44" s="88" t="s">
        <v>122</v>
      </c>
    </row>
    <row r="45" spans="13:17" s="48" customFormat="1" ht="6" customHeight="1" x14ac:dyDescent="0.25"/>
    <row r="46" spans="13:17" s="48" customFormat="1" x14ac:dyDescent="0.25">
      <c r="M46" s="48" t="s">
        <v>12</v>
      </c>
      <c r="Q46" s="89">
        <f>VLOOKUP($M$25,Moleculas!$A$17:$I$21,4,TRUE)</f>
        <v>100.117</v>
      </c>
    </row>
    <row r="47" spans="13:17" s="48" customFormat="1" ht="6" customHeight="1" x14ac:dyDescent="0.25"/>
    <row r="48" spans="13:17" s="48" customFormat="1" x14ac:dyDescent="0.25">
      <c r="M48" s="48" t="s">
        <v>101</v>
      </c>
      <c r="Q48" s="89">
        <f>VLOOKUP($M$25,Moleculas!$A$17:$I$21,9,TRUE)</f>
        <v>3.4100000000000011E-13</v>
      </c>
    </row>
    <row r="49" spans="13:17" s="48" customFormat="1" ht="6" customHeight="1" x14ac:dyDescent="0.25"/>
    <row r="50" spans="13:17" s="48" customFormat="1" ht="17.25" x14ac:dyDescent="0.25">
      <c r="M50" s="48" t="s">
        <v>102</v>
      </c>
      <c r="Q50" s="89">
        <f>VLOOKUP($M$25,Moleculas!$A$17:$I$21,5,TRUE)</f>
        <v>0</v>
      </c>
    </row>
    <row r="51" spans="13:17" s="48" customFormat="1" ht="6" customHeight="1" x14ac:dyDescent="0.25"/>
    <row r="52" spans="13:17" s="48" customFormat="1" x14ac:dyDescent="0.25">
      <c r="M52" s="48" t="s">
        <v>103</v>
      </c>
      <c r="Q52" s="89">
        <f>VLOOKUP($M$25,Moleculas!$A$17:$I$21,6,TRUE)</f>
        <v>2</v>
      </c>
    </row>
    <row r="53" spans="13:17" s="48" customFormat="1" ht="6" customHeight="1" x14ac:dyDescent="0.25"/>
    <row r="54" spans="13:17" s="48" customFormat="1" x14ac:dyDescent="0.25">
      <c r="M54" s="48" t="s">
        <v>104</v>
      </c>
      <c r="Q54" s="89">
        <f>VLOOKUP($M$25,Moleculas!$A$17:$I$21,7,TRUE)</f>
        <v>0</v>
      </c>
    </row>
    <row r="55" spans="13:17" s="48" customFormat="1" ht="6" customHeight="1" x14ac:dyDescent="0.25"/>
    <row r="56" spans="13:17" s="48" customFormat="1" x14ac:dyDescent="0.25">
      <c r="M56" s="69" t="s">
        <v>115</v>
      </c>
      <c r="Q56" s="95">
        <f>$Q$37</f>
        <v>309479.05283966498</v>
      </c>
    </row>
    <row r="57" spans="13:17" s="48" customFormat="1" ht="6" customHeight="1" x14ac:dyDescent="0.25"/>
    <row r="58" spans="13:17" s="48" customFormat="1" x14ac:dyDescent="0.25">
      <c r="M58" s="63" t="s">
        <v>116</v>
      </c>
      <c r="Q58" s="96">
        <f>($D$18*$Q$37*3)/(6.023*10^23)</f>
        <v>1.5570641506174599E-5</v>
      </c>
    </row>
    <row r="59" spans="13:17" s="48" customFormat="1" ht="6" customHeight="1" x14ac:dyDescent="0.25"/>
    <row r="60" spans="13:17" s="48" customFormat="1" x14ac:dyDescent="0.25">
      <c r="M60" s="63" t="s">
        <v>118</v>
      </c>
      <c r="Q60" s="96">
        <f>$Q$39*$Q$27</f>
        <v>1.5588859156736824E-3</v>
      </c>
    </row>
    <row r="61" spans="13:17" s="48" customFormat="1" x14ac:dyDescent="0.25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3">
    <dataValidation type="list" allowBlank="1" showInputMessage="1" showErrorMessage="1" prompt="Seleccione una de las moléculas en la lista." sqref="M6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>
      <formula1>0</formula1>
    </dataValidation>
    <dataValidation type="list" allowBlank="1" showInputMessage="1" showErrorMessage="1" prompt="Seleccione una de las moléculas en la lista." sqref="M44 M25">
      <formula1>Moleculas2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Title="Error!" error="El diámetro ingresado no esta en el rango (1 nm - 30 mm). Recuerde siempre ingresar el valor en mm." prompt="Ingresar el valor en mm entre (1 nm - 30 mm).">
          <x14:formula1>
            <xm:f>Programa!J5</xm:f>
          </x14:formula1>
          <x14:formula2>
            <xm:f>Programa!J1402</xm:f>
          </x14:formula2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19" sqref="B19"/>
    </sheetView>
  </sheetViews>
  <sheetFormatPr baseColWidth="10" defaultColWidth="10.7109375" defaultRowHeight="15" x14ac:dyDescent="0.25"/>
  <cols>
    <col min="1" max="1" width="14.28515625" style="47" bestFit="1" customWidth="1"/>
    <col min="2" max="2" width="66.42578125" style="47" bestFit="1" customWidth="1"/>
    <col min="3" max="3" width="10.28515625" style="47" bestFit="1" customWidth="1"/>
    <col min="4" max="9" width="11.42578125" style="47"/>
  </cols>
  <sheetData>
    <row r="1" spans="1:10" x14ac:dyDescent="0.25">
      <c r="A1" s="110"/>
      <c r="B1" s="110"/>
      <c r="C1" s="111"/>
      <c r="D1" s="107" t="s">
        <v>12</v>
      </c>
      <c r="E1" s="108" t="s">
        <v>13</v>
      </c>
    </row>
    <row r="2" spans="1:10" x14ac:dyDescent="0.25">
      <c r="A2" s="55" t="s">
        <v>127</v>
      </c>
      <c r="B2" s="101" t="s">
        <v>83</v>
      </c>
      <c r="C2" s="101" t="s">
        <v>87</v>
      </c>
      <c r="D2" s="107"/>
      <c r="E2" s="109"/>
    </row>
    <row r="6" spans="1:10" ht="15" customHeight="1" x14ac:dyDescent="0.25">
      <c r="A6" s="118" t="s">
        <v>15</v>
      </c>
      <c r="B6" s="118"/>
      <c r="C6" s="118"/>
      <c r="D6" s="107" t="s">
        <v>12</v>
      </c>
      <c r="E6" s="117" t="s">
        <v>50</v>
      </c>
      <c r="F6" s="117"/>
      <c r="G6" s="117"/>
      <c r="H6" s="116" t="s">
        <v>5</v>
      </c>
      <c r="I6" s="116"/>
      <c r="J6" s="46"/>
    </row>
    <row r="7" spans="1:10" ht="17.25" x14ac:dyDescent="0.25">
      <c r="A7" s="55" t="s">
        <v>82</v>
      </c>
      <c r="B7" s="56" t="s">
        <v>83</v>
      </c>
      <c r="C7" s="56" t="s">
        <v>87</v>
      </c>
      <c r="D7" s="107"/>
      <c r="E7" s="57" t="s">
        <v>105</v>
      </c>
      <c r="F7" s="57" t="s">
        <v>79</v>
      </c>
      <c r="G7" s="58" t="s">
        <v>80</v>
      </c>
      <c r="H7" s="58" t="s">
        <v>18</v>
      </c>
      <c r="I7" s="58" t="s">
        <v>4</v>
      </c>
      <c r="J7" s="46"/>
    </row>
    <row r="8" spans="1:10" x14ac:dyDescent="0.25">
      <c r="A8" s="114" t="s">
        <v>96</v>
      </c>
      <c r="B8" s="114"/>
      <c r="C8" s="114"/>
      <c r="D8" s="114"/>
      <c r="E8" s="114"/>
      <c r="F8" s="114"/>
      <c r="G8" s="114"/>
      <c r="H8" s="114"/>
      <c r="I8" s="114"/>
      <c r="J8" s="46"/>
    </row>
    <row r="9" spans="1:10" x14ac:dyDescent="0.25">
      <c r="A9" s="49" t="s">
        <v>81</v>
      </c>
      <c r="B9" s="49" t="s">
        <v>92</v>
      </c>
      <c r="C9" s="49" t="s">
        <v>93</v>
      </c>
      <c r="D9" s="49">
        <v>221.37</v>
      </c>
      <c r="E9" s="49">
        <v>1</v>
      </c>
      <c r="F9" s="49"/>
      <c r="G9" s="50"/>
      <c r="H9" s="49">
        <v>53.7</v>
      </c>
      <c r="I9" s="52">
        <f>((SQRT(H9)/10)*10^(-6))^2</f>
        <v>5.3699999999999993E-13</v>
      </c>
      <c r="J9" s="46">
        <f>I9/10^2</f>
        <v>5.3699999999999993E-15</v>
      </c>
    </row>
    <row r="10" spans="1:10" x14ac:dyDescent="0.25">
      <c r="A10" s="49" t="s">
        <v>84</v>
      </c>
      <c r="B10" s="51" t="s">
        <v>85</v>
      </c>
      <c r="C10" s="51" t="s">
        <v>86</v>
      </c>
      <c r="D10" s="49">
        <v>304.41399999999999</v>
      </c>
      <c r="E10" s="49"/>
      <c r="F10" s="49">
        <v>1</v>
      </c>
      <c r="G10" s="50"/>
      <c r="H10" s="49">
        <v>71.099999999999994</v>
      </c>
      <c r="I10" s="52">
        <f t="shared" ref="I10:I11" si="0">((SQRT(H10)/10)*10^(-6))^2</f>
        <v>7.110000000000001E-13</v>
      </c>
      <c r="J10" s="46"/>
    </row>
    <row r="11" spans="1:10" x14ac:dyDescent="0.25">
      <c r="A11" s="49" t="s">
        <v>109</v>
      </c>
      <c r="B11" s="52" t="s">
        <v>110</v>
      </c>
      <c r="C11" s="52" t="s">
        <v>111</v>
      </c>
      <c r="D11" s="52">
        <v>121.154</v>
      </c>
      <c r="E11" s="52">
        <v>1</v>
      </c>
      <c r="F11" s="52">
        <v>1</v>
      </c>
      <c r="G11" s="52">
        <v>1</v>
      </c>
      <c r="H11" s="52">
        <v>64.3</v>
      </c>
      <c r="I11" s="52">
        <f t="shared" si="0"/>
        <v>6.4299999999999989E-13</v>
      </c>
    </row>
    <row r="12" spans="1:10" x14ac:dyDescent="0.25">
      <c r="A12" s="52" t="s">
        <v>112</v>
      </c>
      <c r="B12" s="53" t="s">
        <v>88</v>
      </c>
      <c r="C12" s="52" t="s">
        <v>89</v>
      </c>
      <c r="D12" s="52">
        <v>265.42899999999997</v>
      </c>
      <c r="E12" s="52">
        <v>3</v>
      </c>
      <c r="F12" s="52"/>
      <c r="G12" s="52"/>
      <c r="H12" s="52">
        <v>77.8</v>
      </c>
      <c r="I12" s="52">
        <f>((SQRT(H12)/10)*10^(-6))^2</f>
        <v>7.7799999999999992E-13</v>
      </c>
    </row>
    <row r="13" spans="1:10" x14ac:dyDescent="0.25">
      <c r="A13" s="49" t="s">
        <v>122</v>
      </c>
      <c r="B13" s="51" t="s">
        <v>122</v>
      </c>
      <c r="C13" s="51" t="s">
        <v>123</v>
      </c>
      <c r="D13" s="49">
        <v>77.144999999999996</v>
      </c>
      <c r="E13" s="49">
        <v>1</v>
      </c>
      <c r="F13" s="49"/>
      <c r="G13" s="90">
        <v>1</v>
      </c>
      <c r="H13" s="49">
        <v>27</v>
      </c>
      <c r="I13" s="52">
        <f t="shared" ref="I13" si="1">((SQRT(H13)/10)*10^(-6))^2</f>
        <v>2.7000000000000006E-13</v>
      </c>
    </row>
    <row r="14" spans="1:10" x14ac:dyDescent="0.25">
      <c r="A14" s="52" t="s">
        <v>113</v>
      </c>
      <c r="B14" s="54" t="s">
        <v>90</v>
      </c>
      <c r="C14" s="53" t="s">
        <v>91</v>
      </c>
      <c r="D14" s="52">
        <v>503.26</v>
      </c>
      <c r="E14" s="52">
        <v>4</v>
      </c>
      <c r="F14" s="52"/>
      <c r="G14" s="52"/>
      <c r="H14" s="52">
        <v>210</v>
      </c>
      <c r="I14" s="52">
        <f>((SQRT(H14)/10)*10^(-6))^2</f>
        <v>2.0999999999999991E-12</v>
      </c>
    </row>
    <row r="15" spans="1:10" x14ac:dyDescent="0.25">
      <c r="A15" s="52"/>
      <c r="B15" s="54"/>
      <c r="C15" s="53"/>
      <c r="D15" s="52"/>
      <c r="E15" s="52"/>
      <c r="F15" s="52"/>
      <c r="G15" s="52"/>
      <c r="H15" s="52"/>
      <c r="I15" s="52">
        <f>((SQRT(H15)/10)*10^(-6))^2</f>
        <v>0</v>
      </c>
    </row>
    <row r="16" spans="1:10" x14ac:dyDescent="0.25">
      <c r="A16" s="115" t="s">
        <v>95</v>
      </c>
      <c r="B16" s="115"/>
      <c r="C16" s="115"/>
      <c r="D16" s="115"/>
      <c r="E16" s="115"/>
      <c r="F16" s="115"/>
      <c r="G16" s="115"/>
      <c r="H16" s="115"/>
      <c r="I16" s="115"/>
    </row>
    <row r="17" spans="1:10" x14ac:dyDescent="0.25">
      <c r="A17" s="49" t="s">
        <v>122</v>
      </c>
      <c r="B17" s="52" t="s">
        <v>122</v>
      </c>
      <c r="C17" s="52" t="s">
        <v>123</v>
      </c>
      <c r="D17" s="52">
        <v>77.144999999999996</v>
      </c>
      <c r="E17" s="52">
        <v>1</v>
      </c>
      <c r="F17" s="52"/>
      <c r="G17" s="52">
        <v>1</v>
      </c>
      <c r="H17" s="52">
        <v>27</v>
      </c>
      <c r="I17" s="52">
        <v>2.7000000000000006E-13</v>
      </c>
      <c r="J17" s="46"/>
    </row>
    <row r="18" spans="1:10" x14ac:dyDescent="0.25">
      <c r="A18" s="49" t="s">
        <v>122</v>
      </c>
      <c r="B18" s="51" t="s">
        <v>122</v>
      </c>
      <c r="C18" s="51" t="s">
        <v>123</v>
      </c>
      <c r="D18" s="49">
        <v>77.144999999999996</v>
      </c>
      <c r="E18" s="49">
        <v>1</v>
      </c>
      <c r="F18" s="49"/>
      <c r="G18" s="90">
        <v>1</v>
      </c>
      <c r="H18" s="49">
        <v>27</v>
      </c>
      <c r="I18" s="52">
        <f t="shared" ref="I18:I21" si="2">((SQRT(H18)/10)*10^(-6))^2</f>
        <v>2.7000000000000006E-13</v>
      </c>
      <c r="J18" s="46"/>
    </row>
    <row r="19" spans="1:10" x14ac:dyDescent="0.25">
      <c r="A19" s="52" t="s">
        <v>120</v>
      </c>
      <c r="B19" s="52" t="s">
        <v>120</v>
      </c>
      <c r="C19" s="52" t="s">
        <v>121</v>
      </c>
      <c r="D19" s="52">
        <v>100.117</v>
      </c>
      <c r="E19" s="52"/>
      <c r="F19" s="52">
        <v>2</v>
      </c>
      <c r="G19" s="52"/>
      <c r="H19" s="52">
        <v>34.1</v>
      </c>
      <c r="I19" s="52">
        <f t="shared" si="2"/>
        <v>3.4100000000000011E-13</v>
      </c>
    </row>
    <row r="20" spans="1:10" x14ac:dyDescent="0.25">
      <c r="A20" s="52" t="s">
        <v>97</v>
      </c>
      <c r="B20" s="52"/>
      <c r="C20" s="52"/>
      <c r="D20" s="52"/>
      <c r="E20" s="52"/>
      <c r="F20" s="52"/>
      <c r="G20" s="52"/>
      <c r="H20" s="52"/>
      <c r="I20" s="52">
        <f t="shared" si="2"/>
        <v>0</v>
      </c>
    </row>
    <row r="21" spans="1:10" x14ac:dyDescent="0.25">
      <c r="A21" s="52"/>
      <c r="B21" s="52"/>
      <c r="C21" s="52"/>
      <c r="D21" s="52"/>
      <c r="E21" s="52"/>
      <c r="F21" s="52"/>
      <c r="G21" s="52"/>
      <c r="H21" s="52"/>
      <c r="I21" s="52">
        <f t="shared" si="2"/>
        <v>0</v>
      </c>
    </row>
    <row r="22" spans="1:10" x14ac:dyDescent="0.25">
      <c r="A22" s="112" t="s">
        <v>94</v>
      </c>
      <c r="B22" s="112"/>
      <c r="C22" s="112"/>
      <c r="D22" s="112"/>
      <c r="E22" s="112"/>
      <c r="F22" s="112"/>
      <c r="G22" s="112"/>
      <c r="H22" s="112"/>
      <c r="I22" s="112"/>
    </row>
    <row r="23" spans="1:10" x14ac:dyDescent="0.25">
      <c r="A23" s="52" t="s">
        <v>97</v>
      </c>
      <c r="B23" s="52"/>
      <c r="C23" s="52"/>
      <c r="D23" s="52"/>
      <c r="E23" s="52"/>
      <c r="F23" s="52"/>
      <c r="G23" s="52"/>
      <c r="H23" s="52"/>
      <c r="I23" s="52">
        <f>((SQRT(H23)/10)*10^(-6))^2</f>
        <v>0</v>
      </c>
    </row>
    <row r="24" spans="1:10" x14ac:dyDescent="0.25">
      <c r="A24" s="52"/>
      <c r="B24" s="52"/>
      <c r="C24" s="52"/>
      <c r="D24" s="52"/>
      <c r="E24" s="52"/>
      <c r="F24" s="52"/>
      <c r="G24" s="52"/>
      <c r="H24" s="52"/>
      <c r="I24" s="52">
        <f t="shared" ref="I24:I26" si="3">((SQRT(H24)/10)*10^(-6))^2</f>
        <v>0</v>
      </c>
    </row>
    <row r="25" spans="1:10" x14ac:dyDescent="0.25">
      <c r="A25" s="52"/>
      <c r="B25" s="52"/>
      <c r="C25" s="52"/>
      <c r="D25" s="52"/>
      <c r="E25" s="52"/>
      <c r="F25" s="52"/>
      <c r="G25" s="52"/>
      <c r="H25" s="52"/>
      <c r="I25" s="52">
        <f t="shared" si="3"/>
        <v>0</v>
      </c>
    </row>
    <row r="26" spans="1:10" x14ac:dyDescent="0.25">
      <c r="A26" s="52"/>
      <c r="B26" s="52"/>
      <c r="C26" s="52"/>
      <c r="D26" s="52"/>
      <c r="E26" s="52"/>
      <c r="F26" s="52"/>
      <c r="G26" s="52"/>
      <c r="H26" s="52"/>
      <c r="I26" s="52">
        <f t="shared" si="3"/>
        <v>0</v>
      </c>
    </row>
    <row r="27" spans="1:10" x14ac:dyDescent="0.25">
      <c r="A27" s="113" t="s">
        <v>98</v>
      </c>
      <c r="B27" s="113"/>
      <c r="C27" s="113"/>
      <c r="D27" s="113"/>
      <c r="E27" s="113"/>
      <c r="F27" s="113"/>
      <c r="G27" s="113"/>
      <c r="H27" s="113"/>
      <c r="I27" s="113"/>
    </row>
    <row r="28" spans="1:10" x14ac:dyDescent="0.25">
      <c r="A28" s="52" t="s">
        <v>28</v>
      </c>
      <c r="B28" s="52"/>
      <c r="C28" s="52"/>
      <c r="D28" s="52">
        <v>112</v>
      </c>
      <c r="E28" s="52"/>
      <c r="F28" s="52"/>
      <c r="G28" s="52"/>
      <c r="H28" s="52"/>
      <c r="I28" s="52">
        <f>((SQRT(H28)/10)*10^(-6))^2</f>
        <v>0</v>
      </c>
    </row>
    <row r="29" spans="1:10" x14ac:dyDescent="0.25">
      <c r="A29" s="52"/>
      <c r="B29" s="52"/>
      <c r="C29" s="52"/>
      <c r="D29" s="52"/>
      <c r="E29" s="52"/>
      <c r="F29" s="52"/>
      <c r="G29" s="52"/>
      <c r="H29" s="52"/>
      <c r="I29" s="52">
        <f t="shared" ref="I29:I31" si="4">((SQRT(H29)/10)*10^(-6))^2</f>
        <v>0</v>
      </c>
    </row>
    <row r="30" spans="1:10" x14ac:dyDescent="0.25">
      <c r="A30" s="52"/>
      <c r="B30" s="52"/>
      <c r="C30" s="52"/>
      <c r="D30" s="52"/>
      <c r="E30" s="52"/>
      <c r="F30" s="52"/>
      <c r="G30" s="52"/>
      <c r="H30" s="52"/>
      <c r="I30" s="52">
        <f t="shared" si="4"/>
        <v>0</v>
      </c>
    </row>
    <row r="31" spans="1:10" x14ac:dyDescent="0.25">
      <c r="A31" s="52"/>
      <c r="B31" s="52"/>
      <c r="C31" s="52"/>
      <c r="D31" s="52"/>
      <c r="E31" s="52"/>
      <c r="F31" s="52"/>
      <c r="G31" s="52"/>
      <c r="H31" s="52"/>
      <c r="I31" s="52">
        <f t="shared" si="4"/>
        <v>0</v>
      </c>
    </row>
  </sheetData>
  <mergeCells count="11">
    <mergeCell ref="D1:D2"/>
    <mergeCell ref="E1:E2"/>
    <mergeCell ref="A1:C1"/>
    <mergeCell ref="A22:I22"/>
    <mergeCell ref="A27:I27"/>
    <mergeCell ref="A8:I8"/>
    <mergeCell ref="A16:I16"/>
    <mergeCell ref="D6:D7"/>
    <mergeCell ref="H6:I6"/>
    <mergeCell ref="E6:G6"/>
    <mergeCell ref="A6:C6"/>
  </mergeCells>
  <pageMargins left="0.7" right="0.7" top="0.75" bottom="0.75" header="0.3" footer="0.3"/>
  <pageSetup paperSize="256" orientation="portrait" verticalDpi="5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2"/>
  <sheetViews>
    <sheetView zoomScaleNormal="100" workbookViewId="0">
      <pane ySplit="4" topLeftCell="A5" activePane="bottomLeft" state="frozen"/>
      <selection pane="bottomLeft" activeCell="N1104" sqref="N1104"/>
    </sheetView>
  </sheetViews>
  <sheetFormatPr baseColWidth="10" defaultColWidth="10.7109375" defaultRowHeight="15" x14ac:dyDescent="0.25"/>
  <cols>
    <col min="1" max="1" width="9.5703125" bestFit="1" customWidth="1"/>
    <col min="2" max="2" width="15" customWidth="1"/>
    <col min="3" max="3" width="5" bestFit="1" customWidth="1"/>
    <col min="4" max="4" width="9" bestFit="1" customWidth="1"/>
    <col min="5" max="5" width="12" customWidth="1"/>
    <col min="6" max="6" width="6.28515625" customWidth="1"/>
    <col min="7" max="7" width="8.7109375" customWidth="1"/>
    <col min="8" max="8" width="6.5703125" style="6" bestFit="1" customWidth="1"/>
    <col min="9" max="9" width="3.85546875" bestFit="1" customWidth="1"/>
    <col min="10" max="11" width="8.28515625" style="9" customWidth="1"/>
    <col min="12" max="12" width="9.28515625" customWidth="1"/>
    <col min="13" max="15" width="9.42578125" customWidth="1"/>
    <col min="16" max="16" width="2.7109375" customWidth="1"/>
    <col min="17" max="17" width="12" bestFit="1" customWidth="1"/>
    <col min="18" max="19" width="11.42578125" customWidth="1"/>
    <col min="20" max="20" width="12" bestFit="1" customWidth="1"/>
    <col min="21" max="21" width="11.140625" customWidth="1"/>
    <col min="22" max="22" width="12" bestFit="1" customWidth="1"/>
    <col min="23" max="23" width="12" customWidth="1"/>
    <col min="24" max="28" width="12.28515625" customWidth="1"/>
    <col min="29" max="29" width="13.28515625" customWidth="1"/>
    <col min="30" max="30" width="12.85546875" customWidth="1"/>
    <col min="31" max="31" width="12" bestFit="1" customWidth="1"/>
    <col min="32" max="32" width="13.42578125" customWidth="1"/>
    <col min="33" max="33" width="12.28515625" customWidth="1"/>
    <col min="34" max="34" width="14.42578125" customWidth="1"/>
    <col min="35" max="35" width="14" customWidth="1"/>
    <col min="36" max="36" width="11" bestFit="1" customWidth="1"/>
    <col min="38" max="38" width="12" bestFit="1" customWidth="1"/>
  </cols>
  <sheetData>
    <row r="1" spans="1:38" s="4" customFormat="1" ht="15" customHeight="1" x14ac:dyDescent="0.25">
      <c r="G1" s="135" t="s">
        <v>7</v>
      </c>
      <c r="H1" s="135"/>
      <c r="I1" s="135"/>
      <c r="J1" s="135"/>
      <c r="K1" s="135"/>
      <c r="L1" s="135"/>
      <c r="M1" s="135"/>
      <c r="N1" s="135"/>
      <c r="O1" s="10"/>
      <c r="Q1" s="133" t="s">
        <v>16</v>
      </c>
      <c r="R1" s="131" t="s">
        <v>17</v>
      </c>
      <c r="S1" s="133" t="s">
        <v>19</v>
      </c>
      <c r="T1" s="131" t="s">
        <v>20</v>
      </c>
      <c r="U1" s="137" t="s">
        <v>21</v>
      </c>
      <c r="V1" s="137" t="s">
        <v>22</v>
      </c>
      <c r="W1" s="133" t="s">
        <v>29</v>
      </c>
      <c r="X1" s="131" t="s">
        <v>37</v>
      </c>
      <c r="Y1" s="120" t="s">
        <v>32</v>
      </c>
      <c r="Z1" s="122" t="s">
        <v>33</v>
      </c>
      <c r="AA1" s="124" t="s">
        <v>34</v>
      </c>
      <c r="AB1" s="124" t="s">
        <v>35</v>
      </c>
      <c r="AC1" s="120" t="s">
        <v>38</v>
      </c>
      <c r="AD1" s="122" t="s">
        <v>39</v>
      </c>
      <c r="AE1" s="124" t="s">
        <v>54</v>
      </c>
      <c r="AF1" s="124" t="s">
        <v>53</v>
      </c>
      <c r="AG1" s="120" t="s">
        <v>55</v>
      </c>
      <c r="AH1" s="122" t="s">
        <v>56</v>
      </c>
      <c r="AI1" s="124" t="s">
        <v>45</v>
      </c>
      <c r="AJ1" s="122" t="s">
        <v>46</v>
      </c>
      <c r="AK1" s="127" t="s">
        <v>36</v>
      </c>
      <c r="AL1" s="128"/>
    </row>
    <row r="2" spans="1:38" s="3" customFormat="1" x14ac:dyDescent="0.25">
      <c r="A2" s="126" t="s">
        <v>15</v>
      </c>
      <c r="B2" s="119" t="s">
        <v>12</v>
      </c>
      <c r="C2" s="136" t="s">
        <v>5</v>
      </c>
      <c r="D2" s="136"/>
      <c r="E2" s="119" t="s">
        <v>50</v>
      </c>
      <c r="G2" s="7" t="s">
        <v>13</v>
      </c>
      <c r="H2" s="126" t="s">
        <v>6</v>
      </c>
      <c r="I2" s="126"/>
      <c r="J2" s="126"/>
      <c r="K2" s="126"/>
      <c r="L2" s="7" t="s">
        <v>5</v>
      </c>
      <c r="M2" s="7" t="s">
        <v>8</v>
      </c>
      <c r="N2" s="7" t="s">
        <v>23</v>
      </c>
      <c r="O2" s="7" t="s">
        <v>25</v>
      </c>
      <c r="Q2" s="134"/>
      <c r="R2" s="132"/>
      <c r="S2" s="134"/>
      <c r="T2" s="132"/>
      <c r="U2" s="138"/>
      <c r="V2" s="138"/>
      <c r="W2" s="134"/>
      <c r="X2" s="132"/>
      <c r="Y2" s="121"/>
      <c r="Z2" s="123"/>
      <c r="AA2" s="125"/>
      <c r="AB2" s="125"/>
      <c r="AC2" s="121"/>
      <c r="AD2" s="123"/>
      <c r="AE2" s="125"/>
      <c r="AF2" s="125"/>
      <c r="AG2" s="121"/>
      <c r="AH2" s="123"/>
      <c r="AI2" s="125"/>
      <c r="AJ2" s="123"/>
      <c r="AK2" s="129"/>
      <c r="AL2" s="130"/>
    </row>
    <row r="3" spans="1:38" x14ac:dyDescent="0.25">
      <c r="A3" s="126"/>
      <c r="B3" s="119"/>
      <c r="C3" s="1" t="s">
        <v>18</v>
      </c>
      <c r="D3" s="1" t="s">
        <v>4</v>
      </c>
      <c r="E3" s="119"/>
      <c r="G3" s="1" t="s">
        <v>14</v>
      </c>
      <c r="I3" s="2" t="s">
        <v>1</v>
      </c>
      <c r="J3" s="8" t="s">
        <v>3</v>
      </c>
      <c r="K3" s="8" t="s">
        <v>65</v>
      </c>
      <c r="L3" s="1" t="s">
        <v>4</v>
      </c>
      <c r="M3" s="1" t="s">
        <v>9</v>
      </c>
      <c r="N3" s="1" t="s">
        <v>24</v>
      </c>
      <c r="O3" s="1" t="s">
        <v>70</v>
      </c>
      <c r="Q3" s="134"/>
      <c r="R3" s="132"/>
      <c r="S3" s="134"/>
      <c r="T3" s="132"/>
      <c r="U3" s="138"/>
      <c r="V3" s="138"/>
      <c r="W3" s="134"/>
      <c r="X3" s="132"/>
      <c r="Y3" s="121"/>
      <c r="Z3" s="123"/>
      <c r="AA3" s="125"/>
      <c r="AB3" s="125"/>
      <c r="AC3" s="121"/>
      <c r="AD3" s="123"/>
      <c r="AE3" s="125"/>
      <c r="AF3" s="125"/>
      <c r="AG3" s="121"/>
      <c r="AH3" s="123"/>
      <c r="AI3" s="125"/>
      <c r="AJ3" s="123"/>
      <c r="AK3" s="129"/>
      <c r="AL3" s="130"/>
    </row>
    <row r="4" spans="1:38" s="15" customFormat="1" x14ac:dyDescent="0.25">
      <c r="E4" s="119"/>
      <c r="H4" s="16"/>
      <c r="J4" s="17">
        <v>1</v>
      </c>
      <c r="K4" s="17">
        <v>2</v>
      </c>
      <c r="L4" s="17">
        <v>3</v>
      </c>
      <c r="M4" s="17">
        <v>4</v>
      </c>
      <c r="N4" s="17">
        <v>5</v>
      </c>
      <c r="O4" s="17">
        <v>6</v>
      </c>
      <c r="P4" s="17">
        <v>7</v>
      </c>
      <c r="Q4" s="17">
        <v>8</v>
      </c>
      <c r="R4" s="17">
        <v>9</v>
      </c>
      <c r="S4" s="17">
        <v>10</v>
      </c>
      <c r="T4" s="17">
        <v>11</v>
      </c>
      <c r="U4" s="17">
        <v>12</v>
      </c>
      <c r="V4" s="17">
        <v>13</v>
      </c>
      <c r="W4" s="17">
        <v>14</v>
      </c>
      <c r="X4" s="17">
        <v>15</v>
      </c>
      <c r="Y4" s="17">
        <v>16</v>
      </c>
      <c r="Z4" s="17">
        <v>17</v>
      </c>
      <c r="AA4" s="17">
        <v>18</v>
      </c>
      <c r="AB4" s="17">
        <v>19</v>
      </c>
      <c r="AC4" s="17">
        <v>20</v>
      </c>
      <c r="AD4" s="17">
        <v>21</v>
      </c>
      <c r="AE4" s="17">
        <v>22</v>
      </c>
      <c r="AF4" s="17">
        <v>23</v>
      </c>
      <c r="AG4" s="17">
        <v>24</v>
      </c>
      <c r="AH4" s="17">
        <v>25</v>
      </c>
      <c r="AI4" s="17">
        <v>26</v>
      </c>
      <c r="AJ4" s="17">
        <v>27</v>
      </c>
      <c r="AK4" s="17">
        <v>28</v>
      </c>
      <c r="AL4" s="17">
        <v>29</v>
      </c>
    </row>
    <row r="5" spans="1:38" x14ac:dyDescent="0.25">
      <c r="A5" t="s">
        <v>10</v>
      </c>
      <c r="B5">
        <v>265.42899999999997</v>
      </c>
      <c r="C5">
        <v>77.8</v>
      </c>
      <c r="D5">
        <f>((SQRT(C5)/10)*10^(-6))^2</f>
        <v>7.7799999999999992E-13</v>
      </c>
      <c r="E5">
        <v>3</v>
      </c>
      <c r="G5">
        <f>Usuario!G8</f>
        <v>5.18</v>
      </c>
      <c r="H5" s="6">
        <v>1</v>
      </c>
      <c r="I5" t="s">
        <v>0</v>
      </c>
      <c r="J5" s="9">
        <f>H5*10^(-6)</f>
        <v>9.9999999999999995E-7</v>
      </c>
      <c r="K5" s="9">
        <f>J5/1000</f>
        <v>9.9999999999999986E-10</v>
      </c>
      <c r="L5">
        <f>(4*PI())*((J5/2)^2)</f>
        <v>3.1415926535897931E-12</v>
      </c>
      <c r="M5">
        <f>(4*PI())/3*(J5/2)^3</f>
        <v>5.235987755982988E-19</v>
      </c>
      <c r="N5">
        <f>(M5/10^3)*$G$5</f>
        <v>2.7122416575991875E-21</v>
      </c>
      <c r="O5">
        <f>(335303)*(J5^-1.753)</f>
        <v>1.1051912532223784E+16</v>
      </c>
      <c r="Q5" s="18">
        <f>L5/$D$5</f>
        <v>4.0380368298069325</v>
      </c>
      <c r="R5" s="19">
        <f t="shared" ref="R5:R36" si="0">L5/$D$6</f>
        <v>1.4959965017094259</v>
      </c>
      <c r="S5" s="18">
        <f>Q5/(6.023*10^23)</f>
        <v>6.7043613312417952E-24</v>
      </c>
      <c r="T5" s="19">
        <f>R5/(6.023*10^23)</f>
        <v>2.4838062455743418E-24</v>
      </c>
      <c r="U5" s="24">
        <f>S5*$B$5</f>
        <v>1.7795319237901784E-21</v>
      </c>
      <c r="V5" s="24">
        <f>T5*$B$6</f>
        <v>1.2493545415238939E-21</v>
      </c>
      <c r="W5" s="18">
        <f>Q5*$E$5</f>
        <v>12.114110489420797</v>
      </c>
      <c r="X5" s="19">
        <f>R5*$E$6</f>
        <v>5.9839860068377035</v>
      </c>
      <c r="Y5" s="18" t="e">
        <f>$B$10/W5</f>
        <v>#REF!</v>
      </c>
      <c r="Z5" s="19" t="e">
        <f>$B$10/X5</f>
        <v>#REF!</v>
      </c>
      <c r="AA5" s="24" t="e">
        <f>Y5*N5</f>
        <v>#REF!</v>
      </c>
      <c r="AB5" s="24" t="e">
        <f>Z5*N5</f>
        <v>#REF!</v>
      </c>
      <c r="AC5" s="18">
        <f>W5*$B$11</f>
        <v>2.4228220978841595</v>
      </c>
      <c r="AD5" s="19">
        <f>X5*$B$11</f>
        <v>1.1967972013675408</v>
      </c>
      <c r="AE5" s="24" t="e">
        <f t="shared" ref="AE5:AE68" si="1">$B$10/AC5</f>
        <v>#REF!</v>
      </c>
      <c r="AF5" s="24" t="e">
        <f t="shared" ref="AF5:AF68" si="2">$B$10/AD5</f>
        <v>#REF!</v>
      </c>
      <c r="AG5" s="18" t="e">
        <f t="shared" ref="AG5:AG68" si="3">AE5*N5</f>
        <v>#REF!</v>
      </c>
      <c r="AH5" s="19" t="e">
        <f t="shared" ref="AH5:AH68" si="4">AF5*N5</f>
        <v>#REF!</v>
      </c>
      <c r="AI5" s="27" t="e">
        <f>IF((((Usuario!$J$10*1000)/AG5)*1)&lt;1,(((Usuario!$J$10*1000)/AG5)*1),1)</f>
        <v>#REF!</v>
      </c>
      <c r="AJ5" s="28" t="e">
        <f>IF((((Usuario!$J$10*1000)/AH5)*1)&lt;1,(((Usuario!$J$10*1000)/AH5)*1),1)</f>
        <v>#REF!</v>
      </c>
      <c r="AK5">
        <f>Usuario!$F$10</f>
        <v>0.1</v>
      </c>
      <c r="AL5">
        <v>0</v>
      </c>
    </row>
    <row r="6" spans="1:38" x14ac:dyDescent="0.25">
      <c r="A6" t="s">
        <v>11</v>
      </c>
      <c r="B6">
        <v>503</v>
      </c>
      <c r="C6">
        <v>210</v>
      </c>
      <c r="D6">
        <f>((SQRT(C6)/10)*10^(-6))^2</f>
        <v>2.0999999999999991E-12</v>
      </c>
      <c r="E6">
        <v>4</v>
      </c>
      <c r="H6" s="6">
        <v>2</v>
      </c>
      <c r="I6" t="s">
        <v>0</v>
      </c>
      <c r="J6" s="9">
        <f t="shared" ref="J6:J69" si="5">H6*10^(-6)</f>
        <v>1.9999999999999999E-6</v>
      </c>
      <c r="K6" s="9">
        <f t="shared" ref="K6:K69" si="6">J6/1000</f>
        <v>1.9999999999999997E-9</v>
      </c>
      <c r="L6">
        <f>(4*PI())*((J6/2)^2)</f>
        <v>1.2566370614359172E-11</v>
      </c>
      <c r="M6">
        <f t="shared" ref="M6:M69" si="7">(4*PI())/3*(J6/2)^3</f>
        <v>4.1887902047863904E-18</v>
      </c>
      <c r="N6">
        <f>(M6/10^3)*$G$5</f>
        <v>2.16979332607935E-20</v>
      </c>
      <c r="O6">
        <f t="shared" ref="O6:O69" si="8">(335303)*(J6^-1.753)</f>
        <v>3278927821617832.5</v>
      </c>
      <c r="Q6" s="18">
        <f>L6/$D$5</f>
        <v>16.15214731922773</v>
      </c>
      <c r="R6" s="19">
        <f t="shared" si="0"/>
        <v>5.9839860068377035</v>
      </c>
      <c r="S6" s="18">
        <f t="shared" ref="S6:T69" si="9">Q6/(6.023*10^23)</f>
        <v>2.6817445324967181E-23</v>
      </c>
      <c r="T6" s="19">
        <f t="shared" si="9"/>
        <v>9.935224982297367E-24</v>
      </c>
      <c r="U6" s="24">
        <f t="shared" ref="U6:U69" si="10">S6*$B$5</f>
        <v>7.1181276951607136E-21</v>
      </c>
      <c r="V6" s="24">
        <f t="shared" ref="V6:V69" si="11">T6*$B$6</f>
        <v>4.9974181660955758E-21</v>
      </c>
      <c r="W6" s="18">
        <f t="shared" ref="W6:W69" si="12">Q6*$E$5</f>
        <v>48.45644195768319</v>
      </c>
      <c r="X6" s="19">
        <f t="shared" ref="X6:X69" si="13">R6*$E$6</f>
        <v>23.935944027350814</v>
      </c>
      <c r="Y6" s="18" t="e">
        <f t="shared" ref="Y6:Y69" si="14">$B$10/W6</f>
        <v>#REF!</v>
      </c>
      <c r="Z6" s="19" t="e">
        <f t="shared" ref="Z6:Z69" si="15">$B$10/X6</f>
        <v>#REF!</v>
      </c>
      <c r="AA6" s="24" t="e">
        <f t="shared" ref="AA6:AA69" si="16">Y6*N6</f>
        <v>#REF!</v>
      </c>
      <c r="AB6" s="24" t="e">
        <f t="shared" ref="AB6:AB69" si="17">Z6*N6</f>
        <v>#REF!</v>
      </c>
      <c r="AC6" s="18">
        <f t="shared" ref="AC6:AC69" si="18">W6*$B$11</f>
        <v>9.6912883915366379</v>
      </c>
      <c r="AD6" s="19">
        <f t="shared" ref="AD6:AD69" si="19">X6*$B$11</f>
        <v>4.787188805470163</v>
      </c>
      <c r="AE6" s="24" t="e">
        <f t="shared" si="1"/>
        <v>#REF!</v>
      </c>
      <c r="AF6" s="24" t="e">
        <f t="shared" si="2"/>
        <v>#REF!</v>
      </c>
      <c r="AG6" s="18" t="e">
        <f t="shared" si="3"/>
        <v>#REF!</v>
      </c>
      <c r="AH6" s="19" t="e">
        <f t="shared" si="4"/>
        <v>#REF!</v>
      </c>
      <c r="AI6" s="29" t="e">
        <f>IF((((Usuario!$J$10*1000)/AG6)*1)&lt;1,(((Usuario!$J$10*1000)/AG6)*1),1)</f>
        <v>#REF!</v>
      </c>
      <c r="AJ6" s="30" t="e">
        <f>IF((((Usuario!$J$10*1000)/AH6)*1)&lt;1,(((Usuario!$J$10*1000)/AH6)*1),1)</f>
        <v>#REF!</v>
      </c>
      <c r="AK6">
        <f>Usuario!$F$10</f>
        <v>0.1</v>
      </c>
      <c r="AL6" s="34">
        <v>1</v>
      </c>
    </row>
    <row r="7" spans="1:38" x14ac:dyDescent="0.25">
      <c r="A7" t="s">
        <v>28</v>
      </c>
      <c r="B7">
        <v>112</v>
      </c>
      <c r="H7" s="6">
        <v>3</v>
      </c>
      <c r="I7" t="s">
        <v>0</v>
      </c>
      <c r="J7" s="9">
        <f t="shared" si="5"/>
        <v>3.0000000000000001E-6</v>
      </c>
      <c r="K7" s="9">
        <f t="shared" si="6"/>
        <v>3E-9</v>
      </c>
      <c r="L7">
        <f t="shared" ref="L7:L70" si="20">(4*PI())*((J7/2)^2)</f>
        <v>2.8274333882308142E-11</v>
      </c>
      <c r="M7">
        <f t="shared" si="7"/>
        <v>1.4137166941154072E-17</v>
      </c>
      <c r="N7">
        <f t="shared" ref="N7:N69" si="21">(M7/10^3)*$G$5</f>
        <v>7.323052475517809E-20</v>
      </c>
      <c r="O7">
        <f t="shared" si="8"/>
        <v>1610808377464098</v>
      </c>
      <c r="Q7" s="18">
        <f t="shared" ref="Q7:Q70" si="22">L7/$D$5</f>
        <v>36.342331468262394</v>
      </c>
      <c r="R7" s="19">
        <f t="shared" si="0"/>
        <v>13.463968515384835</v>
      </c>
      <c r="S7" s="18">
        <f t="shared" si="9"/>
        <v>6.0339251981176156E-23</v>
      </c>
      <c r="T7" s="19">
        <f t="shared" si="9"/>
        <v>2.235425621016908E-23</v>
      </c>
      <c r="U7" s="24">
        <f t="shared" si="10"/>
        <v>1.6015787314111604E-20</v>
      </c>
      <c r="V7" s="24">
        <f t="shared" si="11"/>
        <v>1.1244190873715047E-20</v>
      </c>
      <c r="W7" s="18">
        <f t="shared" si="12"/>
        <v>109.02699440478719</v>
      </c>
      <c r="X7" s="19">
        <f t="shared" si="13"/>
        <v>53.855874061539339</v>
      </c>
      <c r="Y7" s="18" t="e">
        <f t="shared" si="14"/>
        <v>#REF!</v>
      </c>
      <c r="Z7" s="19" t="e">
        <f t="shared" si="15"/>
        <v>#REF!</v>
      </c>
      <c r="AA7" s="24" t="e">
        <f t="shared" si="16"/>
        <v>#REF!</v>
      </c>
      <c r="AB7" s="24" t="e">
        <f t="shared" si="17"/>
        <v>#REF!</v>
      </c>
      <c r="AC7" s="18">
        <f t="shared" si="18"/>
        <v>21.805398880957441</v>
      </c>
      <c r="AD7" s="19">
        <f t="shared" si="19"/>
        <v>10.771174812307869</v>
      </c>
      <c r="AE7" s="24" t="e">
        <f t="shared" si="1"/>
        <v>#REF!</v>
      </c>
      <c r="AF7" s="24" t="e">
        <f t="shared" si="2"/>
        <v>#REF!</v>
      </c>
      <c r="AG7" s="18" t="e">
        <f t="shared" si="3"/>
        <v>#REF!</v>
      </c>
      <c r="AH7" s="19" t="e">
        <f t="shared" si="4"/>
        <v>#REF!</v>
      </c>
      <c r="AI7" s="29" t="e">
        <f>IF((((Usuario!$J$10*1000)/AG7)*1)&lt;1,(((Usuario!$J$10*1000)/AG7)*1),1)</f>
        <v>#REF!</v>
      </c>
      <c r="AJ7" s="30" t="e">
        <f>IF((((Usuario!$J$10*1000)/AH7)*1)&lt;1,(((Usuario!$J$10*1000)/AH7)*1),1)</f>
        <v>#REF!</v>
      </c>
    </row>
    <row r="8" spans="1:38" x14ac:dyDescent="0.25">
      <c r="H8" s="6">
        <v>4</v>
      </c>
      <c r="I8" t="s">
        <v>0</v>
      </c>
      <c r="J8" s="9">
        <f t="shared" si="5"/>
        <v>3.9999999999999998E-6</v>
      </c>
      <c r="K8" s="9">
        <f t="shared" si="6"/>
        <v>3.9999999999999994E-9</v>
      </c>
      <c r="L8">
        <f t="shared" si="20"/>
        <v>5.0265482457436689E-11</v>
      </c>
      <c r="M8">
        <f t="shared" si="7"/>
        <v>3.3510321638291123E-17</v>
      </c>
      <c r="N8">
        <f t="shared" si="21"/>
        <v>1.73583466086348E-19</v>
      </c>
      <c r="O8">
        <f t="shared" si="8"/>
        <v>972806075693415.88</v>
      </c>
      <c r="Q8" s="18">
        <f t="shared" si="22"/>
        <v>64.608589276910919</v>
      </c>
      <c r="R8" s="19">
        <f t="shared" si="0"/>
        <v>23.935944027350814</v>
      </c>
      <c r="S8" s="18">
        <f t="shared" si="9"/>
        <v>1.0726978129986872E-22</v>
      </c>
      <c r="T8" s="19">
        <f t="shared" si="9"/>
        <v>3.9740899929189468E-23</v>
      </c>
      <c r="U8" s="24">
        <f t="shared" si="10"/>
        <v>2.8472510780642855E-20</v>
      </c>
      <c r="V8" s="24">
        <f t="shared" si="11"/>
        <v>1.9989672664382303E-20</v>
      </c>
      <c r="W8" s="18">
        <f t="shared" si="12"/>
        <v>193.82576783073276</v>
      </c>
      <c r="X8" s="19">
        <f t="shared" si="13"/>
        <v>95.743776109403257</v>
      </c>
      <c r="Y8" s="18" t="e">
        <f t="shared" si="14"/>
        <v>#REF!</v>
      </c>
      <c r="Z8" s="19" t="e">
        <f t="shared" si="15"/>
        <v>#REF!</v>
      </c>
      <c r="AA8" s="24" t="e">
        <f t="shared" si="16"/>
        <v>#REF!</v>
      </c>
      <c r="AB8" s="24" t="e">
        <f t="shared" si="17"/>
        <v>#REF!</v>
      </c>
      <c r="AC8" s="18">
        <f t="shared" si="18"/>
        <v>38.765153566146552</v>
      </c>
      <c r="AD8" s="19">
        <f t="shared" si="19"/>
        <v>19.148755221880652</v>
      </c>
      <c r="AE8" s="24" t="e">
        <f t="shared" si="1"/>
        <v>#REF!</v>
      </c>
      <c r="AF8" s="24" t="e">
        <f t="shared" si="2"/>
        <v>#REF!</v>
      </c>
      <c r="AG8" s="18" t="e">
        <f t="shared" si="3"/>
        <v>#REF!</v>
      </c>
      <c r="AH8" s="19" t="e">
        <f t="shared" si="4"/>
        <v>#REF!</v>
      </c>
      <c r="AI8" s="29" t="e">
        <f>IF((((Usuario!$J$10*1000)/AG8)*1)&lt;1,(((Usuario!$J$10*1000)/AG8)*1),1)</f>
        <v>#REF!</v>
      </c>
      <c r="AJ8" s="30" t="e">
        <f>IF((((Usuario!$J$10*1000)/AH8)*1)&lt;1,(((Usuario!$J$10*1000)/AH8)*1),1)</f>
        <v>#REF!</v>
      </c>
    </row>
    <row r="9" spans="1:38" x14ac:dyDescent="0.25">
      <c r="B9" t="e">
        <f>(Usuario!#REF!/1000)/B7</f>
        <v>#REF!</v>
      </c>
      <c r="C9" t="s">
        <v>30</v>
      </c>
      <c r="H9" s="6">
        <v>5</v>
      </c>
      <c r="I9" t="s">
        <v>0</v>
      </c>
      <c r="J9" s="9">
        <f t="shared" si="5"/>
        <v>4.9999999999999996E-6</v>
      </c>
      <c r="K9" s="9">
        <f t="shared" si="6"/>
        <v>4.9999999999999993E-9</v>
      </c>
      <c r="L9">
        <f t="shared" si="20"/>
        <v>7.8539816339744809E-11</v>
      </c>
      <c r="M9">
        <f t="shared" si="7"/>
        <v>6.5449846949787329E-17</v>
      </c>
      <c r="N9">
        <f t="shared" si="21"/>
        <v>3.3903020719989832E-19</v>
      </c>
      <c r="O9">
        <f t="shared" si="8"/>
        <v>657874452409846.38</v>
      </c>
      <c r="Q9" s="18">
        <f t="shared" si="22"/>
        <v>100.95092074517329</v>
      </c>
      <c r="R9" s="19">
        <f t="shared" si="0"/>
        <v>37.399912542735642</v>
      </c>
      <c r="S9" s="18">
        <f t="shared" si="9"/>
        <v>1.6760903328104484E-22</v>
      </c>
      <c r="T9" s="19">
        <f t="shared" si="9"/>
        <v>6.2095156139358542E-23</v>
      </c>
      <c r="U9" s="24">
        <f t="shared" si="10"/>
        <v>4.4488298094754446E-20</v>
      </c>
      <c r="V9" s="24">
        <f t="shared" si="11"/>
        <v>3.1233863538097346E-20</v>
      </c>
      <c r="W9" s="18">
        <f t="shared" si="12"/>
        <v>302.85276223551989</v>
      </c>
      <c r="X9" s="19">
        <f t="shared" si="13"/>
        <v>149.59965017094257</v>
      </c>
      <c r="Y9" s="18" t="e">
        <f t="shared" si="14"/>
        <v>#REF!</v>
      </c>
      <c r="Z9" s="19" t="e">
        <f t="shared" si="15"/>
        <v>#REF!</v>
      </c>
      <c r="AA9" s="24" t="e">
        <f t="shared" si="16"/>
        <v>#REF!</v>
      </c>
      <c r="AB9" s="24" t="e">
        <f t="shared" si="17"/>
        <v>#REF!</v>
      </c>
      <c r="AC9" s="18">
        <f t="shared" si="18"/>
        <v>60.570552447103978</v>
      </c>
      <c r="AD9" s="19">
        <f t="shared" si="19"/>
        <v>29.919930034188514</v>
      </c>
      <c r="AE9" s="24" t="e">
        <f t="shared" si="1"/>
        <v>#REF!</v>
      </c>
      <c r="AF9" s="24" t="e">
        <f t="shared" si="2"/>
        <v>#REF!</v>
      </c>
      <c r="AG9" s="18" t="e">
        <f t="shared" si="3"/>
        <v>#REF!</v>
      </c>
      <c r="AH9" s="19" t="e">
        <f t="shared" si="4"/>
        <v>#REF!</v>
      </c>
      <c r="AI9" s="29" t="e">
        <f>IF((((Usuario!$J$10*1000)/AG9)*1)&lt;1,(((Usuario!$J$10*1000)/AG9)*1),1)</f>
        <v>#REF!</v>
      </c>
      <c r="AJ9" s="30" t="e">
        <f>IF((((Usuario!$J$10*1000)/AH9)*1)&lt;1,(((Usuario!$J$10*1000)/AH9)*1),1)</f>
        <v>#REF!</v>
      </c>
    </row>
    <row r="10" spans="1:38" x14ac:dyDescent="0.25">
      <c r="B10" t="e">
        <f>B9*(6.023*10^23)</f>
        <v>#REF!</v>
      </c>
      <c r="C10" t="s">
        <v>31</v>
      </c>
      <c r="H10" s="6">
        <v>6</v>
      </c>
      <c r="I10" t="s">
        <v>0</v>
      </c>
      <c r="J10" s="9">
        <f t="shared" si="5"/>
        <v>6.0000000000000002E-6</v>
      </c>
      <c r="K10" s="9">
        <f t="shared" si="6"/>
        <v>6E-9</v>
      </c>
      <c r="L10">
        <f t="shared" si="20"/>
        <v>1.1309733552923257E-10</v>
      </c>
      <c r="M10">
        <f t="shared" si="7"/>
        <v>1.1309733552923257E-16</v>
      </c>
      <c r="N10">
        <f t="shared" si="21"/>
        <v>5.8584419804142472E-19</v>
      </c>
      <c r="O10">
        <f t="shared" si="8"/>
        <v>477901393877515.38</v>
      </c>
      <c r="Q10" s="18">
        <f t="shared" si="22"/>
        <v>145.36932587304958</v>
      </c>
      <c r="R10" s="19">
        <f t="shared" si="0"/>
        <v>53.855874061539339</v>
      </c>
      <c r="S10" s="18">
        <f t="shared" si="9"/>
        <v>2.4135700792470463E-22</v>
      </c>
      <c r="T10" s="19">
        <f t="shared" si="9"/>
        <v>8.9417024840676318E-23</v>
      </c>
      <c r="U10" s="24">
        <f t="shared" si="10"/>
        <v>6.4063149256446415E-20</v>
      </c>
      <c r="V10" s="24">
        <f t="shared" si="11"/>
        <v>4.4976763494860188E-20</v>
      </c>
      <c r="W10" s="18">
        <f t="shared" si="12"/>
        <v>436.10797761914876</v>
      </c>
      <c r="X10" s="19">
        <f t="shared" si="13"/>
        <v>215.42349624615736</v>
      </c>
      <c r="Y10" s="18" t="e">
        <f t="shared" si="14"/>
        <v>#REF!</v>
      </c>
      <c r="Z10" s="19" t="e">
        <f t="shared" si="15"/>
        <v>#REF!</v>
      </c>
      <c r="AA10" s="24" t="e">
        <f t="shared" si="16"/>
        <v>#REF!</v>
      </c>
      <c r="AB10" s="24" t="e">
        <f t="shared" si="17"/>
        <v>#REF!</v>
      </c>
      <c r="AC10" s="18">
        <f t="shared" si="18"/>
        <v>87.221595523829762</v>
      </c>
      <c r="AD10" s="19">
        <f t="shared" si="19"/>
        <v>43.084699249231477</v>
      </c>
      <c r="AE10" s="24" t="e">
        <f t="shared" si="1"/>
        <v>#REF!</v>
      </c>
      <c r="AF10" s="24" t="e">
        <f t="shared" si="2"/>
        <v>#REF!</v>
      </c>
      <c r="AG10" s="18" t="e">
        <f t="shared" si="3"/>
        <v>#REF!</v>
      </c>
      <c r="AH10" s="19" t="e">
        <f t="shared" si="4"/>
        <v>#REF!</v>
      </c>
      <c r="AI10" s="29" t="e">
        <f>IF((((Usuario!$J$10*1000)/AG10)*1)&lt;1,(((Usuario!$J$10*1000)/AG10)*1),1)</f>
        <v>#REF!</v>
      </c>
      <c r="AJ10" s="30" t="e">
        <f>IF((((Usuario!$J$10*1000)/AH10)*1)&lt;1,(((Usuario!$J$10*1000)/AH10)*1),1)</f>
        <v>#REF!</v>
      </c>
    </row>
    <row r="11" spans="1:38" x14ac:dyDescent="0.25">
      <c r="A11" t="s">
        <v>41</v>
      </c>
      <c r="B11" s="9">
        <f>Usuario!C34</f>
        <v>0.2</v>
      </c>
      <c r="C11" t="s">
        <v>40</v>
      </c>
      <c r="H11" s="6">
        <v>7</v>
      </c>
      <c r="I11" t="s">
        <v>0</v>
      </c>
      <c r="J11" s="9">
        <f t="shared" si="5"/>
        <v>6.9999999999999999E-6</v>
      </c>
      <c r="K11" s="9">
        <f t="shared" si="6"/>
        <v>6.9999999999999998E-9</v>
      </c>
      <c r="L11">
        <f t="shared" si="20"/>
        <v>1.5393804002589987E-10</v>
      </c>
      <c r="M11">
        <f t="shared" si="7"/>
        <v>1.795943800302165E-16</v>
      </c>
      <c r="N11">
        <f t="shared" si="21"/>
        <v>9.3029888855652144E-19</v>
      </c>
      <c r="O11">
        <f t="shared" si="8"/>
        <v>364737632672165.44</v>
      </c>
      <c r="Q11" s="18">
        <f t="shared" si="22"/>
        <v>197.8638046605397</v>
      </c>
      <c r="R11" s="19">
        <f t="shared" si="0"/>
        <v>73.30382858376187</v>
      </c>
      <c r="S11" s="18">
        <f t="shared" si="9"/>
        <v>3.2851370523084797E-22</v>
      </c>
      <c r="T11" s="19">
        <f t="shared" si="9"/>
        <v>1.2170650603314276E-22</v>
      </c>
      <c r="U11" s="24">
        <f t="shared" si="10"/>
        <v>8.7197064265718737E-20</v>
      </c>
      <c r="V11" s="24">
        <f t="shared" si="11"/>
        <v>6.1218372534670806E-20</v>
      </c>
      <c r="W11" s="18">
        <f t="shared" si="12"/>
        <v>593.5914139816191</v>
      </c>
      <c r="X11" s="19">
        <f t="shared" si="13"/>
        <v>293.21531433504748</v>
      </c>
      <c r="Y11" s="18" t="e">
        <f t="shared" si="14"/>
        <v>#REF!</v>
      </c>
      <c r="Z11" s="19" t="e">
        <f t="shared" si="15"/>
        <v>#REF!</v>
      </c>
      <c r="AA11" s="24" t="e">
        <f t="shared" si="16"/>
        <v>#REF!</v>
      </c>
      <c r="AB11" s="24" t="e">
        <f t="shared" si="17"/>
        <v>#REF!</v>
      </c>
      <c r="AC11" s="18">
        <f t="shared" si="18"/>
        <v>118.71828279632382</v>
      </c>
      <c r="AD11" s="19">
        <f t="shared" si="19"/>
        <v>58.643062867009498</v>
      </c>
      <c r="AE11" s="24" t="e">
        <f t="shared" si="1"/>
        <v>#REF!</v>
      </c>
      <c r="AF11" s="24" t="e">
        <f t="shared" si="2"/>
        <v>#REF!</v>
      </c>
      <c r="AG11" s="18" t="e">
        <f t="shared" si="3"/>
        <v>#REF!</v>
      </c>
      <c r="AH11" s="19" t="e">
        <f t="shared" si="4"/>
        <v>#REF!</v>
      </c>
      <c r="AI11" s="29" t="e">
        <f>IF((((Usuario!$J$10*1000)/AG11)*1)&lt;1,(((Usuario!$J$10*1000)/AG11)*1),1)</f>
        <v>#REF!</v>
      </c>
      <c r="AJ11" s="30" t="e">
        <f>IF((((Usuario!$J$10*1000)/AH11)*1)&lt;1,(((Usuario!$J$10*1000)/AH11)*1),1)</f>
        <v>#REF!</v>
      </c>
    </row>
    <row r="12" spans="1:38" x14ac:dyDescent="0.25">
      <c r="H12" s="6">
        <v>8</v>
      </c>
      <c r="I12" t="s">
        <v>0</v>
      </c>
      <c r="J12" s="9">
        <f t="shared" si="5"/>
        <v>7.9999999999999996E-6</v>
      </c>
      <c r="K12" s="9">
        <f t="shared" si="6"/>
        <v>7.9999999999999988E-9</v>
      </c>
      <c r="L12">
        <f t="shared" si="20"/>
        <v>2.0106192982974676E-10</v>
      </c>
      <c r="M12">
        <f t="shared" si="7"/>
        <v>2.6808257310632898E-16</v>
      </c>
      <c r="N12">
        <f t="shared" si="21"/>
        <v>1.388667728690784E-18</v>
      </c>
      <c r="O12">
        <f t="shared" si="8"/>
        <v>288616191752305.19</v>
      </c>
      <c r="Q12" s="18">
        <f t="shared" si="22"/>
        <v>258.43435710764368</v>
      </c>
      <c r="R12" s="19">
        <f t="shared" si="0"/>
        <v>95.743776109403257</v>
      </c>
      <c r="S12" s="18">
        <f t="shared" si="9"/>
        <v>4.2907912519947489E-22</v>
      </c>
      <c r="T12" s="19">
        <f t="shared" si="9"/>
        <v>1.5896359971675787E-22</v>
      </c>
      <c r="U12" s="24">
        <f t="shared" si="10"/>
        <v>1.1389004312257142E-19</v>
      </c>
      <c r="V12" s="24">
        <f t="shared" si="11"/>
        <v>7.9958690657529212E-20</v>
      </c>
      <c r="W12" s="18">
        <f t="shared" si="12"/>
        <v>775.30307132293103</v>
      </c>
      <c r="X12" s="19">
        <f t="shared" si="13"/>
        <v>382.97510443761303</v>
      </c>
      <c r="Y12" s="18" t="e">
        <f t="shared" si="14"/>
        <v>#REF!</v>
      </c>
      <c r="Z12" s="19" t="e">
        <f t="shared" si="15"/>
        <v>#REF!</v>
      </c>
      <c r="AA12" s="24" t="e">
        <f t="shared" si="16"/>
        <v>#REF!</v>
      </c>
      <c r="AB12" s="24" t="e">
        <f t="shared" si="17"/>
        <v>#REF!</v>
      </c>
      <c r="AC12" s="18">
        <f t="shared" si="18"/>
        <v>155.06061426458621</v>
      </c>
      <c r="AD12" s="19">
        <f t="shared" si="19"/>
        <v>76.595020887522608</v>
      </c>
      <c r="AE12" s="24" t="e">
        <f t="shared" si="1"/>
        <v>#REF!</v>
      </c>
      <c r="AF12" s="24" t="e">
        <f t="shared" si="2"/>
        <v>#REF!</v>
      </c>
      <c r="AG12" s="18" t="e">
        <f t="shared" si="3"/>
        <v>#REF!</v>
      </c>
      <c r="AH12" s="19" t="e">
        <f t="shared" si="4"/>
        <v>#REF!</v>
      </c>
      <c r="AI12" s="29" t="e">
        <f>IF((((Usuario!$J$10*1000)/AG12)*1)&lt;1,(((Usuario!$J$10*1000)/AG12)*1),1)</f>
        <v>#REF!</v>
      </c>
      <c r="AJ12" s="30" t="e">
        <f>IF((((Usuario!$J$10*1000)/AH12)*1)&lt;1,(((Usuario!$J$10*1000)/AH12)*1),1)</f>
        <v>#REF!</v>
      </c>
    </row>
    <row r="13" spans="1:38" x14ac:dyDescent="0.25">
      <c r="H13" s="6">
        <v>9</v>
      </c>
      <c r="I13" t="s">
        <v>0</v>
      </c>
      <c r="J13" s="9">
        <f t="shared" si="5"/>
        <v>9.0000000000000002E-6</v>
      </c>
      <c r="K13" s="9">
        <f t="shared" si="6"/>
        <v>8.9999999999999995E-9</v>
      </c>
      <c r="L13">
        <f t="shared" si="20"/>
        <v>2.5446900494077326E-10</v>
      </c>
      <c r="M13">
        <f t="shared" si="7"/>
        <v>3.8170350741115985E-16</v>
      </c>
      <c r="N13">
        <f t="shared" si="21"/>
        <v>1.9772241683898078E-18</v>
      </c>
      <c r="O13">
        <f t="shared" si="8"/>
        <v>234774173369832.22</v>
      </c>
      <c r="Q13" s="18">
        <f t="shared" si="22"/>
        <v>327.08098321436154</v>
      </c>
      <c r="R13" s="19">
        <f t="shared" si="0"/>
        <v>121.17571663846351</v>
      </c>
      <c r="S13" s="18">
        <f t="shared" si="9"/>
        <v>5.4305326783058537E-22</v>
      </c>
      <c r="T13" s="19">
        <f t="shared" si="9"/>
        <v>2.0118830589152172E-22</v>
      </c>
      <c r="U13" s="24">
        <f t="shared" si="10"/>
        <v>1.4414208582700443E-19</v>
      </c>
      <c r="V13" s="24">
        <f t="shared" si="11"/>
        <v>1.0119771786343542E-19</v>
      </c>
      <c r="W13" s="18">
        <f t="shared" si="12"/>
        <v>981.24294964308456</v>
      </c>
      <c r="X13" s="19">
        <f t="shared" si="13"/>
        <v>484.70286655385405</v>
      </c>
      <c r="Y13" s="18" t="e">
        <f t="shared" si="14"/>
        <v>#REF!</v>
      </c>
      <c r="Z13" s="19" t="e">
        <f t="shared" si="15"/>
        <v>#REF!</v>
      </c>
      <c r="AA13" s="24" t="e">
        <f t="shared" si="16"/>
        <v>#REF!</v>
      </c>
      <c r="AB13" s="24" t="e">
        <f t="shared" si="17"/>
        <v>#REF!</v>
      </c>
      <c r="AC13" s="18">
        <f t="shared" si="18"/>
        <v>196.24858992861692</v>
      </c>
      <c r="AD13" s="19">
        <f t="shared" si="19"/>
        <v>96.940573310770816</v>
      </c>
      <c r="AE13" s="24" t="e">
        <f t="shared" si="1"/>
        <v>#REF!</v>
      </c>
      <c r="AF13" s="24" t="e">
        <f t="shared" si="2"/>
        <v>#REF!</v>
      </c>
      <c r="AG13" s="18" t="e">
        <f t="shared" si="3"/>
        <v>#REF!</v>
      </c>
      <c r="AH13" s="19" t="e">
        <f t="shared" si="4"/>
        <v>#REF!</v>
      </c>
      <c r="AI13" s="29" t="e">
        <f>IF((((Usuario!$J$10*1000)/AG13)*1)&lt;1,(((Usuario!$J$10*1000)/AG13)*1),1)</f>
        <v>#REF!</v>
      </c>
      <c r="AJ13" s="30" t="e">
        <f>IF((((Usuario!$J$10*1000)/AH13)*1)&lt;1,(((Usuario!$J$10*1000)/AH13)*1),1)</f>
        <v>#REF!</v>
      </c>
    </row>
    <row r="14" spans="1:38" x14ac:dyDescent="0.25">
      <c r="H14" s="6">
        <v>10</v>
      </c>
      <c r="I14" t="s">
        <v>0</v>
      </c>
      <c r="J14" s="9">
        <f>H14*10^(-6)</f>
        <v>9.9999999999999991E-6</v>
      </c>
      <c r="K14" s="9">
        <f t="shared" si="6"/>
        <v>9.9999999999999986E-9</v>
      </c>
      <c r="L14">
        <f t="shared" si="20"/>
        <v>3.1415926535897923E-10</v>
      </c>
      <c r="M14">
        <f t="shared" si="7"/>
        <v>5.2359877559829863E-16</v>
      </c>
      <c r="N14">
        <f t="shared" si="21"/>
        <v>2.7122416575991866E-18</v>
      </c>
      <c r="O14">
        <f t="shared" si="8"/>
        <v>195180955228226.13</v>
      </c>
      <c r="Q14" s="18">
        <f t="shared" si="22"/>
        <v>403.80368298069317</v>
      </c>
      <c r="R14" s="19">
        <f t="shared" si="0"/>
        <v>149.59965017094257</v>
      </c>
      <c r="S14" s="18">
        <f t="shared" si="9"/>
        <v>6.7043613312417938E-22</v>
      </c>
      <c r="T14" s="19">
        <f t="shared" si="9"/>
        <v>2.4838062455743417E-22</v>
      </c>
      <c r="U14" s="24">
        <f t="shared" si="10"/>
        <v>1.7795319237901779E-19</v>
      </c>
      <c r="V14" s="24">
        <f t="shared" si="11"/>
        <v>1.2493545415238938E-19</v>
      </c>
      <c r="W14" s="18">
        <f t="shared" si="12"/>
        <v>1211.4110489420796</v>
      </c>
      <c r="X14" s="19">
        <f t="shared" si="13"/>
        <v>598.39860068377027</v>
      </c>
      <c r="Y14" s="18" t="e">
        <f t="shared" si="14"/>
        <v>#REF!</v>
      </c>
      <c r="Z14" s="19" t="e">
        <f t="shared" si="15"/>
        <v>#REF!</v>
      </c>
      <c r="AA14" s="24" t="e">
        <f t="shared" si="16"/>
        <v>#REF!</v>
      </c>
      <c r="AB14" s="24" t="e">
        <f t="shared" si="17"/>
        <v>#REF!</v>
      </c>
      <c r="AC14" s="18">
        <f t="shared" si="18"/>
        <v>242.28220978841591</v>
      </c>
      <c r="AD14" s="19">
        <f t="shared" si="19"/>
        <v>119.67972013675406</v>
      </c>
      <c r="AE14" s="24" t="e">
        <f t="shared" si="1"/>
        <v>#REF!</v>
      </c>
      <c r="AF14" s="24" t="e">
        <f t="shared" si="2"/>
        <v>#REF!</v>
      </c>
      <c r="AG14" s="18" t="e">
        <f t="shared" si="3"/>
        <v>#REF!</v>
      </c>
      <c r="AH14" s="19" t="e">
        <f t="shared" si="4"/>
        <v>#REF!</v>
      </c>
      <c r="AI14" s="29" t="e">
        <f>IF((((Usuario!$J$10*1000)/AG14)*1)&lt;1,(((Usuario!$J$10*1000)/AG14)*1),1)</f>
        <v>#REF!</v>
      </c>
      <c r="AJ14" s="30" t="e">
        <f>IF((((Usuario!$J$10*1000)/AH14)*1)&lt;1,(((Usuario!$J$10*1000)/AH14)*1),1)</f>
        <v>#REF!</v>
      </c>
    </row>
    <row r="15" spans="1:38" x14ac:dyDescent="0.25">
      <c r="H15" s="6">
        <v>11</v>
      </c>
      <c r="I15" t="s">
        <v>0</v>
      </c>
      <c r="J15" s="9">
        <f t="shared" si="5"/>
        <v>1.1E-5</v>
      </c>
      <c r="K15" s="9">
        <f t="shared" si="6"/>
        <v>1.0999999999999999E-8</v>
      </c>
      <c r="L15">
        <f t="shared" si="20"/>
        <v>3.8013271108436496E-10</v>
      </c>
      <c r="M15">
        <f t="shared" si="7"/>
        <v>6.9690997032133571E-16</v>
      </c>
      <c r="N15">
        <f t="shared" si="21"/>
        <v>3.6099936462645187E-18</v>
      </c>
      <c r="O15">
        <f t="shared" si="8"/>
        <v>165149043248562.13</v>
      </c>
      <c r="Q15" s="18">
        <f t="shared" si="22"/>
        <v>488.60245640663879</v>
      </c>
      <c r="R15" s="19">
        <f t="shared" si="0"/>
        <v>181.01557670684053</v>
      </c>
      <c r="S15" s="18">
        <f t="shared" si="9"/>
        <v>8.1122772108025709E-22</v>
      </c>
      <c r="T15" s="19">
        <f t="shared" si="9"/>
        <v>3.0054055571449535E-22</v>
      </c>
      <c r="U15" s="24">
        <f t="shared" si="10"/>
        <v>2.1532336277861154E-19</v>
      </c>
      <c r="V15" s="24">
        <f t="shared" si="11"/>
        <v>1.5117189952439117E-19</v>
      </c>
      <c r="W15" s="18">
        <f t="shared" si="12"/>
        <v>1465.8073692199164</v>
      </c>
      <c r="X15" s="19">
        <f t="shared" si="13"/>
        <v>724.06230682736214</v>
      </c>
      <c r="Y15" s="18" t="e">
        <f t="shared" si="14"/>
        <v>#REF!</v>
      </c>
      <c r="Z15" s="19" t="e">
        <f t="shared" si="15"/>
        <v>#REF!</v>
      </c>
      <c r="AA15" s="24" t="e">
        <f t="shared" si="16"/>
        <v>#REF!</v>
      </c>
      <c r="AB15" s="24" t="e">
        <f t="shared" si="17"/>
        <v>#REF!</v>
      </c>
      <c r="AC15" s="18">
        <f t="shared" si="18"/>
        <v>293.16147384398329</v>
      </c>
      <c r="AD15" s="19">
        <f t="shared" si="19"/>
        <v>144.81246136547244</v>
      </c>
      <c r="AE15" s="24" t="e">
        <f t="shared" si="1"/>
        <v>#REF!</v>
      </c>
      <c r="AF15" s="24" t="e">
        <f t="shared" si="2"/>
        <v>#REF!</v>
      </c>
      <c r="AG15" s="18" t="e">
        <f t="shared" si="3"/>
        <v>#REF!</v>
      </c>
      <c r="AH15" s="19" t="e">
        <f t="shared" si="4"/>
        <v>#REF!</v>
      </c>
      <c r="AI15" s="29" t="e">
        <f>IF((((Usuario!$J$10*1000)/AG15)*1)&lt;1,(((Usuario!$J$10*1000)/AG15)*1),1)</f>
        <v>#REF!</v>
      </c>
      <c r="AJ15" s="30" t="e">
        <f>IF((((Usuario!$J$10*1000)/AH15)*1)&lt;1,(((Usuario!$J$10*1000)/AH15)*1),1)</f>
        <v>#REF!</v>
      </c>
    </row>
    <row r="16" spans="1:38" x14ac:dyDescent="0.25">
      <c r="H16" s="6">
        <v>12</v>
      </c>
      <c r="I16" t="s">
        <v>0</v>
      </c>
      <c r="J16" s="9">
        <f t="shared" si="5"/>
        <v>1.2E-5</v>
      </c>
      <c r="K16" s="9">
        <f t="shared" si="6"/>
        <v>1.2E-8</v>
      </c>
      <c r="L16">
        <f t="shared" si="20"/>
        <v>4.5238934211693027E-10</v>
      </c>
      <c r="M16">
        <f t="shared" si="7"/>
        <v>9.0477868423386058E-16</v>
      </c>
      <c r="N16">
        <f t="shared" si="21"/>
        <v>4.6867535843313978E-18</v>
      </c>
      <c r="O16">
        <f>(335303)*(J16^-1.753)</f>
        <v>141785792441448.72</v>
      </c>
      <c r="Q16" s="18">
        <f t="shared" si="22"/>
        <v>581.4773034921983</v>
      </c>
      <c r="R16" s="19">
        <f t="shared" si="0"/>
        <v>215.42349624615736</v>
      </c>
      <c r="S16" s="18">
        <f t="shared" si="9"/>
        <v>9.654280316988185E-22</v>
      </c>
      <c r="T16" s="19">
        <f t="shared" si="9"/>
        <v>3.5766809936270527E-22</v>
      </c>
      <c r="U16" s="24">
        <f t="shared" si="10"/>
        <v>2.5625259702578566E-19</v>
      </c>
      <c r="V16" s="24">
        <f t="shared" si="11"/>
        <v>1.7990705397944075E-19</v>
      </c>
      <c r="W16" s="18">
        <f t="shared" si="12"/>
        <v>1744.431910476595</v>
      </c>
      <c r="X16" s="19">
        <f t="shared" si="13"/>
        <v>861.69398498462942</v>
      </c>
      <c r="Y16" s="18" t="e">
        <f t="shared" si="14"/>
        <v>#REF!</v>
      </c>
      <c r="Z16" s="19" t="e">
        <f t="shared" si="15"/>
        <v>#REF!</v>
      </c>
      <c r="AA16" s="24" t="e">
        <f t="shared" si="16"/>
        <v>#REF!</v>
      </c>
      <c r="AB16" s="24" t="e">
        <f t="shared" si="17"/>
        <v>#REF!</v>
      </c>
      <c r="AC16" s="18">
        <f t="shared" si="18"/>
        <v>348.88638209531905</v>
      </c>
      <c r="AD16" s="19">
        <f t="shared" si="19"/>
        <v>172.33879699692591</v>
      </c>
      <c r="AE16" s="24" t="e">
        <f t="shared" si="1"/>
        <v>#REF!</v>
      </c>
      <c r="AF16" s="24" t="e">
        <f t="shared" si="2"/>
        <v>#REF!</v>
      </c>
      <c r="AG16" s="18" t="e">
        <f t="shared" si="3"/>
        <v>#REF!</v>
      </c>
      <c r="AH16" s="19" t="e">
        <f t="shared" si="4"/>
        <v>#REF!</v>
      </c>
      <c r="AI16" s="29" t="e">
        <f>IF((((Usuario!$J$10*1000)/AG16)*1)&lt;1,(((Usuario!$J$10*1000)/AG16)*1),1)</f>
        <v>#REF!</v>
      </c>
      <c r="AJ16" s="30" t="e">
        <f>IF((((Usuario!$J$10*1000)/AH16)*1)&lt;1,(((Usuario!$J$10*1000)/AH16)*1),1)</f>
        <v>#REF!</v>
      </c>
    </row>
    <row r="17" spans="8:36" x14ac:dyDescent="0.25">
      <c r="H17" s="6">
        <v>13</v>
      </c>
      <c r="I17" t="s">
        <v>0</v>
      </c>
      <c r="J17" s="9">
        <f t="shared" si="5"/>
        <v>1.2999999999999999E-5</v>
      </c>
      <c r="K17" s="9">
        <f t="shared" si="6"/>
        <v>1.2999999999999999E-8</v>
      </c>
      <c r="L17">
        <f t="shared" si="20"/>
        <v>5.3092915845667498E-10</v>
      </c>
      <c r="M17">
        <f t="shared" si="7"/>
        <v>1.1503465099894623E-15</v>
      </c>
      <c r="N17">
        <f t="shared" si="21"/>
        <v>5.9587949217454145E-18</v>
      </c>
      <c r="O17">
        <f t="shared" si="8"/>
        <v>123223841146663.86</v>
      </c>
      <c r="Q17" s="18">
        <f t="shared" si="22"/>
        <v>682.42822423737152</v>
      </c>
      <c r="R17" s="19">
        <f t="shared" si="0"/>
        <v>252.82340878889295</v>
      </c>
      <c r="S17" s="18">
        <f t="shared" si="9"/>
        <v>1.1330370649798632E-21</v>
      </c>
      <c r="T17" s="19">
        <f t="shared" si="9"/>
        <v>4.1976325550206374E-22</v>
      </c>
      <c r="U17" s="24">
        <f t="shared" si="10"/>
        <v>3.0074089512054006E-19</v>
      </c>
      <c r="V17" s="24">
        <f t="shared" si="11"/>
        <v>2.1114091751753806E-19</v>
      </c>
      <c r="W17" s="18">
        <f t="shared" si="12"/>
        <v>2047.2846727121146</v>
      </c>
      <c r="X17" s="19">
        <f t="shared" si="13"/>
        <v>1011.2936351555718</v>
      </c>
      <c r="Y17" s="18" t="e">
        <f t="shared" si="14"/>
        <v>#REF!</v>
      </c>
      <c r="Z17" s="19" t="e">
        <f t="shared" si="15"/>
        <v>#REF!</v>
      </c>
      <c r="AA17" s="24" t="e">
        <f t="shared" si="16"/>
        <v>#REF!</v>
      </c>
      <c r="AB17" s="24" t="e">
        <f t="shared" si="17"/>
        <v>#REF!</v>
      </c>
      <c r="AC17" s="18">
        <f t="shared" si="18"/>
        <v>409.45693454242291</v>
      </c>
      <c r="AD17" s="19">
        <f t="shared" si="19"/>
        <v>202.25872703111438</v>
      </c>
      <c r="AE17" s="24" t="e">
        <f t="shared" si="1"/>
        <v>#REF!</v>
      </c>
      <c r="AF17" s="24" t="e">
        <f t="shared" si="2"/>
        <v>#REF!</v>
      </c>
      <c r="AG17" s="18" t="e">
        <f t="shared" si="3"/>
        <v>#REF!</v>
      </c>
      <c r="AH17" s="19" t="e">
        <f t="shared" si="4"/>
        <v>#REF!</v>
      </c>
      <c r="AI17" s="29" t="e">
        <f>IF((((Usuario!$J$10*1000)/AG17)*1)&lt;1,(((Usuario!$J$10*1000)/AG17)*1),1)</f>
        <v>#REF!</v>
      </c>
      <c r="AJ17" s="30" t="e">
        <f>IF((((Usuario!$J$10*1000)/AH17)*1)&lt;1,(((Usuario!$J$10*1000)/AH17)*1),1)</f>
        <v>#REF!</v>
      </c>
    </row>
    <row r="18" spans="8:36" x14ac:dyDescent="0.25">
      <c r="H18" s="6">
        <v>14</v>
      </c>
      <c r="I18" t="s">
        <v>0</v>
      </c>
      <c r="J18" s="9">
        <f t="shared" si="5"/>
        <v>1.4E-5</v>
      </c>
      <c r="K18" s="9">
        <f t="shared" si="6"/>
        <v>1.4E-8</v>
      </c>
      <c r="L18">
        <f t="shared" si="20"/>
        <v>6.1575216010359949E-10</v>
      </c>
      <c r="M18">
        <f t="shared" si="7"/>
        <v>1.436755040241732E-15</v>
      </c>
      <c r="N18">
        <f t="shared" si="21"/>
        <v>7.4423911084521716E-18</v>
      </c>
      <c r="O18">
        <f t="shared" si="8"/>
        <v>108211892545547.73</v>
      </c>
      <c r="Q18" s="18">
        <f t="shared" si="22"/>
        <v>791.4552186421588</v>
      </c>
      <c r="R18" s="19">
        <f t="shared" si="0"/>
        <v>293.21531433504748</v>
      </c>
      <c r="S18" s="18">
        <f t="shared" si="9"/>
        <v>1.3140548209233919E-21</v>
      </c>
      <c r="T18" s="19">
        <f t="shared" si="9"/>
        <v>4.8682602413257105E-22</v>
      </c>
      <c r="U18" s="24">
        <f t="shared" si="10"/>
        <v>3.4878825706287495E-19</v>
      </c>
      <c r="V18" s="24">
        <f t="shared" si="11"/>
        <v>2.4487349013868322E-19</v>
      </c>
      <c r="W18" s="18">
        <f t="shared" si="12"/>
        <v>2374.3656559264764</v>
      </c>
      <c r="X18" s="19">
        <f t="shared" si="13"/>
        <v>1172.8612573401899</v>
      </c>
      <c r="Y18" s="18" t="e">
        <f t="shared" si="14"/>
        <v>#REF!</v>
      </c>
      <c r="Z18" s="19" t="e">
        <f t="shared" si="15"/>
        <v>#REF!</v>
      </c>
      <c r="AA18" s="24" t="e">
        <f t="shared" si="16"/>
        <v>#REF!</v>
      </c>
      <c r="AB18" s="24" t="e">
        <f t="shared" si="17"/>
        <v>#REF!</v>
      </c>
      <c r="AC18" s="18">
        <f t="shared" si="18"/>
        <v>474.87313118529528</v>
      </c>
      <c r="AD18" s="19">
        <f t="shared" si="19"/>
        <v>234.57225146803799</v>
      </c>
      <c r="AE18" s="24" t="e">
        <f t="shared" si="1"/>
        <v>#REF!</v>
      </c>
      <c r="AF18" s="24" t="e">
        <f t="shared" si="2"/>
        <v>#REF!</v>
      </c>
      <c r="AG18" s="18" t="e">
        <f t="shared" si="3"/>
        <v>#REF!</v>
      </c>
      <c r="AH18" s="19" t="e">
        <f t="shared" si="4"/>
        <v>#REF!</v>
      </c>
      <c r="AI18" s="29" t="e">
        <f>IF((((Usuario!$J$10*1000)/AG18)*1)&lt;1,(((Usuario!$J$10*1000)/AG18)*1),1)</f>
        <v>#REF!</v>
      </c>
      <c r="AJ18" s="30" t="e">
        <f>IF((((Usuario!$J$10*1000)/AH18)*1)&lt;1,(((Usuario!$J$10*1000)/AH18)*1),1)</f>
        <v>#REF!</v>
      </c>
    </row>
    <row r="19" spans="8:36" x14ac:dyDescent="0.25">
      <c r="H19" s="6">
        <v>15</v>
      </c>
      <c r="I19" t="s">
        <v>0</v>
      </c>
      <c r="J19" s="9">
        <f t="shared" si="5"/>
        <v>1.4999999999999999E-5</v>
      </c>
      <c r="K19" s="9">
        <f t="shared" si="6"/>
        <v>1.4999999999999999E-8</v>
      </c>
      <c r="L19">
        <f t="shared" si="20"/>
        <v>7.0685834705770333E-10</v>
      </c>
      <c r="M19">
        <f t="shared" si="7"/>
        <v>1.7671458676442583E-15</v>
      </c>
      <c r="N19">
        <f t="shared" si="21"/>
        <v>9.1538155943972567E-18</v>
      </c>
      <c r="O19">
        <f t="shared" si="8"/>
        <v>95884732725817.125</v>
      </c>
      <c r="Q19" s="18">
        <f t="shared" si="22"/>
        <v>908.55828670655967</v>
      </c>
      <c r="R19" s="19">
        <f t="shared" si="0"/>
        <v>336.59921288462078</v>
      </c>
      <c r="S19" s="18">
        <f t="shared" si="9"/>
        <v>1.5084812995294036E-21</v>
      </c>
      <c r="T19" s="19">
        <f t="shared" si="9"/>
        <v>5.588564052542269E-22</v>
      </c>
      <c r="U19" s="24">
        <f t="shared" si="10"/>
        <v>4.0039468285279002E-19</v>
      </c>
      <c r="V19" s="24">
        <f t="shared" si="11"/>
        <v>2.8110477184287614E-19</v>
      </c>
      <c r="W19" s="18">
        <f t="shared" si="12"/>
        <v>2725.6748601196791</v>
      </c>
      <c r="X19" s="19">
        <f t="shared" si="13"/>
        <v>1346.3968515384831</v>
      </c>
      <c r="Y19" s="18" t="e">
        <f t="shared" si="14"/>
        <v>#REF!</v>
      </c>
      <c r="Z19" s="19" t="e">
        <f t="shared" si="15"/>
        <v>#REF!</v>
      </c>
      <c r="AA19" s="24" t="e">
        <f t="shared" si="16"/>
        <v>#REF!</v>
      </c>
      <c r="AB19" s="24" t="e">
        <f t="shared" si="17"/>
        <v>#REF!</v>
      </c>
      <c r="AC19" s="18">
        <f t="shared" si="18"/>
        <v>545.1349720239358</v>
      </c>
      <c r="AD19" s="19">
        <f t="shared" si="19"/>
        <v>269.27937030769664</v>
      </c>
      <c r="AE19" s="24" t="e">
        <f t="shared" si="1"/>
        <v>#REF!</v>
      </c>
      <c r="AF19" s="24" t="e">
        <f t="shared" si="2"/>
        <v>#REF!</v>
      </c>
      <c r="AG19" s="18" t="e">
        <f t="shared" si="3"/>
        <v>#REF!</v>
      </c>
      <c r="AH19" s="19" t="e">
        <f t="shared" si="4"/>
        <v>#REF!</v>
      </c>
      <c r="AI19" s="29" t="e">
        <f>IF((((Usuario!$J$10*1000)/AG19)*1)&lt;1,(((Usuario!$J$10*1000)/AG19)*1),1)</f>
        <v>#REF!</v>
      </c>
      <c r="AJ19" s="30" t="e">
        <f>IF((((Usuario!$J$10*1000)/AH19)*1)&lt;1,(((Usuario!$J$10*1000)/AH19)*1),1)</f>
        <v>#REF!</v>
      </c>
    </row>
    <row r="20" spans="8:36" x14ac:dyDescent="0.25">
      <c r="H20" s="6">
        <v>16</v>
      </c>
      <c r="I20" t="s">
        <v>0</v>
      </c>
      <c r="J20" s="9">
        <f t="shared" si="5"/>
        <v>1.5999999999999999E-5</v>
      </c>
      <c r="K20" s="9">
        <f t="shared" si="6"/>
        <v>1.5999999999999998E-8</v>
      </c>
      <c r="L20">
        <f t="shared" si="20"/>
        <v>8.0424771931898703E-10</v>
      </c>
      <c r="M20">
        <f t="shared" si="7"/>
        <v>2.1446605848506319E-15</v>
      </c>
      <c r="N20">
        <f t="shared" si="21"/>
        <v>1.1109341829526272E-17</v>
      </c>
      <c r="O20">
        <f t="shared" si="8"/>
        <v>85627863787988.719</v>
      </c>
      <c r="Q20" s="18">
        <f t="shared" si="22"/>
        <v>1033.7374284305747</v>
      </c>
      <c r="R20" s="19">
        <f t="shared" si="0"/>
        <v>382.97510443761303</v>
      </c>
      <c r="S20" s="18">
        <f t="shared" si="9"/>
        <v>1.7163165007978996E-21</v>
      </c>
      <c r="T20" s="19">
        <f t="shared" si="9"/>
        <v>6.3585439886703149E-22</v>
      </c>
      <c r="U20" s="24">
        <f t="shared" si="10"/>
        <v>4.5556017249028567E-19</v>
      </c>
      <c r="V20" s="24">
        <f t="shared" si="11"/>
        <v>3.1983476263011685E-19</v>
      </c>
      <c r="W20" s="18">
        <f t="shared" si="12"/>
        <v>3101.2122852917241</v>
      </c>
      <c r="X20" s="19">
        <f t="shared" si="13"/>
        <v>1531.9004177504521</v>
      </c>
      <c r="Y20" s="18" t="e">
        <f t="shared" si="14"/>
        <v>#REF!</v>
      </c>
      <c r="Z20" s="19" t="e">
        <f t="shared" si="15"/>
        <v>#REF!</v>
      </c>
      <c r="AA20" s="24" t="e">
        <f t="shared" si="16"/>
        <v>#REF!</v>
      </c>
      <c r="AB20" s="24" t="e">
        <f t="shared" si="17"/>
        <v>#REF!</v>
      </c>
      <c r="AC20" s="18">
        <f t="shared" si="18"/>
        <v>620.24245705834483</v>
      </c>
      <c r="AD20" s="19">
        <f t="shared" si="19"/>
        <v>306.38008355009043</v>
      </c>
      <c r="AE20" s="24" t="e">
        <f t="shared" si="1"/>
        <v>#REF!</v>
      </c>
      <c r="AF20" s="24" t="e">
        <f t="shared" si="2"/>
        <v>#REF!</v>
      </c>
      <c r="AG20" s="18" t="e">
        <f t="shared" si="3"/>
        <v>#REF!</v>
      </c>
      <c r="AH20" s="19" t="e">
        <f t="shared" si="4"/>
        <v>#REF!</v>
      </c>
      <c r="AI20" s="29" t="e">
        <f>IF((((Usuario!$J$10*1000)/AG20)*1)&lt;1,(((Usuario!$J$10*1000)/AG20)*1),1)</f>
        <v>#REF!</v>
      </c>
      <c r="AJ20" s="30" t="e">
        <f>IF((((Usuario!$J$10*1000)/AH20)*1)&lt;1,(((Usuario!$J$10*1000)/AH20)*1),1)</f>
        <v>#REF!</v>
      </c>
    </row>
    <row r="21" spans="8:36" x14ac:dyDescent="0.25">
      <c r="H21" s="6">
        <v>17</v>
      </c>
      <c r="I21" t="s">
        <v>0</v>
      </c>
      <c r="J21" s="9">
        <f t="shared" si="5"/>
        <v>1.7E-5</v>
      </c>
      <c r="K21" s="9">
        <f t="shared" si="6"/>
        <v>1.7E-8</v>
      </c>
      <c r="L21">
        <f t="shared" si="20"/>
        <v>9.0792027688745016E-10</v>
      </c>
      <c r="M21">
        <f t="shared" si="7"/>
        <v>2.5724407845144422E-15</v>
      </c>
      <c r="N21">
        <f t="shared" si="21"/>
        <v>1.332524326378481E-17</v>
      </c>
      <c r="O21">
        <f t="shared" si="8"/>
        <v>76994637739195.984</v>
      </c>
      <c r="Q21" s="18">
        <f t="shared" si="22"/>
        <v>1166.9926438142033</v>
      </c>
      <c r="R21" s="19">
        <f t="shared" si="0"/>
        <v>432.34298899402404</v>
      </c>
      <c r="S21" s="18">
        <f t="shared" si="9"/>
        <v>1.9375604247288785E-21</v>
      </c>
      <c r="T21" s="19">
        <f t="shared" si="9"/>
        <v>7.1782000497098473E-22</v>
      </c>
      <c r="U21" s="24">
        <f t="shared" si="10"/>
        <v>5.1428472597536146E-19</v>
      </c>
      <c r="V21" s="24">
        <f t="shared" si="11"/>
        <v>3.610634625004053E-19</v>
      </c>
      <c r="W21" s="18">
        <f t="shared" si="12"/>
        <v>3500.97793144261</v>
      </c>
      <c r="X21" s="19">
        <f t="shared" si="13"/>
        <v>1729.3719559760962</v>
      </c>
      <c r="Y21" s="18" t="e">
        <f t="shared" si="14"/>
        <v>#REF!</v>
      </c>
      <c r="Z21" s="19" t="e">
        <f t="shared" si="15"/>
        <v>#REF!</v>
      </c>
      <c r="AA21" s="24" t="e">
        <f t="shared" si="16"/>
        <v>#REF!</v>
      </c>
      <c r="AB21" s="24" t="e">
        <f t="shared" si="17"/>
        <v>#REF!</v>
      </c>
      <c r="AC21" s="18">
        <f t="shared" si="18"/>
        <v>700.19558628852201</v>
      </c>
      <c r="AD21" s="19">
        <f t="shared" si="19"/>
        <v>345.87439119521923</v>
      </c>
      <c r="AE21" s="24" t="e">
        <f t="shared" si="1"/>
        <v>#REF!</v>
      </c>
      <c r="AF21" s="24" t="e">
        <f t="shared" si="2"/>
        <v>#REF!</v>
      </c>
      <c r="AG21" s="18" t="e">
        <f t="shared" si="3"/>
        <v>#REF!</v>
      </c>
      <c r="AH21" s="19" t="e">
        <f t="shared" si="4"/>
        <v>#REF!</v>
      </c>
      <c r="AI21" s="29" t="e">
        <f>IF((((Usuario!$J$10*1000)/AG21)*1)&lt;1,(((Usuario!$J$10*1000)/AG21)*1),1)</f>
        <v>#REF!</v>
      </c>
      <c r="AJ21" s="30" t="e">
        <f>IF((((Usuario!$J$10*1000)/AH21)*1)&lt;1,(((Usuario!$J$10*1000)/AH21)*1),1)</f>
        <v>#REF!</v>
      </c>
    </row>
    <row r="22" spans="8:36" x14ac:dyDescent="0.25">
      <c r="H22" s="6">
        <v>18</v>
      </c>
      <c r="I22" t="s">
        <v>0</v>
      </c>
      <c r="J22" s="9">
        <f t="shared" si="5"/>
        <v>1.8E-5</v>
      </c>
      <c r="K22" s="9">
        <f t="shared" si="6"/>
        <v>1.7999999999999999E-8</v>
      </c>
      <c r="L22">
        <f t="shared" si="20"/>
        <v>1.0178760197630931E-9</v>
      </c>
      <c r="M22">
        <f t="shared" si="7"/>
        <v>3.0536280592892788E-15</v>
      </c>
      <c r="N22">
        <f t="shared" si="21"/>
        <v>1.5817793347118462E-17</v>
      </c>
      <c r="O22">
        <f t="shared" si="8"/>
        <v>69653787669343.445</v>
      </c>
      <c r="Q22" s="18">
        <f t="shared" si="22"/>
        <v>1308.3239328574462</v>
      </c>
      <c r="R22" s="19">
        <f t="shared" si="0"/>
        <v>484.70286655385405</v>
      </c>
      <c r="S22" s="18">
        <f t="shared" si="9"/>
        <v>2.1722130713223415E-21</v>
      </c>
      <c r="T22" s="19">
        <f t="shared" si="9"/>
        <v>8.0475322356608689E-22</v>
      </c>
      <c r="U22" s="24">
        <f t="shared" si="10"/>
        <v>5.7656834330801774E-19</v>
      </c>
      <c r="V22" s="24">
        <f t="shared" si="11"/>
        <v>4.047908714537417E-19</v>
      </c>
      <c r="W22" s="18">
        <f t="shared" si="12"/>
        <v>3924.9717985723382</v>
      </c>
      <c r="X22" s="19">
        <f t="shared" si="13"/>
        <v>1938.8114662154162</v>
      </c>
      <c r="Y22" s="18" t="e">
        <f t="shared" si="14"/>
        <v>#REF!</v>
      </c>
      <c r="Z22" s="19" t="e">
        <f t="shared" si="15"/>
        <v>#REF!</v>
      </c>
      <c r="AA22" s="24" t="e">
        <f t="shared" si="16"/>
        <v>#REF!</v>
      </c>
      <c r="AB22" s="24" t="e">
        <f t="shared" si="17"/>
        <v>#REF!</v>
      </c>
      <c r="AC22" s="18">
        <f t="shared" si="18"/>
        <v>784.99435971446769</v>
      </c>
      <c r="AD22" s="19">
        <f t="shared" si="19"/>
        <v>387.76229324308326</v>
      </c>
      <c r="AE22" s="24" t="e">
        <f t="shared" si="1"/>
        <v>#REF!</v>
      </c>
      <c r="AF22" s="24" t="e">
        <f t="shared" si="2"/>
        <v>#REF!</v>
      </c>
      <c r="AG22" s="18" t="e">
        <f t="shared" si="3"/>
        <v>#REF!</v>
      </c>
      <c r="AH22" s="19" t="e">
        <f t="shared" si="4"/>
        <v>#REF!</v>
      </c>
      <c r="AI22" s="29" t="e">
        <f>IF((((Usuario!$J$10*1000)/AG22)*1)&lt;1,(((Usuario!$J$10*1000)/AG22)*1),1)</f>
        <v>#REF!</v>
      </c>
      <c r="AJ22" s="30" t="e">
        <f>IF((((Usuario!$J$10*1000)/AH22)*1)&lt;1,(((Usuario!$J$10*1000)/AH22)*1),1)</f>
        <v>#REF!</v>
      </c>
    </row>
    <row r="23" spans="8:36" x14ac:dyDescent="0.25">
      <c r="H23" s="6">
        <v>19</v>
      </c>
      <c r="I23" t="s">
        <v>0</v>
      </c>
      <c r="J23" s="9">
        <f t="shared" si="5"/>
        <v>1.8999999999999998E-5</v>
      </c>
      <c r="K23" s="9">
        <f t="shared" si="6"/>
        <v>1.8999999999999998E-8</v>
      </c>
      <c r="L23">
        <f t="shared" si="20"/>
        <v>1.134114947945915E-9</v>
      </c>
      <c r="M23">
        <f t="shared" si="7"/>
        <v>3.5913640018287304E-15</v>
      </c>
      <c r="N23">
        <f t="shared" si="21"/>
        <v>1.8603265529472821E-17</v>
      </c>
      <c r="O23">
        <f t="shared" si="8"/>
        <v>63355216109274</v>
      </c>
      <c r="Q23" s="18">
        <f t="shared" si="22"/>
        <v>1457.7312955603022</v>
      </c>
      <c r="R23" s="19">
        <f t="shared" si="0"/>
        <v>540.0547371171026</v>
      </c>
      <c r="S23" s="18">
        <f t="shared" si="9"/>
        <v>2.4202744405782875E-21</v>
      </c>
      <c r="T23" s="19">
        <f t="shared" si="9"/>
        <v>8.9665405465233713E-22</v>
      </c>
      <c r="U23" s="24">
        <f t="shared" si="10"/>
        <v>6.424110244882542E-19</v>
      </c>
      <c r="V23" s="24">
        <f t="shared" si="11"/>
        <v>4.510169894901256E-19</v>
      </c>
      <c r="W23" s="18">
        <f t="shared" si="12"/>
        <v>4373.1938866809069</v>
      </c>
      <c r="X23" s="19">
        <f t="shared" si="13"/>
        <v>2160.2189484684104</v>
      </c>
      <c r="Y23" s="18" t="e">
        <f t="shared" si="14"/>
        <v>#REF!</v>
      </c>
      <c r="Z23" s="19" t="e">
        <f t="shared" si="15"/>
        <v>#REF!</v>
      </c>
      <c r="AA23" s="24" t="e">
        <f t="shared" si="16"/>
        <v>#REF!</v>
      </c>
      <c r="AB23" s="24" t="e">
        <f t="shared" si="17"/>
        <v>#REF!</v>
      </c>
      <c r="AC23" s="18">
        <f t="shared" si="18"/>
        <v>874.63877733618142</v>
      </c>
      <c r="AD23" s="19">
        <f t="shared" si="19"/>
        <v>432.04378969368213</v>
      </c>
      <c r="AE23" s="24" t="e">
        <f t="shared" si="1"/>
        <v>#REF!</v>
      </c>
      <c r="AF23" s="24" t="e">
        <f t="shared" si="2"/>
        <v>#REF!</v>
      </c>
      <c r="AG23" s="18" t="e">
        <f t="shared" si="3"/>
        <v>#REF!</v>
      </c>
      <c r="AH23" s="19" t="e">
        <f t="shared" si="4"/>
        <v>#REF!</v>
      </c>
      <c r="AI23" s="29" t="e">
        <f>IF((((Usuario!$J$10*1000)/AG23)*1)&lt;1,(((Usuario!$J$10*1000)/AG23)*1),1)</f>
        <v>#REF!</v>
      </c>
      <c r="AJ23" s="30" t="e">
        <f>IF((((Usuario!$J$10*1000)/AH23)*1)&lt;1,(((Usuario!$J$10*1000)/AH23)*1),1)</f>
        <v>#REF!</v>
      </c>
    </row>
    <row r="24" spans="8:36" x14ac:dyDescent="0.25">
      <c r="H24" s="6">
        <v>20</v>
      </c>
      <c r="I24" t="s">
        <v>0</v>
      </c>
      <c r="J24" s="9">
        <f t="shared" si="5"/>
        <v>1.9999999999999998E-5</v>
      </c>
      <c r="K24" s="9">
        <f t="shared" si="6"/>
        <v>1.9999999999999997E-8</v>
      </c>
      <c r="L24">
        <f t="shared" si="20"/>
        <v>1.2566370614359169E-9</v>
      </c>
      <c r="M24">
        <f t="shared" si="7"/>
        <v>4.188790204786389E-15</v>
      </c>
      <c r="N24">
        <f t="shared" si="21"/>
        <v>2.1697933260793493E-17</v>
      </c>
      <c r="O24">
        <f t="shared" si="8"/>
        <v>57907105442772.117</v>
      </c>
      <c r="Q24" s="18">
        <f t="shared" si="22"/>
        <v>1615.2147319227727</v>
      </c>
      <c r="R24" s="19">
        <f t="shared" si="0"/>
        <v>598.39860068377027</v>
      </c>
      <c r="S24" s="18">
        <f t="shared" si="9"/>
        <v>2.6817445324967175E-21</v>
      </c>
      <c r="T24" s="19">
        <f t="shared" si="9"/>
        <v>9.9352249822973667E-22</v>
      </c>
      <c r="U24" s="24">
        <f t="shared" si="10"/>
        <v>7.1181276951607114E-19</v>
      </c>
      <c r="V24" s="24">
        <f t="shared" si="11"/>
        <v>4.9974181660955753E-19</v>
      </c>
      <c r="W24" s="18">
        <f t="shared" si="12"/>
        <v>4845.6441957683182</v>
      </c>
      <c r="X24" s="19">
        <f t="shared" si="13"/>
        <v>2393.5944027350811</v>
      </c>
      <c r="Y24" s="18" t="e">
        <f t="shared" si="14"/>
        <v>#REF!</v>
      </c>
      <c r="Z24" s="19" t="e">
        <f t="shared" si="15"/>
        <v>#REF!</v>
      </c>
      <c r="AA24" s="24" t="e">
        <f t="shared" si="16"/>
        <v>#REF!</v>
      </c>
      <c r="AB24" s="24" t="e">
        <f t="shared" si="17"/>
        <v>#REF!</v>
      </c>
      <c r="AC24" s="18">
        <f t="shared" si="18"/>
        <v>969.12883915366365</v>
      </c>
      <c r="AD24" s="19">
        <f t="shared" si="19"/>
        <v>478.71888054701623</v>
      </c>
      <c r="AE24" s="24" t="e">
        <f t="shared" si="1"/>
        <v>#REF!</v>
      </c>
      <c r="AF24" s="24" t="e">
        <f t="shared" si="2"/>
        <v>#REF!</v>
      </c>
      <c r="AG24" s="18" t="e">
        <f t="shared" si="3"/>
        <v>#REF!</v>
      </c>
      <c r="AH24" s="19" t="e">
        <f t="shared" si="4"/>
        <v>#REF!</v>
      </c>
      <c r="AI24" s="29" t="e">
        <f>IF((((Usuario!$J$10*1000)/AG24)*1)&lt;1,(((Usuario!$J$10*1000)/AG24)*1),1)</f>
        <v>#REF!</v>
      </c>
      <c r="AJ24" s="30" t="e">
        <f>IF((((Usuario!$J$10*1000)/AH24)*1)&lt;1,(((Usuario!$J$10*1000)/AH24)*1),1)</f>
        <v>#REF!</v>
      </c>
    </row>
    <row r="25" spans="8:36" x14ac:dyDescent="0.25">
      <c r="H25" s="6">
        <v>21</v>
      </c>
      <c r="I25" t="s">
        <v>0</v>
      </c>
      <c r="J25" s="9">
        <f t="shared" si="5"/>
        <v>2.0999999999999999E-5</v>
      </c>
      <c r="K25" s="9">
        <f t="shared" si="6"/>
        <v>2.0999999999999999E-8</v>
      </c>
      <c r="L25">
        <f t="shared" si="20"/>
        <v>1.3854423602330988E-9</v>
      </c>
      <c r="M25">
        <f t="shared" si="7"/>
        <v>4.8490482608158452E-15</v>
      </c>
      <c r="N25">
        <f t="shared" si="21"/>
        <v>2.5118069991026077E-17</v>
      </c>
      <c r="O25">
        <f t="shared" si="8"/>
        <v>53160250098951.141</v>
      </c>
      <c r="Q25" s="18">
        <f t="shared" si="22"/>
        <v>1780.7742419448573</v>
      </c>
      <c r="R25" s="19">
        <f t="shared" si="0"/>
        <v>659.73445725385682</v>
      </c>
      <c r="S25" s="18">
        <f t="shared" si="9"/>
        <v>2.9566233470776316E-21</v>
      </c>
      <c r="T25" s="19">
        <f t="shared" si="9"/>
        <v>1.0953585542982848E-21</v>
      </c>
      <c r="U25" s="24">
        <f t="shared" si="10"/>
        <v>7.8477357839146856E-19</v>
      </c>
      <c r="V25" s="24">
        <f t="shared" si="11"/>
        <v>5.5096535281203726E-19</v>
      </c>
      <c r="W25" s="18">
        <f t="shared" si="12"/>
        <v>5342.3227258345723</v>
      </c>
      <c r="X25" s="19">
        <f t="shared" si="13"/>
        <v>2638.9378290154273</v>
      </c>
      <c r="Y25" s="18" t="e">
        <f t="shared" si="14"/>
        <v>#REF!</v>
      </c>
      <c r="Z25" s="19" t="e">
        <f t="shared" si="15"/>
        <v>#REF!</v>
      </c>
      <c r="AA25" s="24" t="e">
        <f t="shared" si="16"/>
        <v>#REF!</v>
      </c>
      <c r="AB25" s="24" t="e">
        <f t="shared" si="17"/>
        <v>#REF!</v>
      </c>
      <c r="AC25" s="18">
        <f t="shared" si="18"/>
        <v>1068.4645451669146</v>
      </c>
      <c r="AD25" s="19">
        <f t="shared" si="19"/>
        <v>527.7875658030855</v>
      </c>
      <c r="AE25" s="24" t="e">
        <f t="shared" si="1"/>
        <v>#REF!</v>
      </c>
      <c r="AF25" s="24" t="e">
        <f t="shared" si="2"/>
        <v>#REF!</v>
      </c>
      <c r="AG25" s="18" t="e">
        <f t="shared" si="3"/>
        <v>#REF!</v>
      </c>
      <c r="AH25" s="19" t="e">
        <f t="shared" si="4"/>
        <v>#REF!</v>
      </c>
      <c r="AI25" s="29" t="e">
        <f>IF((((Usuario!$J$10*1000)/AG25)*1)&lt;1,(((Usuario!$J$10*1000)/AG25)*1),1)</f>
        <v>#REF!</v>
      </c>
      <c r="AJ25" s="30" t="e">
        <f>IF((((Usuario!$J$10*1000)/AH25)*1)&lt;1,(((Usuario!$J$10*1000)/AH25)*1),1)</f>
        <v>#REF!</v>
      </c>
    </row>
    <row r="26" spans="8:36" x14ac:dyDescent="0.25">
      <c r="H26" s="6">
        <v>22</v>
      </c>
      <c r="I26" t="s">
        <v>0</v>
      </c>
      <c r="J26" s="9">
        <f t="shared" si="5"/>
        <v>2.1999999999999999E-5</v>
      </c>
      <c r="K26" s="9">
        <f t="shared" si="6"/>
        <v>2.1999999999999998E-8</v>
      </c>
      <c r="L26">
        <f t="shared" si="20"/>
        <v>1.5205308443374598E-9</v>
      </c>
      <c r="M26">
        <f t="shared" si="7"/>
        <v>5.5752797625706857E-15</v>
      </c>
      <c r="N26">
        <f t="shared" si="21"/>
        <v>2.8879949170116149E-17</v>
      </c>
      <c r="O26">
        <f t="shared" si="8"/>
        <v>48997111680209.602</v>
      </c>
      <c r="Q26" s="18">
        <f t="shared" si="22"/>
        <v>1954.4098256265552</v>
      </c>
      <c r="R26" s="19">
        <f t="shared" si="0"/>
        <v>724.06230682736214</v>
      </c>
      <c r="S26" s="18">
        <f t="shared" si="9"/>
        <v>3.2449108843210283E-21</v>
      </c>
      <c r="T26" s="19">
        <f t="shared" si="9"/>
        <v>1.2021622228579814E-21</v>
      </c>
      <c r="U26" s="24">
        <f t="shared" si="10"/>
        <v>8.6129345111444617E-19</v>
      </c>
      <c r="V26" s="24">
        <f t="shared" si="11"/>
        <v>6.0468759809756468E-19</v>
      </c>
      <c r="W26" s="18">
        <f t="shared" si="12"/>
        <v>5863.2294768796655</v>
      </c>
      <c r="X26" s="19">
        <f t="shared" si="13"/>
        <v>2896.2492273094485</v>
      </c>
      <c r="Y26" s="18" t="e">
        <f t="shared" si="14"/>
        <v>#REF!</v>
      </c>
      <c r="Z26" s="19" t="e">
        <f t="shared" si="15"/>
        <v>#REF!</v>
      </c>
      <c r="AA26" s="24" t="e">
        <f t="shared" si="16"/>
        <v>#REF!</v>
      </c>
      <c r="AB26" s="24" t="e">
        <f t="shared" si="17"/>
        <v>#REF!</v>
      </c>
      <c r="AC26" s="18">
        <f t="shared" si="18"/>
        <v>1172.6458953759332</v>
      </c>
      <c r="AD26" s="19">
        <f t="shared" si="19"/>
        <v>579.24984546188978</v>
      </c>
      <c r="AE26" s="24" t="e">
        <f t="shared" si="1"/>
        <v>#REF!</v>
      </c>
      <c r="AF26" s="24" t="e">
        <f t="shared" si="2"/>
        <v>#REF!</v>
      </c>
      <c r="AG26" s="18" t="e">
        <f t="shared" si="3"/>
        <v>#REF!</v>
      </c>
      <c r="AH26" s="19" t="e">
        <f t="shared" si="4"/>
        <v>#REF!</v>
      </c>
      <c r="AI26" s="29" t="e">
        <f>IF((((Usuario!$J$10*1000)/AG26)*1)&lt;1,(((Usuario!$J$10*1000)/AG26)*1),1)</f>
        <v>#REF!</v>
      </c>
      <c r="AJ26" s="30" t="e">
        <f>IF((((Usuario!$J$10*1000)/AH26)*1)&lt;1,(((Usuario!$J$10*1000)/AH26)*1),1)</f>
        <v>#REF!</v>
      </c>
    </row>
    <row r="27" spans="8:36" x14ac:dyDescent="0.25">
      <c r="H27" s="6">
        <v>23</v>
      </c>
      <c r="I27" t="s">
        <v>0</v>
      </c>
      <c r="J27" s="9">
        <f t="shared" si="5"/>
        <v>2.3E-5</v>
      </c>
      <c r="K27" s="9">
        <f t="shared" si="6"/>
        <v>2.3000000000000001E-8</v>
      </c>
      <c r="L27">
        <f t="shared" si="20"/>
        <v>1.6619025137490007E-9</v>
      </c>
      <c r="M27">
        <f t="shared" si="7"/>
        <v>6.3706263027045021E-15</v>
      </c>
      <c r="N27">
        <f t="shared" si="21"/>
        <v>3.2999844248009323E-17</v>
      </c>
      <c r="O27">
        <f t="shared" si="8"/>
        <v>45324032532058.141</v>
      </c>
      <c r="Q27" s="18">
        <f t="shared" si="22"/>
        <v>2136.1214829678675</v>
      </c>
      <c r="R27" s="19">
        <f t="shared" si="0"/>
        <v>791.38214940428634</v>
      </c>
      <c r="S27" s="18">
        <f t="shared" si="9"/>
        <v>3.5466071442269095E-21</v>
      </c>
      <c r="T27" s="19">
        <f t="shared" si="9"/>
        <v>1.313933503908827E-21</v>
      </c>
      <c r="U27" s="24">
        <f t="shared" si="10"/>
        <v>9.4137238768500436E-19</v>
      </c>
      <c r="V27" s="24">
        <f t="shared" si="11"/>
        <v>6.6090855246613999E-19</v>
      </c>
      <c r="W27" s="18">
        <f t="shared" si="12"/>
        <v>6408.3644489036024</v>
      </c>
      <c r="X27" s="19">
        <f t="shared" si="13"/>
        <v>3165.5285976171454</v>
      </c>
      <c r="Y27" s="18" t="e">
        <f t="shared" si="14"/>
        <v>#REF!</v>
      </c>
      <c r="Z27" s="19" t="e">
        <f t="shared" si="15"/>
        <v>#REF!</v>
      </c>
      <c r="AA27" s="24" t="e">
        <f t="shared" si="16"/>
        <v>#REF!</v>
      </c>
      <c r="AB27" s="24" t="e">
        <f t="shared" si="17"/>
        <v>#REF!</v>
      </c>
      <c r="AC27" s="18">
        <f t="shared" si="18"/>
        <v>1281.6728897807207</v>
      </c>
      <c r="AD27" s="19">
        <f t="shared" si="19"/>
        <v>633.10571952342912</v>
      </c>
      <c r="AE27" s="24" t="e">
        <f t="shared" si="1"/>
        <v>#REF!</v>
      </c>
      <c r="AF27" s="24" t="e">
        <f t="shared" si="2"/>
        <v>#REF!</v>
      </c>
      <c r="AG27" s="18" t="e">
        <f t="shared" si="3"/>
        <v>#REF!</v>
      </c>
      <c r="AH27" s="19" t="e">
        <f t="shared" si="4"/>
        <v>#REF!</v>
      </c>
      <c r="AI27" s="29" t="e">
        <f>IF((((Usuario!$J$10*1000)/AG27)*1)&lt;1,(((Usuario!$J$10*1000)/AG27)*1),1)</f>
        <v>#REF!</v>
      </c>
      <c r="AJ27" s="30" t="e">
        <f>IF((((Usuario!$J$10*1000)/AH27)*1)&lt;1,(((Usuario!$J$10*1000)/AH27)*1),1)</f>
        <v>#REF!</v>
      </c>
    </row>
    <row r="28" spans="8:36" x14ac:dyDescent="0.25">
      <c r="H28" s="6">
        <v>24</v>
      </c>
      <c r="I28" t="s">
        <v>0</v>
      </c>
      <c r="J28" s="9">
        <f t="shared" si="5"/>
        <v>2.4000000000000001E-5</v>
      </c>
      <c r="K28" s="9">
        <f t="shared" si="6"/>
        <v>2.4E-8</v>
      </c>
      <c r="L28">
        <f t="shared" si="20"/>
        <v>1.8095573684677211E-9</v>
      </c>
      <c r="M28">
        <f t="shared" si="7"/>
        <v>7.2382294738708846E-15</v>
      </c>
      <c r="N28">
        <f t="shared" si="21"/>
        <v>3.7494028674651182E-17</v>
      </c>
      <c r="O28">
        <f t="shared" si="8"/>
        <v>42065604318789.727</v>
      </c>
      <c r="Q28" s="18">
        <f t="shared" si="22"/>
        <v>2325.9092139687932</v>
      </c>
      <c r="R28" s="19">
        <f t="shared" si="0"/>
        <v>861.69398498462942</v>
      </c>
      <c r="S28" s="18">
        <f t="shared" si="9"/>
        <v>3.861712126795274E-21</v>
      </c>
      <c r="T28" s="19">
        <f t="shared" si="9"/>
        <v>1.4306723974508211E-21</v>
      </c>
      <c r="U28" s="24">
        <f t="shared" si="10"/>
        <v>1.0250103881031426E-18</v>
      </c>
      <c r="V28" s="24">
        <f t="shared" si="11"/>
        <v>7.1962821591776301E-19</v>
      </c>
      <c r="W28" s="18">
        <f t="shared" si="12"/>
        <v>6977.7276419063801</v>
      </c>
      <c r="X28" s="19">
        <f t="shared" si="13"/>
        <v>3446.7759399385177</v>
      </c>
      <c r="Y28" s="18" t="e">
        <f t="shared" si="14"/>
        <v>#REF!</v>
      </c>
      <c r="Z28" s="19" t="e">
        <f t="shared" si="15"/>
        <v>#REF!</v>
      </c>
      <c r="AA28" s="24" t="e">
        <f t="shared" si="16"/>
        <v>#REF!</v>
      </c>
      <c r="AB28" s="24" t="e">
        <f t="shared" si="17"/>
        <v>#REF!</v>
      </c>
      <c r="AC28" s="18">
        <f t="shared" si="18"/>
        <v>1395.5455283812762</v>
      </c>
      <c r="AD28" s="19">
        <f t="shared" si="19"/>
        <v>689.35518798770363</v>
      </c>
      <c r="AE28" s="24" t="e">
        <f t="shared" si="1"/>
        <v>#REF!</v>
      </c>
      <c r="AF28" s="24" t="e">
        <f t="shared" si="2"/>
        <v>#REF!</v>
      </c>
      <c r="AG28" s="18" t="e">
        <f t="shared" si="3"/>
        <v>#REF!</v>
      </c>
      <c r="AH28" s="19" t="e">
        <f t="shared" si="4"/>
        <v>#REF!</v>
      </c>
      <c r="AI28" s="29" t="e">
        <f>IF((((Usuario!$J$10*1000)/AG28)*1)&lt;1,(((Usuario!$J$10*1000)/AG28)*1),1)</f>
        <v>#REF!</v>
      </c>
      <c r="AJ28" s="30" t="e">
        <f>IF((((Usuario!$J$10*1000)/AH28)*1)&lt;1,(((Usuario!$J$10*1000)/AH28)*1),1)</f>
        <v>#REF!</v>
      </c>
    </row>
    <row r="29" spans="8:36" x14ac:dyDescent="0.25">
      <c r="H29" s="6">
        <v>25</v>
      </c>
      <c r="I29" t="s">
        <v>0</v>
      </c>
      <c r="J29" s="9">
        <f t="shared" si="5"/>
        <v>2.4999999999999998E-5</v>
      </c>
      <c r="K29" s="9">
        <f t="shared" si="6"/>
        <v>2.4999999999999999E-8</v>
      </c>
      <c r="L29">
        <f t="shared" si="20"/>
        <v>1.9634954084936203E-9</v>
      </c>
      <c r="M29">
        <f t="shared" si="7"/>
        <v>8.1812308687234168E-15</v>
      </c>
      <c r="N29">
        <f t="shared" si="21"/>
        <v>4.2378775899987294E-17</v>
      </c>
      <c r="O29">
        <f t="shared" si="8"/>
        <v>39160533877883.391</v>
      </c>
      <c r="Q29" s="18">
        <f t="shared" si="22"/>
        <v>2523.7730186293325</v>
      </c>
      <c r="R29" s="19">
        <f t="shared" si="0"/>
        <v>934.99781356839094</v>
      </c>
      <c r="S29" s="18">
        <f t="shared" si="9"/>
        <v>4.1902258320261215E-21</v>
      </c>
      <c r="T29" s="19">
        <f t="shared" si="9"/>
        <v>1.5523789034839632E-21</v>
      </c>
      <c r="U29" s="24">
        <f t="shared" si="10"/>
        <v>1.1122074523688612E-18</v>
      </c>
      <c r="V29" s="24">
        <f t="shared" si="11"/>
        <v>7.8084658845243352E-19</v>
      </c>
      <c r="W29" s="18">
        <f t="shared" si="12"/>
        <v>7571.3190558879978</v>
      </c>
      <c r="X29" s="19">
        <f t="shared" si="13"/>
        <v>3739.9912542735638</v>
      </c>
      <c r="Y29" s="18" t="e">
        <f t="shared" si="14"/>
        <v>#REF!</v>
      </c>
      <c r="Z29" s="19" t="e">
        <f t="shared" si="15"/>
        <v>#REF!</v>
      </c>
      <c r="AA29" s="24" t="e">
        <f t="shared" si="16"/>
        <v>#REF!</v>
      </c>
      <c r="AB29" s="24" t="e">
        <f t="shared" si="17"/>
        <v>#REF!</v>
      </c>
      <c r="AC29" s="18">
        <f t="shared" si="18"/>
        <v>1514.2638111775996</v>
      </c>
      <c r="AD29" s="19">
        <f t="shared" si="19"/>
        <v>747.99825085471275</v>
      </c>
      <c r="AE29" s="24" t="e">
        <f t="shared" si="1"/>
        <v>#REF!</v>
      </c>
      <c r="AF29" s="24" t="e">
        <f t="shared" si="2"/>
        <v>#REF!</v>
      </c>
      <c r="AG29" s="18" t="e">
        <f t="shared" si="3"/>
        <v>#REF!</v>
      </c>
      <c r="AH29" s="19" t="e">
        <f t="shared" si="4"/>
        <v>#REF!</v>
      </c>
      <c r="AI29" s="29" t="e">
        <f>IF((((Usuario!$J$10*1000)/AG29)*1)&lt;1,(((Usuario!$J$10*1000)/AG29)*1),1)</f>
        <v>#REF!</v>
      </c>
      <c r="AJ29" s="30" t="e">
        <f>IF((((Usuario!$J$10*1000)/AH29)*1)&lt;1,(((Usuario!$J$10*1000)/AH29)*1),1)</f>
        <v>#REF!</v>
      </c>
    </row>
    <row r="30" spans="8:36" x14ac:dyDescent="0.25">
      <c r="H30" s="6">
        <v>26</v>
      </c>
      <c r="I30" t="s">
        <v>0</v>
      </c>
      <c r="J30" s="9">
        <f t="shared" si="5"/>
        <v>2.5999999999999998E-5</v>
      </c>
      <c r="K30" s="9">
        <f t="shared" si="6"/>
        <v>2.5999999999999998E-8</v>
      </c>
      <c r="L30">
        <f t="shared" si="20"/>
        <v>2.1237166338266999E-9</v>
      </c>
      <c r="M30">
        <f t="shared" si="7"/>
        <v>9.2027720799156983E-15</v>
      </c>
      <c r="N30">
        <f t="shared" si="21"/>
        <v>4.7670359373963316E-17</v>
      </c>
      <c r="O30">
        <f t="shared" si="8"/>
        <v>36558566659332.344</v>
      </c>
      <c r="Q30" s="18">
        <f t="shared" si="22"/>
        <v>2729.7128969494861</v>
      </c>
      <c r="R30" s="19">
        <f t="shared" si="0"/>
        <v>1011.2936351555718</v>
      </c>
      <c r="S30" s="18">
        <f t="shared" si="9"/>
        <v>4.5321482599194526E-21</v>
      </c>
      <c r="T30" s="19">
        <f t="shared" si="9"/>
        <v>1.679053022008255E-21</v>
      </c>
      <c r="U30" s="24">
        <f t="shared" si="10"/>
        <v>1.2029635804821603E-18</v>
      </c>
      <c r="V30" s="24">
        <f t="shared" si="11"/>
        <v>8.4456367007015222E-19</v>
      </c>
      <c r="W30" s="18">
        <f t="shared" si="12"/>
        <v>8189.1386908484583</v>
      </c>
      <c r="X30" s="19">
        <f t="shared" si="13"/>
        <v>4045.1745406222872</v>
      </c>
      <c r="Y30" s="18" t="e">
        <f t="shared" si="14"/>
        <v>#REF!</v>
      </c>
      <c r="Z30" s="19" t="e">
        <f t="shared" si="15"/>
        <v>#REF!</v>
      </c>
      <c r="AA30" s="24" t="e">
        <f t="shared" si="16"/>
        <v>#REF!</v>
      </c>
      <c r="AB30" s="24" t="e">
        <f t="shared" si="17"/>
        <v>#REF!</v>
      </c>
      <c r="AC30" s="18">
        <f t="shared" si="18"/>
        <v>1637.8277381696917</v>
      </c>
      <c r="AD30" s="19">
        <f t="shared" si="19"/>
        <v>809.0349081244575</v>
      </c>
      <c r="AE30" s="24" t="e">
        <f t="shared" si="1"/>
        <v>#REF!</v>
      </c>
      <c r="AF30" s="24" t="e">
        <f t="shared" si="2"/>
        <v>#REF!</v>
      </c>
      <c r="AG30" s="18" t="e">
        <f t="shared" si="3"/>
        <v>#REF!</v>
      </c>
      <c r="AH30" s="19" t="e">
        <f t="shared" si="4"/>
        <v>#REF!</v>
      </c>
      <c r="AI30" s="29" t="e">
        <f>IF((((Usuario!$J$10*1000)/AG30)*1)&lt;1,(((Usuario!$J$10*1000)/AG30)*1),1)</f>
        <v>#REF!</v>
      </c>
      <c r="AJ30" s="30" t="e">
        <f>IF((((Usuario!$J$10*1000)/AH30)*1)&lt;1,(((Usuario!$J$10*1000)/AH30)*1),1)</f>
        <v>#REF!</v>
      </c>
    </row>
    <row r="31" spans="8:36" x14ac:dyDescent="0.25">
      <c r="H31" s="6">
        <v>27</v>
      </c>
      <c r="I31" t="s">
        <v>0</v>
      </c>
      <c r="J31" s="9">
        <f t="shared" si="5"/>
        <v>2.6999999999999999E-5</v>
      </c>
      <c r="K31" s="9">
        <f t="shared" si="6"/>
        <v>2.7E-8</v>
      </c>
      <c r="L31">
        <f t="shared" si="20"/>
        <v>2.290221044466959E-9</v>
      </c>
      <c r="M31">
        <f t="shared" si="7"/>
        <v>1.0305994700101314E-14</v>
      </c>
      <c r="N31">
        <f t="shared" si="21"/>
        <v>5.338505254652481E-17</v>
      </c>
      <c r="O31">
        <f t="shared" si="8"/>
        <v>34218168500130.215</v>
      </c>
      <c r="Q31" s="18">
        <f t="shared" si="22"/>
        <v>2943.7288489292537</v>
      </c>
      <c r="R31" s="19">
        <f t="shared" si="0"/>
        <v>1090.5814497461713</v>
      </c>
      <c r="S31" s="18">
        <f t="shared" si="9"/>
        <v>4.8874794104752683E-21</v>
      </c>
      <c r="T31" s="19">
        <f t="shared" si="9"/>
        <v>1.8106947530236951E-21</v>
      </c>
      <c r="U31" s="24">
        <f t="shared" si="10"/>
        <v>1.2972787724430398E-18</v>
      </c>
      <c r="V31" s="24">
        <f t="shared" si="11"/>
        <v>9.1077946077091861E-19</v>
      </c>
      <c r="W31" s="18">
        <f t="shared" si="12"/>
        <v>8831.1865467877615</v>
      </c>
      <c r="X31" s="19">
        <f t="shared" si="13"/>
        <v>4362.3257989846852</v>
      </c>
      <c r="Y31" s="18" t="e">
        <f t="shared" si="14"/>
        <v>#REF!</v>
      </c>
      <c r="Z31" s="19" t="e">
        <f t="shared" si="15"/>
        <v>#REF!</v>
      </c>
      <c r="AA31" s="24" t="e">
        <f t="shared" si="16"/>
        <v>#REF!</v>
      </c>
      <c r="AB31" s="24" t="e">
        <f t="shared" si="17"/>
        <v>#REF!</v>
      </c>
      <c r="AC31" s="18">
        <f t="shared" si="18"/>
        <v>1766.2373093575525</v>
      </c>
      <c r="AD31" s="19">
        <f t="shared" si="19"/>
        <v>872.46515979693709</v>
      </c>
      <c r="AE31" s="24" t="e">
        <f t="shared" si="1"/>
        <v>#REF!</v>
      </c>
      <c r="AF31" s="24" t="e">
        <f t="shared" si="2"/>
        <v>#REF!</v>
      </c>
      <c r="AG31" s="18" t="e">
        <f t="shared" si="3"/>
        <v>#REF!</v>
      </c>
      <c r="AH31" s="19" t="e">
        <f t="shared" si="4"/>
        <v>#REF!</v>
      </c>
      <c r="AI31" s="29" t="e">
        <f>IF((((Usuario!$J$10*1000)/AG31)*1)&lt;1,(((Usuario!$J$10*1000)/AG31)*1),1)</f>
        <v>#REF!</v>
      </c>
      <c r="AJ31" s="30" t="e">
        <f>IF((((Usuario!$J$10*1000)/AH31)*1)&lt;1,(((Usuario!$J$10*1000)/AH31)*1),1)</f>
        <v>#REF!</v>
      </c>
    </row>
    <row r="32" spans="8:36" x14ac:dyDescent="0.25">
      <c r="H32" s="6">
        <v>28</v>
      </c>
      <c r="I32" t="s">
        <v>0</v>
      </c>
      <c r="J32" s="9">
        <f t="shared" si="5"/>
        <v>2.8E-5</v>
      </c>
      <c r="K32" s="9">
        <f t="shared" si="6"/>
        <v>2.7999999999999999E-8</v>
      </c>
      <c r="L32">
        <f t="shared" si="20"/>
        <v>2.4630086404143979E-9</v>
      </c>
      <c r="M32">
        <f t="shared" si="7"/>
        <v>1.1494040321933856E-14</v>
      </c>
      <c r="N32">
        <f t="shared" si="21"/>
        <v>5.9539128867617372E-17</v>
      </c>
      <c r="O32">
        <f t="shared" si="8"/>
        <v>32104758706963.969</v>
      </c>
      <c r="Q32" s="18">
        <f t="shared" si="22"/>
        <v>3165.8208745686352</v>
      </c>
      <c r="R32" s="19">
        <f t="shared" si="0"/>
        <v>1172.8612573401899</v>
      </c>
      <c r="S32" s="18">
        <f t="shared" si="9"/>
        <v>5.2562192836935676E-21</v>
      </c>
      <c r="T32" s="19">
        <f t="shared" si="9"/>
        <v>1.9473040965302842E-21</v>
      </c>
      <c r="U32" s="24">
        <f t="shared" si="10"/>
        <v>1.3951530282514998E-18</v>
      </c>
      <c r="V32" s="24">
        <f t="shared" si="11"/>
        <v>9.794939605547329E-19</v>
      </c>
      <c r="W32" s="18">
        <f t="shared" si="12"/>
        <v>9497.4626237059056</v>
      </c>
      <c r="X32" s="19">
        <f t="shared" si="13"/>
        <v>4691.4450293607597</v>
      </c>
      <c r="Y32" s="18" t="e">
        <f t="shared" si="14"/>
        <v>#REF!</v>
      </c>
      <c r="Z32" s="19" t="e">
        <f t="shared" si="15"/>
        <v>#REF!</v>
      </c>
      <c r="AA32" s="24" t="e">
        <f t="shared" si="16"/>
        <v>#REF!</v>
      </c>
      <c r="AB32" s="24" t="e">
        <f t="shared" si="17"/>
        <v>#REF!</v>
      </c>
      <c r="AC32" s="18">
        <f t="shared" si="18"/>
        <v>1899.4925247411811</v>
      </c>
      <c r="AD32" s="19">
        <f t="shared" si="19"/>
        <v>938.28900587215196</v>
      </c>
      <c r="AE32" s="24" t="e">
        <f t="shared" si="1"/>
        <v>#REF!</v>
      </c>
      <c r="AF32" s="24" t="e">
        <f t="shared" si="2"/>
        <v>#REF!</v>
      </c>
      <c r="AG32" s="18" t="e">
        <f t="shared" si="3"/>
        <v>#REF!</v>
      </c>
      <c r="AH32" s="19" t="e">
        <f t="shared" si="4"/>
        <v>#REF!</v>
      </c>
      <c r="AI32" s="29" t="e">
        <f>IF((((Usuario!$J$10*1000)/AG32)*1)&lt;1,(((Usuario!$J$10*1000)/AG32)*1),1)</f>
        <v>#REF!</v>
      </c>
      <c r="AJ32" s="30" t="e">
        <f>IF((((Usuario!$J$10*1000)/AH32)*1)&lt;1,(((Usuario!$J$10*1000)/AH32)*1),1)</f>
        <v>#REF!</v>
      </c>
    </row>
    <row r="33" spans="8:36" x14ac:dyDescent="0.25">
      <c r="H33" s="6">
        <v>29</v>
      </c>
      <c r="I33" t="s">
        <v>0</v>
      </c>
      <c r="J33" s="9">
        <f t="shared" si="5"/>
        <v>2.9E-5</v>
      </c>
      <c r="K33" s="9">
        <f t="shared" si="6"/>
        <v>2.9000000000000002E-8</v>
      </c>
      <c r="L33">
        <f t="shared" si="20"/>
        <v>2.6420794216690159E-9</v>
      </c>
      <c r="M33">
        <f t="shared" si="7"/>
        <v>1.277005053806691E-14</v>
      </c>
      <c r="N33">
        <f t="shared" si="21"/>
        <v>6.6148861787186588E-17</v>
      </c>
      <c r="O33">
        <f t="shared" si="8"/>
        <v>30189349053967.332</v>
      </c>
      <c r="Q33" s="18">
        <f t="shared" si="22"/>
        <v>3395.9889738676302</v>
      </c>
      <c r="R33" s="19">
        <f t="shared" si="0"/>
        <v>1258.1330579376272</v>
      </c>
      <c r="S33" s="18">
        <f t="shared" si="9"/>
        <v>5.6383678795743491E-21</v>
      </c>
      <c r="T33" s="19">
        <f t="shared" si="9"/>
        <v>2.0888810525280214E-21</v>
      </c>
      <c r="U33" s="24">
        <f t="shared" si="10"/>
        <v>1.4965863479075397E-18</v>
      </c>
      <c r="V33" s="24">
        <f t="shared" si="11"/>
        <v>1.0507071694215947E-18</v>
      </c>
      <c r="W33" s="18">
        <f t="shared" si="12"/>
        <v>10187.966921602891</v>
      </c>
      <c r="X33" s="19">
        <f t="shared" si="13"/>
        <v>5032.5322317505088</v>
      </c>
      <c r="Y33" s="18" t="e">
        <f t="shared" si="14"/>
        <v>#REF!</v>
      </c>
      <c r="Z33" s="19" t="e">
        <f t="shared" si="15"/>
        <v>#REF!</v>
      </c>
      <c r="AA33" s="24" t="e">
        <f t="shared" si="16"/>
        <v>#REF!</v>
      </c>
      <c r="AB33" s="24" t="e">
        <f t="shared" si="17"/>
        <v>#REF!</v>
      </c>
      <c r="AC33" s="18">
        <f t="shared" si="18"/>
        <v>2037.5933843205783</v>
      </c>
      <c r="AD33" s="19">
        <f t="shared" si="19"/>
        <v>1006.5064463501018</v>
      </c>
      <c r="AE33" s="24" t="e">
        <f t="shared" si="1"/>
        <v>#REF!</v>
      </c>
      <c r="AF33" s="24" t="e">
        <f t="shared" si="2"/>
        <v>#REF!</v>
      </c>
      <c r="AG33" s="18" t="e">
        <f t="shared" si="3"/>
        <v>#REF!</v>
      </c>
      <c r="AH33" s="19" t="e">
        <f t="shared" si="4"/>
        <v>#REF!</v>
      </c>
      <c r="AI33" s="29" t="e">
        <f>IF((((Usuario!$J$10*1000)/AG33)*1)&lt;1,(((Usuario!$J$10*1000)/AG33)*1),1)</f>
        <v>#REF!</v>
      </c>
      <c r="AJ33" s="30" t="e">
        <f>IF((((Usuario!$J$10*1000)/AH33)*1)&lt;1,(((Usuario!$J$10*1000)/AH33)*1),1)</f>
        <v>#REF!</v>
      </c>
    </row>
    <row r="34" spans="8:36" x14ac:dyDescent="0.25">
      <c r="H34" s="6">
        <v>30</v>
      </c>
      <c r="I34" t="s">
        <v>0</v>
      </c>
      <c r="J34" s="9">
        <f t="shared" si="5"/>
        <v>2.9999999999999997E-5</v>
      </c>
      <c r="K34" s="9">
        <f t="shared" si="6"/>
        <v>2.9999999999999997E-8</v>
      </c>
      <c r="L34">
        <f t="shared" si="20"/>
        <v>2.8274333882308133E-9</v>
      </c>
      <c r="M34">
        <f t="shared" si="7"/>
        <v>1.4137166941154066E-14</v>
      </c>
      <c r="N34">
        <f t="shared" si="21"/>
        <v>7.3230524755178054E-17</v>
      </c>
      <c r="O34">
        <f t="shared" si="8"/>
        <v>28447485164797.234</v>
      </c>
      <c r="Q34" s="18">
        <f t="shared" si="22"/>
        <v>3634.2331468262387</v>
      </c>
      <c r="R34" s="19">
        <f t="shared" si="0"/>
        <v>1346.3968515384831</v>
      </c>
      <c r="S34" s="18">
        <f t="shared" si="9"/>
        <v>6.0339251981176144E-21</v>
      </c>
      <c r="T34" s="19">
        <f t="shared" si="9"/>
        <v>2.2354256210169076E-21</v>
      </c>
      <c r="U34" s="24">
        <f t="shared" si="10"/>
        <v>1.6015787314111601E-18</v>
      </c>
      <c r="V34" s="24">
        <f t="shared" si="11"/>
        <v>1.1244190873715046E-18</v>
      </c>
      <c r="W34" s="18">
        <f t="shared" si="12"/>
        <v>10902.699440478716</v>
      </c>
      <c r="X34" s="19">
        <f t="shared" si="13"/>
        <v>5385.5874061539325</v>
      </c>
      <c r="Y34" s="18" t="e">
        <f t="shared" si="14"/>
        <v>#REF!</v>
      </c>
      <c r="Z34" s="19" t="e">
        <f t="shared" si="15"/>
        <v>#REF!</v>
      </c>
      <c r="AA34" s="24" t="e">
        <f t="shared" si="16"/>
        <v>#REF!</v>
      </c>
      <c r="AB34" s="24" t="e">
        <f t="shared" si="17"/>
        <v>#REF!</v>
      </c>
      <c r="AC34" s="18">
        <f t="shared" si="18"/>
        <v>2180.5398880957432</v>
      </c>
      <c r="AD34" s="19">
        <f t="shared" si="19"/>
        <v>1077.1174812307866</v>
      </c>
      <c r="AE34" s="24" t="e">
        <f t="shared" si="1"/>
        <v>#REF!</v>
      </c>
      <c r="AF34" s="24" t="e">
        <f t="shared" si="2"/>
        <v>#REF!</v>
      </c>
      <c r="AG34" s="18" t="e">
        <f t="shared" si="3"/>
        <v>#REF!</v>
      </c>
      <c r="AH34" s="19" t="e">
        <f t="shared" si="4"/>
        <v>#REF!</v>
      </c>
      <c r="AI34" s="29" t="e">
        <f>IF((((Usuario!$J$10*1000)/AG34)*1)&lt;1,(((Usuario!$J$10*1000)/AG34)*1),1)</f>
        <v>#REF!</v>
      </c>
      <c r="AJ34" s="30" t="e">
        <f>IF((((Usuario!$J$10*1000)/AH34)*1)&lt;1,(((Usuario!$J$10*1000)/AH34)*1),1)</f>
        <v>#REF!</v>
      </c>
    </row>
    <row r="35" spans="8:36" x14ac:dyDescent="0.25">
      <c r="H35" s="6">
        <v>31</v>
      </c>
      <c r="I35" t="s">
        <v>0</v>
      </c>
      <c r="J35" s="9">
        <f t="shared" si="5"/>
        <v>3.1000000000000001E-5</v>
      </c>
      <c r="K35" s="9">
        <f t="shared" si="6"/>
        <v>3.1E-8</v>
      </c>
      <c r="L35">
        <f t="shared" si="20"/>
        <v>3.0190705400997914E-9</v>
      </c>
      <c r="M35">
        <f t="shared" si="7"/>
        <v>1.5598531123848922E-14</v>
      </c>
      <c r="N35">
        <f t="shared" si="21"/>
        <v>8.080039122153741E-17</v>
      </c>
      <c r="O35">
        <f t="shared" si="8"/>
        <v>26858415608933.363</v>
      </c>
      <c r="Q35" s="18">
        <f t="shared" si="22"/>
        <v>3880.5533934444625</v>
      </c>
      <c r="R35" s="19">
        <f t="shared" si="0"/>
        <v>1437.6526381427584</v>
      </c>
      <c r="S35" s="18">
        <f t="shared" si="9"/>
        <v>6.4428912393233656E-21</v>
      </c>
      <c r="T35" s="19">
        <f t="shared" si="9"/>
        <v>2.3869378019969427E-21</v>
      </c>
      <c r="U35" s="24">
        <f t="shared" si="10"/>
        <v>1.7101301787623613E-18</v>
      </c>
      <c r="V35" s="24">
        <f t="shared" si="11"/>
        <v>1.2006297144044621E-18</v>
      </c>
      <c r="W35" s="18">
        <f t="shared" si="12"/>
        <v>11641.660180333387</v>
      </c>
      <c r="X35" s="19">
        <f t="shared" si="13"/>
        <v>5750.6105525710336</v>
      </c>
      <c r="Y35" s="18" t="e">
        <f t="shared" si="14"/>
        <v>#REF!</v>
      </c>
      <c r="Z35" s="19" t="e">
        <f t="shared" si="15"/>
        <v>#REF!</v>
      </c>
      <c r="AA35" s="24" t="e">
        <f t="shared" si="16"/>
        <v>#REF!</v>
      </c>
      <c r="AB35" s="24" t="e">
        <f t="shared" si="17"/>
        <v>#REF!</v>
      </c>
      <c r="AC35" s="18">
        <f t="shared" si="18"/>
        <v>2328.3320360666776</v>
      </c>
      <c r="AD35" s="19">
        <f t="shared" si="19"/>
        <v>1150.1221105142067</v>
      </c>
      <c r="AE35" s="24" t="e">
        <f t="shared" si="1"/>
        <v>#REF!</v>
      </c>
      <c r="AF35" s="24" t="e">
        <f t="shared" si="2"/>
        <v>#REF!</v>
      </c>
      <c r="AG35" s="18" t="e">
        <f t="shared" si="3"/>
        <v>#REF!</v>
      </c>
      <c r="AH35" s="19" t="e">
        <f t="shared" si="4"/>
        <v>#REF!</v>
      </c>
      <c r="AI35" s="29" t="e">
        <f>IF((((Usuario!$J$10*1000)/AG35)*1)&lt;1,(((Usuario!$J$10*1000)/AG35)*1),1)</f>
        <v>#REF!</v>
      </c>
      <c r="AJ35" s="30" t="e">
        <f>IF((((Usuario!$J$10*1000)/AH35)*1)&lt;1,(((Usuario!$J$10*1000)/AH35)*1),1)</f>
        <v>#REF!</v>
      </c>
    </row>
    <row r="36" spans="8:36" x14ac:dyDescent="0.25">
      <c r="H36" s="6">
        <v>32</v>
      </c>
      <c r="I36" t="s">
        <v>0</v>
      </c>
      <c r="J36" s="9">
        <f t="shared" si="5"/>
        <v>3.1999999999999999E-5</v>
      </c>
      <c r="K36" s="9">
        <f t="shared" si="6"/>
        <v>3.1999999999999995E-8</v>
      </c>
      <c r="L36">
        <f t="shared" si="20"/>
        <v>3.2169908772759481E-9</v>
      </c>
      <c r="M36">
        <f t="shared" si="7"/>
        <v>1.7157284678805055E-14</v>
      </c>
      <c r="N36">
        <f t="shared" si="21"/>
        <v>8.8874734636210175E-17</v>
      </c>
      <c r="O36">
        <f t="shared" si="8"/>
        <v>25404434215481.922</v>
      </c>
      <c r="Q36" s="18">
        <f t="shared" si="22"/>
        <v>4134.9497137222988</v>
      </c>
      <c r="R36" s="19">
        <f t="shared" si="0"/>
        <v>1531.9004177504521</v>
      </c>
      <c r="S36" s="18">
        <f t="shared" si="9"/>
        <v>6.8652660031915982E-21</v>
      </c>
      <c r="T36" s="19">
        <f t="shared" si="9"/>
        <v>2.543417595468126E-21</v>
      </c>
      <c r="U36" s="24">
        <f t="shared" si="10"/>
        <v>1.8222406899611427E-18</v>
      </c>
      <c r="V36" s="24">
        <f t="shared" si="11"/>
        <v>1.2793390505204674E-18</v>
      </c>
      <c r="W36" s="18">
        <f t="shared" si="12"/>
        <v>12404.849141166897</v>
      </c>
      <c r="X36" s="19">
        <f t="shared" si="13"/>
        <v>6127.6016710018084</v>
      </c>
      <c r="Y36" s="18" t="e">
        <f t="shared" si="14"/>
        <v>#REF!</v>
      </c>
      <c r="Z36" s="19" t="e">
        <f t="shared" si="15"/>
        <v>#REF!</v>
      </c>
      <c r="AA36" s="24" t="e">
        <f t="shared" si="16"/>
        <v>#REF!</v>
      </c>
      <c r="AB36" s="24" t="e">
        <f t="shared" si="17"/>
        <v>#REF!</v>
      </c>
      <c r="AC36" s="18">
        <f t="shared" si="18"/>
        <v>2480.9698282333793</v>
      </c>
      <c r="AD36" s="19">
        <f t="shared" si="19"/>
        <v>1225.5203342003617</v>
      </c>
      <c r="AE36" s="24" t="e">
        <f t="shared" si="1"/>
        <v>#REF!</v>
      </c>
      <c r="AF36" s="24" t="e">
        <f t="shared" si="2"/>
        <v>#REF!</v>
      </c>
      <c r="AG36" s="18" t="e">
        <f t="shared" si="3"/>
        <v>#REF!</v>
      </c>
      <c r="AH36" s="19" t="e">
        <f t="shared" si="4"/>
        <v>#REF!</v>
      </c>
      <c r="AI36" s="29" t="e">
        <f>IF((((Usuario!$J$10*1000)/AG36)*1)&lt;1,(((Usuario!$J$10*1000)/AG36)*1),1)</f>
        <v>#REF!</v>
      </c>
      <c r="AJ36" s="30" t="e">
        <f>IF((((Usuario!$J$10*1000)/AH36)*1)&lt;1,(((Usuario!$J$10*1000)/AH36)*1),1)</f>
        <v>#REF!</v>
      </c>
    </row>
    <row r="37" spans="8:36" x14ac:dyDescent="0.25">
      <c r="H37" s="6">
        <v>33</v>
      </c>
      <c r="I37" t="s">
        <v>0</v>
      </c>
      <c r="J37" s="9">
        <f t="shared" si="5"/>
        <v>3.2999999999999996E-5</v>
      </c>
      <c r="K37" s="9">
        <f t="shared" si="6"/>
        <v>3.2999999999999998E-8</v>
      </c>
      <c r="L37">
        <f t="shared" si="20"/>
        <v>3.4211943997592834E-9</v>
      </c>
      <c r="M37">
        <f t="shared" si="7"/>
        <v>1.8816569198676056E-14</v>
      </c>
      <c r="N37">
        <f t="shared" si="21"/>
        <v>9.7469828449141963E-17</v>
      </c>
      <c r="O37">
        <f t="shared" si="8"/>
        <v>24070355390465.363</v>
      </c>
      <c r="Q37" s="18">
        <f t="shared" si="22"/>
        <v>4397.4221076597478</v>
      </c>
      <c r="R37" s="19">
        <f t="shared" ref="R37:R70" si="23">L37/$D$6</f>
        <v>1629.1401903615642</v>
      </c>
      <c r="S37" s="18">
        <f t="shared" si="9"/>
        <v>7.3010494897223124E-21</v>
      </c>
      <c r="T37" s="19">
        <f t="shared" si="9"/>
        <v>2.7048650014304574E-21</v>
      </c>
      <c r="U37" s="24">
        <f t="shared" si="10"/>
        <v>1.9379102650075036E-18</v>
      </c>
      <c r="V37" s="24">
        <f t="shared" si="11"/>
        <v>1.3605470957195202E-18</v>
      </c>
      <c r="W37" s="18">
        <f t="shared" si="12"/>
        <v>13192.266322979243</v>
      </c>
      <c r="X37" s="19">
        <f t="shared" si="13"/>
        <v>6516.5607614462569</v>
      </c>
      <c r="Y37" s="18" t="e">
        <f t="shared" si="14"/>
        <v>#REF!</v>
      </c>
      <c r="Z37" s="19" t="e">
        <f t="shared" si="15"/>
        <v>#REF!</v>
      </c>
      <c r="AA37" s="24" t="e">
        <f t="shared" si="16"/>
        <v>#REF!</v>
      </c>
      <c r="AB37" s="24" t="e">
        <f t="shared" si="17"/>
        <v>#REF!</v>
      </c>
      <c r="AC37" s="18">
        <f t="shared" si="18"/>
        <v>2638.4532645958489</v>
      </c>
      <c r="AD37" s="19">
        <f t="shared" si="19"/>
        <v>1303.3121522892516</v>
      </c>
      <c r="AE37" s="24" t="e">
        <f t="shared" si="1"/>
        <v>#REF!</v>
      </c>
      <c r="AF37" s="24" t="e">
        <f t="shared" si="2"/>
        <v>#REF!</v>
      </c>
      <c r="AG37" s="18" t="e">
        <f t="shared" si="3"/>
        <v>#REF!</v>
      </c>
      <c r="AH37" s="19" t="e">
        <f t="shared" si="4"/>
        <v>#REF!</v>
      </c>
      <c r="AI37" s="29" t="e">
        <f>IF((((Usuario!$J$10*1000)/AG37)*1)&lt;1,(((Usuario!$J$10*1000)/AG37)*1),1)</f>
        <v>#REF!</v>
      </c>
      <c r="AJ37" s="30" t="e">
        <f>IF((((Usuario!$J$10*1000)/AH37)*1)&lt;1,(((Usuario!$J$10*1000)/AH37)*1),1)</f>
        <v>#REF!</v>
      </c>
    </row>
    <row r="38" spans="8:36" x14ac:dyDescent="0.25">
      <c r="H38" s="6">
        <v>34</v>
      </c>
      <c r="I38" t="s">
        <v>0</v>
      </c>
      <c r="J38" s="9">
        <f t="shared" si="5"/>
        <v>3.4E-5</v>
      </c>
      <c r="K38" s="9">
        <f t="shared" si="6"/>
        <v>3.4E-8</v>
      </c>
      <c r="L38">
        <f t="shared" si="20"/>
        <v>3.6316811075498007E-9</v>
      </c>
      <c r="M38">
        <f t="shared" si="7"/>
        <v>2.0579526276115538E-14</v>
      </c>
      <c r="N38">
        <f t="shared" si="21"/>
        <v>1.0660194611027848E-16</v>
      </c>
      <c r="O38">
        <f t="shared" si="8"/>
        <v>22843092456834.602</v>
      </c>
      <c r="Q38" s="18">
        <f t="shared" si="22"/>
        <v>4667.9705752568134</v>
      </c>
      <c r="R38" s="19">
        <f t="shared" si="23"/>
        <v>1729.3719559760962</v>
      </c>
      <c r="S38" s="18">
        <f t="shared" si="9"/>
        <v>7.7502416989155139E-21</v>
      </c>
      <c r="T38" s="19">
        <f t="shared" si="9"/>
        <v>2.8712800198839389E-21</v>
      </c>
      <c r="U38" s="24">
        <f t="shared" si="10"/>
        <v>2.0571389039014459E-18</v>
      </c>
      <c r="V38" s="24">
        <f t="shared" si="11"/>
        <v>1.4442538500016212E-18</v>
      </c>
      <c r="W38" s="18">
        <f t="shared" si="12"/>
        <v>14003.91172577044</v>
      </c>
      <c r="X38" s="19">
        <f t="shared" si="13"/>
        <v>6917.4878239043846</v>
      </c>
      <c r="Y38" s="18" t="e">
        <f t="shared" si="14"/>
        <v>#REF!</v>
      </c>
      <c r="Z38" s="19" t="e">
        <f t="shared" si="15"/>
        <v>#REF!</v>
      </c>
      <c r="AA38" s="24" t="e">
        <f t="shared" si="16"/>
        <v>#REF!</v>
      </c>
      <c r="AB38" s="24" t="e">
        <f t="shared" si="17"/>
        <v>#REF!</v>
      </c>
      <c r="AC38" s="18">
        <f t="shared" si="18"/>
        <v>2800.782345154088</v>
      </c>
      <c r="AD38" s="19">
        <f t="shared" si="19"/>
        <v>1383.4975647808769</v>
      </c>
      <c r="AE38" s="24" t="e">
        <f t="shared" si="1"/>
        <v>#REF!</v>
      </c>
      <c r="AF38" s="24" t="e">
        <f t="shared" si="2"/>
        <v>#REF!</v>
      </c>
      <c r="AG38" s="18" t="e">
        <f t="shared" si="3"/>
        <v>#REF!</v>
      </c>
      <c r="AH38" s="19" t="e">
        <f t="shared" si="4"/>
        <v>#REF!</v>
      </c>
      <c r="AI38" s="29" t="e">
        <f>IF((((Usuario!$J$10*1000)/AG38)*1)&lt;1,(((Usuario!$J$10*1000)/AG38)*1),1)</f>
        <v>#REF!</v>
      </c>
      <c r="AJ38" s="30" t="e">
        <f>IF((((Usuario!$J$10*1000)/AH38)*1)&lt;1,(((Usuario!$J$10*1000)/AH38)*1),1)</f>
        <v>#REF!</v>
      </c>
    </row>
    <row r="39" spans="8:36" x14ac:dyDescent="0.25">
      <c r="H39" s="6">
        <v>35</v>
      </c>
      <c r="I39" t="s">
        <v>0</v>
      </c>
      <c r="J39" s="9">
        <f t="shared" si="5"/>
        <v>3.4999999999999997E-5</v>
      </c>
      <c r="K39" s="9">
        <f t="shared" si="6"/>
        <v>3.4999999999999996E-8</v>
      </c>
      <c r="L39">
        <f t="shared" si="20"/>
        <v>3.8484510006474961E-9</v>
      </c>
      <c r="M39">
        <f t="shared" si="7"/>
        <v>2.2449297503777055E-14</v>
      </c>
      <c r="N39">
        <f t="shared" si="21"/>
        <v>1.1628736106956512E-16</v>
      </c>
      <c r="O39">
        <f t="shared" si="8"/>
        <v>21711316450238.242</v>
      </c>
      <c r="Q39" s="18">
        <f t="shared" si="22"/>
        <v>4946.595116513492</v>
      </c>
      <c r="R39" s="19">
        <f t="shared" si="23"/>
        <v>1832.5957145940465</v>
      </c>
      <c r="S39" s="18">
        <f t="shared" si="9"/>
        <v>8.2128426307711985E-21</v>
      </c>
      <c r="T39" s="19">
        <f t="shared" si="9"/>
        <v>3.0426626508285686E-21</v>
      </c>
      <c r="U39" s="24">
        <f t="shared" si="10"/>
        <v>2.1799266066429681E-18</v>
      </c>
      <c r="V39" s="24">
        <f t="shared" si="11"/>
        <v>1.53045931336677E-18</v>
      </c>
      <c r="W39" s="18">
        <f t="shared" si="12"/>
        <v>14839.785349540476</v>
      </c>
      <c r="X39" s="19">
        <f t="shared" si="13"/>
        <v>7330.3828583761861</v>
      </c>
      <c r="Y39" s="18" t="e">
        <f t="shared" si="14"/>
        <v>#REF!</v>
      </c>
      <c r="Z39" s="19" t="e">
        <f t="shared" si="15"/>
        <v>#REF!</v>
      </c>
      <c r="AA39" s="24" t="e">
        <f t="shared" si="16"/>
        <v>#REF!</v>
      </c>
      <c r="AB39" s="24" t="e">
        <f t="shared" si="17"/>
        <v>#REF!</v>
      </c>
      <c r="AC39" s="18">
        <f t="shared" si="18"/>
        <v>2967.9570699080955</v>
      </c>
      <c r="AD39" s="19">
        <f t="shared" si="19"/>
        <v>1466.0765716752373</v>
      </c>
      <c r="AE39" s="24" t="e">
        <f t="shared" si="1"/>
        <v>#REF!</v>
      </c>
      <c r="AF39" s="24" t="e">
        <f t="shared" si="2"/>
        <v>#REF!</v>
      </c>
      <c r="AG39" s="18" t="e">
        <f t="shared" si="3"/>
        <v>#REF!</v>
      </c>
      <c r="AH39" s="19" t="e">
        <f t="shared" si="4"/>
        <v>#REF!</v>
      </c>
      <c r="AI39" s="29" t="e">
        <f>IF((((Usuario!$J$10*1000)/AG39)*1)&lt;1,(((Usuario!$J$10*1000)/AG39)*1),1)</f>
        <v>#REF!</v>
      </c>
      <c r="AJ39" s="30" t="e">
        <f>IF((((Usuario!$J$10*1000)/AH39)*1)&lt;1,(((Usuario!$J$10*1000)/AH39)*1),1)</f>
        <v>#REF!</v>
      </c>
    </row>
    <row r="40" spans="8:36" x14ac:dyDescent="0.25">
      <c r="H40" s="6">
        <v>36</v>
      </c>
      <c r="I40" t="s">
        <v>0</v>
      </c>
      <c r="J40" s="9">
        <f t="shared" si="5"/>
        <v>3.6000000000000001E-5</v>
      </c>
      <c r="K40" s="9">
        <f t="shared" si="6"/>
        <v>3.5999999999999998E-8</v>
      </c>
      <c r="L40">
        <f t="shared" si="20"/>
        <v>4.0715040790523722E-9</v>
      </c>
      <c r="M40">
        <f t="shared" si="7"/>
        <v>2.442902447431423E-14</v>
      </c>
      <c r="N40">
        <f t="shared" si="21"/>
        <v>1.265423467769477E-16</v>
      </c>
      <c r="O40">
        <f t="shared" si="8"/>
        <v>20665178230841.211</v>
      </c>
      <c r="Q40" s="18">
        <f t="shared" si="22"/>
        <v>5233.2957314297846</v>
      </c>
      <c r="R40" s="19">
        <f t="shared" si="23"/>
        <v>1938.8114662154162</v>
      </c>
      <c r="S40" s="18">
        <f t="shared" si="9"/>
        <v>8.688852285289366E-21</v>
      </c>
      <c r="T40" s="19">
        <f t="shared" si="9"/>
        <v>3.2190128942643475E-21</v>
      </c>
      <c r="U40" s="24">
        <f t="shared" si="10"/>
        <v>2.3062733732320709E-18</v>
      </c>
      <c r="V40" s="24">
        <f t="shared" si="11"/>
        <v>1.6191634858149668E-18</v>
      </c>
      <c r="W40" s="18">
        <f t="shared" si="12"/>
        <v>15699.887194289353</v>
      </c>
      <c r="X40" s="19">
        <f t="shared" si="13"/>
        <v>7755.2458648616648</v>
      </c>
      <c r="Y40" s="18" t="e">
        <f t="shared" si="14"/>
        <v>#REF!</v>
      </c>
      <c r="Z40" s="19" t="e">
        <f t="shared" si="15"/>
        <v>#REF!</v>
      </c>
      <c r="AA40" s="24" t="e">
        <f t="shared" si="16"/>
        <v>#REF!</v>
      </c>
      <c r="AB40" s="24" t="e">
        <f t="shared" si="17"/>
        <v>#REF!</v>
      </c>
      <c r="AC40" s="18">
        <f t="shared" si="18"/>
        <v>3139.9774388578708</v>
      </c>
      <c r="AD40" s="19">
        <f t="shared" si="19"/>
        <v>1551.0491729723331</v>
      </c>
      <c r="AE40" s="24" t="e">
        <f t="shared" si="1"/>
        <v>#REF!</v>
      </c>
      <c r="AF40" s="24" t="e">
        <f t="shared" si="2"/>
        <v>#REF!</v>
      </c>
      <c r="AG40" s="18" t="e">
        <f t="shared" si="3"/>
        <v>#REF!</v>
      </c>
      <c r="AH40" s="19" t="e">
        <f t="shared" si="4"/>
        <v>#REF!</v>
      </c>
      <c r="AI40" s="29" t="e">
        <f>IF((((Usuario!$J$10*1000)/AG40)*1)&lt;1,(((Usuario!$J$10*1000)/AG40)*1),1)</f>
        <v>#REF!</v>
      </c>
      <c r="AJ40" s="30" t="e">
        <f>IF((((Usuario!$J$10*1000)/AH40)*1)&lt;1,(((Usuario!$J$10*1000)/AH40)*1),1)</f>
        <v>#REF!</v>
      </c>
    </row>
    <row r="41" spans="8:36" x14ac:dyDescent="0.25">
      <c r="H41" s="6">
        <v>37</v>
      </c>
      <c r="I41" t="s">
        <v>0</v>
      </c>
      <c r="J41" s="9">
        <f t="shared" si="5"/>
        <v>3.6999999999999998E-5</v>
      </c>
      <c r="K41" s="9">
        <f t="shared" si="6"/>
        <v>3.7E-8</v>
      </c>
      <c r="L41">
        <f t="shared" si="20"/>
        <v>4.3008403427644265E-9</v>
      </c>
      <c r="M41">
        <f t="shared" si="7"/>
        <v>2.6521848780380627E-14</v>
      </c>
      <c r="N41">
        <f t="shared" si="21"/>
        <v>1.3738317668237165E-16</v>
      </c>
      <c r="O41">
        <f t="shared" si="8"/>
        <v>19696080783332.234</v>
      </c>
      <c r="Q41" s="18">
        <f t="shared" si="22"/>
        <v>5528.0724200056902</v>
      </c>
      <c r="R41" s="19">
        <f t="shared" si="23"/>
        <v>2048.0192108402039</v>
      </c>
      <c r="S41" s="18">
        <f t="shared" si="9"/>
        <v>9.1782706624700164E-21</v>
      </c>
      <c r="T41" s="19">
        <f t="shared" si="9"/>
        <v>3.4003307501912736E-21</v>
      </c>
      <c r="U41" s="24">
        <f t="shared" si="10"/>
        <v>2.4361792036687537E-18</v>
      </c>
      <c r="V41" s="24">
        <f t="shared" si="11"/>
        <v>1.7103663673462105E-18</v>
      </c>
      <c r="W41" s="18">
        <f t="shared" si="12"/>
        <v>16584.217260017071</v>
      </c>
      <c r="X41" s="19">
        <f t="shared" si="13"/>
        <v>8192.0768433608155</v>
      </c>
      <c r="Y41" s="18" t="e">
        <f t="shared" si="14"/>
        <v>#REF!</v>
      </c>
      <c r="Z41" s="19" t="e">
        <f t="shared" si="15"/>
        <v>#REF!</v>
      </c>
      <c r="AA41" s="24" t="e">
        <f t="shared" si="16"/>
        <v>#REF!</v>
      </c>
      <c r="AB41" s="24" t="e">
        <f t="shared" si="17"/>
        <v>#REF!</v>
      </c>
      <c r="AC41" s="18">
        <f t="shared" si="18"/>
        <v>3316.8434520034143</v>
      </c>
      <c r="AD41" s="19">
        <f t="shared" si="19"/>
        <v>1638.4153686721631</v>
      </c>
      <c r="AE41" s="24" t="e">
        <f t="shared" si="1"/>
        <v>#REF!</v>
      </c>
      <c r="AF41" s="24" t="e">
        <f t="shared" si="2"/>
        <v>#REF!</v>
      </c>
      <c r="AG41" s="18" t="e">
        <f t="shared" si="3"/>
        <v>#REF!</v>
      </c>
      <c r="AH41" s="19" t="e">
        <f t="shared" si="4"/>
        <v>#REF!</v>
      </c>
      <c r="AI41" s="29" t="e">
        <f>IF((((Usuario!$J$10*1000)/AG41)*1)&lt;1,(((Usuario!$J$10*1000)/AG41)*1),1)</f>
        <v>#REF!</v>
      </c>
      <c r="AJ41" s="30" t="e">
        <f>IF((((Usuario!$J$10*1000)/AH41)*1)&lt;1,(((Usuario!$J$10*1000)/AH41)*1),1)</f>
        <v>#REF!</v>
      </c>
    </row>
    <row r="42" spans="8:36" x14ac:dyDescent="0.25">
      <c r="H42" s="6">
        <v>38</v>
      </c>
      <c r="I42" t="s">
        <v>0</v>
      </c>
      <c r="J42" s="9">
        <f t="shared" si="5"/>
        <v>3.7999999999999995E-5</v>
      </c>
      <c r="K42" s="9">
        <f t="shared" si="6"/>
        <v>3.7999999999999996E-8</v>
      </c>
      <c r="L42">
        <f t="shared" si="20"/>
        <v>4.5364597917836599E-9</v>
      </c>
      <c r="M42">
        <f t="shared" si="7"/>
        <v>2.8730912014629843E-14</v>
      </c>
      <c r="N42">
        <f t="shared" si="21"/>
        <v>1.4882612423578257E-16</v>
      </c>
      <c r="O42">
        <f t="shared" si="8"/>
        <v>18796491570089.316</v>
      </c>
      <c r="Q42" s="18">
        <f t="shared" si="22"/>
        <v>5830.9251822412089</v>
      </c>
      <c r="R42" s="19">
        <f t="shared" si="23"/>
        <v>2160.2189484684104</v>
      </c>
      <c r="S42" s="18">
        <f t="shared" si="9"/>
        <v>9.6810977623131498E-21</v>
      </c>
      <c r="T42" s="19">
        <f t="shared" si="9"/>
        <v>3.5866162186093485E-21</v>
      </c>
      <c r="U42" s="24">
        <f t="shared" si="10"/>
        <v>2.5696440979530168E-18</v>
      </c>
      <c r="V42" s="24">
        <f t="shared" si="11"/>
        <v>1.8040679579605024E-18</v>
      </c>
      <c r="W42" s="18">
        <f t="shared" si="12"/>
        <v>17492.775546723627</v>
      </c>
      <c r="X42" s="19">
        <f t="shared" si="13"/>
        <v>8640.8757938736417</v>
      </c>
      <c r="Y42" s="18" t="e">
        <f t="shared" si="14"/>
        <v>#REF!</v>
      </c>
      <c r="Z42" s="19" t="e">
        <f t="shared" si="15"/>
        <v>#REF!</v>
      </c>
      <c r="AA42" s="24" t="e">
        <f t="shared" si="16"/>
        <v>#REF!</v>
      </c>
      <c r="AB42" s="24" t="e">
        <f t="shared" si="17"/>
        <v>#REF!</v>
      </c>
      <c r="AC42" s="18">
        <f t="shared" si="18"/>
        <v>3498.5551093447257</v>
      </c>
      <c r="AD42" s="19">
        <f t="shared" si="19"/>
        <v>1728.1751587747285</v>
      </c>
      <c r="AE42" s="24" t="e">
        <f t="shared" si="1"/>
        <v>#REF!</v>
      </c>
      <c r="AF42" s="24" t="e">
        <f t="shared" si="2"/>
        <v>#REF!</v>
      </c>
      <c r="AG42" s="18" t="e">
        <f t="shared" si="3"/>
        <v>#REF!</v>
      </c>
      <c r="AH42" s="19" t="e">
        <f t="shared" si="4"/>
        <v>#REF!</v>
      </c>
      <c r="AI42" s="29" t="e">
        <f>IF((((Usuario!$J$10*1000)/AG42)*1)&lt;1,(((Usuario!$J$10*1000)/AG42)*1),1)</f>
        <v>#REF!</v>
      </c>
      <c r="AJ42" s="30" t="e">
        <f>IF((((Usuario!$J$10*1000)/AH42)*1)&lt;1,(((Usuario!$J$10*1000)/AH42)*1),1)</f>
        <v>#REF!</v>
      </c>
    </row>
    <row r="43" spans="8:36" x14ac:dyDescent="0.25">
      <c r="H43" s="6">
        <v>39</v>
      </c>
      <c r="I43" t="s">
        <v>0</v>
      </c>
      <c r="J43" s="9">
        <f t="shared" si="5"/>
        <v>3.8999999999999999E-5</v>
      </c>
      <c r="K43" s="9">
        <f t="shared" si="6"/>
        <v>3.8999999999999998E-8</v>
      </c>
      <c r="L43">
        <f t="shared" si="20"/>
        <v>4.7783624261100755E-9</v>
      </c>
      <c r="M43">
        <f t="shared" si="7"/>
        <v>3.1059355769715483E-14</v>
      </c>
      <c r="N43">
        <f t="shared" si="21"/>
        <v>1.6088746288712619E-16</v>
      </c>
      <c r="O43">
        <f t="shared" si="8"/>
        <v>17959787054378.117</v>
      </c>
      <c r="Q43" s="18">
        <f t="shared" si="22"/>
        <v>6141.8540181363442</v>
      </c>
      <c r="R43" s="19">
        <f t="shared" si="23"/>
        <v>2275.4106791000368</v>
      </c>
      <c r="S43" s="18">
        <f t="shared" si="9"/>
        <v>1.0197333584818769E-20</v>
      </c>
      <c r="T43" s="19">
        <f t="shared" si="9"/>
        <v>3.7778692995185739E-21</v>
      </c>
      <c r="U43" s="24">
        <f t="shared" si="10"/>
        <v>2.7066680560848609E-18</v>
      </c>
      <c r="V43" s="24">
        <f t="shared" si="11"/>
        <v>1.9002682576578425E-18</v>
      </c>
      <c r="W43" s="18">
        <f t="shared" si="12"/>
        <v>18425.562054409034</v>
      </c>
      <c r="X43" s="19">
        <f t="shared" si="13"/>
        <v>9101.642716400147</v>
      </c>
      <c r="Y43" s="18" t="e">
        <f t="shared" si="14"/>
        <v>#REF!</v>
      </c>
      <c r="Z43" s="19" t="e">
        <f t="shared" si="15"/>
        <v>#REF!</v>
      </c>
      <c r="AA43" s="24" t="e">
        <f t="shared" si="16"/>
        <v>#REF!</v>
      </c>
      <c r="AB43" s="24" t="e">
        <f t="shared" si="17"/>
        <v>#REF!</v>
      </c>
      <c r="AC43" s="18">
        <f t="shared" si="18"/>
        <v>3685.1124108818071</v>
      </c>
      <c r="AD43" s="19">
        <f t="shared" si="19"/>
        <v>1820.3285432800294</v>
      </c>
      <c r="AE43" s="24" t="e">
        <f t="shared" si="1"/>
        <v>#REF!</v>
      </c>
      <c r="AF43" s="24" t="e">
        <f t="shared" si="2"/>
        <v>#REF!</v>
      </c>
      <c r="AG43" s="18" t="e">
        <f t="shared" si="3"/>
        <v>#REF!</v>
      </c>
      <c r="AH43" s="19" t="e">
        <f t="shared" si="4"/>
        <v>#REF!</v>
      </c>
      <c r="AI43" s="29" t="e">
        <f>IF((((Usuario!$J$10*1000)/AG43)*1)&lt;1,(((Usuario!$J$10*1000)/AG43)*1),1)</f>
        <v>#REF!</v>
      </c>
      <c r="AJ43" s="30" t="e">
        <f>IF((((Usuario!$J$10*1000)/AH43)*1)&lt;1,(((Usuario!$J$10*1000)/AH43)*1),1)</f>
        <v>#REF!</v>
      </c>
    </row>
    <row r="44" spans="8:36" x14ac:dyDescent="0.25">
      <c r="H44" s="6">
        <v>40</v>
      </c>
      <c r="I44" t="s">
        <v>0</v>
      </c>
      <c r="J44" s="9">
        <f t="shared" si="5"/>
        <v>3.9999999999999996E-5</v>
      </c>
      <c r="K44" s="9">
        <f t="shared" si="6"/>
        <v>3.9999999999999994E-8</v>
      </c>
      <c r="L44">
        <f t="shared" si="20"/>
        <v>5.0265482457436678E-9</v>
      </c>
      <c r="M44">
        <f t="shared" si="7"/>
        <v>3.3510321638291112E-14</v>
      </c>
      <c r="N44">
        <f t="shared" si="21"/>
        <v>1.7358346608634794E-16</v>
      </c>
      <c r="O44">
        <f t="shared" si="8"/>
        <v>17180123218678.607</v>
      </c>
      <c r="Q44" s="18">
        <f t="shared" si="22"/>
        <v>6460.8589276910907</v>
      </c>
      <c r="R44" s="19">
        <f t="shared" si="23"/>
        <v>2393.5944027350811</v>
      </c>
      <c r="S44" s="18">
        <f t="shared" si="9"/>
        <v>1.072697812998687E-20</v>
      </c>
      <c r="T44" s="19">
        <f t="shared" si="9"/>
        <v>3.9740899929189467E-21</v>
      </c>
      <c r="U44" s="24">
        <f t="shared" si="10"/>
        <v>2.8472510780642846E-18</v>
      </c>
      <c r="V44" s="24">
        <f t="shared" si="11"/>
        <v>1.9989672664382301E-18</v>
      </c>
      <c r="W44" s="18">
        <f t="shared" si="12"/>
        <v>19382.576783073273</v>
      </c>
      <c r="X44" s="19">
        <f t="shared" si="13"/>
        <v>9574.3776109403243</v>
      </c>
      <c r="Y44" s="18" t="e">
        <f t="shared" si="14"/>
        <v>#REF!</v>
      </c>
      <c r="Z44" s="19" t="e">
        <f t="shared" si="15"/>
        <v>#REF!</v>
      </c>
      <c r="AA44" s="24" t="e">
        <f t="shared" si="16"/>
        <v>#REF!</v>
      </c>
      <c r="AB44" s="24" t="e">
        <f t="shared" si="17"/>
        <v>#REF!</v>
      </c>
      <c r="AC44" s="18">
        <f t="shared" si="18"/>
        <v>3876.5153566146546</v>
      </c>
      <c r="AD44" s="19">
        <f t="shared" si="19"/>
        <v>1914.8755221880649</v>
      </c>
      <c r="AE44" s="24" t="e">
        <f t="shared" si="1"/>
        <v>#REF!</v>
      </c>
      <c r="AF44" s="24" t="e">
        <f t="shared" si="2"/>
        <v>#REF!</v>
      </c>
      <c r="AG44" s="18" t="e">
        <f t="shared" si="3"/>
        <v>#REF!</v>
      </c>
      <c r="AH44" s="19" t="e">
        <f t="shared" si="4"/>
        <v>#REF!</v>
      </c>
      <c r="AI44" s="29" t="e">
        <f>IF((((Usuario!$J$10*1000)/AG44)*1)&lt;1,(((Usuario!$J$10*1000)/AG44)*1),1)</f>
        <v>#REF!</v>
      </c>
      <c r="AJ44" s="30" t="e">
        <f>IF((((Usuario!$J$10*1000)/AH44)*1)&lt;1,(((Usuario!$J$10*1000)/AH44)*1),1)</f>
        <v>#REF!</v>
      </c>
    </row>
    <row r="45" spans="8:36" x14ac:dyDescent="0.25">
      <c r="H45" s="6">
        <v>41</v>
      </c>
      <c r="I45" t="s">
        <v>0</v>
      </c>
      <c r="J45" s="9">
        <f t="shared" si="5"/>
        <v>4.1E-5</v>
      </c>
      <c r="K45" s="9">
        <f t="shared" si="6"/>
        <v>4.1000000000000003E-8</v>
      </c>
      <c r="L45">
        <f t="shared" si="20"/>
        <v>5.2810172506844423E-9</v>
      </c>
      <c r="M45">
        <f t="shared" si="7"/>
        <v>3.6086951213010355E-14</v>
      </c>
      <c r="N45">
        <f t="shared" si="21"/>
        <v>1.8693040728339362E-16</v>
      </c>
      <c r="O45">
        <f t="shared" si="8"/>
        <v>16452327208983.207</v>
      </c>
      <c r="Q45" s="18">
        <f t="shared" si="22"/>
        <v>6787.9399109054539</v>
      </c>
      <c r="R45" s="19">
        <f t="shared" si="23"/>
        <v>2514.7701193735452</v>
      </c>
      <c r="S45" s="18">
        <f t="shared" si="9"/>
        <v>1.1270031397817458E-20</v>
      </c>
      <c r="T45" s="19">
        <f t="shared" si="9"/>
        <v>4.1752782988104691E-21</v>
      </c>
      <c r="U45" s="24">
        <f t="shared" si="10"/>
        <v>2.99139316389129E-18</v>
      </c>
      <c r="V45" s="24">
        <f t="shared" si="11"/>
        <v>2.100164984301666E-18</v>
      </c>
      <c r="W45" s="18">
        <f t="shared" si="12"/>
        <v>20363.819732716362</v>
      </c>
      <c r="X45" s="19">
        <f t="shared" si="13"/>
        <v>10059.080477494181</v>
      </c>
      <c r="Y45" s="18" t="e">
        <f t="shared" si="14"/>
        <v>#REF!</v>
      </c>
      <c r="Z45" s="19" t="e">
        <f t="shared" si="15"/>
        <v>#REF!</v>
      </c>
      <c r="AA45" s="24" t="e">
        <f t="shared" si="16"/>
        <v>#REF!</v>
      </c>
      <c r="AB45" s="24" t="e">
        <f t="shared" si="17"/>
        <v>#REF!</v>
      </c>
      <c r="AC45" s="18">
        <f t="shared" si="18"/>
        <v>4072.7639465432726</v>
      </c>
      <c r="AD45" s="19">
        <f t="shared" si="19"/>
        <v>2011.8160954988361</v>
      </c>
      <c r="AE45" s="24" t="e">
        <f t="shared" si="1"/>
        <v>#REF!</v>
      </c>
      <c r="AF45" s="24" t="e">
        <f t="shared" si="2"/>
        <v>#REF!</v>
      </c>
      <c r="AG45" s="18" t="e">
        <f t="shared" si="3"/>
        <v>#REF!</v>
      </c>
      <c r="AH45" s="19" t="e">
        <f t="shared" si="4"/>
        <v>#REF!</v>
      </c>
      <c r="AI45" s="29" t="e">
        <f>IF((((Usuario!$J$10*1000)/AG45)*1)&lt;1,(((Usuario!$J$10*1000)/AG45)*1),1)</f>
        <v>#REF!</v>
      </c>
      <c r="AJ45" s="30" t="e">
        <f>IF((((Usuario!$J$10*1000)/AH45)*1)&lt;1,(((Usuario!$J$10*1000)/AH45)*1),1)</f>
        <v>#REF!</v>
      </c>
    </row>
    <row r="46" spans="8:36" x14ac:dyDescent="0.25">
      <c r="H46" s="6">
        <v>42</v>
      </c>
      <c r="I46" t="s">
        <v>0</v>
      </c>
      <c r="J46" s="9">
        <f t="shared" si="5"/>
        <v>4.1999999999999998E-5</v>
      </c>
      <c r="K46" s="9">
        <f t="shared" si="6"/>
        <v>4.1999999999999999E-8</v>
      </c>
      <c r="L46">
        <f t="shared" si="20"/>
        <v>5.5417694409323951E-9</v>
      </c>
      <c r="M46">
        <f t="shared" si="7"/>
        <v>3.8792386086526761E-14</v>
      </c>
      <c r="N46">
        <f t="shared" si="21"/>
        <v>2.0094455992820861E-16</v>
      </c>
      <c r="O46">
        <f t="shared" si="8"/>
        <v>15771806241262.385</v>
      </c>
      <c r="Q46" s="18">
        <f t="shared" si="22"/>
        <v>7123.0969677794292</v>
      </c>
      <c r="R46" s="19">
        <f t="shared" si="23"/>
        <v>2638.9378290154273</v>
      </c>
      <c r="S46" s="18">
        <f t="shared" si="9"/>
        <v>1.1826493388310527E-20</v>
      </c>
      <c r="T46" s="19">
        <f t="shared" si="9"/>
        <v>4.381434217193139E-21</v>
      </c>
      <c r="U46" s="24">
        <f t="shared" si="10"/>
        <v>3.1390943135658742E-18</v>
      </c>
      <c r="V46" s="24">
        <f t="shared" si="11"/>
        <v>2.203861411248149E-18</v>
      </c>
      <c r="W46" s="18">
        <f t="shared" si="12"/>
        <v>21369.290903338289</v>
      </c>
      <c r="X46" s="19">
        <f t="shared" si="13"/>
        <v>10555.751316061709</v>
      </c>
      <c r="Y46" s="18" t="e">
        <f t="shared" si="14"/>
        <v>#REF!</v>
      </c>
      <c r="Z46" s="19" t="e">
        <f t="shared" si="15"/>
        <v>#REF!</v>
      </c>
      <c r="AA46" s="24" t="e">
        <f t="shared" si="16"/>
        <v>#REF!</v>
      </c>
      <c r="AB46" s="24" t="e">
        <f t="shared" si="17"/>
        <v>#REF!</v>
      </c>
      <c r="AC46" s="18">
        <f t="shared" si="18"/>
        <v>4273.8581806676584</v>
      </c>
      <c r="AD46" s="19">
        <f t="shared" si="19"/>
        <v>2111.150263212342</v>
      </c>
      <c r="AE46" s="24" t="e">
        <f t="shared" si="1"/>
        <v>#REF!</v>
      </c>
      <c r="AF46" s="24" t="e">
        <f t="shared" si="2"/>
        <v>#REF!</v>
      </c>
      <c r="AG46" s="18" t="e">
        <f t="shared" si="3"/>
        <v>#REF!</v>
      </c>
      <c r="AH46" s="19" t="e">
        <f t="shared" si="4"/>
        <v>#REF!</v>
      </c>
      <c r="AI46" s="29" t="e">
        <f>IF((((Usuario!$J$10*1000)/AG46)*1)&lt;1,(((Usuario!$J$10*1000)/AG46)*1),1)</f>
        <v>#REF!</v>
      </c>
      <c r="AJ46" s="30" t="e">
        <f>IF((((Usuario!$J$10*1000)/AH46)*1)&lt;1,(((Usuario!$J$10*1000)/AH46)*1),1)</f>
        <v>#REF!</v>
      </c>
    </row>
    <row r="47" spans="8:36" x14ac:dyDescent="0.25">
      <c r="H47" s="6">
        <v>43</v>
      </c>
      <c r="I47" t="s">
        <v>0</v>
      </c>
      <c r="J47" s="9">
        <f t="shared" si="5"/>
        <v>4.2999999999999995E-5</v>
      </c>
      <c r="K47" s="9">
        <f t="shared" si="6"/>
        <v>4.2999999999999995E-8</v>
      </c>
      <c r="L47">
        <f t="shared" si="20"/>
        <v>5.808804816487526E-9</v>
      </c>
      <c r="M47">
        <f t="shared" si="7"/>
        <v>4.1629767851493923E-14</v>
      </c>
      <c r="N47">
        <f t="shared" si="21"/>
        <v>2.156421974707385E-16</v>
      </c>
      <c r="O47">
        <f t="shared" si="8"/>
        <v>15134470685697.889</v>
      </c>
      <c r="Q47" s="18">
        <f t="shared" si="22"/>
        <v>7466.3300983130166</v>
      </c>
      <c r="R47" s="19">
        <f t="shared" si="23"/>
        <v>2766.0975316607278</v>
      </c>
      <c r="S47" s="18">
        <f t="shared" si="9"/>
        <v>1.2396364101466076E-20</v>
      </c>
      <c r="T47" s="19">
        <f t="shared" si="9"/>
        <v>4.5925577480669571E-21</v>
      </c>
      <c r="U47" s="24">
        <f t="shared" si="10"/>
        <v>3.2903545270880388E-18</v>
      </c>
      <c r="V47" s="24">
        <f t="shared" si="11"/>
        <v>2.3100565472776795E-18</v>
      </c>
      <c r="W47" s="18">
        <f t="shared" si="12"/>
        <v>22398.990294939049</v>
      </c>
      <c r="X47" s="19">
        <f t="shared" si="13"/>
        <v>11064.390126642911</v>
      </c>
      <c r="Y47" s="18" t="e">
        <f t="shared" si="14"/>
        <v>#REF!</v>
      </c>
      <c r="Z47" s="19" t="e">
        <f t="shared" si="15"/>
        <v>#REF!</v>
      </c>
      <c r="AA47" s="24" t="e">
        <f t="shared" si="16"/>
        <v>#REF!</v>
      </c>
      <c r="AB47" s="24" t="e">
        <f t="shared" si="17"/>
        <v>#REF!</v>
      </c>
      <c r="AC47" s="18">
        <f t="shared" si="18"/>
        <v>4479.7980589878098</v>
      </c>
      <c r="AD47" s="19">
        <f t="shared" si="19"/>
        <v>2212.8780253285822</v>
      </c>
      <c r="AE47" s="24" t="e">
        <f t="shared" si="1"/>
        <v>#REF!</v>
      </c>
      <c r="AF47" s="24" t="e">
        <f t="shared" si="2"/>
        <v>#REF!</v>
      </c>
      <c r="AG47" s="18" t="e">
        <f t="shared" si="3"/>
        <v>#REF!</v>
      </c>
      <c r="AH47" s="19" t="e">
        <f t="shared" si="4"/>
        <v>#REF!</v>
      </c>
      <c r="AI47" s="29" t="e">
        <f>IF((((Usuario!$J$10*1000)/AG47)*1)&lt;1,(((Usuario!$J$10*1000)/AG47)*1),1)</f>
        <v>#REF!</v>
      </c>
      <c r="AJ47" s="30" t="e">
        <f>IF((((Usuario!$J$10*1000)/AH47)*1)&lt;1,(((Usuario!$J$10*1000)/AH47)*1),1)</f>
        <v>#REF!</v>
      </c>
    </row>
    <row r="48" spans="8:36" x14ac:dyDescent="0.25">
      <c r="H48" s="6">
        <v>44</v>
      </c>
      <c r="I48" t="s">
        <v>0</v>
      </c>
      <c r="J48" s="9">
        <f t="shared" si="5"/>
        <v>4.3999999999999999E-5</v>
      </c>
      <c r="K48" s="9">
        <f t="shared" si="6"/>
        <v>4.3999999999999997E-8</v>
      </c>
      <c r="L48">
        <f t="shared" si="20"/>
        <v>6.0821233773498393E-9</v>
      </c>
      <c r="M48">
        <f t="shared" si="7"/>
        <v>4.4602238100565485E-14</v>
      </c>
      <c r="N48">
        <f t="shared" si="21"/>
        <v>2.3103959336092919E-16</v>
      </c>
      <c r="O48">
        <f t="shared" si="8"/>
        <v>14536668852447.887</v>
      </c>
      <c r="Q48" s="18">
        <f t="shared" si="22"/>
        <v>7817.6393025062207</v>
      </c>
      <c r="R48" s="19">
        <f t="shared" si="23"/>
        <v>2896.2492273094485</v>
      </c>
      <c r="S48" s="18">
        <f t="shared" si="9"/>
        <v>1.2979643537284113E-20</v>
      </c>
      <c r="T48" s="19">
        <f t="shared" si="9"/>
        <v>4.8086488914319256E-21</v>
      </c>
      <c r="U48" s="24">
        <f t="shared" si="10"/>
        <v>3.4451738044577847E-18</v>
      </c>
      <c r="V48" s="24">
        <f t="shared" si="11"/>
        <v>2.4187503923902587E-18</v>
      </c>
      <c r="W48" s="18">
        <f t="shared" si="12"/>
        <v>23452.917907518662</v>
      </c>
      <c r="X48" s="19">
        <f t="shared" si="13"/>
        <v>11584.996909237794</v>
      </c>
      <c r="Y48" s="18" t="e">
        <f t="shared" si="14"/>
        <v>#REF!</v>
      </c>
      <c r="Z48" s="19" t="e">
        <f t="shared" si="15"/>
        <v>#REF!</v>
      </c>
      <c r="AA48" s="24" t="e">
        <f t="shared" si="16"/>
        <v>#REF!</v>
      </c>
      <c r="AB48" s="24" t="e">
        <f t="shared" si="17"/>
        <v>#REF!</v>
      </c>
      <c r="AC48" s="18">
        <f t="shared" si="18"/>
        <v>4690.5835815037326</v>
      </c>
      <c r="AD48" s="19">
        <f t="shared" si="19"/>
        <v>2316.9993818475591</v>
      </c>
      <c r="AE48" s="24" t="e">
        <f t="shared" si="1"/>
        <v>#REF!</v>
      </c>
      <c r="AF48" s="24" t="e">
        <f t="shared" si="2"/>
        <v>#REF!</v>
      </c>
      <c r="AG48" s="18" t="e">
        <f t="shared" si="3"/>
        <v>#REF!</v>
      </c>
      <c r="AH48" s="19" t="e">
        <f t="shared" si="4"/>
        <v>#REF!</v>
      </c>
      <c r="AI48" s="29" t="e">
        <f>IF((((Usuario!$J$10*1000)/AG48)*1)&lt;1,(((Usuario!$J$10*1000)/AG48)*1),1)</f>
        <v>#REF!</v>
      </c>
      <c r="AJ48" s="30" t="e">
        <f>IF((((Usuario!$J$10*1000)/AH48)*1)&lt;1,(((Usuario!$J$10*1000)/AH48)*1),1)</f>
        <v>#REF!</v>
      </c>
    </row>
    <row r="49" spans="8:36" x14ac:dyDescent="0.25">
      <c r="H49" s="6">
        <v>45</v>
      </c>
      <c r="I49" t="s">
        <v>0</v>
      </c>
      <c r="J49" s="9">
        <f t="shared" si="5"/>
        <v>4.4999999999999996E-5</v>
      </c>
      <c r="K49" s="9">
        <f t="shared" si="6"/>
        <v>4.4999999999999999E-8</v>
      </c>
      <c r="L49">
        <f t="shared" si="20"/>
        <v>6.36172512351933E-9</v>
      </c>
      <c r="M49">
        <f t="shared" si="7"/>
        <v>4.7712938426394958E-14</v>
      </c>
      <c r="N49">
        <f t="shared" si="21"/>
        <v>2.4715302104872587E-16</v>
      </c>
      <c r="O49">
        <f t="shared" si="8"/>
        <v>13975131480213.992</v>
      </c>
      <c r="Q49" s="18">
        <f t="shared" si="22"/>
        <v>8177.0245803590369</v>
      </c>
      <c r="R49" s="19">
        <f t="shared" si="23"/>
        <v>3029.3929159615868</v>
      </c>
      <c r="S49" s="18">
        <f t="shared" si="9"/>
        <v>1.3576331695764633E-20</v>
      </c>
      <c r="T49" s="19">
        <f t="shared" si="9"/>
        <v>5.0297076472880415E-21</v>
      </c>
      <c r="U49" s="24">
        <f t="shared" si="10"/>
        <v>3.6035521456751109E-18</v>
      </c>
      <c r="V49" s="24">
        <f t="shared" si="11"/>
        <v>2.529942946585885E-18</v>
      </c>
      <c r="W49" s="18">
        <f t="shared" si="12"/>
        <v>24531.073741077111</v>
      </c>
      <c r="X49" s="19">
        <f t="shared" si="13"/>
        <v>12117.571663846347</v>
      </c>
      <c r="Y49" s="18" t="e">
        <f t="shared" si="14"/>
        <v>#REF!</v>
      </c>
      <c r="Z49" s="19" t="e">
        <f t="shared" si="15"/>
        <v>#REF!</v>
      </c>
      <c r="AA49" s="24" t="e">
        <f t="shared" si="16"/>
        <v>#REF!</v>
      </c>
      <c r="AB49" s="24" t="e">
        <f t="shared" si="17"/>
        <v>#REF!</v>
      </c>
      <c r="AC49" s="18">
        <f t="shared" si="18"/>
        <v>4906.2147482154223</v>
      </c>
      <c r="AD49" s="19">
        <f t="shared" si="19"/>
        <v>2423.5143327692695</v>
      </c>
      <c r="AE49" s="24" t="e">
        <f t="shared" si="1"/>
        <v>#REF!</v>
      </c>
      <c r="AF49" s="24" t="e">
        <f t="shared" si="2"/>
        <v>#REF!</v>
      </c>
      <c r="AG49" s="18" t="e">
        <f t="shared" si="3"/>
        <v>#REF!</v>
      </c>
      <c r="AH49" s="19" t="e">
        <f t="shared" si="4"/>
        <v>#REF!</v>
      </c>
      <c r="AI49" s="29" t="e">
        <f>IF((((Usuario!$J$10*1000)/AG49)*1)&lt;1,(((Usuario!$J$10*1000)/AG49)*1),1)</f>
        <v>#REF!</v>
      </c>
      <c r="AJ49" s="30" t="e">
        <f>IF((((Usuario!$J$10*1000)/AH49)*1)&lt;1,(((Usuario!$J$10*1000)/AH49)*1),1)</f>
        <v>#REF!</v>
      </c>
    </row>
    <row r="50" spans="8:36" x14ac:dyDescent="0.25">
      <c r="H50" s="6">
        <v>46</v>
      </c>
      <c r="I50" t="s">
        <v>0</v>
      </c>
      <c r="J50" s="9">
        <f t="shared" si="5"/>
        <v>4.6E-5</v>
      </c>
      <c r="K50" s="9">
        <f t="shared" si="6"/>
        <v>4.6000000000000002E-8</v>
      </c>
      <c r="L50">
        <f t="shared" si="20"/>
        <v>6.647610054996003E-9</v>
      </c>
      <c r="M50">
        <f t="shared" si="7"/>
        <v>5.0965010421636017E-14</v>
      </c>
      <c r="N50">
        <f t="shared" si="21"/>
        <v>2.6399875398407458E-16</v>
      </c>
      <c r="O50">
        <f t="shared" si="8"/>
        <v>13446924305993.818</v>
      </c>
      <c r="Q50" s="18">
        <f t="shared" si="22"/>
        <v>8544.4859318714698</v>
      </c>
      <c r="R50" s="19">
        <f t="shared" si="23"/>
        <v>3165.5285976171454</v>
      </c>
      <c r="S50" s="18">
        <f t="shared" si="9"/>
        <v>1.4186428576907638E-20</v>
      </c>
      <c r="T50" s="19">
        <f t="shared" si="9"/>
        <v>5.2557340156353079E-21</v>
      </c>
      <c r="U50" s="24">
        <f t="shared" si="10"/>
        <v>3.7654895507400174E-18</v>
      </c>
      <c r="V50" s="24">
        <f t="shared" si="11"/>
        <v>2.64363420986456E-18</v>
      </c>
      <c r="W50" s="18">
        <f t="shared" si="12"/>
        <v>25633.457795614409</v>
      </c>
      <c r="X50" s="19">
        <f t="shared" si="13"/>
        <v>12662.114390468581</v>
      </c>
      <c r="Y50" s="18" t="e">
        <f t="shared" si="14"/>
        <v>#REF!</v>
      </c>
      <c r="Z50" s="19" t="e">
        <f t="shared" si="15"/>
        <v>#REF!</v>
      </c>
      <c r="AA50" s="24" t="e">
        <f t="shared" si="16"/>
        <v>#REF!</v>
      </c>
      <c r="AB50" s="24" t="e">
        <f t="shared" si="17"/>
        <v>#REF!</v>
      </c>
      <c r="AC50" s="18">
        <f t="shared" si="18"/>
        <v>5126.6915591228826</v>
      </c>
      <c r="AD50" s="19">
        <f t="shared" si="19"/>
        <v>2532.4228780937165</v>
      </c>
      <c r="AE50" s="24" t="e">
        <f t="shared" si="1"/>
        <v>#REF!</v>
      </c>
      <c r="AF50" s="24" t="e">
        <f t="shared" si="2"/>
        <v>#REF!</v>
      </c>
      <c r="AG50" s="18" t="e">
        <f t="shared" si="3"/>
        <v>#REF!</v>
      </c>
      <c r="AH50" s="19" t="e">
        <f t="shared" si="4"/>
        <v>#REF!</v>
      </c>
      <c r="AI50" s="29" t="e">
        <f>IF((((Usuario!$J$10*1000)/AG50)*1)&lt;1,(((Usuario!$J$10*1000)/AG50)*1),1)</f>
        <v>#REF!</v>
      </c>
      <c r="AJ50" s="30" t="e">
        <f>IF((((Usuario!$J$10*1000)/AH50)*1)&lt;1,(((Usuario!$J$10*1000)/AH50)*1),1)</f>
        <v>#REF!</v>
      </c>
    </row>
    <row r="51" spans="8:36" x14ac:dyDescent="0.25">
      <c r="H51" s="6">
        <v>47</v>
      </c>
      <c r="I51" t="s">
        <v>0</v>
      </c>
      <c r="J51" s="9">
        <f t="shared" si="5"/>
        <v>4.6999999999999997E-5</v>
      </c>
      <c r="K51" s="9">
        <f t="shared" si="6"/>
        <v>4.6999999999999997E-8</v>
      </c>
      <c r="L51">
        <f t="shared" si="20"/>
        <v>6.9397781717798525E-9</v>
      </c>
      <c r="M51">
        <f t="shared" si="7"/>
        <v>5.4361595678942167E-14</v>
      </c>
      <c r="N51">
        <f t="shared" si="21"/>
        <v>2.8159306561692038E-16</v>
      </c>
      <c r="O51">
        <f t="shared" si="8"/>
        <v>12949407393915.084</v>
      </c>
      <c r="Q51" s="18">
        <f t="shared" si="22"/>
        <v>8920.0233570435139</v>
      </c>
      <c r="R51" s="19">
        <f t="shared" si="23"/>
        <v>3304.6562722761214</v>
      </c>
      <c r="S51" s="18">
        <f t="shared" si="9"/>
        <v>1.4809934180713126E-20</v>
      </c>
      <c r="T51" s="19">
        <f t="shared" si="9"/>
        <v>5.4867279964737209E-21</v>
      </c>
      <c r="U51" s="24">
        <f t="shared" si="10"/>
        <v>3.9309860196525035E-18</v>
      </c>
      <c r="V51" s="24">
        <f t="shared" si="11"/>
        <v>2.7598241822262817E-18</v>
      </c>
      <c r="W51" s="18">
        <f t="shared" si="12"/>
        <v>26760.07007113054</v>
      </c>
      <c r="X51" s="19">
        <f t="shared" si="13"/>
        <v>13218.625089104486</v>
      </c>
      <c r="Y51" s="18" t="e">
        <f t="shared" si="14"/>
        <v>#REF!</v>
      </c>
      <c r="Z51" s="19" t="e">
        <f t="shared" si="15"/>
        <v>#REF!</v>
      </c>
      <c r="AA51" s="24" t="e">
        <f t="shared" si="16"/>
        <v>#REF!</v>
      </c>
      <c r="AB51" s="24" t="e">
        <f t="shared" si="17"/>
        <v>#REF!</v>
      </c>
      <c r="AC51" s="18">
        <f t="shared" si="18"/>
        <v>5352.014014226108</v>
      </c>
      <c r="AD51" s="19">
        <f t="shared" si="19"/>
        <v>2643.7250178208974</v>
      </c>
      <c r="AE51" s="24" t="e">
        <f t="shared" si="1"/>
        <v>#REF!</v>
      </c>
      <c r="AF51" s="24" t="e">
        <f t="shared" si="2"/>
        <v>#REF!</v>
      </c>
      <c r="AG51" s="18" t="e">
        <f t="shared" si="3"/>
        <v>#REF!</v>
      </c>
      <c r="AH51" s="19" t="e">
        <f t="shared" si="4"/>
        <v>#REF!</v>
      </c>
      <c r="AI51" s="29" t="e">
        <f>IF((((Usuario!$J$10*1000)/AG51)*1)&lt;1,(((Usuario!$J$10*1000)/AG51)*1),1)</f>
        <v>#REF!</v>
      </c>
      <c r="AJ51" s="30" t="e">
        <f>IF((((Usuario!$J$10*1000)/AH51)*1)&lt;1,(((Usuario!$J$10*1000)/AH51)*1),1)</f>
        <v>#REF!</v>
      </c>
    </row>
    <row r="52" spans="8:36" x14ac:dyDescent="0.25">
      <c r="H52" s="6">
        <v>48</v>
      </c>
      <c r="I52" t="s">
        <v>0</v>
      </c>
      <c r="J52" s="9">
        <f t="shared" si="5"/>
        <v>4.8000000000000001E-5</v>
      </c>
      <c r="K52" s="9">
        <f t="shared" si="6"/>
        <v>4.8E-8</v>
      </c>
      <c r="L52">
        <f t="shared" si="20"/>
        <v>7.2382294738708844E-9</v>
      </c>
      <c r="M52">
        <f t="shared" si="7"/>
        <v>5.7905835790967077E-14</v>
      </c>
      <c r="N52">
        <f t="shared" si="21"/>
        <v>2.9995222939720946E-16</v>
      </c>
      <c r="O52">
        <f t="shared" si="8"/>
        <v>12480200140191.809</v>
      </c>
      <c r="Q52" s="18">
        <f t="shared" si="22"/>
        <v>9303.6368558751728</v>
      </c>
      <c r="R52" s="19">
        <f t="shared" si="23"/>
        <v>3446.7759399385177</v>
      </c>
      <c r="S52" s="18">
        <f t="shared" si="9"/>
        <v>1.5446848507181096E-20</v>
      </c>
      <c r="T52" s="19">
        <f t="shared" si="9"/>
        <v>5.7226895898032844E-21</v>
      </c>
      <c r="U52" s="24">
        <f t="shared" si="10"/>
        <v>4.1000415524125706E-18</v>
      </c>
      <c r="V52" s="24">
        <f t="shared" si="11"/>
        <v>2.878512863671052E-18</v>
      </c>
      <c r="W52" s="18">
        <f t="shared" si="12"/>
        <v>27910.91056762552</v>
      </c>
      <c r="X52" s="19">
        <f t="shared" si="13"/>
        <v>13787.103759754071</v>
      </c>
      <c r="Y52" s="18" t="e">
        <f t="shared" si="14"/>
        <v>#REF!</v>
      </c>
      <c r="Z52" s="19" t="e">
        <f t="shared" si="15"/>
        <v>#REF!</v>
      </c>
      <c r="AA52" s="24" t="e">
        <f t="shared" si="16"/>
        <v>#REF!</v>
      </c>
      <c r="AB52" s="24" t="e">
        <f t="shared" si="17"/>
        <v>#REF!</v>
      </c>
      <c r="AC52" s="18">
        <f t="shared" si="18"/>
        <v>5582.1821135251048</v>
      </c>
      <c r="AD52" s="19">
        <f t="shared" si="19"/>
        <v>2757.4207519508145</v>
      </c>
      <c r="AE52" s="24" t="e">
        <f t="shared" si="1"/>
        <v>#REF!</v>
      </c>
      <c r="AF52" s="24" t="e">
        <f t="shared" si="2"/>
        <v>#REF!</v>
      </c>
      <c r="AG52" s="18" t="e">
        <f t="shared" si="3"/>
        <v>#REF!</v>
      </c>
      <c r="AH52" s="19" t="e">
        <f t="shared" si="4"/>
        <v>#REF!</v>
      </c>
      <c r="AI52" s="29" t="e">
        <f>IF((((Usuario!$J$10*1000)/AG52)*1)&lt;1,(((Usuario!$J$10*1000)/AG52)*1),1)</f>
        <v>#REF!</v>
      </c>
      <c r="AJ52" s="30" t="e">
        <f>IF((((Usuario!$J$10*1000)/AH52)*1)&lt;1,(((Usuario!$J$10*1000)/AH52)*1),1)</f>
        <v>#REF!</v>
      </c>
    </row>
    <row r="53" spans="8:36" x14ac:dyDescent="0.25">
      <c r="H53" s="6">
        <v>49</v>
      </c>
      <c r="I53" t="s">
        <v>0</v>
      </c>
      <c r="J53" s="9">
        <f t="shared" si="5"/>
        <v>4.8999999999999998E-5</v>
      </c>
      <c r="K53" s="9">
        <f t="shared" si="6"/>
        <v>4.8999999999999995E-8</v>
      </c>
      <c r="L53">
        <f t="shared" si="20"/>
        <v>7.5429639612690928E-9</v>
      </c>
      <c r="M53">
        <f t="shared" si="7"/>
        <v>6.1600872350364245E-14</v>
      </c>
      <c r="N53">
        <f t="shared" si="21"/>
        <v>3.190925187748868E-16</v>
      </c>
      <c r="O53">
        <f t="shared" si="8"/>
        <v>12037151063167.877</v>
      </c>
      <c r="Q53" s="18">
        <f t="shared" si="22"/>
        <v>9695.3264283664448</v>
      </c>
      <c r="R53" s="19">
        <f t="shared" si="23"/>
        <v>3591.8876006043315</v>
      </c>
      <c r="S53" s="18">
        <f t="shared" si="9"/>
        <v>1.6097171556311549E-20</v>
      </c>
      <c r="T53" s="19">
        <f t="shared" si="9"/>
        <v>5.9636187956239945E-21</v>
      </c>
      <c r="U53" s="24">
        <f t="shared" si="10"/>
        <v>4.272656149020218E-18</v>
      </c>
      <c r="V53" s="24">
        <f t="shared" si="11"/>
        <v>2.9997002541988691E-18</v>
      </c>
      <c r="W53" s="18">
        <f t="shared" si="12"/>
        <v>29085.979285099333</v>
      </c>
      <c r="X53" s="19">
        <f t="shared" si="13"/>
        <v>14367.550402417326</v>
      </c>
      <c r="Y53" s="18" t="e">
        <f t="shared" si="14"/>
        <v>#REF!</v>
      </c>
      <c r="Z53" s="19" t="e">
        <f t="shared" si="15"/>
        <v>#REF!</v>
      </c>
      <c r="AA53" s="24" t="e">
        <f t="shared" si="16"/>
        <v>#REF!</v>
      </c>
      <c r="AB53" s="24" t="e">
        <f t="shared" si="17"/>
        <v>#REF!</v>
      </c>
      <c r="AC53" s="18">
        <f t="shared" si="18"/>
        <v>5817.1958570198667</v>
      </c>
      <c r="AD53" s="19">
        <f t="shared" si="19"/>
        <v>2873.5100804834656</v>
      </c>
      <c r="AE53" s="24" t="e">
        <f t="shared" si="1"/>
        <v>#REF!</v>
      </c>
      <c r="AF53" s="24" t="e">
        <f t="shared" si="2"/>
        <v>#REF!</v>
      </c>
      <c r="AG53" s="18" t="e">
        <f t="shared" si="3"/>
        <v>#REF!</v>
      </c>
      <c r="AH53" s="19" t="e">
        <f t="shared" si="4"/>
        <v>#REF!</v>
      </c>
      <c r="AI53" s="29" t="e">
        <f>IF((((Usuario!$J$10*1000)/AG53)*1)&lt;1,(((Usuario!$J$10*1000)/AG53)*1),1)</f>
        <v>#REF!</v>
      </c>
      <c r="AJ53" s="30" t="e">
        <f>IF((((Usuario!$J$10*1000)/AH53)*1)&lt;1,(((Usuario!$J$10*1000)/AH53)*1),1)</f>
        <v>#REF!</v>
      </c>
    </row>
    <row r="54" spans="8:36" x14ac:dyDescent="0.25">
      <c r="H54" s="6">
        <v>50</v>
      </c>
      <c r="I54" t="s">
        <v>0</v>
      </c>
      <c r="J54" s="9">
        <f t="shared" si="5"/>
        <v>4.9999999999999996E-5</v>
      </c>
      <c r="K54" s="9">
        <f t="shared" si="6"/>
        <v>4.9999999999999998E-8</v>
      </c>
      <c r="L54">
        <f t="shared" si="20"/>
        <v>7.8539816339744811E-9</v>
      </c>
      <c r="M54">
        <f t="shared" si="7"/>
        <v>6.5449846949787335E-14</v>
      </c>
      <c r="N54">
        <f t="shared" si="21"/>
        <v>3.3903020719989835E-16</v>
      </c>
      <c r="O54">
        <f t="shared" si="8"/>
        <v>11618311642189.891</v>
      </c>
      <c r="Q54" s="18">
        <f t="shared" si="22"/>
        <v>10095.09207451733</v>
      </c>
      <c r="R54" s="19">
        <f t="shared" si="23"/>
        <v>3739.9912542735638</v>
      </c>
      <c r="S54" s="18">
        <f t="shared" si="9"/>
        <v>1.6760903328104486E-20</v>
      </c>
      <c r="T54" s="19">
        <f t="shared" si="9"/>
        <v>6.2095156139358528E-21</v>
      </c>
      <c r="U54" s="24">
        <f t="shared" si="10"/>
        <v>4.4488298094754448E-18</v>
      </c>
      <c r="V54" s="24">
        <f t="shared" si="11"/>
        <v>3.1233863538097341E-18</v>
      </c>
      <c r="W54" s="18">
        <f t="shared" si="12"/>
        <v>30285.276223551991</v>
      </c>
      <c r="X54" s="19">
        <f t="shared" si="13"/>
        <v>14959.965017094255</v>
      </c>
      <c r="Y54" s="18" t="e">
        <f t="shared" si="14"/>
        <v>#REF!</v>
      </c>
      <c r="Z54" s="19" t="e">
        <f t="shared" si="15"/>
        <v>#REF!</v>
      </c>
      <c r="AA54" s="24" t="e">
        <f t="shared" si="16"/>
        <v>#REF!</v>
      </c>
      <c r="AB54" s="24" t="e">
        <f t="shared" si="17"/>
        <v>#REF!</v>
      </c>
      <c r="AC54" s="18">
        <f t="shared" si="18"/>
        <v>6057.0552447103983</v>
      </c>
      <c r="AD54" s="19">
        <f t="shared" si="19"/>
        <v>2991.993003418851</v>
      </c>
      <c r="AE54" s="24" t="e">
        <f t="shared" si="1"/>
        <v>#REF!</v>
      </c>
      <c r="AF54" s="24" t="e">
        <f t="shared" si="2"/>
        <v>#REF!</v>
      </c>
      <c r="AG54" s="18" t="e">
        <f t="shared" si="3"/>
        <v>#REF!</v>
      </c>
      <c r="AH54" s="19" t="e">
        <f t="shared" si="4"/>
        <v>#REF!</v>
      </c>
      <c r="AI54" s="29" t="e">
        <f>IF((((Usuario!$J$10*1000)/AG54)*1)&lt;1,(((Usuario!$J$10*1000)/AG54)*1),1)</f>
        <v>#REF!</v>
      </c>
      <c r="AJ54" s="30" t="e">
        <f>IF((((Usuario!$J$10*1000)/AH54)*1)&lt;1,(((Usuario!$J$10*1000)/AH54)*1),1)</f>
        <v>#REF!</v>
      </c>
    </row>
    <row r="55" spans="8:36" x14ac:dyDescent="0.25">
      <c r="H55" s="6">
        <v>51</v>
      </c>
      <c r="I55" t="s">
        <v>0</v>
      </c>
      <c r="J55" s="9">
        <f t="shared" si="5"/>
        <v>5.1E-5</v>
      </c>
      <c r="K55" s="9">
        <f t="shared" si="6"/>
        <v>5.1E-8</v>
      </c>
      <c r="L55">
        <f t="shared" si="20"/>
        <v>8.1712824919870517E-9</v>
      </c>
      <c r="M55">
        <f t="shared" si="7"/>
        <v>6.9455901181889932E-14</v>
      </c>
      <c r="N55">
        <f t="shared" si="21"/>
        <v>3.5978156812218985E-16</v>
      </c>
      <c r="O55">
        <f t="shared" si="8"/>
        <v>11221913594456.863</v>
      </c>
      <c r="Q55" s="18">
        <f t="shared" si="22"/>
        <v>10502.933794327831</v>
      </c>
      <c r="R55" s="19">
        <f t="shared" si="23"/>
        <v>3891.0869009462167</v>
      </c>
      <c r="S55" s="18">
        <f t="shared" si="9"/>
        <v>1.7438043822559908E-20</v>
      </c>
      <c r="T55" s="19">
        <f t="shared" si="9"/>
        <v>6.460380044738863E-21</v>
      </c>
      <c r="U55" s="24">
        <f t="shared" si="10"/>
        <v>4.6285625337782536E-18</v>
      </c>
      <c r="V55" s="24">
        <f t="shared" si="11"/>
        <v>3.2495711625036481E-18</v>
      </c>
      <c r="W55" s="18">
        <f t="shared" si="12"/>
        <v>31508.801382983496</v>
      </c>
      <c r="X55" s="19">
        <f t="shared" si="13"/>
        <v>15564.347603784867</v>
      </c>
      <c r="Y55" s="18" t="e">
        <f t="shared" si="14"/>
        <v>#REF!</v>
      </c>
      <c r="Z55" s="19" t="e">
        <f t="shared" si="15"/>
        <v>#REF!</v>
      </c>
      <c r="AA55" s="24" t="e">
        <f t="shared" si="16"/>
        <v>#REF!</v>
      </c>
      <c r="AB55" s="24" t="e">
        <f t="shared" si="17"/>
        <v>#REF!</v>
      </c>
      <c r="AC55" s="18">
        <f t="shared" si="18"/>
        <v>6301.7602765966994</v>
      </c>
      <c r="AD55" s="19">
        <f t="shared" si="19"/>
        <v>3112.8695207569735</v>
      </c>
      <c r="AE55" s="24" t="e">
        <f t="shared" si="1"/>
        <v>#REF!</v>
      </c>
      <c r="AF55" s="24" t="e">
        <f t="shared" si="2"/>
        <v>#REF!</v>
      </c>
      <c r="AG55" s="18" t="e">
        <f t="shared" si="3"/>
        <v>#REF!</v>
      </c>
      <c r="AH55" s="19" t="e">
        <f t="shared" si="4"/>
        <v>#REF!</v>
      </c>
      <c r="AI55" s="29" t="e">
        <f>IF((((Usuario!$J$10*1000)/AG55)*1)&lt;1,(((Usuario!$J$10*1000)/AG55)*1),1)</f>
        <v>#REF!</v>
      </c>
      <c r="AJ55" s="30" t="e">
        <f>IF((((Usuario!$J$10*1000)/AH55)*1)&lt;1,(((Usuario!$J$10*1000)/AH55)*1),1)</f>
        <v>#REF!</v>
      </c>
    </row>
    <row r="56" spans="8:36" x14ac:dyDescent="0.25">
      <c r="H56" s="6">
        <v>52</v>
      </c>
      <c r="I56" t="s">
        <v>0</v>
      </c>
      <c r="J56" s="9">
        <f t="shared" si="5"/>
        <v>5.1999999999999997E-5</v>
      </c>
      <c r="K56" s="9">
        <f t="shared" si="6"/>
        <v>5.1999999999999996E-8</v>
      </c>
      <c r="L56">
        <f t="shared" si="20"/>
        <v>8.4948665353067997E-9</v>
      </c>
      <c r="M56">
        <f t="shared" si="7"/>
        <v>7.3622176639325586E-14</v>
      </c>
      <c r="N56">
        <f t="shared" si="21"/>
        <v>3.8136287499170653E-16</v>
      </c>
      <c r="O56">
        <f t="shared" si="8"/>
        <v>10846349081052.215</v>
      </c>
      <c r="Q56" s="18">
        <f t="shared" si="22"/>
        <v>10918.851587797944</v>
      </c>
      <c r="R56" s="19">
        <f t="shared" si="23"/>
        <v>4045.1745406222872</v>
      </c>
      <c r="S56" s="18">
        <f t="shared" si="9"/>
        <v>1.8128593039677811E-20</v>
      </c>
      <c r="T56" s="19">
        <f t="shared" si="9"/>
        <v>6.7162120880330199E-21</v>
      </c>
      <c r="U56" s="24">
        <f t="shared" si="10"/>
        <v>4.811854321928641E-18</v>
      </c>
      <c r="V56" s="24">
        <f t="shared" si="11"/>
        <v>3.3782546802806089E-18</v>
      </c>
      <c r="W56" s="18">
        <f t="shared" si="12"/>
        <v>32756.554763393833</v>
      </c>
      <c r="X56" s="19">
        <f t="shared" si="13"/>
        <v>16180.698162489149</v>
      </c>
      <c r="Y56" s="18" t="e">
        <f t="shared" si="14"/>
        <v>#REF!</v>
      </c>
      <c r="Z56" s="19" t="e">
        <f t="shared" si="15"/>
        <v>#REF!</v>
      </c>
      <c r="AA56" s="24" t="e">
        <f t="shared" si="16"/>
        <v>#REF!</v>
      </c>
      <c r="AB56" s="24" t="e">
        <f t="shared" si="17"/>
        <v>#REF!</v>
      </c>
      <c r="AC56" s="18">
        <f t="shared" si="18"/>
        <v>6551.3109526787666</v>
      </c>
      <c r="AD56" s="19">
        <f t="shared" si="19"/>
        <v>3236.13963249783</v>
      </c>
      <c r="AE56" s="24" t="e">
        <f t="shared" si="1"/>
        <v>#REF!</v>
      </c>
      <c r="AF56" s="24" t="e">
        <f t="shared" si="2"/>
        <v>#REF!</v>
      </c>
      <c r="AG56" s="18" t="e">
        <f t="shared" si="3"/>
        <v>#REF!</v>
      </c>
      <c r="AH56" s="19" t="e">
        <f t="shared" si="4"/>
        <v>#REF!</v>
      </c>
      <c r="AI56" s="29" t="e">
        <f>IF((((Usuario!$J$10*1000)/AG56)*1)&lt;1,(((Usuario!$J$10*1000)/AG56)*1),1)</f>
        <v>#REF!</v>
      </c>
      <c r="AJ56" s="30" t="e">
        <f>IF((((Usuario!$J$10*1000)/AH56)*1)&lt;1,(((Usuario!$J$10*1000)/AH56)*1),1)</f>
        <v>#REF!</v>
      </c>
    </row>
    <row r="57" spans="8:36" x14ac:dyDescent="0.25">
      <c r="H57" s="6">
        <v>53</v>
      </c>
      <c r="I57" t="s">
        <v>0</v>
      </c>
      <c r="J57" s="9">
        <f t="shared" si="5"/>
        <v>5.3000000000000001E-5</v>
      </c>
      <c r="K57" s="9">
        <f t="shared" si="6"/>
        <v>5.2999999999999998E-8</v>
      </c>
      <c r="L57">
        <f t="shared" si="20"/>
        <v>8.82473376393373E-9</v>
      </c>
      <c r="M57">
        <f t="shared" si="7"/>
        <v>7.7951814914747934E-14</v>
      </c>
      <c r="N57">
        <f t="shared" si="21"/>
        <v>4.037904012583943E-16</v>
      </c>
      <c r="O57">
        <f t="shared" si="8"/>
        <v>10490153416779.135</v>
      </c>
      <c r="Q57" s="18">
        <f t="shared" si="22"/>
        <v>11342.845454927674</v>
      </c>
      <c r="R57" s="19">
        <f t="shared" si="23"/>
        <v>4202.2541733017779</v>
      </c>
      <c r="S57" s="18">
        <f t="shared" si="9"/>
        <v>1.8832550979458202E-20</v>
      </c>
      <c r="T57" s="19">
        <f t="shared" si="9"/>
        <v>6.9770117438183272E-21</v>
      </c>
      <c r="U57" s="24">
        <f t="shared" si="10"/>
        <v>4.9987051739266103E-18</v>
      </c>
      <c r="V57" s="24">
        <f t="shared" si="11"/>
        <v>3.5094369071406187E-18</v>
      </c>
      <c r="W57" s="18">
        <f t="shared" si="12"/>
        <v>34028.536364783024</v>
      </c>
      <c r="X57" s="19">
        <f t="shared" si="13"/>
        <v>16809.016693207112</v>
      </c>
      <c r="Y57" s="18" t="e">
        <f t="shared" si="14"/>
        <v>#REF!</v>
      </c>
      <c r="Z57" s="19" t="e">
        <f t="shared" si="15"/>
        <v>#REF!</v>
      </c>
      <c r="AA57" s="24" t="e">
        <f t="shared" si="16"/>
        <v>#REF!</v>
      </c>
      <c r="AB57" s="24" t="e">
        <f t="shared" si="17"/>
        <v>#REF!</v>
      </c>
      <c r="AC57" s="18">
        <f t="shared" si="18"/>
        <v>6805.7072729566053</v>
      </c>
      <c r="AD57" s="19">
        <f t="shared" si="19"/>
        <v>3361.8033386414227</v>
      </c>
      <c r="AE57" s="24" t="e">
        <f t="shared" si="1"/>
        <v>#REF!</v>
      </c>
      <c r="AF57" s="24" t="e">
        <f t="shared" si="2"/>
        <v>#REF!</v>
      </c>
      <c r="AG57" s="18" t="e">
        <f t="shared" si="3"/>
        <v>#REF!</v>
      </c>
      <c r="AH57" s="19" t="e">
        <f t="shared" si="4"/>
        <v>#REF!</v>
      </c>
      <c r="AI57" s="29" t="e">
        <f>IF((((Usuario!$J$10*1000)/AG57)*1)&lt;1,(((Usuario!$J$10*1000)/AG57)*1),1)</f>
        <v>#REF!</v>
      </c>
      <c r="AJ57" s="30" t="e">
        <f>IF((((Usuario!$J$10*1000)/AH57)*1)&lt;1,(((Usuario!$J$10*1000)/AH57)*1),1)</f>
        <v>#REF!</v>
      </c>
    </row>
    <row r="58" spans="8:36" x14ac:dyDescent="0.25">
      <c r="H58" s="6">
        <v>54</v>
      </c>
      <c r="I58" t="s">
        <v>0</v>
      </c>
      <c r="J58" s="9">
        <f t="shared" si="5"/>
        <v>5.3999999999999998E-5</v>
      </c>
      <c r="K58" s="9">
        <f t="shared" si="6"/>
        <v>5.4E-8</v>
      </c>
      <c r="L58">
        <f t="shared" si="20"/>
        <v>9.160884177867836E-9</v>
      </c>
      <c r="M58">
        <f t="shared" si="7"/>
        <v>8.2447957600810514E-14</v>
      </c>
      <c r="N58">
        <f t="shared" si="21"/>
        <v>4.2708042037219848E-16</v>
      </c>
      <c r="O58">
        <f t="shared" si="8"/>
        <v>10151989926879.021</v>
      </c>
      <c r="Q58" s="18">
        <f t="shared" si="22"/>
        <v>11774.915395717015</v>
      </c>
      <c r="R58" s="19">
        <f t="shared" si="23"/>
        <v>4362.3257989846852</v>
      </c>
      <c r="S58" s="18">
        <f t="shared" si="9"/>
        <v>1.9549917641901073E-20</v>
      </c>
      <c r="T58" s="19">
        <f t="shared" si="9"/>
        <v>7.2427790120947805E-21</v>
      </c>
      <c r="U58" s="24">
        <f t="shared" si="10"/>
        <v>5.1891150897721591E-18</v>
      </c>
      <c r="V58" s="24">
        <f t="shared" si="11"/>
        <v>3.6431178430836745E-18</v>
      </c>
      <c r="W58" s="18">
        <f t="shared" si="12"/>
        <v>35324.746187151046</v>
      </c>
      <c r="X58" s="19">
        <f t="shared" si="13"/>
        <v>17449.303195938741</v>
      </c>
      <c r="Y58" s="18" t="e">
        <f t="shared" si="14"/>
        <v>#REF!</v>
      </c>
      <c r="Z58" s="19" t="e">
        <f t="shared" si="15"/>
        <v>#REF!</v>
      </c>
      <c r="AA58" s="24" t="e">
        <f t="shared" si="16"/>
        <v>#REF!</v>
      </c>
      <c r="AB58" s="24" t="e">
        <f t="shared" si="17"/>
        <v>#REF!</v>
      </c>
      <c r="AC58" s="18">
        <f t="shared" si="18"/>
        <v>7064.9492374302099</v>
      </c>
      <c r="AD58" s="19">
        <f t="shared" si="19"/>
        <v>3489.8606391877483</v>
      </c>
      <c r="AE58" s="24" t="e">
        <f t="shared" si="1"/>
        <v>#REF!</v>
      </c>
      <c r="AF58" s="24" t="e">
        <f t="shared" si="2"/>
        <v>#REF!</v>
      </c>
      <c r="AG58" s="18" t="e">
        <f t="shared" si="3"/>
        <v>#REF!</v>
      </c>
      <c r="AH58" s="19" t="e">
        <f t="shared" si="4"/>
        <v>#REF!</v>
      </c>
      <c r="AI58" s="29" t="e">
        <f>IF((((Usuario!$J$10*1000)/AG58)*1)&lt;1,(((Usuario!$J$10*1000)/AG58)*1),1)</f>
        <v>#REF!</v>
      </c>
      <c r="AJ58" s="30" t="e">
        <f>IF((((Usuario!$J$10*1000)/AH58)*1)&lt;1,(((Usuario!$J$10*1000)/AH58)*1),1)</f>
        <v>#REF!</v>
      </c>
    </row>
    <row r="59" spans="8:36" x14ac:dyDescent="0.25">
      <c r="H59" s="6">
        <v>55</v>
      </c>
      <c r="I59" t="s">
        <v>0</v>
      </c>
      <c r="J59" s="9">
        <f t="shared" si="5"/>
        <v>5.4999999999999995E-5</v>
      </c>
      <c r="K59" s="9">
        <f t="shared" si="6"/>
        <v>5.4999999999999996E-8</v>
      </c>
      <c r="L59">
        <f t="shared" si="20"/>
        <v>9.5033177771091227E-9</v>
      </c>
      <c r="M59">
        <f t="shared" si="7"/>
        <v>8.7113746290166948E-14</v>
      </c>
      <c r="N59">
        <f t="shared" si="21"/>
        <v>4.5124920578306478E-16</v>
      </c>
      <c r="O59">
        <f t="shared" si="8"/>
        <v>9830636650116.2129</v>
      </c>
      <c r="Q59" s="18">
        <f t="shared" si="22"/>
        <v>12215.061410165968</v>
      </c>
      <c r="R59" s="19">
        <f t="shared" si="23"/>
        <v>4525.3894176710128</v>
      </c>
      <c r="S59" s="18">
        <f t="shared" si="9"/>
        <v>2.0280693027006427E-20</v>
      </c>
      <c r="T59" s="19">
        <f t="shared" si="9"/>
        <v>7.5135138928623826E-21</v>
      </c>
      <c r="U59" s="24">
        <f t="shared" si="10"/>
        <v>5.3830840694652882E-18</v>
      </c>
      <c r="V59" s="24">
        <f t="shared" si="11"/>
        <v>3.7792974881097785E-18</v>
      </c>
      <c r="W59" s="18">
        <f t="shared" si="12"/>
        <v>36645.184230497907</v>
      </c>
      <c r="X59" s="19">
        <f t="shared" si="13"/>
        <v>18101.557670684051</v>
      </c>
      <c r="Y59" s="18" t="e">
        <f t="shared" si="14"/>
        <v>#REF!</v>
      </c>
      <c r="Z59" s="19" t="e">
        <f t="shared" si="15"/>
        <v>#REF!</v>
      </c>
      <c r="AA59" s="24" t="e">
        <f t="shared" si="16"/>
        <v>#REF!</v>
      </c>
      <c r="AB59" s="24" t="e">
        <f t="shared" si="17"/>
        <v>#REF!</v>
      </c>
      <c r="AC59" s="18">
        <f t="shared" si="18"/>
        <v>7329.0368460995815</v>
      </c>
      <c r="AD59" s="19">
        <f t="shared" si="19"/>
        <v>3620.3115341368102</v>
      </c>
      <c r="AE59" s="24" t="e">
        <f t="shared" si="1"/>
        <v>#REF!</v>
      </c>
      <c r="AF59" s="24" t="e">
        <f t="shared" si="2"/>
        <v>#REF!</v>
      </c>
      <c r="AG59" s="18" t="e">
        <f t="shared" si="3"/>
        <v>#REF!</v>
      </c>
      <c r="AH59" s="19" t="e">
        <f t="shared" si="4"/>
        <v>#REF!</v>
      </c>
      <c r="AI59" s="29" t="e">
        <f>IF((((Usuario!$J$10*1000)/AG59)*1)&lt;1,(((Usuario!$J$10*1000)/AG59)*1),1)</f>
        <v>#REF!</v>
      </c>
      <c r="AJ59" s="30" t="e">
        <f>IF((((Usuario!$J$10*1000)/AH59)*1)&lt;1,(((Usuario!$J$10*1000)/AH59)*1),1)</f>
        <v>#REF!</v>
      </c>
    </row>
    <row r="60" spans="8:36" x14ac:dyDescent="0.25">
      <c r="H60" s="6">
        <v>56</v>
      </c>
      <c r="I60" t="s">
        <v>0</v>
      </c>
      <c r="J60" s="9">
        <f t="shared" si="5"/>
        <v>5.5999999999999999E-5</v>
      </c>
      <c r="K60" s="9">
        <f t="shared" si="6"/>
        <v>5.5999999999999999E-8</v>
      </c>
      <c r="L60">
        <f t="shared" si="20"/>
        <v>9.8520345616575918E-9</v>
      </c>
      <c r="M60">
        <f t="shared" si="7"/>
        <v>9.195232257547085E-14</v>
      </c>
      <c r="N60">
        <f t="shared" si="21"/>
        <v>4.7631303094093898E-16</v>
      </c>
      <c r="O60">
        <f t="shared" si="8"/>
        <v>9524974634359.543</v>
      </c>
      <c r="Q60" s="18">
        <f t="shared" si="22"/>
        <v>12663.283498274541</v>
      </c>
      <c r="R60" s="19">
        <f t="shared" si="23"/>
        <v>4691.4450293607597</v>
      </c>
      <c r="S60" s="18">
        <f t="shared" si="9"/>
        <v>2.102487713477427E-20</v>
      </c>
      <c r="T60" s="19">
        <f t="shared" si="9"/>
        <v>7.7892163861211367E-21</v>
      </c>
      <c r="U60" s="24">
        <f t="shared" si="10"/>
        <v>5.5806121130059992E-18</v>
      </c>
      <c r="V60" s="24">
        <f t="shared" si="11"/>
        <v>3.9179758422189316E-18</v>
      </c>
      <c r="W60" s="18">
        <f t="shared" si="12"/>
        <v>37989.850494823622</v>
      </c>
      <c r="X60" s="19">
        <f t="shared" si="13"/>
        <v>18765.780117443039</v>
      </c>
      <c r="Y60" s="18" t="e">
        <f t="shared" si="14"/>
        <v>#REF!</v>
      </c>
      <c r="Z60" s="19" t="e">
        <f t="shared" si="15"/>
        <v>#REF!</v>
      </c>
      <c r="AA60" s="24" t="e">
        <f t="shared" si="16"/>
        <v>#REF!</v>
      </c>
      <c r="AB60" s="24" t="e">
        <f t="shared" si="17"/>
        <v>#REF!</v>
      </c>
      <c r="AC60" s="18">
        <f t="shared" si="18"/>
        <v>7597.9700989647245</v>
      </c>
      <c r="AD60" s="19">
        <f t="shared" si="19"/>
        <v>3753.1560234886078</v>
      </c>
      <c r="AE60" s="24" t="e">
        <f t="shared" si="1"/>
        <v>#REF!</v>
      </c>
      <c r="AF60" s="24" t="e">
        <f t="shared" si="2"/>
        <v>#REF!</v>
      </c>
      <c r="AG60" s="18" t="e">
        <f t="shared" si="3"/>
        <v>#REF!</v>
      </c>
      <c r="AH60" s="19" t="e">
        <f t="shared" si="4"/>
        <v>#REF!</v>
      </c>
      <c r="AI60" s="29" t="e">
        <f>IF((((Usuario!$J$10*1000)/AG60)*1)&lt;1,(((Usuario!$J$10*1000)/AG60)*1),1)</f>
        <v>#REF!</v>
      </c>
      <c r="AJ60" s="30" t="e">
        <f>IF((((Usuario!$J$10*1000)/AH60)*1)&lt;1,(((Usuario!$J$10*1000)/AH60)*1),1)</f>
        <v>#REF!</v>
      </c>
    </row>
    <row r="61" spans="8:36" x14ac:dyDescent="0.25">
      <c r="H61" s="6">
        <v>57</v>
      </c>
      <c r="I61" t="s">
        <v>0</v>
      </c>
      <c r="J61" s="9">
        <f t="shared" si="5"/>
        <v>5.6999999999999996E-5</v>
      </c>
      <c r="K61" s="9">
        <f t="shared" si="6"/>
        <v>5.6999999999999994E-8</v>
      </c>
      <c r="L61">
        <f t="shared" si="20"/>
        <v>1.0207034531513237E-8</v>
      </c>
      <c r="M61">
        <f t="shared" si="7"/>
        <v>9.6966828049375731E-14</v>
      </c>
      <c r="N61">
        <f t="shared" si="21"/>
        <v>5.0228816929576628E-16</v>
      </c>
      <c r="O61">
        <f t="shared" si="8"/>
        <v>9233977609514.4824</v>
      </c>
      <c r="Q61" s="18">
        <f t="shared" si="22"/>
        <v>13119.581660042722</v>
      </c>
      <c r="R61" s="19">
        <f t="shared" si="23"/>
        <v>4860.4926340539241</v>
      </c>
      <c r="S61" s="18">
        <f t="shared" si="9"/>
        <v>2.178246996520459E-20</v>
      </c>
      <c r="T61" s="19">
        <f t="shared" si="9"/>
        <v>8.0698864918710353E-21</v>
      </c>
      <c r="U61" s="24">
        <f t="shared" si="10"/>
        <v>5.7816992203942889E-18</v>
      </c>
      <c r="V61" s="24">
        <f t="shared" si="11"/>
        <v>4.0591529054111307E-18</v>
      </c>
      <c r="W61" s="18">
        <f t="shared" si="12"/>
        <v>39358.744980128169</v>
      </c>
      <c r="X61" s="19">
        <f t="shared" si="13"/>
        <v>19441.970536215696</v>
      </c>
      <c r="Y61" s="18" t="e">
        <f t="shared" si="14"/>
        <v>#REF!</v>
      </c>
      <c r="Z61" s="19" t="e">
        <f t="shared" si="15"/>
        <v>#REF!</v>
      </c>
      <c r="AA61" s="24" t="e">
        <f t="shared" si="16"/>
        <v>#REF!</v>
      </c>
      <c r="AB61" s="24" t="e">
        <f t="shared" si="17"/>
        <v>#REF!</v>
      </c>
      <c r="AC61" s="18">
        <f t="shared" si="18"/>
        <v>7871.7489960256344</v>
      </c>
      <c r="AD61" s="19">
        <f t="shared" si="19"/>
        <v>3888.3941072431394</v>
      </c>
      <c r="AE61" s="24" t="e">
        <f t="shared" si="1"/>
        <v>#REF!</v>
      </c>
      <c r="AF61" s="24" t="e">
        <f t="shared" si="2"/>
        <v>#REF!</v>
      </c>
      <c r="AG61" s="18" t="e">
        <f t="shared" si="3"/>
        <v>#REF!</v>
      </c>
      <c r="AH61" s="19" t="e">
        <f t="shared" si="4"/>
        <v>#REF!</v>
      </c>
      <c r="AI61" s="29" t="e">
        <f>IF((((Usuario!$J$10*1000)/AG61)*1)&lt;1,(((Usuario!$J$10*1000)/AG61)*1),1)</f>
        <v>#REF!</v>
      </c>
      <c r="AJ61" s="30" t="e">
        <f>IF((((Usuario!$J$10*1000)/AH61)*1)&lt;1,(((Usuario!$J$10*1000)/AH61)*1),1)</f>
        <v>#REF!</v>
      </c>
    </row>
    <row r="62" spans="8:36" x14ac:dyDescent="0.25">
      <c r="H62" s="6">
        <v>58</v>
      </c>
      <c r="I62" t="s">
        <v>0</v>
      </c>
      <c r="J62" s="9">
        <f t="shared" si="5"/>
        <v>5.8E-5</v>
      </c>
      <c r="K62" s="9">
        <f t="shared" si="6"/>
        <v>5.8000000000000003E-8</v>
      </c>
      <c r="L62">
        <f t="shared" si="20"/>
        <v>1.0568317686676064E-8</v>
      </c>
      <c r="M62">
        <f t="shared" si="7"/>
        <v>1.0216040430453528E-13</v>
      </c>
      <c r="N62">
        <f t="shared" si="21"/>
        <v>5.291908942974927E-16</v>
      </c>
      <c r="O62">
        <f t="shared" si="8"/>
        <v>8956702854910.0996</v>
      </c>
      <c r="Q62" s="18">
        <f t="shared" si="22"/>
        <v>13583.955895470521</v>
      </c>
      <c r="R62" s="19">
        <f t="shared" si="23"/>
        <v>5032.5322317505088</v>
      </c>
      <c r="S62" s="18">
        <f t="shared" si="9"/>
        <v>2.2553471518297397E-20</v>
      </c>
      <c r="T62" s="19">
        <f t="shared" si="9"/>
        <v>8.3555242101120857E-21</v>
      </c>
      <c r="U62" s="24">
        <f t="shared" si="10"/>
        <v>5.9863453916301588E-18</v>
      </c>
      <c r="V62" s="24">
        <f t="shared" si="11"/>
        <v>4.2028286776863788E-18</v>
      </c>
      <c r="W62" s="18">
        <f t="shared" si="12"/>
        <v>40751.867686411562</v>
      </c>
      <c r="X62" s="19">
        <f t="shared" si="13"/>
        <v>20130.128927002035</v>
      </c>
      <c r="Y62" s="18" t="e">
        <f t="shared" si="14"/>
        <v>#REF!</v>
      </c>
      <c r="Z62" s="19" t="e">
        <f t="shared" si="15"/>
        <v>#REF!</v>
      </c>
      <c r="AA62" s="24" t="e">
        <f t="shared" si="16"/>
        <v>#REF!</v>
      </c>
      <c r="AB62" s="24" t="e">
        <f t="shared" si="17"/>
        <v>#REF!</v>
      </c>
      <c r="AC62" s="18">
        <f t="shared" si="18"/>
        <v>8150.373537282313</v>
      </c>
      <c r="AD62" s="19">
        <f t="shared" si="19"/>
        <v>4026.0257854004071</v>
      </c>
      <c r="AE62" s="24" t="e">
        <f t="shared" si="1"/>
        <v>#REF!</v>
      </c>
      <c r="AF62" s="24" t="e">
        <f t="shared" si="2"/>
        <v>#REF!</v>
      </c>
      <c r="AG62" s="18" t="e">
        <f t="shared" si="3"/>
        <v>#REF!</v>
      </c>
      <c r="AH62" s="19" t="e">
        <f t="shared" si="4"/>
        <v>#REF!</v>
      </c>
      <c r="AI62" s="29" t="e">
        <f>IF((((Usuario!$J$10*1000)/AG62)*1)&lt;1,(((Usuario!$J$10*1000)/AG62)*1),1)</f>
        <v>#REF!</v>
      </c>
      <c r="AJ62" s="30" t="e">
        <f>IF((((Usuario!$J$10*1000)/AH62)*1)&lt;1,(((Usuario!$J$10*1000)/AH62)*1),1)</f>
        <v>#REF!</v>
      </c>
    </row>
    <row r="63" spans="8:36" x14ac:dyDescent="0.25">
      <c r="H63" s="6">
        <v>59</v>
      </c>
      <c r="I63" t="s">
        <v>0</v>
      </c>
      <c r="J63" s="9">
        <f t="shared" si="5"/>
        <v>5.8999999999999998E-5</v>
      </c>
      <c r="K63" s="9">
        <f t="shared" si="6"/>
        <v>5.8999999999999999E-8</v>
      </c>
      <c r="L63">
        <f t="shared" si="20"/>
        <v>1.093588402714607E-8</v>
      </c>
      <c r="M63">
        <f t="shared" si="7"/>
        <v>1.07536192933603E-13</v>
      </c>
      <c r="N63">
        <f t="shared" si="21"/>
        <v>5.5703747939606351E-16</v>
      </c>
      <c r="O63">
        <f t="shared" si="8"/>
        <v>8692283105203.0381</v>
      </c>
      <c r="Q63" s="18">
        <f t="shared" si="22"/>
        <v>14056.406204557932</v>
      </c>
      <c r="R63" s="19">
        <f t="shared" si="23"/>
        <v>5207.5638224505119</v>
      </c>
      <c r="S63" s="18">
        <f t="shared" si="9"/>
        <v>2.3337881794052689E-20</v>
      </c>
      <c r="T63" s="19">
        <f t="shared" si="9"/>
        <v>8.6461295408442851E-21</v>
      </c>
      <c r="U63" s="24">
        <f t="shared" si="10"/>
        <v>6.1945506267136106E-18</v>
      </c>
      <c r="V63" s="24">
        <f t="shared" si="11"/>
        <v>4.3490031590446751E-18</v>
      </c>
      <c r="W63" s="18">
        <f t="shared" si="12"/>
        <v>42169.218613673795</v>
      </c>
      <c r="X63" s="19">
        <f t="shared" si="13"/>
        <v>20830.255289802048</v>
      </c>
      <c r="Y63" s="18" t="e">
        <f t="shared" si="14"/>
        <v>#REF!</v>
      </c>
      <c r="Z63" s="19" t="e">
        <f t="shared" si="15"/>
        <v>#REF!</v>
      </c>
      <c r="AA63" s="24" t="e">
        <f t="shared" si="16"/>
        <v>#REF!</v>
      </c>
      <c r="AB63" s="24" t="e">
        <f t="shared" si="17"/>
        <v>#REF!</v>
      </c>
      <c r="AC63" s="18">
        <f t="shared" si="18"/>
        <v>8433.8437227347586</v>
      </c>
      <c r="AD63" s="19">
        <f t="shared" si="19"/>
        <v>4166.0510579604097</v>
      </c>
      <c r="AE63" s="24" t="e">
        <f t="shared" si="1"/>
        <v>#REF!</v>
      </c>
      <c r="AF63" s="24" t="e">
        <f t="shared" si="2"/>
        <v>#REF!</v>
      </c>
      <c r="AG63" s="18" t="e">
        <f t="shared" si="3"/>
        <v>#REF!</v>
      </c>
      <c r="AH63" s="19" t="e">
        <f t="shared" si="4"/>
        <v>#REF!</v>
      </c>
      <c r="AI63" s="29" t="e">
        <f>IF((((Usuario!$J$10*1000)/AG63)*1)&lt;1,(((Usuario!$J$10*1000)/AG63)*1),1)</f>
        <v>#REF!</v>
      </c>
      <c r="AJ63" s="30" t="e">
        <f>IF((((Usuario!$J$10*1000)/AH63)*1)&lt;1,(((Usuario!$J$10*1000)/AH63)*1),1)</f>
        <v>#REF!</v>
      </c>
    </row>
    <row r="64" spans="8:36" x14ac:dyDescent="0.25">
      <c r="H64" s="6">
        <v>60</v>
      </c>
      <c r="I64" t="s">
        <v>0</v>
      </c>
      <c r="J64" s="9">
        <f t="shared" si="5"/>
        <v>5.9999999999999995E-5</v>
      </c>
      <c r="K64" s="9">
        <f t="shared" si="6"/>
        <v>5.9999999999999995E-8</v>
      </c>
      <c r="L64">
        <f t="shared" si="20"/>
        <v>1.1309733552923253E-8</v>
      </c>
      <c r="M64">
        <f t="shared" si="7"/>
        <v>1.1309733552923253E-13</v>
      </c>
      <c r="N64">
        <f t="shared" si="21"/>
        <v>5.8584419804142443E-16</v>
      </c>
      <c r="O64">
        <f t="shared" si="8"/>
        <v>8439919361463.2803</v>
      </c>
      <c r="Q64" s="18">
        <f t="shared" si="22"/>
        <v>14536.932587304955</v>
      </c>
      <c r="R64" s="19">
        <f t="shared" si="23"/>
        <v>5385.5874061539325</v>
      </c>
      <c r="S64" s="18">
        <f t="shared" si="9"/>
        <v>2.4135700792470458E-20</v>
      </c>
      <c r="T64" s="19">
        <f t="shared" si="9"/>
        <v>8.9417024840676304E-21</v>
      </c>
      <c r="U64" s="24">
        <f t="shared" si="10"/>
        <v>6.4063149256446404E-18</v>
      </c>
      <c r="V64" s="24">
        <f t="shared" si="11"/>
        <v>4.4976763494860182E-18</v>
      </c>
      <c r="W64" s="18">
        <f t="shared" si="12"/>
        <v>43610.797761914866</v>
      </c>
      <c r="X64" s="19">
        <f t="shared" si="13"/>
        <v>21542.34962461573</v>
      </c>
      <c r="Y64" s="18" t="e">
        <f t="shared" si="14"/>
        <v>#REF!</v>
      </c>
      <c r="Z64" s="19" t="e">
        <f t="shared" si="15"/>
        <v>#REF!</v>
      </c>
      <c r="AA64" s="24" t="e">
        <f t="shared" si="16"/>
        <v>#REF!</v>
      </c>
      <c r="AB64" s="24" t="e">
        <f t="shared" si="17"/>
        <v>#REF!</v>
      </c>
      <c r="AC64" s="18">
        <f t="shared" si="18"/>
        <v>8722.1595523829728</v>
      </c>
      <c r="AD64" s="19">
        <f t="shared" si="19"/>
        <v>4308.4699249231462</v>
      </c>
      <c r="AE64" s="24" t="e">
        <f t="shared" si="1"/>
        <v>#REF!</v>
      </c>
      <c r="AF64" s="24" t="e">
        <f t="shared" si="2"/>
        <v>#REF!</v>
      </c>
      <c r="AG64" s="18" t="e">
        <f t="shared" si="3"/>
        <v>#REF!</v>
      </c>
      <c r="AH64" s="19" t="e">
        <f t="shared" si="4"/>
        <v>#REF!</v>
      </c>
      <c r="AI64" s="29" t="e">
        <f>IF((((Usuario!$J$10*1000)/AG64)*1)&lt;1,(((Usuario!$J$10*1000)/AG64)*1),1)</f>
        <v>#REF!</v>
      </c>
      <c r="AJ64" s="30" t="e">
        <f>IF((((Usuario!$J$10*1000)/AH64)*1)&lt;1,(((Usuario!$J$10*1000)/AH64)*1),1)</f>
        <v>#REF!</v>
      </c>
    </row>
    <row r="65" spans="8:36" x14ac:dyDescent="0.25">
      <c r="H65" s="6">
        <v>61</v>
      </c>
      <c r="I65" t="s">
        <v>0</v>
      </c>
      <c r="J65" s="9">
        <f t="shared" si="5"/>
        <v>6.0999999999999999E-5</v>
      </c>
      <c r="K65" s="9">
        <f t="shared" si="6"/>
        <v>6.1000000000000004E-8</v>
      </c>
      <c r="L65">
        <f t="shared" si="20"/>
        <v>1.1689866264007619E-8</v>
      </c>
      <c r="M65">
        <f t="shared" si="7"/>
        <v>1.1884697368407746E-13</v>
      </c>
      <c r="N65">
        <f t="shared" si="21"/>
        <v>6.1562732368352121E-16</v>
      </c>
      <c r="O65">
        <f t="shared" si="8"/>
        <v>8198874493117.7754</v>
      </c>
      <c r="Q65" s="18">
        <f t="shared" si="22"/>
        <v>15025.535043711594</v>
      </c>
      <c r="R65" s="19">
        <f t="shared" si="23"/>
        <v>5566.6029828607734</v>
      </c>
      <c r="S65" s="18">
        <f t="shared" si="9"/>
        <v>2.4946928513550715E-20</v>
      </c>
      <c r="T65" s="19">
        <f t="shared" si="9"/>
        <v>9.2422430397821261E-21</v>
      </c>
      <c r="U65" s="24">
        <f t="shared" si="10"/>
        <v>6.621638288423252E-18</v>
      </c>
      <c r="V65" s="24">
        <f t="shared" si="11"/>
        <v>4.6488482490104096E-18</v>
      </c>
      <c r="W65" s="18">
        <f t="shared" si="12"/>
        <v>45076.605131134784</v>
      </c>
      <c r="X65" s="19">
        <f t="shared" si="13"/>
        <v>22266.411931443094</v>
      </c>
      <c r="Y65" s="18" t="e">
        <f t="shared" si="14"/>
        <v>#REF!</v>
      </c>
      <c r="Z65" s="19" t="e">
        <f t="shared" si="15"/>
        <v>#REF!</v>
      </c>
      <c r="AA65" s="24" t="e">
        <f t="shared" si="16"/>
        <v>#REF!</v>
      </c>
      <c r="AB65" s="24" t="e">
        <f t="shared" si="17"/>
        <v>#REF!</v>
      </c>
      <c r="AC65" s="18">
        <f t="shared" si="18"/>
        <v>9015.3210262269567</v>
      </c>
      <c r="AD65" s="19">
        <f t="shared" si="19"/>
        <v>4453.2823862886189</v>
      </c>
      <c r="AE65" s="24" t="e">
        <f t="shared" si="1"/>
        <v>#REF!</v>
      </c>
      <c r="AF65" s="24" t="e">
        <f t="shared" si="2"/>
        <v>#REF!</v>
      </c>
      <c r="AG65" s="18" t="e">
        <f t="shared" si="3"/>
        <v>#REF!</v>
      </c>
      <c r="AH65" s="19" t="e">
        <f t="shared" si="4"/>
        <v>#REF!</v>
      </c>
      <c r="AI65" s="29" t="e">
        <f>IF((((Usuario!$J$10*1000)/AG65)*1)&lt;1,(((Usuario!$J$10*1000)/AG65)*1),1)</f>
        <v>#REF!</v>
      </c>
      <c r="AJ65" s="30" t="e">
        <f>IF((((Usuario!$J$10*1000)/AH65)*1)&lt;1,(((Usuario!$J$10*1000)/AH65)*1),1)</f>
        <v>#REF!</v>
      </c>
    </row>
    <row r="66" spans="8:36" x14ac:dyDescent="0.25">
      <c r="H66" s="6">
        <v>62</v>
      </c>
      <c r="I66" t="s">
        <v>0</v>
      </c>
      <c r="J66" s="9">
        <f t="shared" si="5"/>
        <v>6.2000000000000003E-5</v>
      </c>
      <c r="K66" s="9">
        <f t="shared" si="6"/>
        <v>6.1999999999999999E-8</v>
      </c>
      <c r="L66">
        <f t="shared" si="20"/>
        <v>1.2076282160399166E-8</v>
      </c>
      <c r="M66">
        <f t="shared" si="7"/>
        <v>1.2478824899079138E-13</v>
      </c>
      <c r="N66">
        <f t="shared" si="21"/>
        <v>6.4640312977229928E-16</v>
      </c>
      <c r="O66">
        <f t="shared" si="8"/>
        <v>7968467532468.4648</v>
      </c>
      <c r="Q66" s="18">
        <f t="shared" si="22"/>
        <v>15522.21357377785</v>
      </c>
      <c r="R66" s="19">
        <f t="shared" si="23"/>
        <v>5750.6105525710336</v>
      </c>
      <c r="S66" s="18">
        <f t="shared" si="9"/>
        <v>2.5771564957293462E-20</v>
      </c>
      <c r="T66" s="19">
        <f t="shared" si="9"/>
        <v>9.5477512079877708E-21</v>
      </c>
      <c r="U66" s="24">
        <f t="shared" si="10"/>
        <v>6.8405207150494454E-18</v>
      </c>
      <c r="V66" s="24">
        <f t="shared" si="11"/>
        <v>4.8025188576178485E-18</v>
      </c>
      <c r="W66" s="18">
        <f t="shared" si="12"/>
        <v>46566.640721333548</v>
      </c>
      <c r="X66" s="19">
        <f t="shared" si="13"/>
        <v>23002.442210284134</v>
      </c>
      <c r="Y66" s="18" t="e">
        <f t="shared" si="14"/>
        <v>#REF!</v>
      </c>
      <c r="Z66" s="19" t="e">
        <f t="shared" si="15"/>
        <v>#REF!</v>
      </c>
      <c r="AA66" s="24" t="e">
        <f t="shared" si="16"/>
        <v>#REF!</v>
      </c>
      <c r="AB66" s="24" t="e">
        <f t="shared" si="17"/>
        <v>#REF!</v>
      </c>
      <c r="AC66" s="18">
        <f t="shared" si="18"/>
        <v>9313.3281442667103</v>
      </c>
      <c r="AD66" s="19">
        <f t="shared" si="19"/>
        <v>4600.4884420568269</v>
      </c>
      <c r="AE66" s="24" t="e">
        <f t="shared" si="1"/>
        <v>#REF!</v>
      </c>
      <c r="AF66" s="24" t="e">
        <f t="shared" si="2"/>
        <v>#REF!</v>
      </c>
      <c r="AG66" s="18" t="e">
        <f t="shared" si="3"/>
        <v>#REF!</v>
      </c>
      <c r="AH66" s="19" t="e">
        <f t="shared" si="4"/>
        <v>#REF!</v>
      </c>
      <c r="AI66" s="29" t="e">
        <f>IF((((Usuario!$J$10*1000)/AG66)*1)&lt;1,(((Usuario!$J$10*1000)/AG66)*1),1)</f>
        <v>#REF!</v>
      </c>
      <c r="AJ66" s="30" t="e">
        <f>IF((((Usuario!$J$10*1000)/AH66)*1)&lt;1,(((Usuario!$J$10*1000)/AH66)*1),1)</f>
        <v>#REF!</v>
      </c>
    </row>
    <row r="67" spans="8:36" x14ac:dyDescent="0.25">
      <c r="H67" s="6">
        <v>63</v>
      </c>
      <c r="I67" t="s">
        <v>0</v>
      </c>
      <c r="J67" s="9">
        <f t="shared" si="5"/>
        <v>6.3E-5</v>
      </c>
      <c r="K67" s="9">
        <f t="shared" si="6"/>
        <v>6.2999999999999995E-8</v>
      </c>
      <c r="L67">
        <f t="shared" si="20"/>
        <v>1.2468981242097888E-8</v>
      </c>
      <c r="M67">
        <f t="shared" si="7"/>
        <v>1.3092430304202781E-13</v>
      </c>
      <c r="N67">
        <f t="shared" si="21"/>
        <v>6.78187889757704E-16</v>
      </c>
      <c r="O67">
        <f t="shared" si="8"/>
        <v>7748068577072.5254</v>
      </c>
      <c r="Q67" s="18">
        <f t="shared" si="22"/>
        <v>16026.968177503713</v>
      </c>
      <c r="R67" s="19">
        <f t="shared" si="23"/>
        <v>5937.6101152847114</v>
      </c>
      <c r="S67" s="18">
        <f t="shared" si="9"/>
        <v>2.660961012369868E-20</v>
      </c>
      <c r="T67" s="19">
        <f t="shared" si="9"/>
        <v>9.8582269886845628E-21</v>
      </c>
      <c r="U67" s="24">
        <f t="shared" si="10"/>
        <v>7.0629622055232168E-18</v>
      </c>
      <c r="V67" s="24">
        <f t="shared" si="11"/>
        <v>4.9586881753083349E-18</v>
      </c>
      <c r="W67" s="18">
        <f t="shared" si="12"/>
        <v>48080.904532511136</v>
      </c>
      <c r="X67" s="19">
        <f t="shared" si="13"/>
        <v>23750.440461138845</v>
      </c>
      <c r="Y67" s="18" t="e">
        <f t="shared" si="14"/>
        <v>#REF!</v>
      </c>
      <c r="Z67" s="19" t="e">
        <f t="shared" si="15"/>
        <v>#REF!</v>
      </c>
      <c r="AA67" s="24" t="e">
        <f t="shared" si="16"/>
        <v>#REF!</v>
      </c>
      <c r="AB67" s="24" t="e">
        <f t="shared" si="17"/>
        <v>#REF!</v>
      </c>
      <c r="AC67" s="18">
        <f t="shared" si="18"/>
        <v>9616.180906502228</v>
      </c>
      <c r="AD67" s="19">
        <f t="shared" si="19"/>
        <v>4750.0880922277693</v>
      </c>
      <c r="AE67" s="24" t="e">
        <f t="shared" si="1"/>
        <v>#REF!</v>
      </c>
      <c r="AF67" s="24" t="e">
        <f t="shared" si="2"/>
        <v>#REF!</v>
      </c>
      <c r="AG67" s="18" t="e">
        <f t="shared" si="3"/>
        <v>#REF!</v>
      </c>
      <c r="AH67" s="19" t="e">
        <f t="shared" si="4"/>
        <v>#REF!</v>
      </c>
      <c r="AI67" s="29" t="e">
        <f>IF((((Usuario!$J$10*1000)/AG67)*1)&lt;1,(((Usuario!$J$10*1000)/AG67)*1),1)</f>
        <v>#REF!</v>
      </c>
      <c r="AJ67" s="30" t="e">
        <f>IF((((Usuario!$J$10*1000)/AH67)*1)&lt;1,(((Usuario!$J$10*1000)/AH67)*1),1)</f>
        <v>#REF!</v>
      </c>
    </row>
    <row r="68" spans="8:36" x14ac:dyDescent="0.25">
      <c r="H68" s="6">
        <v>64</v>
      </c>
      <c r="I68" t="s">
        <v>0</v>
      </c>
      <c r="J68" s="9">
        <f t="shared" si="5"/>
        <v>6.3999999999999997E-5</v>
      </c>
      <c r="K68" s="9">
        <f t="shared" si="6"/>
        <v>6.3999999999999991E-8</v>
      </c>
      <c r="L68">
        <f t="shared" si="20"/>
        <v>1.2867963509103792E-8</v>
      </c>
      <c r="M68">
        <f t="shared" si="7"/>
        <v>1.3725827743044044E-13</v>
      </c>
      <c r="N68">
        <f t="shared" si="21"/>
        <v>7.109978770896814E-16</v>
      </c>
      <c r="O68">
        <f t="shared" si="8"/>
        <v>7537094226789.251</v>
      </c>
      <c r="Q68" s="18">
        <f t="shared" si="22"/>
        <v>16539.798854889195</v>
      </c>
      <c r="R68" s="19">
        <f t="shared" si="23"/>
        <v>6127.6016710018084</v>
      </c>
      <c r="S68" s="18">
        <f t="shared" si="9"/>
        <v>2.7461064012766393E-20</v>
      </c>
      <c r="T68" s="19">
        <f t="shared" si="9"/>
        <v>1.0173670381872504E-20</v>
      </c>
      <c r="U68" s="24">
        <f t="shared" si="10"/>
        <v>7.2889627598445708E-18</v>
      </c>
      <c r="V68" s="24">
        <f t="shared" si="11"/>
        <v>5.1173562020818696E-18</v>
      </c>
      <c r="W68" s="18">
        <f t="shared" si="12"/>
        <v>49619.396564667586</v>
      </c>
      <c r="X68" s="19">
        <f t="shared" si="13"/>
        <v>24510.406684007234</v>
      </c>
      <c r="Y68" s="18" t="e">
        <f t="shared" si="14"/>
        <v>#REF!</v>
      </c>
      <c r="Z68" s="19" t="e">
        <f t="shared" si="15"/>
        <v>#REF!</v>
      </c>
      <c r="AA68" s="24" t="e">
        <f t="shared" si="16"/>
        <v>#REF!</v>
      </c>
      <c r="AB68" s="24" t="e">
        <f t="shared" si="17"/>
        <v>#REF!</v>
      </c>
      <c r="AC68" s="18">
        <f t="shared" si="18"/>
        <v>9923.8793129335172</v>
      </c>
      <c r="AD68" s="19">
        <f t="shared" si="19"/>
        <v>4902.0813368014469</v>
      </c>
      <c r="AE68" s="24" t="e">
        <f t="shared" si="1"/>
        <v>#REF!</v>
      </c>
      <c r="AF68" s="24" t="e">
        <f t="shared" si="2"/>
        <v>#REF!</v>
      </c>
      <c r="AG68" s="18" t="e">
        <f t="shared" si="3"/>
        <v>#REF!</v>
      </c>
      <c r="AH68" s="19" t="e">
        <f t="shared" si="4"/>
        <v>#REF!</v>
      </c>
      <c r="AI68" s="29" t="e">
        <f>IF((((Usuario!$J$10*1000)/AG68)*1)&lt;1,(((Usuario!$J$10*1000)/AG68)*1),1)</f>
        <v>#REF!</v>
      </c>
      <c r="AJ68" s="30" t="e">
        <f>IF((((Usuario!$J$10*1000)/AH68)*1)&lt;1,(((Usuario!$J$10*1000)/AH68)*1),1)</f>
        <v>#REF!</v>
      </c>
    </row>
    <row r="69" spans="8:36" x14ac:dyDescent="0.25">
      <c r="H69" s="6">
        <v>65</v>
      </c>
      <c r="I69" t="s">
        <v>0</v>
      </c>
      <c r="J69" s="9">
        <f t="shared" si="5"/>
        <v>6.4999999999999994E-5</v>
      </c>
      <c r="K69" s="9">
        <f t="shared" si="6"/>
        <v>6.5E-8</v>
      </c>
      <c r="L69">
        <f t="shared" si="20"/>
        <v>1.3273228961416873E-8</v>
      </c>
      <c r="M69">
        <f t="shared" si="7"/>
        <v>1.4379331374868276E-13</v>
      </c>
      <c r="N69">
        <f t="shared" si="21"/>
        <v>7.4484936521817662E-16</v>
      </c>
      <c r="O69">
        <f t="shared" si="8"/>
        <v>7335003492095.8506</v>
      </c>
      <c r="Q69" s="18">
        <f t="shared" si="22"/>
        <v>17060.705605934287</v>
      </c>
      <c r="R69" s="19">
        <f t="shared" si="23"/>
        <v>6320.585219722323</v>
      </c>
      <c r="S69" s="18">
        <f t="shared" si="9"/>
        <v>2.832592662449658E-20</v>
      </c>
      <c r="T69" s="19">
        <f t="shared" si="9"/>
        <v>1.0494081387551592E-20</v>
      </c>
      <c r="U69" s="24">
        <f t="shared" si="10"/>
        <v>7.5185223780135012E-18</v>
      </c>
      <c r="V69" s="24">
        <f t="shared" si="11"/>
        <v>5.278522937938451E-18</v>
      </c>
      <c r="W69" s="18">
        <f t="shared" si="12"/>
        <v>51182.11681780286</v>
      </c>
      <c r="X69" s="19">
        <f t="shared" si="13"/>
        <v>25282.340878889292</v>
      </c>
      <c r="Y69" s="18" t="e">
        <f t="shared" si="14"/>
        <v>#REF!</v>
      </c>
      <c r="Z69" s="19" t="e">
        <f t="shared" si="15"/>
        <v>#REF!</v>
      </c>
      <c r="AA69" s="24" t="e">
        <f t="shared" si="16"/>
        <v>#REF!</v>
      </c>
      <c r="AB69" s="24" t="e">
        <f t="shared" si="17"/>
        <v>#REF!</v>
      </c>
      <c r="AC69" s="18">
        <f t="shared" si="18"/>
        <v>10236.423363560572</v>
      </c>
      <c r="AD69" s="19">
        <f t="shared" si="19"/>
        <v>5056.468175777859</v>
      </c>
      <c r="AE69" s="24" t="e">
        <f t="shared" ref="AE69:AE132" si="24">$B$10/AC69</f>
        <v>#REF!</v>
      </c>
      <c r="AF69" s="24" t="e">
        <f t="shared" ref="AF69:AF132" si="25">$B$10/AD69</f>
        <v>#REF!</v>
      </c>
      <c r="AG69" s="18" t="e">
        <f t="shared" ref="AG69:AG132" si="26">AE69*N69</f>
        <v>#REF!</v>
      </c>
      <c r="AH69" s="19" t="e">
        <f t="shared" ref="AH69:AH132" si="27">AF69*N69</f>
        <v>#REF!</v>
      </c>
      <c r="AI69" s="29" t="e">
        <f>IF((((Usuario!$J$10*1000)/AG69)*1)&lt;1,(((Usuario!$J$10*1000)/AG69)*1),1)</f>
        <v>#REF!</v>
      </c>
      <c r="AJ69" s="30" t="e">
        <f>IF((((Usuario!$J$10*1000)/AH69)*1)&lt;1,(((Usuario!$J$10*1000)/AH69)*1),1)</f>
        <v>#REF!</v>
      </c>
    </row>
    <row r="70" spans="8:36" x14ac:dyDescent="0.25">
      <c r="H70" s="6">
        <v>66</v>
      </c>
      <c r="I70" t="s">
        <v>0</v>
      </c>
      <c r="J70" s="9">
        <f t="shared" ref="J70:J104" si="28">H70*10^(-6)</f>
        <v>6.5999999999999992E-5</v>
      </c>
      <c r="K70" s="9">
        <f t="shared" ref="K70:K133" si="29">J70/1000</f>
        <v>6.5999999999999995E-8</v>
      </c>
      <c r="L70">
        <f t="shared" si="20"/>
        <v>1.3684777599037134E-8</v>
      </c>
      <c r="M70">
        <f t="shared" ref="M70:M133" si="30">(4*PI())/3*(J70/2)^3</f>
        <v>1.5053255358940845E-13</v>
      </c>
      <c r="N70">
        <f t="shared" ref="N70:N133" si="31">(M70/10^3)*$G$5</f>
        <v>7.797586275931357E-16</v>
      </c>
      <c r="O70">
        <f t="shared" ref="O70:O133" si="32">(335303)*(J70^-1.753)</f>
        <v>7141294118633.8916</v>
      </c>
      <c r="Q70" s="18">
        <f t="shared" si="22"/>
        <v>17589.688430638991</v>
      </c>
      <c r="R70" s="19">
        <f t="shared" si="23"/>
        <v>6516.5607614462569</v>
      </c>
      <c r="S70" s="18">
        <f t="shared" ref="S70:T133" si="33">Q70/(6.023*10^23)</f>
        <v>2.9204197958889249E-20</v>
      </c>
      <c r="T70" s="19">
        <f t="shared" si="33"/>
        <v>1.081946000572183E-20</v>
      </c>
      <c r="U70" s="24">
        <f t="shared" ref="U70:U133" si="34">S70*$B$5</f>
        <v>7.7516410600300142E-18</v>
      </c>
      <c r="V70" s="24">
        <f t="shared" ref="V70:V133" si="35">T70*$B$6</f>
        <v>5.4421883828780807E-18</v>
      </c>
      <c r="W70" s="18">
        <f t="shared" ref="W70:W133" si="36">Q70*$E$5</f>
        <v>52769.065291916973</v>
      </c>
      <c r="X70" s="19">
        <f t="shared" ref="X70:X133" si="37">R70*$E$6</f>
        <v>26066.243045785028</v>
      </c>
      <c r="Y70" s="18" t="e">
        <f t="shared" ref="Y70:Y133" si="38">$B$10/W70</f>
        <v>#REF!</v>
      </c>
      <c r="Z70" s="19" t="e">
        <f t="shared" ref="Z70:Z133" si="39">$B$10/X70</f>
        <v>#REF!</v>
      </c>
      <c r="AA70" s="24" t="e">
        <f t="shared" ref="AA70:AA133" si="40">Y70*N70</f>
        <v>#REF!</v>
      </c>
      <c r="AB70" s="24" t="e">
        <f t="shared" ref="AB70:AB133" si="41">Z70*N70</f>
        <v>#REF!</v>
      </c>
      <c r="AC70" s="18">
        <f t="shared" ref="AC70:AC133" si="42">W70*$B$11</f>
        <v>10553.813058383395</v>
      </c>
      <c r="AD70" s="19">
        <f t="shared" ref="AD70:AD133" si="43">X70*$B$11</f>
        <v>5213.2486091570063</v>
      </c>
      <c r="AE70" s="24" t="e">
        <f t="shared" si="24"/>
        <v>#REF!</v>
      </c>
      <c r="AF70" s="24" t="e">
        <f t="shared" si="25"/>
        <v>#REF!</v>
      </c>
      <c r="AG70" s="18" t="e">
        <f t="shared" si="26"/>
        <v>#REF!</v>
      </c>
      <c r="AH70" s="19" t="e">
        <f t="shared" si="27"/>
        <v>#REF!</v>
      </c>
      <c r="AI70" s="29" t="e">
        <f>IF((((Usuario!$J$10*1000)/AG70)*1)&lt;1,(((Usuario!$J$10*1000)/AG70)*1),1)</f>
        <v>#REF!</v>
      </c>
      <c r="AJ70" s="30" t="e">
        <f>IF((((Usuario!$J$10*1000)/AH70)*1)&lt;1,(((Usuario!$J$10*1000)/AH70)*1),1)</f>
        <v>#REF!</v>
      </c>
    </row>
    <row r="71" spans="8:36" x14ac:dyDescent="0.25">
      <c r="H71" s="6">
        <v>67</v>
      </c>
      <c r="I71" t="s">
        <v>0</v>
      </c>
      <c r="J71" s="9">
        <f t="shared" si="28"/>
        <v>6.7000000000000002E-5</v>
      </c>
      <c r="K71" s="9">
        <f t="shared" si="29"/>
        <v>6.7000000000000004E-8</v>
      </c>
      <c r="L71">
        <f t="shared" ref="L71:L134" si="44">(4*PI())*((J71/2)^2)</f>
        <v>1.4102609421964584E-8</v>
      </c>
      <c r="M71">
        <f t="shared" si="30"/>
        <v>1.5747913854527118E-13</v>
      </c>
      <c r="N71">
        <f t="shared" si="31"/>
        <v>8.1574193766450468E-16</v>
      </c>
      <c r="O71">
        <f t="shared" si="32"/>
        <v>6955499280096.8721</v>
      </c>
      <c r="Q71" s="18">
        <f t="shared" ref="Q71:Q134" si="45">L71/$D$5</f>
        <v>18126.747329003323</v>
      </c>
      <c r="R71" s="19">
        <f t="shared" ref="R71:R134" si="46">L71/$D$6</f>
        <v>6715.5282961736139</v>
      </c>
      <c r="S71" s="18">
        <f t="shared" si="33"/>
        <v>3.009587801594442E-20</v>
      </c>
      <c r="T71" s="19">
        <f t="shared" si="33"/>
        <v>1.1149806236383222E-20</v>
      </c>
      <c r="U71" s="24">
        <f t="shared" si="34"/>
        <v>7.9883188058941114E-18</v>
      </c>
      <c r="V71" s="24">
        <f t="shared" si="35"/>
        <v>5.6083525369007609E-18</v>
      </c>
      <c r="W71" s="18">
        <f t="shared" si="36"/>
        <v>54380.241987009969</v>
      </c>
      <c r="X71" s="19">
        <f t="shared" si="37"/>
        <v>26862.113184694455</v>
      </c>
      <c r="Y71" s="18" t="e">
        <f t="shared" si="38"/>
        <v>#REF!</v>
      </c>
      <c r="Z71" s="19" t="e">
        <f t="shared" si="39"/>
        <v>#REF!</v>
      </c>
      <c r="AA71" s="24" t="e">
        <f t="shared" si="40"/>
        <v>#REF!</v>
      </c>
      <c r="AB71" s="24" t="e">
        <f t="shared" si="41"/>
        <v>#REF!</v>
      </c>
      <c r="AC71" s="18">
        <f t="shared" si="42"/>
        <v>10876.048397401995</v>
      </c>
      <c r="AD71" s="19">
        <f t="shared" si="43"/>
        <v>5372.4226369388916</v>
      </c>
      <c r="AE71" s="24" t="e">
        <f t="shared" si="24"/>
        <v>#REF!</v>
      </c>
      <c r="AF71" s="24" t="e">
        <f t="shared" si="25"/>
        <v>#REF!</v>
      </c>
      <c r="AG71" s="18" t="e">
        <f t="shared" si="26"/>
        <v>#REF!</v>
      </c>
      <c r="AH71" s="19" t="e">
        <f t="shared" si="27"/>
        <v>#REF!</v>
      </c>
      <c r="AI71" s="29" t="e">
        <f>IF((((Usuario!$J$10*1000)/AG71)*1)&lt;1,(((Usuario!$J$10*1000)/AG71)*1),1)</f>
        <v>#REF!</v>
      </c>
      <c r="AJ71" s="30" t="e">
        <f>IF((((Usuario!$J$10*1000)/AH71)*1)&lt;1,(((Usuario!$J$10*1000)/AH71)*1),1)</f>
        <v>#REF!</v>
      </c>
    </row>
    <row r="72" spans="8:36" x14ac:dyDescent="0.25">
      <c r="H72" s="6">
        <v>68</v>
      </c>
      <c r="I72" t="s">
        <v>0</v>
      </c>
      <c r="J72" s="9">
        <f t="shared" si="28"/>
        <v>6.7999999999999999E-5</v>
      </c>
      <c r="K72" s="9">
        <f t="shared" si="29"/>
        <v>6.8E-8</v>
      </c>
      <c r="L72">
        <f t="shared" si="44"/>
        <v>1.4526724430199203E-8</v>
      </c>
      <c r="M72">
        <f t="shared" si="30"/>
        <v>1.646362102089243E-13</v>
      </c>
      <c r="N72">
        <f t="shared" si="31"/>
        <v>8.5281556888222781E-16</v>
      </c>
      <c r="O72">
        <f t="shared" si="32"/>
        <v>6777184597698.9834</v>
      </c>
      <c r="Q72" s="18">
        <f t="shared" si="45"/>
        <v>18671.882301027254</v>
      </c>
      <c r="R72" s="19">
        <f t="shared" si="46"/>
        <v>6917.4878239043846</v>
      </c>
      <c r="S72" s="18">
        <f t="shared" si="33"/>
        <v>3.1000966795662056E-20</v>
      </c>
      <c r="T72" s="19">
        <f t="shared" si="33"/>
        <v>1.1485120079535756E-20</v>
      </c>
      <c r="U72" s="24">
        <f t="shared" si="34"/>
        <v>8.2285556156057834E-18</v>
      </c>
      <c r="V72" s="24">
        <f t="shared" si="35"/>
        <v>5.7770154000064849E-18</v>
      </c>
      <c r="W72" s="18">
        <f t="shared" si="36"/>
        <v>56015.646903081761</v>
      </c>
      <c r="X72" s="19">
        <f t="shared" si="37"/>
        <v>27669.951295617539</v>
      </c>
      <c r="Y72" s="18" t="e">
        <f t="shared" si="38"/>
        <v>#REF!</v>
      </c>
      <c r="Z72" s="19" t="e">
        <f t="shared" si="39"/>
        <v>#REF!</v>
      </c>
      <c r="AA72" s="24" t="e">
        <f t="shared" si="40"/>
        <v>#REF!</v>
      </c>
      <c r="AB72" s="24" t="e">
        <f t="shared" si="41"/>
        <v>#REF!</v>
      </c>
      <c r="AC72" s="18">
        <f t="shared" si="42"/>
        <v>11203.129380616352</v>
      </c>
      <c r="AD72" s="19">
        <f t="shared" si="43"/>
        <v>5533.9902591235077</v>
      </c>
      <c r="AE72" s="24" t="e">
        <f t="shared" si="24"/>
        <v>#REF!</v>
      </c>
      <c r="AF72" s="24" t="e">
        <f t="shared" si="25"/>
        <v>#REF!</v>
      </c>
      <c r="AG72" s="18" t="e">
        <f t="shared" si="26"/>
        <v>#REF!</v>
      </c>
      <c r="AH72" s="19" t="e">
        <f t="shared" si="27"/>
        <v>#REF!</v>
      </c>
      <c r="AI72" s="29" t="e">
        <f>IF((((Usuario!$J$10*1000)/AG72)*1)&lt;1,(((Usuario!$J$10*1000)/AG72)*1),1)</f>
        <v>#REF!</v>
      </c>
      <c r="AJ72" s="30" t="e">
        <f>IF((((Usuario!$J$10*1000)/AH72)*1)&lt;1,(((Usuario!$J$10*1000)/AH72)*1),1)</f>
        <v>#REF!</v>
      </c>
    </row>
    <row r="73" spans="8:36" x14ac:dyDescent="0.25">
      <c r="H73" s="6">
        <v>69</v>
      </c>
      <c r="I73" t="s">
        <v>0</v>
      </c>
      <c r="J73" s="9">
        <f t="shared" si="28"/>
        <v>6.8999999999999997E-5</v>
      </c>
      <c r="K73" s="9">
        <f t="shared" si="29"/>
        <v>6.8999999999999996E-8</v>
      </c>
      <c r="L73">
        <f t="shared" si="44"/>
        <v>1.4957122623741002E-8</v>
      </c>
      <c r="M73">
        <f t="shared" si="30"/>
        <v>1.7200691017302154E-13</v>
      </c>
      <c r="N73">
        <f t="shared" si="31"/>
        <v>8.9099579469625152E-16</v>
      </c>
      <c r="O73">
        <f t="shared" si="32"/>
        <v>6605945449733.3594</v>
      </c>
      <c r="Q73" s="18">
        <f t="shared" si="45"/>
        <v>19225.093346710801</v>
      </c>
      <c r="R73" s="19">
        <f t="shared" si="46"/>
        <v>7122.4393446385757</v>
      </c>
      <c r="S73" s="18">
        <f t="shared" si="33"/>
        <v>3.191946429804218E-20</v>
      </c>
      <c r="T73" s="19">
        <f t="shared" si="33"/>
        <v>1.182540153517944E-20</v>
      </c>
      <c r="U73" s="24">
        <f t="shared" si="34"/>
        <v>8.4723514891650366E-18</v>
      </c>
      <c r="V73" s="24">
        <f t="shared" si="35"/>
        <v>5.9481769721952578E-18</v>
      </c>
      <c r="W73" s="18">
        <f t="shared" si="36"/>
        <v>57675.280040132406</v>
      </c>
      <c r="X73" s="19">
        <f t="shared" si="37"/>
        <v>28489.757378554303</v>
      </c>
      <c r="Y73" s="18" t="e">
        <f t="shared" si="38"/>
        <v>#REF!</v>
      </c>
      <c r="Z73" s="19" t="e">
        <f t="shared" si="39"/>
        <v>#REF!</v>
      </c>
      <c r="AA73" s="24" t="e">
        <f t="shared" si="40"/>
        <v>#REF!</v>
      </c>
      <c r="AB73" s="24" t="e">
        <f t="shared" si="41"/>
        <v>#REF!</v>
      </c>
      <c r="AC73" s="18">
        <f t="shared" si="42"/>
        <v>11535.056008026482</v>
      </c>
      <c r="AD73" s="19">
        <f t="shared" si="43"/>
        <v>5697.9514757108609</v>
      </c>
      <c r="AE73" s="24" t="e">
        <f t="shared" si="24"/>
        <v>#REF!</v>
      </c>
      <c r="AF73" s="24" t="e">
        <f t="shared" si="25"/>
        <v>#REF!</v>
      </c>
      <c r="AG73" s="18" t="e">
        <f t="shared" si="26"/>
        <v>#REF!</v>
      </c>
      <c r="AH73" s="19" t="e">
        <f t="shared" si="27"/>
        <v>#REF!</v>
      </c>
      <c r="AI73" s="29" t="e">
        <f>IF((((Usuario!$J$10*1000)/AG73)*1)&lt;1,(((Usuario!$J$10*1000)/AG73)*1),1)</f>
        <v>#REF!</v>
      </c>
      <c r="AJ73" s="30" t="e">
        <f>IF((((Usuario!$J$10*1000)/AH73)*1)&lt;1,(((Usuario!$J$10*1000)/AH73)*1),1)</f>
        <v>#REF!</v>
      </c>
    </row>
    <row r="74" spans="8:36" x14ac:dyDescent="0.25">
      <c r="H74" s="6">
        <v>70</v>
      </c>
      <c r="I74" t="s">
        <v>0</v>
      </c>
      <c r="J74" s="9">
        <f t="shared" si="28"/>
        <v>6.9999999999999994E-5</v>
      </c>
      <c r="K74" s="9">
        <f t="shared" si="29"/>
        <v>6.9999999999999992E-8</v>
      </c>
      <c r="L74">
        <f t="shared" si="44"/>
        <v>1.5393804002589984E-8</v>
      </c>
      <c r="M74">
        <f t="shared" si="30"/>
        <v>1.7959438003021644E-13</v>
      </c>
      <c r="N74">
        <f t="shared" si="31"/>
        <v>9.3029888855652097E-16</v>
      </c>
      <c r="O74">
        <f t="shared" si="32"/>
        <v>6441404539265.8428</v>
      </c>
      <c r="Q74" s="18">
        <f t="shared" si="45"/>
        <v>19786.380466053968</v>
      </c>
      <c r="R74" s="19">
        <f t="shared" si="46"/>
        <v>7330.3828583761861</v>
      </c>
      <c r="S74" s="18">
        <f t="shared" si="33"/>
        <v>3.2851370523084794E-20</v>
      </c>
      <c r="T74" s="19">
        <f t="shared" si="33"/>
        <v>1.2170650603314274E-20</v>
      </c>
      <c r="U74" s="24">
        <f t="shared" si="34"/>
        <v>8.7197064265718723E-18</v>
      </c>
      <c r="V74" s="24">
        <f t="shared" si="35"/>
        <v>6.1218372534670798E-18</v>
      </c>
      <c r="W74" s="18">
        <f t="shared" si="36"/>
        <v>59359.141398161904</v>
      </c>
      <c r="X74" s="19">
        <f t="shared" si="37"/>
        <v>29321.531433504744</v>
      </c>
      <c r="Y74" s="18" t="e">
        <f t="shared" si="38"/>
        <v>#REF!</v>
      </c>
      <c r="Z74" s="19" t="e">
        <f t="shared" si="39"/>
        <v>#REF!</v>
      </c>
      <c r="AA74" s="24" t="e">
        <f t="shared" si="40"/>
        <v>#REF!</v>
      </c>
      <c r="AB74" s="24" t="e">
        <f t="shared" si="41"/>
        <v>#REF!</v>
      </c>
      <c r="AC74" s="18">
        <f t="shared" si="42"/>
        <v>11871.828279632382</v>
      </c>
      <c r="AD74" s="19">
        <f t="shared" si="43"/>
        <v>5864.3062867009494</v>
      </c>
      <c r="AE74" s="24" t="e">
        <f t="shared" si="24"/>
        <v>#REF!</v>
      </c>
      <c r="AF74" s="24" t="e">
        <f t="shared" si="25"/>
        <v>#REF!</v>
      </c>
      <c r="AG74" s="18" t="e">
        <f t="shared" si="26"/>
        <v>#REF!</v>
      </c>
      <c r="AH74" s="19" t="e">
        <f t="shared" si="27"/>
        <v>#REF!</v>
      </c>
      <c r="AI74" s="29" t="e">
        <f>IF((((Usuario!$J$10*1000)/AG74)*1)&lt;1,(((Usuario!$J$10*1000)/AG74)*1),1)</f>
        <v>#REF!</v>
      </c>
      <c r="AJ74" s="30" t="e">
        <f>IF((((Usuario!$J$10*1000)/AH74)*1)&lt;1,(((Usuario!$J$10*1000)/AH74)*1),1)</f>
        <v>#REF!</v>
      </c>
    </row>
    <row r="75" spans="8:36" x14ac:dyDescent="0.25">
      <c r="H75" s="6">
        <v>71</v>
      </c>
      <c r="I75" t="s">
        <v>0</v>
      </c>
      <c r="J75" s="9">
        <f t="shared" si="28"/>
        <v>7.0999999999999991E-5</v>
      </c>
      <c r="K75" s="9">
        <f t="shared" si="29"/>
        <v>7.0999999999999987E-8</v>
      </c>
      <c r="L75">
        <f t="shared" si="44"/>
        <v>1.5836768566746142E-8</v>
      </c>
      <c r="M75">
        <f t="shared" si="30"/>
        <v>1.8740176137316266E-13</v>
      </c>
      <c r="N75">
        <f t="shared" si="31"/>
        <v>9.7074112391298248E-16</v>
      </c>
      <c r="O75">
        <f t="shared" si="32"/>
        <v>6283209691928.5234</v>
      </c>
      <c r="Q75" s="18">
        <f t="shared" si="45"/>
        <v>20355.743659056741</v>
      </c>
      <c r="R75" s="19">
        <f t="shared" si="46"/>
        <v>7541.3183651172139</v>
      </c>
      <c r="S75" s="18">
        <f t="shared" si="33"/>
        <v>3.3796685470789878E-20</v>
      </c>
      <c r="T75" s="19">
        <f t="shared" si="33"/>
        <v>1.2520867283940255E-20</v>
      </c>
      <c r="U75" s="24">
        <f t="shared" si="34"/>
        <v>8.970620427826286E-18</v>
      </c>
      <c r="V75" s="24">
        <f t="shared" si="35"/>
        <v>6.2979962438219478E-18</v>
      </c>
      <c r="W75" s="18">
        <f t="shared" si="36"/>
        <v>61067.230977170228</v>
      </c>
      <c r="X75" s="19">
        <f t="shared" si="37"/>
        <v>30165.273460468856</v>
      </c>
      <c r="Y75" s="18" t="e">
        <f t="shared" si="38"/>
        <v>#REF!</v>
      </c>
      <c r="Z75" s="19" t="e">
        <f t="shared" si="39"/>
        <v>#REF!</v>
      </c>
      <c r="AA75" s="24" t="e">
        <f t="shared" si="40"/>
        <v>#REF!</v>
      </c>
      <c r="AB75" s="24" t="e">
        <f t="shared" si="41"/>
        <v>#REF!</v>
      </c>
      <c r="AC75" s="18">
        <f t="shared" si="42"/>
        <v>12213.446195434046</v>
      </c>
      <c r="AD75" s="19">
        <f t="shared" si="43"/>
        <v>6033.0546920937713</v>
      </c>
      <c r="AE75" s="24" t="e">
        <f t="shared" si="24"/>
        <v>#REF!</v>
      </c>
      <c r="AF75" s="24" t="e">
        <f t="shared" si="25"/>
        <v>#REF!</v>
      </c>
      <c r="AG75" s="18" t="e">
        <f t="shared" si="26"/>
        <v>#REF!</v>
      </c>
      <c r="AH75" s="19" t="e">
        <f t="shared" si="27"/>
        <v>#REF!</v>
      </c>
      <c r="AI75" s="29" t="e">
        <f>IF((((Usuario!$J$10*1000)/AG75)*1)&lt;1,(((Usuario!$J$10*1000)/AG75)*1),1)</f>
        <v>#REF!</v>
      </c>
      <c r="AJ75" s="30" t="e">
        <f>IF((((Usuario!$J$10*1000)/AH75)*1)&lt;1,(((Usuario!$J$10*1000)/AH75)*1),1)</f>
        <v>#REF!</v>
      </c>
    </row>
    <row r="76" spans="8:36" x14ac:dyDescent="0.25">
      <c r="H76" s="6">
        <v>72</v>
      </c>
      <c r="I76" t="s">
        <v>0</v>
      </c>
      <c r="J76" s="9">
        <f t="shared" si="28"/>
        <v>7.2000000000000002E-5</v>
      </c>
      <c r="K76" s="9">
        <f t="shared" si="29"/>
        <v>7.1999999999999996E-8</v>
      </c>
      <c r="L76">
        <f t="shared" si="44"/>
        <v>1.6286016316209489E-8</v>
      </c>
      <c r="M76">
        <f t="shared" si="30"/>
        <v>1.9543219579451384E-13</v>
      </c>
      <c r="N76">
        <f t="shared" si="31"/>
        <v>1.0123387742155816E-15</v>
      </c>
      <c r="O76">
        <f t="shared" si="32"/>
        <v>6131031859167.4863</v>
      </c>
      <c r="Q76" s="18">
        <f t="shared" si="45"/>
        <v>20933.182925719138</v>
      </c>
      <c r="R76" s="19">
        <f t="shared" si="46"/>
        <v>7755.2458648616648</v>
      </c>
      <c r="S76" s="18">
        <f t="shared" si="33"/>
        <v>3.4755409141157464E-20</v>
      </c>
      <c r="T76" s="19">
        <f t="shared" si="33"/>
        <v>1.287605157705739E-20</v>
      </c>
      <c r="U76" s="24">
        <f t="shared" si="34"/>
        <v>9.2250934929282838E-18</v>
      </c>
      <c r="V76" s="24">
        <f t="shared" si="35"/>
        <v>6.4766539432598672E-18</v>
      </c>
      <c r="W76" s="18">
        <f t="shared" si="36"/>
        <v>62799.548777157412</v>
      </c>
      <c r="X76" s="19">
        <f t="shared" si="37"/>
        <v>31020.983459446659</v>
      </c>
      <c r="Y76" s="18" t="e">
        <f t="shared" si="38"/>
        <v>#REF!</v>
      </c>
      <c r="Z76" s="19" t="e">
        <f t="shared" si="39"/>
        <v>#REF!</v>
      </c>
      <c r="AA76" s="24" t="e">
        <f t="shared" si="40"/>
        <v>#REF!</v>
      </c>
      <c r="AB76" s="24" t="e">
        <f t="shared" si="41"/>
        <v>#REF!</v>
      </c>
      <c r="AC76" s="18">
        <f t="shared" si="42"/>
        <v>12559.909755431483</v>
      </c>
      <c r="AD76" s="19">
        <f t="shared" si="43"/>
        <v>6204.1966918893322</v>
      </c>
      <c r="AE76" s="24" t="e">
        <f t="shared" si="24"/>
        <v>#REF!</v>
      </c>
      <c r="AF76" s="24" t="e">
        <f t="shared" si="25"/>
        <v>#REF!</v>
      </c>
      <c r="AG76" s="18" t="e">
        <f t="shared" si="26"/>
        <v>#REF!</v>
      </c>
      <c r="AH76" s="19" t="e">
        <f t="shared" si="27"/>
        <v>#REF!</v>
      </c>
      <c r="AI76" s="29" t="e">
        <f>IF((((Usuario!$J$10*1000)/AG76)*1)&lt;1,(((Usuario!$J$10*1000)/AG76)*1),1)</f>
        <v>#REF!</v>
      </c>
      <c r="AJ76" s="30" t="e">
        <f>IF((((Usuario!$J$10*1000)/AH76)*1)&lt;1,(((Usuario!$J$10*1000)/AH76)*1),1)</f>
        <v>#REF!</v>
      </c>
    </row>
    <row r="77" spans="8:36" x14ac:dyDescent="0.25">
      <c r="H77" s="6">
        <v>73</v>
      </c>
      <c r="I77" t="s">
        <v>0</v>
      </c>
      <c r="J77" s="9">
        <f t="shared" si="28"/>
        <v>7.2999999999999999E-5</v>
      </c>
      <c r="K77" s="9">
        <f t="shared" si="29"/>
        <v>7.3000000000000005E-8</v>
      </c>
      <c r="L77">
        <f t="shared" si="44"/>
        <v>1.6741547250980008E-8</v>
      </c>
      <c r="M77">
        <f t="shared" si="30"/>
        <v>2.0368882488692343E-13</v>
      </c>
      <c r="N77">
        <f t="shared" si="31"/>
        <v>1.0551081129142632E-15</v>
      </c>
      <c r="O77">
        <f t="shared" si="32"/>
        <v>5984563305238.5039</v>
      </c>
      <c r="Q77" s="18">
        <f t="shared" si="45"/>
        <v>21518.698266041145</v>
      </c>
      <c r="R77" s="19">
        <f t="shared" si="46"/>
        <v>7972.1653576095305</v>
      </c>
      <c r="S77" s="18">
        <f t="shared" si="33"/>
        <v>3.5727541534187526E-20</v>
      </c>
      <c r="T77" s="19">
        <f t="shared" si="33"/>
        <v>1.3236203482665668E-20</v>
      </c>
      <c r="U77" s="24">
        <f t="shared" si="34"/>
        <v>9.4831256218778596E-18</v>
      </c>
      <c r="V77" s="24">
        <f t="shared" si="35"/>
        <v>6.6578103517808309E-18</v>
      </c>
      <c r="W77" s="18">
        <f t="shared" si="36"/>
        <v>64556.094798123435</v>
      </c>
      <c r="X77" s="19">
        <f t="shared" si="37"/>
        <v>31888.661430438122</v>
      </c>
      <c r="Y77" s="18" t="e">
        <f t="shared" si="38"/>
        <v>#REF!</v>
      </c>
      <c r="Z77" s="19" t="e">
        <f t="shared" si="39"/>
        <v>#REF!</v>
      </c>
      <c r="AA77" s="24" t="e">
        <f t="shared" si="40"/>
        <v>#REF!</v>
      </c>
      <c r="AB77" s="24" t="e">
        <f t="shared" si="41"/>
        <v>#REF!</v>
      </c>
      <c r="AC77" s="18">
        <f t="shared" si="42"/>
        <v>12911.218959624688</v>
      </c>
      <c r="AD77" s="19">
        <f t="shared" si="43"/>
        <v>6377.7322860876247</v>
      </c>
      <c r="AE77" s="24" t="e">
        <f t="shared" si="24"/>
        <v>#REF!</v>
      </c>
      <c r="AF77" s="24" t="e">
        <f t="shared" si="25"/>
        <v>#REF!</v>
      </c>
      <c r="AG77" s="18" t="e">
        <f t="shared" si="26"/>
        <v>#REF!</v>
      </c>
      <c r="AH77" s="19" t="e">
        <f t="shared" si="27"/>
        <v>#REF!</v>
      </c>
      <c r="AI77" s="29" t="e">
        <f>IF((((Usuario!$J$10*1000)/AG77)*1)&lt;1,(((Usuario!$J$10*1000)/AG77)*1),1)</f>
        <v>#REF!</v>
      </c>
      <c r="AJ77" s="30" t="e">
        <f>IF((((Usuario!$J$10*1000)/AH77)*1)&lt;1,(((Usuario!$J$10*1000)/AH77)*1),1)</f>
        <v>#REF!</v>
      </c>
    </row>
    <row r="78" spans="8:36" x14ac:dyDescent="0.25">
      <c r="H78" s="6">
        <v>74</v>
      </c>
      <c r="I78" t="s">
        <v>0</v>
      </c>
      <c r="J78" s="9">
        <f t="shared" si="28"/>
        <v>7.3999999999999996E-5</v>
      </c>
      <c r="K78" s="9">
        <f t="shared" si="29"/>
        <v>7.4000000000000001E-8</v>
      </c>
      <c r="L78">
        <f t="shared" si="44"/>
        <v>1.7203361371057706E-8</v>
      </c>
      <c r="M78">
        <f t="shared" si="30"/>
        <v>2.1217479024304502E-13</v>
      </c>
      <c r="N78">
        <f t="shared" si="31"/>
        <v>1.0990654134589732E-15</v>
      </c>
      <c r="O78">
        <f t="shared" si="32"/>
        <v>5843515958799.0264</v>
      </c>
      <c r="Q78" s="18">
        <f t="shared" si="45"/>
        <v>22112.289680022761</v>
      </c>
      <c r="R78" s="19">
        <f t="shared" si="46"/>
        <v>8192.0768433608155</v>
      </c>
      <c r="S78" s="18">
        <f t="shared" si="33"/>
        <v>3.6713082649880066E-20</v>
      </c>
      <c r="T78" s="19">
        <f t="shared" si="33"/>
        <v>1.3601323000765094E-20</v>
      </c>
      <c r="U78" s="24">
        <f t="shared" si="34"/>
        <v>9.7447168146750149E-18</v>
      </c>
      <c r="V78" s="24">
        <f t="shared" si="35"/>
        <v>6.8414654693848422E-18</v>
      </c>
      <c r="W78" s="18">
        <f t="shared" si="36"/>
        <v>66336.869040068283</v>
      </c>
      <c r="X78" s="19">
        <f t="shared" si="37"/>
        <v>32768.307373443262</v>
      </c>
      <c r="Y78" s="18" t="e">
        <f t="shared" si="38"/>
        <v>#REF!</v>
      </c>
      <c r="Z78" s="19" t="e">
        <f t="shared" si="39"/>
        <v>#REF!</v>
      </c>
      <c r="AA78" s="24" t="e">
        <f t="shared" si="40"/>
        <v>#REF!</v>
      </c>
      <c r="AB78" s="24" t="e">
        <f t="shared" si="41"/>
        <v>#REF!</v>
      </c>
      <c r="AC78" s="18">
        <f t="shared" si="42"/>
        <v>13267.373808013657</v>
      </c>
      <c r="AD78" s="19">
        <f t="shared" si="43"/>
        <v>6553.6614746886526</v>
      </c>
      <c r="AE78" s="24" t="e">
        <f t="shared" si="24"/>
        <v>#REF!</v>
      </c>
      <c r="AF78" s="24" t="e">
        <f t="shared" si="25"/>
        <v>#REF!</v>
      </c>
      <c r="AG78" s="18" t="e">
        <f t="shared" si="26"/>
        <v>#REF!</v>
      </c>
      <c r="AH78" s="19" t="e">
        <f t="shared" si="27"/>
        <v>#REF!</v>
      </c>
      <c r="AI78" s="29" t="e">
        <f>IF((((Usuario!$J$10*1000)/AG78)*1)&lt;1,(((Usuario!$J$10*1000)/AG78)*1),1)</f>
        <v>#REF!</v>
      </c>
      <c r="AJ78" s="30" t="e">
        <f>IF((((Usuario!$J$10*1000)/AH78)*1)&lt;1,(((Usuario!$J$10*1000)/AH78)*1),1)</f>
        <v>#REF!</v>
      </c>
    </row>
    <row r="79" spans="8:36" x14ac:dyDescent="0.25">
      <c r="H79" s="6">
        <v>75</v>
      </c>
      <c r="I79" t="s">
        <v>0</v>
      </c>
      <c r="J79" s="9">
        <f t="shared" si="28"/>
        <v>7.4999999999999993E-5</v>
      </c>
      <c r="K79" s="9">
        <f t="shared" si="29"/>
        <v>7.4999999999999997E-8</v>
      </c>
      <c r="L79">
        <f t="shared" si="44"/>
        <v>1.7671458676442583E-8</v>
      </c>
      <c r="M79">
        <f t="shared" si="30"/>
        <v>2.2089323345553226E-13</v>
      </c>
      <c r="N79">
        <f t="shared" si="31"/>
        <v>1.144226949299657E-15</v>
      </c>
      <c r="O79">
        <f t="shared" si="32"/>
        <v>5707619912168.1475</v>
      </c>
      <c r="Q79" s="18">
        <f t="shared" si="45"/>
        <v>22713.95716766399</v>
      </c>
      <c r="R79" s="19">
        <f t="shared" si="46"/>
        <v>8414.9803221155198</v>
      </c>
      <c r="S79" s="18">
        <f t="shared" si="33"/>
        <v>3.7712032488235088E-20</v>
      </c>
      <c r="T79" s="19">
        <f t="shared" si="33"/>
        <v>1.3971410131355672E-20</v>
      </c>
      <c r="U79" s="24">
        <f t="shared" si="34"/>
        <v>1.000986707131975E-17</v>
      </c>
      <c r="V79" s="24">
        <f t="shared" si="35"/>
        <v>7.0276192960719033E-18</v>
      </c>
      <c r="W79" s="18">
        <f t="shared" si="36"/>
        <v>68141.871502991969</v>
      </c>
      <c r="X79" s="19">
        <f t="shared" si="37"/>
        <v>33659.921288462079</v>
      </c>
      <c r="Y79" s="18" t="e">
        <f t="shared" si="38"/>
        <v>#REF!</v>
      </c>
      <c r="Z79" s="19" t="e">
        <f t="shared" si="39"/>
        <v>#REF!</v>
      </c>
      <c r="AA79" s="24" t="e">
        <f t="shared" si="40"/>
        <v>#REF!</v>
      </c>
      <c r="AB79" s="24" t="e">
        <f t="shared" si="41"/>
        <v>#REF!</v>
      </c>
      <c r="AC79" s="18">
        <f t="shared" si="42"/>
        <v>13628.374300598394</v>
      </c>
      <c r="AD79" s="19">
        <f t="shared" si="43"/>
        <v>6731.9842576924166</v>
      </c>
      <c r="AE79" s="24" t="e">
        <f t="shared" si="24"/>
        <v>#REF!</v>
      </c>
      <c r="AF79" s="24" t="e">
        <f t="shared" si="25"/>
        <v>#REF!</v>
      </c>
      <c r="AG79" s="18" t="e">
        <f t="shared" si="26"/>
        <v>#REF!</v>
      </c>
      <c r="AH79" s="19" t="e">
        <f t="shared" si="27"/>
        <v>#REF!</v>
      </c>
      <c r="AI79" s="29" t="e">
        <f>IF((((Usuario!$J$10*1000)/AG79)*1)&lt;1,(((Usuario!$J$10*1000)/AG79)*1),1)</f>
        <v>#REF!</v>
      </c>
      <c r="AJ79" s="30" t="e">
        <f>IF((((Usuario!$J$10*1000)/AH79)*1)&lt;1,(((Usuario!$J$10*1000)/AH79)*1),1)</f>
        <v>#REF!</v>
      </c>
    </row>
    <row r="80" spans="8:36" x14ac:dyDescent="0.25">
      <c r="H80" s="6">
        <v>76</v>
      </c>
      <c r="I80" t="s">
        <v>0</v>
      </c>
      <c r="J80" s="9">
        <f t="shared" si="28"/>
        <v>7.5999999999999991E-5</v>
      </c>
      <c r="K80" s="9">
        <f t="shared" si="29"/>
        <v>7.5999999999999992E-8</v>
      </c>
      <c r="L80">
        <f t="shared" si="44"/>
        <v>1.8145839167134639E-8</v>
      </c>
      <c r="M80">
        <f t="shared" si="30"/>
        <v>2.2984729611703874E-13</v>
      </c>
      <c r="N80">
        <f t="shared" si="31"/>
        <v>1.1906089938862606E-15</v>
      </c>
      <c r="O80">
        <f t="shared" si="32"/>
        <v>5576622053266.46</v>
      </c>
      <c r="Q80" s="18">
        <f t="shared" si="45"/>
        <v>23323.700728964835</v>
      </c>
      <c r="R80" s="19">
        <f t="shared" si="46"/>
        <v>8640.8757938736417</v>
      </c>
      <c r="S80" s="18">
        <f t="shared" si="33"/>
        <v>3.8724391049252599E-20</v>
      </c>
      <c r="T80" s="19">
        <f t="shared" si="33"/>
        <v>1.4346464874437394E-20</v>
      </c>
      <c r="U80" s="24">
        <f t="shared" si="34"/>
        <v>1.0278576391812067E-17</v>
      </c>
      <c r="V80" s="24">
        <f t="shared" si="35"/>
        <v>7.2162718318420095E-18</v>
      </c>
      <c r="W80" s="18">
        <f t="shared" si="36"/>
        <v>69971.10218689451</v>
      </c>
      <c r="X80" s="19">
        <f t="shared" si="37"/>
        <v>34563.503175494567</v>
      </c>
      <c r="Y80" s="18" t="e">
        <f t="shared" si="38"/>
        <v>#REF!</v>
      </c>
      <c r="Z80" s="19" t="e">
        <f t="shared" si="39"/>
        <v>#REF!</v>
      </c>
      <c r="AA80" s="24" t="e">
        <f t="shared" si="40"/>
        <v>#REF!</v>
      </c>
      <c r="AB80" s="24" t="e">
        <f t="shared" si="41"/>
        <v>#REF!</v>
      </c>
      <c r="AC80" s="18">
        <f t="shared" si="42"/>
        <v>13994.220437378903</v>
      </c>
      <c r="AD80" s="19">
        <f t="shared" si="43"/>
        <v>6912.7006350989141</v>
      </c>
      <c r="AE80" s="24" t="e">
        <f t="shared" si="24"/>
        <v>#REF!</v>
      </c>
      <c r="AF80" s="24" t="e">
        <f t="shared" si="25"/>
        <v>#REF!</v>
      </c>
      <c r="AG80" s="18" t="e">
        <f t="shared" si="26"/>
        <v>#REF!</v>
      </c>
      <c r="AH80" s="19" t="e">
        <f t="shared" si="27"/>
        <v>#REF!</v>
      </c>
      <c r="AI80" s="29" t="e">
        <f>IF((((Usuario!$J$10*1000)/AG80)*1)&lt;1,(((Usuario!$J$10*1000)/AG80)*1),1)</f>
        <v>#REF!</v>
      </c>
      <c r="AJ80" s="30" t="e">
        <f>IF((((Usuario!$J$10*1000)/AH80)*1)&lt;1,(((Usuario!$J$10*1000)/AH80)*1),1)</f>
        <v>#REF!</v>
      </c>
    </row>
    <row r="81" spans="8:36" x14ac:dyDescent="0.25">
      <c r="H81" s="6">
        <v>77</v>
      </c>
      <c r="I81" t="s">
        <v>0</v>
      </c>
      <c r="J81" s="9">
        <f t="shared" si="28"/>
        <v>7.7000000000000001E-5</v>
      </c>
      <c r="K81" s="9">
        <f t="shared" si="29"/>
        <v>7.7000000000000001E-8</v>
      </c>
      <c r="L81">
        <f t="shared" si="44"/>
        <v>1.8626502843133885E-8</v>
      </c>
      <c r="M81">
        <f t="shared" si="30"/>
        <v>2.3904011982021821E-13</v>
      </c>
      <c r="N81">
        <f t="shared" si="31"/>
        <v>1.2382278206687302E-15</v>
      </c>
      <c r="O81">
        <f t="shared" si="32"/>
        <v>5450284816942.2988</v>
      </c>
      <c r="Q81" s="18">
        <f t="shared" si="45"/>
        <v>23941.520363925305</v>
      </c>
      <c r="R81" s="19">
        <f t="shared" si="46"/>
        <v>8869.7632586351865</v>
      </c>
      <c r="S81" s="18">
        <f t="shared" si="33"/>
        <v>3.9750158332932606E-20</v>
      </c>
      <c r="T81" s="19">
        <f t="shared" si="33"/>
        <v>1.4726487230010273E-20</v>
      </c>
      <c r="U81" s="24">
        <f t="shared" si="34"/>
        <v>1.0550844776151967E-17</v>
      </c>
      <c r="V81" s="24">
        <f t="shared" si="35"/>
        <v>7.4074230766951672E-18</v>
      </c>
      <c r="W81" s="18">
        <f t="shared" si="36"/>
        <v>71824.561091775919</v>
      </c>
      <c r="X81" s="19">
        <f t="shared" si="37"/>
        <v>35479.053034540746</v>
      </c>
      <c r="Y81" s="18" t="e">
        <f t="shared" si="38"/>
        <v>#REF!</v>
      </c>
      <c r="Z81" s="19" t="e">
        <f t="shared" si="39"/>
        <v>#REF!</v>
      </c>
      <c r="AA81" s="24" t="e">
        <f t="shared" si="40"/>
        <v>#REF!</v>
      </c>
      <c r="AB81" s="24" t="e">
        <f t="shared" si="41"/>
        <v>#REF!</v>
      </c>
      <c r="AC81" s="18">
        <f t="shared" si="42"/>
        <v>14364.912218355184</v>
      </c>
      <c r="AD81" s="19">
        <f t="shared" si="43"/>
        <v>7095.8106069081496</v>
      </c>
      <c r="AE81" s="24" t="e">
        <f t="shared" si="24"/>
        <v>#REF!</v>
      </c>
      <c r="AF81" s="24" t="e">
        <f t="shared" si="25"/>
        <v>#REF!</v>
      </c>
      <c r="AG81" s="18" t="e">
        <f t="shared" si="26"/>
        <v>#REF!</v>
      </c>
      <c r="AH81" s="19" t="e">
        <f t="shared" si="27"/>
        <v>#REF!</v>
      </c>
      <c r="AI81" s="29" t="e">
        <f>IF((((Usuario!$J$10*1000)/AG81)*1)&lt;1,(((Usuario!$J$10*1000)/AG81)*1),1)</f>
        <v>#REF!</v>
      </c>
      <c r="AJ81" s="30" t="e">
        <f>IF((((Usuario!$J$10*1000)/AH81)*1)&lt;1,(((Usuario!$J$10*1000)/AH81)*1),1)</f>
        <v>#REF!</v>
      </c>
    </row>
    <row r="82" spans="8:36" x14ac:dyDescent="0.25">
      <c r="H82" s="6">
        <v>78</v>
      </c>
      <c r="I82" t="s">
        <v>0</v>
      </c>
      <c r="J82" s="9">
        <f t="shared" si="28"/>
        <v>7.7999999999999999E-5</v>
      </c>
      <c r="K82" s="9">
        <f t="shared" si="29"/>
        <v>7.7999999999999997E-8</v>
      </c>
      <c r="L82">
        <f t="shared" si="44"/>
        <v>1.9113449704440302E-8</v>
      </c>
      <c r="M82">
        <f t="shared" si="30"/>
        <v>2.4847484615772386E-13</v>
      </c>
      <c r="N82">
        <f t="shared" si="31"/>
        <v>1.2870997030970095E-15</v>
      </c>
      <c r="O82">
        <f t="shared" si="32"/>
        <v>5328385043876.4746</v>
      </c>
      <c r="Q82" s="18">
        <f t="shared" si="45"/>
        <v>24567.416072545377</v>
      </c>
      <c r="R82" s="19">
        <f t="shared" si="46"/>
        <v>9101.642716400147</v>
      </c>
      <c r="S82" s="18">
        <f t="shared" si="33"/>
        <v>4.0789334339275077E-20</v>
      </c>
      <c r="T82" s="19">
        <f t="shared" si="33"/>
        <v>1.5111477198074296E-20</v>
      </c>
      <c r="U82" s="24">
        <f t="shared" si="34"/>
        <v>1.0826672224339444E-17</v>
      </c>
      <c r="V82" s="24">
        <f t="shared" si="35"/>
        <v>7.60107303063137E-18</v>
      </c>
      <c r="W82" s="18">
        <f t="shared" si="36"/>
        <v>73702.248217636137</v>
      </c>
      <c r="X82" s="19">
        <f t="shared" si="37"/>
        <v>36406.570865600588</v>
      </c>
      <c r="Y82" s="18" t="e">
        <f t="shared" si="38"/>
        <v>#REF!</v>
      </c>
      <c r="Z82" s="19" t="e">
        <f t="shared" si="39"/>
        <v>#REF!</v>
      </c>
      <c r="AA82" s="24" t="e">
        <f t="shared" si="40"/>
        <v>#REF!</v>
      </c>
      <c r="AB82" s="24" t="e">
        <f t="shared" si="41"/>
        <v>#REF!</v>
      </c>
      <c r="AC82" s="18">
        <f t="shared" si="42"/>
        <v>14740.449643527229</v>
      </c>
      <c r="AD82" s="19">
        <f t="shared" si="43"/>
        <v>7281.3141731201176</v>
      </c>
      <c r="AE82" s="24" t="e">
        <f t="shared" si="24"/>
        <v>#REF!</v>
      </c>
      <c r="AF82" s="24" t="e">
        <f t="shared" si="25"/>
        <v>#REF!</v>
      </c>
      <c r="AG82" s="18" t="e">
        <f t="shared" si="26"/>
        <v>#REF!</v>
      </c>
      <c r="AH82" s="19" t="e">
        <f t="shared" si="27"/>
        <v>#REF!</v>
      </c>
      <c r="AI82" s="29" t="e">
        <f>IF((((Usuario!$J$10*1000)/AG82)*1)&lt;1,(((Usuario!$J$10*1000)/AG82)*1),1)</f>
        <v>#REF!</v>
      </c>
      <c r="AJ82" s="30" t="e">
        <f>IF((((Usuario!$J$10*1000)/AH82)*1)&lt;1,(((Usuario!$J$10*1000)/AH82)*1),1)</f>
        <v>#REF!</v>
      </c>
    </row>
    <row r="83" spans="8:36" x14ac:dyDescent="0.25">
      <c r="H83" s="6">
        <v>79</v>
      </c>
      <c r="I83" t="s">
        <v>0</v>
      </c>
      <c r="J83" s="9">
        <f t="shared" si="28"/>
        <v>7.8999999999999996E-5</v>
      </c>
      <c r="K83" s="9">
        <f t="shared" si="29"/>
        <v>7.8999999999999993E-8</v>
      </c>
      <c r="L83">
        <f t="shared" si="44"/>
        <v>1.9606679751053899E-8</v>
      </c>
      <c r="M83">
        <f t="shared" si="30"/>
        <v>2.581546167222096E-13</v>
      </c>
      <c r="N83">
        <f t="shared" si="31"/>
        <v>1.3372409146210457E-15</v>
      </c>
      <c r="O83">
        <f t="shared" si="32"/>
        <v>5210712936558.127</v>
      </c>
      <c r="Q83" s="18">
        <f t="shared" si="45"/>
        <v>25201.387854825065</v>
      </c>
      <c r="R83" s="19">
        <f t="shared" si="46"/>
        <v>9336.5141671685269</v>
      </c>
      <c r="S83" s="18">
        <f t="shared" si="33"/>
        <v>4.1841919068280043E-20</v>
      </c>
      <c r="T83" s="19">
        <f t="shared" si="33"/>
        <v>1.5501434778629469E-20</v>
      </c>
      <c r="U83" s="24">
        <f t="shared" si="34"/>
        <v>1.1106058736374503E-17</v>
      </c>
      <c r="V83" s="24">
        <f t="shared" si="35"/>
        <v>7.7972216936506226E-18</v>
      </c>
      <c r="W83" s="18">
        <f t="shared" si="36"/>
        <v>75604.163564475195</v>
      </c>
      <c r="X83" s="19">
        <f t="shared" si="37"/>
        <v>37346.056668674108</v>
      </c>
      <c r="Y83" s="18" t="e">
        <f t="shared" si="38"/>
        <v>#REF!</v>
      </c>
      <c r="Z83" s="19" t="e">
        <f t="shared" si="39"/>
        <v>#REF!</v>
      </c>
      <c r="AA83" s="24" t="e">
        <f t="shared" si="40"/>
        <v>#REF!</v>
      </c>
      <c r="AB83" s="24" t="e">
        <f t="shared" si="41"/>
        <v>#REF!</v>
      </c>
      <c r="AC83" s="18">
        <f t="shared" si="42"/>
        <v>15120.83271289504</v>
      </c>
      <c r="AD83" s="19">
        <f t="shared" si="43"/>
        <v>7469.2113337348219</v>
      </c>
      <c r="AE83" s="24" t="e">
        <f t="shared" si="24"/>
        <v>#REF!</v>
      </c>
      <c r="AF83" s="24" t="e">
        <f t="shared" si="25"/>
        <v>#REF!</v>
      </c>
      <c r="AG83" s="18" t="e">
        <f t="shared" si="26"/>
        <v>#REF!</v>
      </c>
      <c r="AH83" s="19" t="e">
        <f t="shared" si="27"/>
        <v>#REF!</v>
      </c>
      <c r="AI83" s="29" t="e">
        <f>IF((((Usuario!$J$10*1000)/AG83)*1)&lt;1,(((Usuario!$J$10*1000)/AG83)*1),1)</f>
        <v>#REF!</v>
      </c>
      <c r="AJ83" s="30" t="e">
        <f>IF((((Usuario!$J$10*1000)/AH83)*1)&lt;1,(((Usuario!$J$10*1000)/AH83)*1),1)</f>
        <v>#REF!</v>
      </c>
    </row>
    <row r="84" spans="8:36" x14ac:dyDescent="0.25">
      <c r="H84" s="6">
        <v>80</v>
      </c>
      <c r="I84" t="s">
        <v>0</v>
      </c>
      <c r="J84" s="9">
        <f t="shared" si="28"/>
        <v>7.9999999999999993E-5</v>
      </c>
      <c r="K84" s="9">
        <f t="shared" si="29"/>
        <v>7.9999999999999988E-8</v>
      </c>
      <c r="L84">
        <f t="shared" si="44"/>
        <v>2.0106192982974671E-8</v>
      </c>
      <c r="M84">
        <f t="shared" si="30"/>
        <v>2.680825731063289E-13</v>
      </c>
      <c r="N84">
        <f t="shared" si="31"/>
        <v>1.3886677286907835E-15</v>
      </c>
      <c r="O84">
        <f t="shared" si="32"/>
        <v>5097071102969.8125</v>
      </c>
      <c r="Q84" s="18">
        <f t="shared" si="45"/>
        <v>25843.435710764363</v>
      </c>
      <c r="R84" s="19">
        <f t="shared" si="46"/>
        <v>9574.3776109403243</v>
      </c>
      <c r="S84" s="18">
        <f t="shared" si="33"/>
        <v>4.290791251994748E-20</v>
      </c>
      <c r="T84" s="19">
        <f t="shared" si="33"/>
        <v>1.5896359971675787E-20</v>
      </c>
      <c r="U84" s="24">
        <f t="shared" si="34"/>
        <v>1.1389004312257138E-17</v>
      </c>
      <c r="V84" s="24">
        <f t="shared" si="35"/>
        <v>7.9958690657529205E-18</v>
      </c>
      <c r="W84" s="18">
        <f t="shared" si="36"/>
        <v>77530.307132293092</v>
      </c>
      <c r="X84" s="19">
        <f t="shared" si="37"/>
        <v>38297.510443761297</v>
      </c>
      <c r="Y84" s="18" t="e">
        <f t="shared" si="38"/>
        <v>#REF!</v>
      </c>
      <c r="Z84" s="19" t="e">
        <f t="shared" si="39"/>
        <v>#REF!</v>
      </c>
      <c r="AA84" s="24" t="e">
        <f t="shared" si="40"/>
        <v>#REF!</v>
      </c>
      <c r="AB84" s="24" t="e">
        <f t="shared" si="41"/>
        <v>#REF!</v>
      </c>
      <c r="AC84" s="18">
        <f t="shared" si="42"/>
        <v>15506.061426458618</v>
      </c>
      <c r="AD84" s="19">
        <f t="shared" si="43"/>
        <v>7659.5020887522596</v>
      </c>
      <c r="AE84" s="24" t="e">
        <f t="shared" si="24"/>
        <v>#REF!</v>
      </c>
      <c r="AF84" s="24" t="e">
        <f t="shared" si="25"/>
        <v>#REF!</v>
      </c>
      <c r="AG84" s="18" t="e">
        <f t="shared" si="26"/>
        <v>#REF!</v>
      </c>
      <c r="AH84" s="19" t="e">
        <f t="shared" si="27"/>
        <v>#REF!</v>
      </c>
      <c r="AI84" s="29" t="e">
        <f>IF((((Usuario!$J$10*1000)/AG84)*1)&lt;1,(((Usuario!$J$10*1000)/AG84)*1),1)</f>
        <v>#REF!</v>
      </c>
      <c r="AJ84" s="30" t="e">
        <f>IF((((Usuario!$J$10*1000)/AH84)*1)&lt;1,(((Usuario!$J$10*1000)/AH84)*1),1)</f>
        <v>#REF!</v>
      </c>
    </row>
    <row r="85" spans="8:36" x14ac:dyDescent="0.25">
      <c r="H85" s="6">
        <v>81</v>
      </c>
      <c r="I85" t="s">
        <v>0</v>
      </c>
      <c r="J85" s="9">
        <f t="shared" si="28"/>
        <v>8.099999999999999E-5</v>
      </c>
      <c r="K85" s="9">
        <f t="shared" si="29"/>
        <v>8.0999999999999984E-8</v>
      </c>
      <c r="L85">
        <f t="shared" si="44"/>
        <v>2.0611989400202629E-8</v>
      </c>
      <c r="M85">
        <f t="shared" si="30"/>
        <v>2.782618569027354E-13</v>
      </c>
      <c r="N85">
        <f t="shared" si="31"/>
        <v>1.4413964187561693E-15</v>
      </c>
      <c r="O85">
        <f t="shared" si="32"/>
        <v>4987273679625.9492</v>
      </c>
      <c r="Q85" s="18">
        <f t="shared" si="45"/>
        <v>26493.559640363281</v>
      </c>
      <c r="R85" s="19">
        <f t="shared" si="46"/>
        <v>9815.233047715541</v>
      </c>
      <c r="S85" s="18">
        <f t="shared" si="33"/>
        <v>4.3987314694277412E-20</v>
      </c>
      <c r="T85" s="19">
        <f t="shared" si="33"/>
        <v>1.6296252777213252E-20</v>
      </c>
      <c r="U85" s="24">
        <f t="shared" si="34"/>
        <v>1.1675508951987358E-17</v>
      </c>
      <c r="V85" s="24">
        <f t="shared" si="35"/>
        <v>8.197015146938265E-18</v>
      </c>
      <c r="W85" s="18">
        <f t="shared" si="36"/>
        <v>79480.678921089842</v>
      </c>
      <c r="X85" s="19">
        <f t="shared" si="37"/>
        <v>39260.932190862164</v>
      </c>
      <c r="Y85" s="18" t="e">
        <f t="shared" si="38"/>
        <v>#REF!</v>
      </c>
      <c r="Z85" s="19" t="e">
        <f t="shared" si="39"/>
        <v>#REF!</v>
      </c>
      <c r="AA85" s="24" t="e">
        <f t="shared" si="40"/>
        <v>#REF!</v>
      </c>
      <c r="AB85" s="24" t="e">
        <f t="shared" si="41"/>
        <v>#REF!</v>
      </c>
      <c r="AC85" s="18">
        <f t="shared" si="42"/>
        <v>15896.13578421797</v>
      </c>
      <c r="AD85" s="19">
        <f t="shared" si="43"/>
        <v>7852.1864381724336</v>
      </c>
      <c r="AE85" s="24" t="e">
        <f t="shared" si="24"/>
        <v>#REF!</v>
      </c>
      <c r="AF85" s="24" t="e">
        <f t="shared" si="25"/>
        <v>#REF!</v>
      </c>
      <c r="AG85" s="18" t="e">
        <f t="shared" si="26"/>
        <v>#REF!</v>
      </c>
      <c r="AH85" s="19" t="e">
        <f t="shared" si="27"/>
        <v>#REF!</v>
      </c>
      <c r="AI85" s="29" t="e">
        <f>IF((((Usuario!$J$10*1000)/AG85)*1)&lt;1,(((Usuario!$J$10*1000)/AG85)*1),1)</f>
        <v>#REF!</v>
      </c>
      <c r="AJ85" s="30" t="e">
        <f>IF((((Usuario!$J$10*1000)/AH85)*1)&lt;1,(((Usuario!$J$10*1000)/AH85)*1),1)</f>
        <v>#REF!</v>
      </c>
    </row>
    <row r="86" spans="8:36" x14ac:dyDescent="0.25">
      <c r="H86" s="6">
        <v>82</v>
      </c>
      <c r="I86" t="s">
        <v>0</v>
      </c>
      <c r="J86" s="9">
        <f t="shared" si="28"/>
        <v>8.2000000000000001E-5</v>
      </c>
      <c r="K86" s="9">
        <f t="shared" si="29"/>
        <v>8.2000000000000006E-8</v>
      </c>
      <c r="L86">
        <f t="shared" si="44"/>
        <v>2.1124069002737769E-8</v>
      </c>
      <c r="M86">
        <f t="shared" si="30"/>
        <v>2.8869560970408284E-13</v>
      </c>
      <c r="N86">
        <f t="shared" si="31"/>
        <v>1.495443258267149E-15</v>
      </c>
      <c r="O86">
        <f t="shared" si="32"/>
        <v>4881145526496.5322</v>
      </c>
      <c r="Q86" s="18">
        <f t="shared" si="45"/>
        <v>27151.759643621815</v>
      </c>
      <c r="R86" s="19">
        <f t="shared" si="46"/>
        <v>10059.080477494181</v>
      </c>
      <c r="S86" s="18">
        <f t="shared" si="33"/>
        <v>4.5080125591269833E-20</v>
      </c>
      <c r="T86" s="19">
        <f t="shared" si="33"/>
        <v>1.6701113195241877E-20</v>
      </c>
      <c r="U86" s="24">
        <f t="shared" si="34"/>
        <v>1.196557265556516E-17</v>
      </c>
      <c r="V86" s="24">
        <f t="shared" si="35"/>
        <v>8.400659937206664E-18</v>
      </c>
      <c r="W86" s="18">
        <f t="shared" si="36"/>
        <v>81455.278930865446</v>
      </c>
      <c r="X86" s="19">
        <f t="shared" si="37"/>
        <v>40236.321909976723</v>
      </c>
      <c r="Y86" s="18" t="e">
        <f t="shared" si="38"/>
        <v>#REF!</v>
      </c>
      <c r="Z86" s="19" t="e">
        <f t="shared" si="39"/>
        <v>#REF!</v>
      </c>
      <c r="AA86" s="24" t="e">
        <f t="shared" si="40"/>
        <v>#REF!</v>
      </c>
      <c r="AB86" s="24" t="e">
        <f t="shared" si="41"/>
        <v>#REF!</v>
      </c>
      <c r="AC86" s="18">
        <f t="shared" si="42"/>
        <v>16291.05578617309</v>
      </c>
      <c r="AD86" s="19">
        <f t="shared" si="43"/>
        <v>8047.2643819953446</v>
      </c>
      <c r="AE86" s="24" t="e">
        <f t="shared" si="24"/>
        <v>#REF!</v>
      </c>
      <c r="AF86" s="24" t="e">
        <f t="shared" si="25"/>
        <v>#REF!</v>
      </c>
      <c r="AG86" s="18" t="e">
        <f t="shared" si="26"/>
        <v>#REF!</v>
      </c>
      <c r="AH86" s="19" t="e">
        <f t="shared" si="27"/>
        <v>#REF!</v>
      </c>
      <c r="AI86" s="29" t="e">
        <f>IF((((Usuario!$J$10*1000)/AG86)*1)&lt;1,(((Usuario!$J$10*1000)/AG86)*1),1)</f>
        <v>#REF!</v>
      </c>
      <c r="AJ86" s="30" t="e">
        <f>IF((((Usuario!$J$10*1000)/AH86)*1)&lt;1,(((Usuario!$J$10*1000)/AH86)*1),1)</f>
        <v>#REF!</v>
      </c>
    </row>
    <row r="87" spans="8:36" x14ac:dyDescent="0.25">
      <c r="H87" s="6">
        <v>83</v>
      </c>
      <c r="I87" t="s">
        <v>0</v>
      </c>
      <c r="J87" s="9">
        <f t="shared" si="28"/>
        <v>8.2999999999999998E-5</v>
      </c>
      <c r="K87" s="9">
        <f t="shared" si="29"/>
        <v>8.3000000000000002E-8</v>
      </c>
      <c r="L87">
        <f t="shared" si="44"/>
        <v>2.1642431790580085E-8</v>
      </c>
      <c r="M87">
        <f t="shared" si="30"/>
        <v>2.9938697310302446E-13</v>
      </c>
      <c r="N87">
        <f t="shared" si="31"/>
        <v>1.5508245206736667E-15</v>
      </c>
      <c r="O87">
        <f t="shared" si="32"/>
        <v>4778521487132.8037</v>
      </c>
      <c r="Q87" s="18">
        <f t="shared" si="45"/>
        <v>27818.03572053996</v>
      </c>
      <c r="R87" s="19">
        <f t="shared" si="46"/>
        <v>10305.919900276236</v>
      </c>
      <c r="S87" s="18">
        <f t="shared" si="33"/>
        <v>4.6186345210924731E-20</v>
      </c>
      <c r="T87" s="19">
        <f t="shared" si="33"/>
        <v>1.7110941225761643E-20</v>
      </c>
      <c r="U87" s="24">
        <f t="shared" si="34"/>
        <v>1.2259195422990539E-17</v>
      </c>
      <c r="V87" s="24">
        <f t="shared" si="35"/>
        <v>8.6068034365581067E-18</v>
      </c>
      <c r="W87" s="18">
        <f t="shared" si="36"/>
        <v>83454.107161619875</v>
      </c>
      <c r="X87" s="19">
        <f t="shared" si="37"/>
        <v>41223.679601104945</v>
      </c>
      <c r="Y87" s="18" t="e">
        <f t="shared" si="38"/>
        <v>#REF!</v>
      </c>
      <c r="Z87" s="19" t="e">
        <f t="shared" si="39"/>
        <v>#REF!</v>
      </c>
      <c r="AA87" s="24" t="e">
        <f t="shared" si="40"/>
        <v>#REF!</v>
      </c>
      <c r="AB87" s="24" t="e">
        <f t="shared" si="41"/>
        <v>#REF!</v>
      </c>
      <c r="AC87" s="18">
        <f t="shared" si="42"/>
        <v>16690.821432323977</v>
      </c>
      <c r="AD87" s="19">
        <f t="shared" si="43"/>
        <v>8244.73592022099</v>
      </c>
      <c r="AE87" s="24" t="e">
        <f t="shared" si="24"/>
        <v>#REF!</v>
      </c>
      <c r="AF87" s="24" t="e">
        <f t="shared" si="25"/>
        <v>#REF!</v>
      </c>
      <c r="AG87" s="18" t="e">
        <f t="shared" si="26"/>
        <v>#REF!</v>
      </c>
      <c r="AH87" s="19" t="e">
        <f t="shared" si="27"/>
        <v>#REF!</v>
      </c>
      <c r="AI87" s="29" t="e">
        <f>IF((((Usuario!$J$10*1000)/AG87)*1)&lt;1,(((Usuario!$J$10*1000)/AG87)*1),1)</f>
        <v>#REF!</v>
      </c>
      <c r="AJ87" s="30" t="e">
        <f>IF((((Usuario!$J$10*1000)/AH87)*1)&lt;1,(((Usuario!$J$10*1000)/AH87)*1),1)</f>
        <v>#REF!</v>
      </c>
    </row>
    <row r="88" spans="8:36" x14ac:dyDescent="0.25">
      <c r="H88" s="6">
        <v>84</v>
      </c>
      <c r="I88" t="s">
        <v>0</v>
      </c>
      <c r="J88" s="9">
        <f t="shared" si="28"/>
        <v>8.3999999999999995E-5</v>
      </c>
      <c r="K88" s="9">
        <f t="shared" si="29"/>
        <v>8.3999999999999998E-8</v>
      </c>
      <c r="L88">
        <f t="shared" si="44"/>
        <v>2.216707776372958E-8</v>
      </c>
      <c r="M88">
        <f t="shared" si="30"/>
        <v>3.1033908869221409E-13</v>
      </c>
      <c r="N88">
        <f t="shared" si="31"/>
        <v>1.6075564794256689E-15</v>
      </c>
      <c r="O88">
        <f t="shared" si="32"/>
        <v>4679245708003.7666</v>
      </c>
      <c r="Q88" s="18">
        <f t="shared" si="45"/>
        <v>28492.387871117717</v>
      </c>
      <c r="R88" s="19">
        <f t="shared" si="46"/>
        <v>10555.751316061709</v>
      </c>
      <c r="S88" s="18">
        <f t="shared" si="33"/>
        <v>4.7305973553242106E-20</v>
      </c>
      <c r="T88" s="19">
        <f t="shared" si="33"/>
        <v>1.7525736868772556E-20</v>
      </c>
      <c r="U88" s="24">
        <f t="shared" si="34"/>
        <v>1.2556377254263497E-17</v>
      </c>
      <c r="V88" s="24">
        <f t="shared" si="35"/>
        <v>8.8154456449925961E-18</v>
      </c>
      <c r="W88" s="18">
        <f t="shared" si="36"/>
        <v>85477.163613353157</v>
      </c>
      <c r="X88" s="19">
        <f t="shared" si="37"/>
        <v>42223.005264246836</v>
      </c>
      <c r="Y88" s="18" t="e">
        <f t="shared" si="38"/>
        <v>#REF!</v>
      </c>
      <c r="Z88" s="19" t="e">
        <f t="shared" si="39"/>
        <v>#REF!</v>
      </c>
      <c r="AA88" s="24" t="e">
        <f t="shared" si="40"/>
        <v>#REF!</v>
      </c>
      <c r="AB88" s="24" t="e">
        <f t="shared" si="41"/>
        <v>#REF!</v>
      </c>
      <c r="AC88" s="18">
        <f t="shared" si="42"/>
        <v>17095.432722670634</v>
      </c>
      <c r="AD88" s="19">
        <f t="shared" si="43"/>
        <v>8444.601052849368</v>
      </c>
      <c r="AE88" s="24" t="e">
        <f t="shared" si="24"/>
        <v>#REF!</v>
      </c>
      <c r="AF88" s="24" t="e">
        <f t="shared" si="25"/>
        <v>#REF!</v>
      </c>
      <c r="AG88" s="18" t="e">
        <f t="shared" si="26"/>
        <v>#REF!</v>
      </c>
      <c r="AH88" s="19" t="e">
        <f t="shared" si="27"/>
        <v>#REF!</v>
      </c>
      <c r="AI88" s="29" t="e">
        <f>IF((((Usuario!$J$10*1000)/AG88)*1)&lt;1,(((Usuario!$J$10*1000)/AG88)*1),1)</f>
        <v>#REF!</v>
      </c>
      <c r="AJ88" s="30" t="e">
        <f>IF((((Usuario!$J$10*1000)/AH88)*1)&lt;1,(((Usuario!$J$10*1000)/AH88)*1),1)</f>
        <v>#REF!</v>
      </c>
    </row>
    <row r="89" spans="8:36" x14ac:dyDescent="0.25">
      <c r="H89" s="6">
        <v>85</v>
      </c>
      <c r="I89" t="s">
        <v>0</v>
      </c>
      <c r="J89" s="9">
        <f t="shared" si="28"/>
        <v>8.4999999999999993E-5</v>
      </c>
      <c r="K89" s="9">
        <f t="shared" si="29"/>
        <v>8.4999999999999994E-8</v>
      </c>
      <c r="L89">
        <f t="shared" si="44"/>
        <v>2.2698006922186251E-8</v>
      </c>
      <c r="M89">
        <f t="shared" si="30"/>
        <v>3.2155509806430517E-13</v>
      </c>
      <c r="N89">
        <f t="shared" si="31"/>
        <v>1.6656554079731008E-15</v>
      </c>
      <c r="O89">
        <f t="shared" si="32"/>
        <v>4583171011667.0527</v>
      </c>
      <c r="Q89" s="18">
        <f t="shared" si="45"/>
        <v>29174.816095355083</v>
      </c>
      <c r="R89" s="19">
        <f t="shared" si="46"/>
        <v>10808.5747248506</v>
      </c>
      <c r="S89" s="18">
        <f t="shared" si="33"/>
        <v>4.8439010618221964E-20</v>
      </c>
      <c r="T89" s="19">
        <f t="shared" si="33"/>
        <v>1.7945500124274617E-20</v>
      </c>
      <c r="U89" s="24">
        <f t="shared" si="34"/>
        <v>1.2857118149384036E-17</v>
      </c>
      <c r="V89" s="24">
        <f t="shared" si="35"/>
        <v>9.0265865625101322E-18</v>
      </c>
      <c r="W89" s="18">
        <f t="shared" si="36"/>
        <v>87524.44828606525</v>
      </c>
      <c r="X89" s="19">
        <f t="shared" si="37"/>
        <v>43234.298899402398</v>
      </c>
      <c r="Y89" s="18" t="e">
        <f t="shared" si="38"/>
        <v>#REF!</v>
      </c>
      <c r="Z89" s="19" t="e">
        <f t="shared" si="39"/>
        <v>#REF!</v>
      </c>
      <c r="AA89" s="24" t="e">
        <f t="shared" si="40"/>
        <v>#REF!</v>
      </c>
      <c r="AB89" s="24" t="e">
        <f t="shared" si="41"/>
        <v>#REF!</v>
      </c>
      <c r="AC89" s="18">
        <f t="shared" si="42"/>
        <v>17504.889657213051</v>
      </c>
      <c r="AD89" s="19">
        <f t="shared" si="43"/>
        <v>8646.8597798804803</v>
      </c>
      <c r="AE89" s="24" t="e">
        <f t="shared" si="24"/>
        <v>#REF!</v>
      </c>
      <c r="AF89" s="24" t="e">
        <f t="shared" si="25"/>
        <v>#REF!</v>
      </c>
      <c r="AG89" s="18" t="e">
        <f t="shared" si="26"/>
        <v>#REF!</v>
      </c>
      <c r="AH89" s="19" t="e">
        <f t="shared" si="27"/>
        <v>#REF!</v>
      </c>
      <c r="AI89" s="29" t="e">
        <f>IF((((Usuario!$J$10*1000)/AG89)*1)&lt;1,(((Usuario!$J$10*1000)/AG89)*1),1)</f>
        <v>#REF!</v>
      </c>
      <c r="AJ89" s="30" t="e">
        <f>IF((((Usuario!$J$10*1000)/AH89)*1)&lt;1,(((Usuario!$J$10*1000)/AH89)*1),1)</f>
        <v>#REF!</v>
      </c>
    </row>
    <row r="90" spans="8:36" x14ac:dyDescent="0.25">
      <c r="H90" s="6">
        <v>86</v>
      </c>
      <c r="I90" t="s">
        <v>0</v>
      </c>
      <c r="J90" s="9">
        <f t="shared" si="28"/>
        <v>8.599999999999999E-5</v>
      </c>
      <c r="K90" s="9">
        <f t="shared" si="29"/>
        <v>8.5999999999999989E-8</v>
      </c>
      <c r="L90">
        <f t="shared" si="44"/>
        <v>2.3235219265950104E-8</v>
      </c>
      <c r="M90">
        <f t="shared" si="30"/>
        <v>3.3303814281195139E-13</v>
      </c>
      <c r="N90">
        <f t="shared" si="31"/>
        <v>1.725137579765908E-15</v>
      </c>
      <c r="O90">
        <f t="shared" si="32"/>
        <v>4490158318942.9355</v>
      </c>
      <c r="Q90" s="18">
        <f t="shared" si="45"/>
        <v>29865.320393252066</v>
      </c>
      <c r="R90" s="19">
        <f t="shared" si="46"/>
        <v>11064.390126642911</v>
      </c>
      <c r="S90" s="18">
        <f t="shared" si="33"/>
        <v>4.9585456405864305E-20</v>
      </c>
      <c r="T90" s="19">
        <f t="shared" si="33"/>
        <v>1.8370230992267828E-20</v>
      </c>
      <c r="U90" s="24">
        <f t="shared" si="34"/>
        <v>1.3161418108352155E-17</v>
      </c>
      <c r="V90" s="24">
        <f t="shared" si="35"/>
        <v>9.2402261891107182E-18</v>
      </c>
      <c r="W90" s="18">
        <f t="shared" si="36"/>
        <v>89595.961179756196</v>
      </c>
      <c r="X90" s="19">
        <f t="shared" si="37"/>
        <v>44257.560506571645</v>
      </c>
      <c r="Y90" s="18" t="e">
        <f t="shared" si="38"/>
        <v>#REF!</v>
      </c>
      <c r="Z90" s="19" t="e">
        <f t="shared" si="39"/>
        <v>#REF!</v>
      </c>
      <c r="AA90" s="24" t="e">
        <f t="shared" si="40"/>
        <v>#REF!</v>
      </c>
      <c r="AB90" s="24" t="e">
        <f t="shared" si="41"/>
        <v>#REF!</v>
      </c>
      <c r="AC90" s="18">
        <f t="shared" si="42"/>
        <v>17919.192235951239</v>
      </c>
      <c r="AD90" s="19">
        <f t="shared" si="43"/>
        <v>8851.5121013143289</v>
      </c>
      <c r="AE90" s="24" t="e">
        <f t="shared" si="24"/>
        <v>#REF!</v>
      </c>
      <c r="AF90" s="24" t="e">
        <f t="shared" si="25"/>
        <v>#REF!</v>
      </c>
      <c r="AG90" s="18" t="e">
        <f t="shared" si="26"/>
        <v>#REF!</v>
      </c>
      <c r="AH90" s="19" t="e">
        <f t="shared" si="27"/>
        <v>#REF!</v>
      </c>
      <c r="AI90" s="29" t="e">
        <f>IF((((Usuario!$J$10*1000)/AG90)*1)&lt;1,(((Usuario!$J$10*1000)/AG90)*1),1)</f>
        <v>#REF!</v>
      </c>
      <c r="AJ90" s="30" t="e">
        <f>IF((((Usuario!$J$10*1000)/AH90)*1)&lt;1,(((Usuario!$J$10*1000)/AH90)*1),1)</f>
        <v>#REF!</v>
      </c>
    </row>
    <row r="91" spans="8:36" x14ac:dyDescent="0.25">
      <c r="H91" s="6">
        <v>87</v>
      </c>
      <c r="I91" t="s">
        <v>0</v>
      </c>
      <c r="J91" s="9">
        <f t="shared" si="28"/>
        <v>8.7000000000000001E-5</v>
      </c>
      <c r="K91" s="9">
        <f t="shared" si="29"/>
        <v>8.6999999999999998E-8</v>
      </c>
      <c r="L91">
        <f t="shared" si="44"/>
        <v>2.3778714795021143E-8</v>
      </c>
      <c r="M91">
        <f t="shared" si="30"/>
        <v>3.4479136452780658E-13</v>
      </c>
      <c r="N91">
        <f t="shared" si="31"/>
        <v>1.7860192682540381E-15</v>
      </c>
      <c r="O91">
        <f t="shared" si="32"/>
        <v>4400076115742.9824</v>
      </c>
      <c r="Q91" s="18">
        <f t="shared" si="45"/>
        <v>30563.90076480867</v>
      </c>
      <c r="R91" s="19">
        <f t="shared" si="46"/>
        <v>11323.197521438644</v>
      </c>
      <c r="S91" s="18">
        <f t="shared" si="33"/>
        <v>5.0745310916169141E-20</v>
      </c>
      <c r="T91" s="19">
        <f t="shared" si="33"/>
        <v>1.8799929472752193E-20</v>
      </c>
      <c r="U91" s="24">
        <f t="shared" si="34"/>
        <v>1.3469277131167858E-17</v>
      </c>
      <c r="V91" s="24">
        <f t="shared" si="35"/>
        <v>9.4563645247943539E-18</v>
      </c>
      <c r="W91" s="18">
        <f t="shared" si="36"/>
        <v>91691.70229442601</v>
      </c>
      <c r="X91" s="19">
        <f t="shared" si="37"/>
        <v>45292.790085754576</v>
      </c>
      <c r="Y91" s="18" t="e">
        <f t="shared" si="38"/>
        <v>#REF!</v>
      </c>
      <c r="Z91" s="19" t="e">
        <f t="shared" si="39"/>
        <v>#REF!</v>
      </c>
      <c r="AA91" s="24" t="e">
        <f t="shared" si="40"/>
        <v>#REF!</v>
      </c>
      <c r="AB91" s="24" t="e">
        <f t="shared" si="41"/>
        <v>#REF!</v>
      </c>
      <c r="AC91" s="18">
        <f t="shared" si="42"/>
        <v>18338.340458885203</v>
      </c>
      <c r="AD91" s="19">
        <f t="shared" si="43"/>
        <v>9058.5580171509155</v>
      </c>
      <c r="AE91" s="24" t="e">
        <f t="shared" si="24"/>
        <v>#REF!</v>
      </c>
      <c r="AF91" s="24" t="e">
        <f t="shared" si="25"/>
        <v>#REF!</v>
      </c>
      <c r="AG91" s="18" t="e">
        <f t="shared" si="26"/>
        <v>#REF!</v>
      </c>
      <c r="AH91" s="19" t="e">
        <f t="shared" si="27"/>
        <v>#REF!</v>
      </c>
      <c r="AI91" s="29" t="e">
        <f>IF((((Usuario!$J$10*1000)/AG91)*1)&lt;1,(((Usuario!$J$10*1000)/AG91)*1),1)</f>
        <v>#REF!</v>
      </c>
      <c r="AJ91" s="30" t="e">
        <f>IF((((Usuario!$J$10*1000)/AH91)*1)&lt;1,(((Usuario!$J$10*1000)/AH91)*1),1)</f>
        <v>#REF!</v>
      </c>
    </row>
    <row r="92" spans="8:36" x14ac:dyDescent="0.25">
      <c r="H92" s="6">
        <v>88</v>
      </c>
      <c r="I92" t="s">
        <v>0</v>
      </c>
      <c r="J92" s="9">
        <f t="shared" si="28"/>
        <v>8.7999999999999998E-5</v>
      </c>
      <c r="K92" s="9">
        <f t="shared" si="29"/>
        <v>8.7999999999999994E-8</v>
      </c>
      <c r="L92">
        <f t="shared" si="44"/>
        <v>2.4328493509399357E-8</v>
      </c>
      <c r="M92">
        <f t="shared" si="30"/>
        <v>3.5681790480452388E-13</v>
      </c>
      <c r="N92">
        <f t="shared" si="31"/>
        <v>1.8483167468874336E-15</v>
      </c>
      <c r="O92">
        <f t="shared" si="32"/>
        <v>4312799960636.8579</v>
      </c>
      <c r="Q92" s="18">
        <f t="shared" si="45"/>
        <v>31270.557210024883</v>
      </c>
      <c r="R92" s="19">
        <f t="shared" si="46"/>
        <v>11584.996909237794</v>
      </c>
      <c r="S92" s="18">
        <f t="shared" si="33"/>
        <v>5.1918574149136453E-20</v>
      </c>
      <c r="T92" s="19">
        <f t="shared" si="33"/>
        <v>1.9234595565727702E-20</v>
      </c>
      <c r="U92" s="24">
        <f t="shared" si="34"/>
        <v>1.3780695217831139E-17</v>
      </c>
      <c r="V92" s="24">
        <f t="shared" si="35"/>
        <v>9.6750015695610349E-18</v>
      </c>
      <c r="W92" s="18">
        <f t="shared" si="36"/>
        <v>93811.671630074648</v>
      </c>
      <c r="X92" s="19">
        <f t="shared" si="37"/>
        <v>46339.987636951177</v>
      </c>
      <c r="Y92" s="18" t="e">
        <f t="shared" si="38"/>
        <v>#REF!</v>
      </c>
      <c r="Z92" s="19" t="e">
        <f t="shared" si="39"/>
        <v>#REF!</v>
      </c>
      <c r="AA92" s="24" t="e">
        <f t="shared" si="40"/>
        <v>#REF!</v>
      </c>
      <c r="AB92" s="24" t="e">
        <f t="shared" si="41"/>
        <v>#REF!</v>
      </c>
      <c r="AC92" s="18">
        <f t="shared" si="42"/>
        <v>18762.33432601493</v>
      </c>
      <c r="AD92" s="19">
        <f t="shared" si="43"/>
        <v>9267.9975273902364</v>
      </c>
      <c r="AE92" s="24" t="e">
        <f t="shared" si="24"/>
        <v>#REF!</v>
      </c>
      <c r="AF92" s="24" t="e">
        <f t="shared" si="25"/>
        <v>#REF!</v>
      </c>
      <c r="AG92" s="18" t="e">
        <f t="shared" si="26"/>
        <v>#REF!</v>
      </c>
      <c r="AH92" s="19" t="e">
        <f t="shared" si="27"/>
        <v>#REF!</v>
      </c>
      <c r="AI92" s="29" t="e">
        <f>IF((((Usuario!$J$10*1000)/AG92)*1)&lt;1,(((Usuario!$J$10*1000)/AG92)*1),1)</f>
        <v>#REF!</v>
      </c>
      <c r="AJ92" s="30" t="e">
        <f>IF((((Usuario!$J$10*1000)/AH92)*1)&lt;1,(((Usuario!$J$10*1000)/AH92)*1),1)</f>
        <v>#REF!</v>
      </c>
    </row>
    <row r="93" spans="8:36" x14ac:dyDescent="0.25">
      <c r="H93" s="6">
        <v>89</v>
      </c>
      <c r="I93" t="s">
        <v>0</v>
      </c>
      <c r="J93" s="9">
        <f t="shared" si="28"/>
        <v>8.8999999999999995E-5</v>
      </c>
      <c r="K93" s="9">
        <f t="shared" si="29"/>
        <v>8.899999999999999E-8</v>
      </c>
      <c r="L93">
        <f t="shared" si="44"/>
        <v>2.4884555409084747E-8</v>
      </c>
      <c r="M93">
        <f t="shared" si="30"/>
        <v>3.6912090523475703E-13</v>
      </c>
      <c r="N93">
        <f t="shared" si="31"/>
        <v>1.9120462891160414E-15</v>
      </c>
      <c r="O93">
        <f t="shared" si="32"/>
        <v>4228212029623.4136</v>
      </c>
      <c r="Q93" s="18">
        <f t="shared" si="45"/>
        <v>31985.289728900709</v>
      </c>
      <c r="R93" s="19">
        <f t="shared" si="46"/>
        <v>11849.78829004036</v>
      </c>
      <c r="S93" s="18">
        <f t="shared" si="33"/>
        <v>5.3105246104766249E-20</v>
      </c>
      <c r="T93" s="19">
        <f t="shared" si="33"/>
        <v>1.9674229271194359E-20</v>
      </c>
      <c r="U93" s="24">
        <f t="shared" si="34"/>
        <v>1.4095672368341999E-17</v>
      </c>
      <c r="V93" s="24">
        <f t="shared" si="35"/>
        <v>9.8961373234107626E-18</v>
      </c>
      <c r="W93" s="18">
        <f t="shared" si="36"/>
        <v>95955.869186702126</v>
      </c>
      <c r="X93" s="19">
        <f t="shared" si="37"/>
        <v>47399.153160161441</v>
      </c>
      <c r="Y93" s="18" t="e">
        <f t="shared" si="38"/>
        <v>#REF!</v>
      </c>
      <c r="Z93" s="19" t="e">
        <f t="shared" si="39"/>
        <v>#REF!</v>
      </c>
      <c r="AA93" s="24" t="e">
        <f t="shared" si="40"/>
        <v>#REF!</v>
      </c>
      <c r="AB93" s="24" t="e">
        <f t="shared" si="41"/>
        <v>#REF!</v>
      </c>
      <c r="AC93" s="18">
        <f t="shared" si="42"/>
        <v>19191.173837340426</v>
      </c>
      <c r="AD93" s="19">
        <f t="shared" si="43"/>
        <v>9479.8306320322881</v>
      </c>
      <c r="AE93" s="24" t="e">
        <f t="shared" si="24"/>
        <v>#REF!</v>
      </c>
      <c r="AF93" s="24" t="e">
        <f t="shared" si="25"/>
        <v>#REF!</v>
      </c>
      <c r="AG93" s="18" t="e">
        <f t="shared" si="26"/>
        <v>#REF!</v>
      </c>
      <c r="AH93" s="19" t="e">
        <f t="shared" si="27"/>
        <v>#REF!</v>
      </c>
      <c r="AI93" s="29" t="e">
        <f>IF((((Usuario!$J$10*1000)/AG93)*1)&lt;1,(((Usuario!$J$10*1000)/AG93)*1),1)</f>
        <v>#REF!</v>
      </c>
      <c r="AJ93" s="30" t="e">
        <f>IF((((Usuario!$J$10*1000)/AH93)*1)&lt;1,(((Usuario!$J$10*1000)/AH93)*1),1)</f>
        <v>#REF!</v>
      </c>
    </row>
    <row r="94" spans="8:36" x14ac:dyDescent="0.25">
      <c r="H94" s="6">
        <v>90</v>
      </c>
      <c r="I94" t="s">
        <v>0</v>
      </c>
      <c r="J94" s="9">
        <f t="shared" si="28"/>
        <v>8.9999999999999992E-5</v>
      </c>
      <c r="K94" s="9">
        <f t="shared" si="29"/>
        <v>8.9999999999999999E-8</v>
      </c>
      <c r="L94">
        <f t="shared" si="44"/>
        <v>2.544690049407732E-8</v>
      </c>
      <c r="M94">
        <f t="shared" si="30"/>
        <v>3.8170350741115967E-13</v>
      </c>
      <c r="N94">
        <f t="shared" si="31"/>
        <v>1.9772241683898069E-15</v>
      </c>
      <c r="O94">
        <f t="shared" si="32"/>
        <v>4146200694914.5308</v>
      </c>
      <c r="Q94" s="18">
        <f t="shared" si="45"/>
        <v>32708.098321436148</v>
      </c>
      <c r="R94" s="19">
        <f t="shared" si="46"/>
        <v>12117.571663846347</v>
      </c>
      <c r="S94" s="18">
        <f t="shared" si="33"/>
        <v>5.4305326783058534E-20</v>
      </c>
      <c r="T94" s="19">
        <f t="shared" si="33"/>
        <v>2.0118830589152166E-20</v>
      </c>
      <c r="U94" s="24">
        <f t="shared" si="34"/>
        <v>1.4414208582700444E-17</v>
      </c>
      <c r="V94" s="24">
        <f t="shared" si="35"/>
        <v>1.011977178634354E-17</v>
      </c>
      <c r="W94" s="18">
        <f t="shared" si="36"/>
        <v>98124.294964308443</v>
      </c>
      <c r="X94" s="19">
        <f t="shared" si="37"/>
        <v>48470.286655385389</v>
      </c>
      <c r="Y94" s="18" t="e">
        <f t="shared" si="38"/>
        <v>#REF!</v>
      </c>
      <c r="Z94" s="19" t="e">
        <f t="shared" si="39"/>
        <v>#REF!</v>
      </c>
      <c r="AA94" s="24" t="e">
        <f t="shared" si="40"/>
        <v>#REF!</v>
      </c>
      <c r="AB94" s="24" t="e">
        <f t="shared" si="41"/>
        <v>#REF!</v>
      </c>
      <c r="AC94" s="18">
        <f t="shared" si="42"/>
        <v>19624.858992861689</v>
      </c>
      <c r="AD94" s="19">
        <f t="shared" si="43"/>
        <v>9694.0573310770778</v>
      </c>
      <c r="AE94" s="24" t="e">
        <f t="shared" si="24"/>
        <v>#REF!</v>
      </c>
      <c r="AF94" s="24" t="e">
        <f t="shared" si="25"/>
        <v>#REF!</v>
      </c>
      <c r="AG94" s="18" t="e">
        <f t="shared" si="26"/>
        <v>#REF!</v>
      </c>
      <c r="AH94" s="19" t="e">
        <f t="shared" si="27"/>
        <v>#REF!</v>
      </c>
      <c r="AI94" s="29" t="e">
        <f>IF((((Usuario!$J$10*1000)/AG94)*1)&lt;1,(((Usuario!$J$10*1000)/AG94)*1),1)</f>
        <v>#REF!</v>
      </c>
      <c r="AJ94" s="30" t="e">
        <f>IF((((Usuario!$J$10*1000)/AH94)*1)&lt;1,(((Usuario!$J$10*1000)/AH94)*1),1)</f>
        <v>#REF!</v>
      </c>
    </row>
    <row r="95" spans="8:36" x14ac:dyDescent="0.25">
      <c r="H95" s="6">
        <v>91</v>
      </c>
      <c r="I95" t="s">
        <v>0</v>
      </c>
      <c r="J95" s="9">
        <f t="shared" si="28"/>
        <v>9.0999999999999989E-5</v>
      </c>
      <c r="K95" s="9">
        <f t="shared" si="29"/>
        <v>9.0999999999999994E-8</v>
      </c>
      <c r="L95">
        <f t="shared" si="44"/>
        <v>2.6015528764377071E-8</v>
      </c>
      <c r="M95">
        <f t="shared" si="30"/>
        <v>3.9456885292638552E-13</v>
      </c>
      <c r="N95">
        <f t="shared" si="31"/>
        <v>2.0438666581586768E-15</v>
      </c>
      <c r="O95">
        <f t="shared" si="32"/>
        <v>4066660134846.5215</v>
      </c>
      <c r="Q95" s="18">
        <f t="shared" si="45"/>
        <v>33438.9829876312</v>
      </c>
      <c r="R95" s="19">
        <f t="shared" si="46"/>
        <v>12388.347030655754</v>
      </c>
      <c r="S95" s="18">
        <f t="shared" si="33"/>
        <v>5.551881618401329E-20</v>
      </c>
      <c r="T95" s="19">
        <f t="shared" si="33"/>
        <v>2.0568399519601121E-20</v>
      </c>
      <c r="U95" s="24">
        <f t="shared" si="34"/>
        <v>1.4736303860906463E-17</v>
      </c>
      <c r="V95" s="24">
        <f t="shared" si="35"/>
        <v>1.0345904958359364E-17</v>
      </c>
      <c r="W95" s="18">
        <f t="shared" si="36"/>
        <v>100316.9489628936</v>
      </c>
      <c r="X95" s="19">
        <f t="shared" si="37"/>
        <v>49553.388122623015</v>
      </c>
      <c r="Y95" s="18" t="e">
        <f t="shared" si="38"/>
        <v>#REF!</v>
      </c>
      <c r="Z95" s="19" t="e">
        <f t="shared" si="39"/>
        <v>#REF!</v>
      </c>
      <c r="AA95" s="24" t="e">
        <f t="shared" si="40"/>
        <v>#REF!</v>
      </c>
      <c r="AB95" s="24" t="e">
        <f t="shared" si="41"/>
        <v>#REF!</v>
      </c>
      <c r="AC95" s="18">
        <f t="shared" si="42"/>
        <v>20063.389792578721</v>
      </c>
      <c r="AD95" s="19">
        <f t="shared" si="43"/>
        <v>9910.6776245246037</v>
      </c>
      <c r="AE95" s="24" t="e">
        <f t="shared" si="24"/>
        <v>#REF!</v>
      </c>
      <c r="AF95" s="24" t="e">
        <f t="shared" si="25"/>
        <v>#REF!</v>
      </c>
      <c r="AG95" s="18" t="e">
        <f t="shared" si="26"/>
        <v>#REF!</v>
      </c>
      <c r="AH95" s="19" t="e">
        <f t="shared" si="27"/>
        <v>#REF!</v>
      </c>
      <c r="AI95" s="29" t="e">
        <f>IF((((Usuario!$J$10*1000)/AG95)*1)&lt;1,(((Usuario!$J$10*1000)/AG95)*1),1)</f>
        <v>#REF!</v>
      </c>
      <c r="AJ95" s="30" t="e">
        <f>IF((((Usuario!$J$10*1000)/AH95)*1)&lt;1,(((Usuario!$J$10*1000)/AH95)*1),1)</f>
        <v>#REF!</v>
      </c>
    </row>
    <row r="96" spans="8:36" x14ac:dyDescent="0.25">
      <c r="H96" s="6">
        <v>92</v>
      </c>
      <c r="I96" t="s">
        <v>0</v>
      </c>
      <c r="J96" s="9">
        <f t="shared" si="28"/>
        <v>9.2E-5</v>
      </c>
      <c r="K96" s="9">
        <f t="shared" si="29"/>
        <v>9.2000000000000003E-8</v>
      </c>
      <c r="L96">
        <f t="shared" si="44"/>
        <v>2.6590440219984012E-8</v>
      </c>
      <c r="M96">
        <f t="shared" si="30"/>
        <v>4.0772008337308814E-13</v>
      </c>
      <c r="N96">
        <f t="shared" si="31"/>
        <v>2.1119900318725967E-15</v>
      </c>
      <c r="O96">
        <f t="shared" si="32"/>
        <v>3989489972306.2158</v>
      </c>
      <c r="Q96" s="18">
        <f t="shared" si="45"/>
        <v>34177.943727485879</v>
      </c>
      <c r="R96" s="19">
        <f t="shared" si="46"/>
        <v>12662.114390468581</v>
      </c>
      <c r="S96" s="18">
        <f t="shared" si="33"/>
        <v>5.6745714307630552E-20</v>
      </c>
      <c r="T96" s="19">
        <f t="shared" si="33"/>
        <v>2.1022936062541232E-20</v>
      </c>
      <c r="U96" s="24">
        <f t="shared" si="34"/>
        <v>1.506195820296007E-17</v>
      </c>
      <c r="V96" s="24">
        <f t="shared" si="35"/>
        <v>1.057453683945824E-17</v>
      </c>
      <c r="W96" s="18">
        <f t="shared" si="36"/>
        <v>102533.83118245764</v>
      </c>
      <c r="X96" s="19">
        <f t="shared" si="37"/>
        <v>50648.457561874326</v>
      </c>
      <c r="Y96" s="18" t="e">
        <f t="shared" si="38"/>
        <v>#REF!</v>
      </c>
      <c r="Z96" s="19" t="e">
        <f t="shared" si="39"/>
        <v>#REF!</v>
      </c>
      <c r="AA96" s="24" t="e">
        <f t="shared" si="40"/>
        <v>#REF!</v>
      </c>
      <c r="AB96" s="24" t="e">
        <f t="shared" si="41"/>
        <v>#REF!</v>
      </c>
      <c r="AC96" s="18">
        <f t="shared" si="42"/>
        <v>20506.76623649153</v>
      </c>
      <c r="AD96" s="19">
        <f t="shared" si="43"/>
        <v>10129.691512374866</v>
      </c>
      <c r="AE96" s="24" t="e">
        <f t="shared" si="24"/>
        <v>#REF!</v>
      </c>
      <c r="AF96" s="24" t="e">
        <f t="shared" si="25"/>
        <v>#REF!</v>
      </c>
      <c r="AG96" s="18" t="e">
        <f t="shared" si="26"/>
        <v>#REF!</v>
      </c>
      <c r="AH96" s="19" t="e">
        <f t="shared" si="27"/>
        <v>#REF!</v>
      </c>
      <c r="AI96" s="29" t="e">
        <f>IF((((Usuario!$J$10*1000)/AG96)*1)&lt;1,(((Usuario!$J$10*1000)/AG96)*1),1)</f>
        <v>#REF!</v>
      </c>
      <c r="AJ96" s="30" t="e">
        <f>IF((((Usuario!$J$10*1000)/AH96)*1)&lt;1,(((Usuario!$J$10*1000)/AH96)*1),1)</f>
        <v>#REF!</v>
      </c>
    </row>
    <row r="97" spans="8:36" x14ac:dyDescent="0.25">
      <c r="H97" s="6">
        <v>93</v>
      </c>
      <c r="I97" t="s">
        <v>0</v>
      </c>
      <c r="J97" s="9">
        <f t="shared" si="28"/>
        <v>9.2999999999999997E-5</v>
      </c>
      <c r="K97" s="9">
        <f t="shared" si="29"/>
        <v>9.2999999999999999E-8</v>
      </c>
      <c r="L97">
        <f t="shared" si="44"/>
        <v>2.7171634860898121E-8</v>
      </c>
      <c r="M97">
        <f t="shared" si="30"/>
        <v>4.2116034034392085E-13</v>
      </c>
      <c r="N97">
        <f t="shared" si="31"/>
        <v>2.1816105629815099E-15</v>
      </c>
      <c r="O97">
        <f t="shared" si="32"/>
        <v>3914594939304.7842</v>
      </c>
      <c r="Q97" s="18">
        <f t="shared" si="45"/>
        <v>34924.980541000157</v>
      </c>
      <c r="R97" s="19">
        <f t="shared" si="46"/>
        <v>12938.873743284825</v>
      </c>
      <c r="S97" s="18">
        <f t="shared" si="33"/>
        <v>5.7986021153910286E-20</v>
      </c>
      <c r="T97" s="19">
        <f t="shared" si="33"/>
        <v>2.1482440217972484E-20</v>
      </c>
      <c r="U97" s="24">
        <f t="shared" si="34"/>
        <v>1.5391171608861251E-17</v>
      </c>
      <c r="V97" s="24">
        <f t="shared" si="35"/>
        <v>1.0805667429640159E-17</v>
      </c>
      <c r="W97" s="18">
        <f t="shared" si="36"/>
        <v>104774.94162300047</v>
      </c>
      <c r="X97" s="19">
        <f t="shared" si="37"/>
        <v>51755.494973139299</v>
      </c>
      <c r="Y97" s="18" t="e">
        <f t="shared" si="38"/>
        <v>#REF!</v>
      </c>
      <c r="Z97" s="19" t="e">
        <f t="shared" si="39"/>
        <v>#REF!</v>
      </c>
      <c r="AA97" s="24" t="e">
        <f t="shared" si="40"/>
        <v>#REF!</v>
      </c>
      <c r="AB97" s="24" t="e">
        <f t="shared" si="41"/>
        <v>#REF!</v>
      </c>
      <c r="AC97" s="18">
        <f t="shared" si="42"/>
        <v>20954.988324600097</v>
      </c>
      <c r="AD97" s="19">
        <f t="shared" si="43"/>
        <v>10351.098994627861</v>
      </c>
      <c r="AE97" s="24" t="e">
        <f t="shared" si="24"/>
        <v>#REF!</v>
      </c>
      <c r="AF97" s="24" t="e">
        <f t="shared" si="25"/>
        <v>#REF!</v>
      </c>
      <c r="AG97" s="18" t="e">
        <f t="shared" si="26"/>
        <v>#REF!</v>
      </c>
      <c r="AH97" s="19" t="e">
        <f t="shared" si="27"/>
        <v>#REF!</v>
      </c>
      <c r="AI97" s="29" t="e">
        <f>IF((((Usuario!$J$10*1000)/AG97)*1)&lt;1,(((Usuario!$J$10*1000)/AG97)*1),1)</f>
        <v>#REF!</v>
      </c>
      <c r="AJ97" s="30" t="e">
        <f>IF((((Usuario!$J$10*1000)/AH97)*1)&lt;1,(((Usuario!$J$10*1000)/AH97)*1),1)</f>
        <v>#REF!</v>
      </c>
    </row>
    <row r="98" spans="8:36" x14ac:dyDescent="0.25">
      <c r="H98" s="6">
        <v>94</v>
      </c>
      <c r="I98" t="s">
        <v>0</v>
      </c>
      <c r="J98" s="9">
        <f t="shared" si="28"/>
        <v>9.3999999999999994E-5</v>
      </c>
      <c r="K98" s="9">
        <f t="shared" si="29"/>
        <v>9.3999999999999995E-8</v>
      </c>
      <c r="L98">
        <f t="shared" si="44"/>
        <v>2.775911268711941E-8</v>
      </c>
      <c r="M98">
        <f t="shared" si="30"/>
        <v>4.3489276543153734E-13</v>
      </c>
      <c r="N98">
        <f t="shared" si="31"/>
        <v>2.2527445249353631E-15</v>
      </c>
      <c r="O98">
        <f t="shared" si="32"/>
        <v>3841884565551.1455</v>
      </c>
      <c r="Q98" s="18">
        <f t="shared" si="45"/>
        <v>35680.093428174056</v>
      </c>
      <c r="R98" s="19">
        <f t="shared" si="46"/>
        <v>13218.625089104486</v>
      </c>
      <c r="S98" s="18">
        <f t="shared" si="33"/>
        <v>5.9239736722852502E-20</v>
      </c>
      <c r="T98" s="19">
        <f t="shared" si="33"/>
        <v>2.1946911985894884E-20</v>
      </c>
      <c r="U98" s="24">
        <f t="shared" si="34"/>
        <v>1.5723944078610014E-17</v>
      </c>
      <c r="V98" s="24">
        <f t="shared" si="35"/>
        <v>1.1039296728905127E-17</v>
      </c>
      <c r="W98" s="18">
        <f t="shared" si="36"/>
        <v>107040.28028452216</v>
      </c>
      <c r="X98" s="19">
        <f t="shared" si="37"/>
        <v>52874.500356417942</v>
      </c>
      <c r="Y98" s="18" t="e">
        <f t="shared" si="38"/>
        <v>#REF!</v>
      </c>
      <c r="Z98" s="19" t="e">
        <f t="shared" si="39"/>
        <v>#REF!</v>
      </c>
      <c r="AA98" s="24" t="e">
        <f t="shared" si="40"/>
        <v>#REF!</v>
      </c>
      <c r="AB98" s="24" t="e">
        <f t="shared" si="41"/>
        <v>#REF!</v>
      </c>
      <c r="AC98" s="18">
        <f t="shared" si="42"/>
        <v>21408.056056904432</v>
      </c>
      <c r="AD98" s="19">
        <f t="shared" si="43"/>
        <v>10574.90007128359</v>
      </c>
      <c r="AE98" s="24" t="e">
        <f t="shared" si="24"/>
        <v>#REF!</v>
      </c>
      <c r="AF98" s="24" t="e">
        <f t="shared" si="25"/>
        <v>#REF!</v>
      </c>
      <c r="AG98" s="18" t="e">
        <f t="shared" si="26"/>
        <v>#REF!</v>
      </c>
      <c r="AH98" s="19" t="e">
        <f t="shared" si="27"/>
        <v>#REF!</v>
      </c>
      <c r="AI98" s="29" t="e">
        <f>IF((((Usuario!$J$10*1000)/AG98)*1)&lt;1,(((Usuario!$J$10*1000)/AG98)*1),1)</f>
        <v>#REF!</v>
      </c>
      <c r="AJ98" s="30" t="e">
        <f>IF((((Usuario!$J$10*1000)/AH98)*1)&lt;1,(((Usuario!$J$10*1000)/AH98)*1),1)</f>
        <v>#REF!</v>
      </c>
    </row>
    <row r="99" spans="8:36" x14ac:dyDescent="0.25">
      <c r="H99" s="6">
        <v>95</v>
      </c>
      <c r="I99" t="s">
        <v>0</v>
      </c>
      <c r="J99" s="9">
        <f t="shared" si="28"/>
        <v>9.4999999999999992E-5</v>
      </c>
      <c r="K99" s="9">
        <f t="shared" si="29"/>
        <v>9.499999999999999E-8</v>
      </c>
      <c r="L99">
        <f t="shared" si="44"/>
        <v>2.8352873698647878E-8</v>
      </c>
      <c r="M99">
        <f t="shared" si="30"/>
        <v>4.4892050022859135E-13</v>
      </c>
      <c r="N99">
        <f t="shared" si="31"/>
        <v>2.3254081911841035E-15</v>
      </c>
      <c r="O99">
        <f t="shared" si="32"/>
        <v>3771272889074.3052</v>
      </c>
      <c r="Q99" s="18">
        <f t="shared" si="45"/>
        <v>36443.28238900756</v>
      </c>
      <c r="R99" s="19">
        <f t="shared" si="46"/>
        <v>13501.368427927566</v>
      </c>
      <c r="S99" s="18">
        <f t="shared" si="33"/>
        <v>6.050686101445719E-20</v>
      </c>
      <c r="T99" s="19">
        <f t="shared" si="33"/>
        <v>2.2416351366308431E-20</v>
      </c>
      <c r="U99" s="24">
        <f t="shared" si="34"/>
        <v>1.6060275612206354E-17</v>
      </c>
      <c r="V99" s="24">
        <f t="shared" si="35"/>
        <v>1.1275424737253141E-17</v>
      </c>
      <c r="W99" s="18">
        <f t="shared" si="36"/>
        <v>109329.84716702267</v>
      </c>
      <c r="X99" s="19">
        <f t="shared" si="37"/>
        <v>54005.473711710263</v>
      </c>
      <c r="Y99" s="18" t="e">
        <f t="shared" si="38"/>
        <v>#REF!</v>
      </c>
      <c r="Z99" s="19" t="e">
        <f t="shared" si="39"/>
        <v>#REF!</v>
      </c>
      <c r="AA99" s="24" t="e">
        <f t="shared" si="40"/>
        <v>#REF!</v>
      </c>
      <c r="AB99" s="24" t="e">
        <f t="shared" si="41"/>
        <v>#REF!</v>
      </c>
      <c r="AC99" s="18">
        <f t="shared" si="42"/>
        <v>21865.969433404534</v>
      </c>
      <c r="AD99" s="19">
        <f t="shared" si="43"/>
        <v>10801.094742342053</v>
      </c>
      <c r="AE99" s="24" t="e">
        <f t="shared" si="24"/>
        <v>#REF!</v>
      </c>
      <c r="AF99" s="24" t="e">
        <f t="shared" si="25"/>
        <v>#REF!</v>
      </c>
      <c r="AG99" s="18" t="e">
        <f t="shared" si="26"/>
        <v>#REF!</v>
      </c>
      <c r="AH99" s="19" t="e">
        <f t="shared" si="27"/>
        <v>#REF!</v>
      </c>
      <c r="AI99" s="29" t="e">
        <f>IF((((Usuario!$J$10*1000)/AG99)*1)&lt;1,(((Usuario!$J$10*1000)/AG99)*1),1)</f>
        <v>#REF!</v>
      </c>
      <c r="AJ99" s="30" t="e">
        <f>IF((((Usuario!$J$10*1000)/AH99)*1)&lt;1,(((Usuario!$J$10*1000)/AH99)*1),1)</f>
        <v>#REF!</v>
      </c>
    </row>
    <row r="100" spans="8:36" x14ac:dyDescent="0.25">
      <c r="H100" s="6">
        <v>96</v>
      </c>
      <c r="I100" t="s">
        <v>0</v>
      </c>
      <c r="J100" s="9">
        <f t="shared" si="28"/>
        <v>9.6000000000000002E-5</v>
      </c>
      <c r="K100" s="9">
        <f t="shared" si="29"/>
        <v>9.5999999999999999E-8</v>
      </c>
      <c r="L100">
        <f t="shared" si="44"/>
        <v>2.8952917895483537E-8</v>
      </c>
      <c r="M100">
        <f t="shared" si="30"/>
        <v>4.6324668632773662E-13</v>
      </c>
      <c r="N100">
        <f t="shared" si="31"/>
        <v>2.3996178351776757E-15</v>
      </c>
      <c r="O100">
        <f t="shared" si="32"/>
        <v>3702678187120.9521</v>
      </c>
      <c r="Q100" s="18">
        <f t="shared" si="45"/>
        <v>37214.547423500691</v>
      </c>
      <c r="R100" s="19">
        <f t="shared" si="46"/>
        <v>13787.103759754071</v>
      </c>
      <c r="S100" s="18">
        <f t="shared" si="33"/>
        <v>6.1787394028724384E-20</v>
      </c>
      <c r="T100" s="19">
        <f t="shared" si="33"/>
        <v>2.2890758359213137E-20</v>
      </c>
      <c r="U100" s="24">
        <f t="shared" si="34"/>
        <v>1.6400166209650282E-17</v>
      </c>
      <c r="V100" s="24">
        <f t="shared" si="35"/>
        <v>1.1514051454684208E-17</v>
      </c>
      <c r="W100" s="18">
        <f t="shared" si="36"/>
        <v>111643.64227050208</v>
      </c>
      <c r="X100" s="19">
        <f t="shared" si="37"/>
        <v>55148.415039016283</v>
      </c>
      <c r="Y100" s="18" t="e">
        <f t="shared" si="38"/>
        <v>#REF!</v>
      </c>
      <c r="Z100" s="19" t="e">
        <f t="shared" si="39"/>
        <v>#REF!</v>
      </c>
      <c r="AA100" s="24" t="e">
        <f t="shared" si="40"/>
        <v>#REF!</v>
      </c>
      <c r="AB100" s="24" t="e">
        <f t="shared" si="41"/>
        <v>#REF!</v>
      </c>
      <c r="AC100" s="18">
        <f t="shared" si="42"/>
        <v>22328.728454100419</v>
      </c>
      <c r="AD100" s="19">
        <f t="shared" si="43"/>
        <v>11029.683007803258</v>
      </c>
      <c r="AE100" s="24" t="e">
        <f t="shared" si="24"/>
        <v>#REF!</v>
      </c>
      <c r="AF100" s="24" t="e">
        <f t="shared" si="25"/>
        <v>#REF!</v>
      </c>
      <c r="AG100" s="18" t="e">
        <f t="shared" si="26"/>
        <v>#REF!</v>
      </c>
      <c r="AH100" s="19" t="e">
        <f t="shared" si="27"/>
        <v>#REF!</v>
      </c>
      <c r="AI100" s="29" t="e">
        <f>IF((((Usuario!$J$10*1000)/AG100)*1)&lt;1,(((Usuario!$J$10*1000)/AG100)*1),1)</f>
        <v>#REF!</v>
      </c>
      <c r="AJ100" s="30" t="e">
        <f>IF((((Usuario!$J$10*1000)/AH100)*1)&lt;1,(((Usuario!$J$10*1000)/AH100)*1),1)</f>
        <v>#REF!</v>
      </c>
    </row>
    <row r="101" spans="8:36" x14ac:dyDescent="0.25">
      <c r="H101" s="6">
        <v>97</v>
      </c>
      <c r="I101" t="s">
        <v>0</v>
      </c>
      <c r="J101" s="9">
        <f t="shared" si="28"/>
        <v>9.7E-5</v>
      </c>
      <c r="K101" s="9">
        <f t="shared" si="29"/>
        <v>9.6999999999999995E-8</v>
      </c>
      <c r="L101">
        <f t="shared" si="44"/>
        <v>2.9559245277626363E-8</v>
      </c>
      <c r="M101">
        <f t="shared" si="30"/>
        <v>4.7787446532162628E-13</v>
      </c>
      <c r="N101">
        <f t="shared" si="31"/>
        <v>2.4753897303660242E-15</v>
      </c>
      <c r="O101">
        <f t="shared" si="32"/>
        <v>3636022725714.2505</v>
      </c>
      <c r="Q101" s="18">
        <f t="shared" si="45"/>
        <v>37993.888531653429</v>
      </c>
      <c r="R101" s="19">
        <f t="shared" si="46"/>
        <v>14075.831084583988</v>
      </c>
      <c r="S101" s="18">
        <f t="shared" si="33"/>
        <v>6.308133576565405E-20</v>
      </c>
      <c r="T101" s="19">
        <f t="shared" si="33"/>
        <v>2.3370132964608982E-20</v>
      </c>
      <c r="U101" s="24">
        <f t="shared" si="34"/>
        <v>1.6743615870941788E-17</v>
      </c>
      <c r="V101" s="24">
        <f t="shared" si="35"/>
        <v>1.1755176881198319E-17</v>
      </c>
      <c r="W101" s="18">
        <f t="shared" si="36"/>
        <v>113981.66559496029</v>
      </c>
      <c r="X101" s="19">
        <f t="shared" si="37"/>
        <v>56303.324338335951</v>
      </c>
      <c r="Y101" s="18" t="e">
        <f t="shared" si="38"/>
        <v>#REF!</v>
      </c>
      <c r="Z101" s="19" t="e">
        <f t="shared" si="39"/>
        <v>#REF!</v>
      </c>
      <c r="AA101" s="24" t="e">
        <f t="shared" si="40"/>
        <v>#REF!</v>
      </c>
      <c r="AB101" s="24" t="e">
        <f t="shared" si="41"/>
        <v>#REF!</v>
      </c>
      <c r="AC101" s="18">
        <f t="shared" si="42"/>
        <v>22796.333118992057</v>
      </c>
      <c r="AD101" s="19">
        <f t="shared" si="43"/>
        <v>11260.66486766719</v>
      </c>
      <c r="AE101" s="24" t="e">
        <f t="shared" si="24"/>
        <v>#REF!</v>
      </c>
      <c r="AF101" s="24" t="e">
        <f t="shared" si="25"/>
        <v>#REF!</v>
      </c>
      <c r="AG101" s="18" t="e">
        <f t="shared" si="26"/>
        <v>#REF!</v>
      </c>
      <c r="AH101" s="19" t="e">
        <f t="shared" si="27"/>
        <v>#REF!</v>
      </c>
      <c r="AI101" s="29" t="e">
        <f>IF((((Usuario!$J$10*1000)/AG101)*1)&lt;1,(((Usuario!$J$10*1000)/AG101)*1),1)</f>
        <v>#REF!</v>
      </c>
      <c r="AJ101" s="30" t="e">
        <f>IF((((Usuario!$J$10*1000)/AH101)*1)&lt;1,(((Usuario!$J$10*1000)/AH101)*1),1)</f>
        <v>#REF!</v>
      </c>
    </row>
    <row r="102" spans="8:36" x14ac:dyDescent="0.25">
      <c r="H102" s="6">
        <v>98</v>
      </c>
      <c r="I102" t="s">
        <v>0</v>
      </c>
      <c r="J102" s="9">
        <f t="shared" si="28"/>
        <v>9.7999999999999997E-5</v>
      </c>
      <c r="K102" s="9">
        <f t="shared" si="29"/>
        <v>9.7999999999999991E-8</v>
      </c>
      <c r="L102">
        <f t="shared" si="44"/>
        <v>3.0171855845076371E-8</v>
      </c>
      <c r="M102">
        <f t="shared" si="30"/>
        <v>4.9280697880291396E-13</v>
      </c>
      <c r="N102">
        <f t="shared" si="31"/>
        <v>2.5527401501990944E-15</v>
      </c>
      <c r="O102">
        <f t="shared" si="32"/>
        <v>3571232526402.9487</v>
      </c>
      <c r="Q102" s="18">
        <f t="shared" si="45"/>
        <v>38781.305713465779</v>
      </c>
      <c r="R102" s="19">
        <f t="shared" si="46"/>
        <v>14367.550402417326</v>
      </c>
      <c r="S102" s="18">
        <f t="shared" si="33"/>
        <v>6.4388686225246198E-20</v>
      </c>
      <c r="T102" s="19">
        <f t="shared" si="33"/>
        <v>2.3854475182495978E-20</v>
      </c>
      <c r="U102" s="24">
        <f t="shared" si="34"/>
        <v>1.7090624596080872E-17</v>
      </c>
      <c r="V102" s="24">
        <f t="shared" si="35"/>
        <v>1.1998801016795476E-17</v>
      </c>
      <c r="W102" s="18">
        <f t="shared" si="36"/>
        <v>116343.91714039733</v>
      </c>
      <c r="X102" s="19">
        <f t="shared" si="37"/>
        <v>57470.201609669304</v>
      </c>
      <c r="Y102" s="18" t="e">
        <f t="shared" si="38"/>
        <v>#REF!</v>
      </c>
      <c r="Z102" s="19" t="e">
        <f t="shared" si="39"/>
        <v>#REF!</v>
      </c>
      <c r="AA102" s="24" t="e">
        <f t="shared" si="40"/>
        <v>#REF!</v>
      </c>
      <c r="AB102" s="24" t="e">
        <f t="shared" si="41"/>
        <v>#REF!</v>
      </c>
      <c r="AC102" s="18">
        <f t="shared" si="42"/>
        <v>23268.783428079467</v>
      </c>
      <c r="AD102" s="19">
        <f t="shared" si="43"/>
        <v>11494.040321933862</v>
      </c>
      <c r="AE102" s="24" t="e">
        <f t="shared" si="24"/>
        <v>#REF!</v>
      </c>
      <c r="AF102" s="24" t="e">
        <f t="shared" si="25"/>
        <v>#REF!</v>
      </c>
      <c r="AG102" s="18" t="e">
        <f t="shared" si="26"/>
        <v>#REF!</v>
      </c>
      <c r="AH102" s="19" t="e">
        <f t="shared" si="27"/>
        <v>#REF!</v>
      </c>
      <c r="AI102" s="29" t="e">
        <f>IF((((Usuario!$J$10*1000)/AG102)*1)&lt;1,(((Usuario!$J$10*1000)/AG102)*1),1)</f>
        <v>#REF!</v>
      </c>
      <c r="AJ102" s="30" t="e">
        <f>IF((((Usuario!$J$10*1000)/AH102)*1)&lt;1,(((Usuario!$J$10*1000)/AH102)*1),1)</f>
        <v>#REF!</v>
      </c>
    </row>
    <row r="103" spans="8:36" x14ac:dyDescent="0.25">
      <c r="H103" s="6">
        <v>99</v>
      </c>
      <c r="I103" t="s">
        <v>0</v>
      </c>
      <c r="J103" s="9">
        <f t="shared" si="28"/>
        <v>9.8999999999999994E-5</v>
      </c>
      <c r="K103" s="9">
        <f t="shared" si="29"/>
        <v>9.9E-8</v>
      </c>
      <c r="L103">
        <f t="shared" si="44"/>
        <v>3.0790749597833562E-8</v>
      </c>
      <c r="M103">
        <f t="shared" si="30"/>
        <v>5.0804736836425367E-13</v>
      </c>
      <c r="N103">
        <f t="shared" si="31"/>
        <v>2.6316853681268336E-15</v>
      </c>
      <c r="O103">
        <f t="shared" si="32"/>
        <v>3508237148860.0884</v>
      </c>
      <c r="Q103" s="18">
        <f t="shared" si="45"/>
        <v>39576.798968937743</v>
      </c>
      <c r="R103" s="19">
        <f t="shared" si="46"/>
        <v>14662.261713254084</v>
      </c>
      <c r="S103" s="18">
        <f t="shared" si="33"/>
        <v>6.5709445407500829E-20</v>
      </c>
      <c r="T103" s="19">
        <f t="shared" si="33"/>
        <v>2.4343785012874127E-20</v>
      </c>
      <c r="U103" s="24">
        <f t="shared" si="34"/>
        <v>1.7441192385067537E-17</v>
      </c>
      <c r="V103" s="24">
        <f t="shared" si="35"/>
        <v>1.2244923861475685E-17</v>
      </c>
      <c r="W103" s="18">
        <f t="shared" si="36"/>
        <v>118730.39690681323</v>
      </c>
      <c r="X103" s="19">
        <f t="shared" si="37"/>
        <v>58649.046853016334</v>
      </c>
      <c r="Y103" s="18" t="e">
        <f t="shared" si="38"/>
        <v>#REF!</v>
      </c>
      <c r="Z103" s="19" t="e">
        <f t="shared" si="39"/>
        <v>#REF!</v>
      </c>
      <c r="AA103" s="24" t="e">
        <f t="shared" si="40"/>
        <v>#REF!</v>
      </c>
      <c r="AB103" s="24" t="e">
        <f t="shared" si="41"/>
        <v>#REF!</v>
      </c>
      <c r="AC103" s="18">
        <f t="shared" si="42"/>
        <v>23746.079381362648</v>
      </c>
      <c r="AD103" s="19">
        <f t="shared" si="43"/>
        <v>11729.809370603267</v>
      </c>
      <c r="AE103" s="24" t="e">
        <f t="shared" si="24"/>
        <v>#REF!</v>
      </c>
      <c r="AF103" s="24" t="e">
        <f t="shared" si="25"/>
        <v>#REF!</v>
      </c>
      <c r="AG103" s="18" t="e">
        <f t="shared" si="26"/>
        <v>#REF!</v>
      </c>
      <c r="AH103" s="19" t="e">
        <f t="shared" si="27"/>
        <v>#REF!</v>
      </c>
      <c r="AI103" s="29" t="e">
        <f>IF((((Usuario!$J$10*1000)/AG103)*1)&lt;1,(((Usuario!$J$10*1000)/AG103)*1),1)</f>
        <v>#REF!</v>
      </c>
      <c r="AJ103" s="30" t="e">
        <f>IF((((Usuario!$J$10*1000)/AH103)*1)&lt;1,(((Usuario!$J$10*1000)/AH103)*1),1)</f>
        <v>#REF!</v>
      </c>
    </row>
    <row r="104" spans="8:36" x14ac:dyDescent="0.25">
      <c r="H104" s="6">
        <v>100</v>
      </c>
      <c r="I104" t="s">
        <v>0</v>
      </c>
      <c r="J104" s="9">
        <f t="shared" si="28"/>
        <v>9.9999999999999991E-5</v>
      </c>
      <c r="K104" s="9">
        <f t="shared" si="29"/>
        <v>9.9999999999999995E-8</v>
      </c>
      <c r="L104">
        <f t="shared" si="44"/>
        <v>3.1415926535897924E-8</v>
      </c>
      <c r="M104">
        <f t="shared" si="30"/>
        <v>5.2359877559829868E-13</v>
      </c>
      <c r="N104">
        <f t="shared" si="31"/>
        <v>2.7122416575991868E-15</v>
      </c>
      <c r="O104">
        <f t="shared" si="32"/>
        <v>3446969488107.0161</v>
      </c>
      <c r="Q104" s="18">
        <f t="shared" si="45"/>
        <v>40380.368298069319</v>
      </c>
      <c r="R104" s="19">
        <f t="shared" si="46"/>
        <v>14959.965017094255</v>
      </c>
      <c r="S104" s="18">
        <f t="shared" si="33"/>
        <v>6.7043613312417944E-20</v>
      </c>
      <c r="T104" s="19">
        <f t="shared" si="33"/>
        <v>2.4838062455743411E-20</v>
      </c>
      <c r="U104" s="24">
        <f t="shared" si="34"/>
        <v>1.7795319237901779E-17</v>
      </c>
      <c r="V104" s="24">
        <f t="shared" si="35"/>
        <v>1.2493545415238936E-17</v>
      </c>
      <c r="W104" s="18">
        <f t="shared" si="36"/>
        <v>121141.10489420797</v>
      </c>
      <c r="X104" s="19">
        <f t="shared" si="37"/>
        <v>59839.86006837702</v>
      </c>
      <c r="Y104" s="18" t="e">
        <f t="shared" si="38"/>
        <v>#REF!</v>
      </c>
      <c r="Z104" s="19" t="e">
        <f t="shared" si="39"/>
        <v>#REF!</v>
      </c>
      <c r="AA104" s="24" t="e">
        <f t="shared" si="40"/>
        <v>#REF!</v>
      </c>
      <c r="AB104" s="24" t="e">
        <f t="shared" si="41"/>
        <v>#REF!</v>
      </c>
      <c r="AC104" s="18">
        <f t="shared" si="42"/>
        <v>24228.220978841593</v>
      </c>
      <c r="AD104" s="19">
        <f t="shared" si="43"/>
        <v>11967.972013675404</v>
      </c>
      <c r="AE104" s="24" t="e">
        <f t="shared" si="24"/>
        <v>#REF!</v>
      </c>
      <c r="AF104" s="24" t="e">
        <f t="shared" si="25"/>
        <v>#REF!</v>
      </c>
      <c r="AG104" s="18" t="e">
        <f t="shared" si="26"/>
        <v>#REF!</v>
      </c>
      <c r="AH104" s="19" t="e">
        <f t="shared" si="27"/>
        <v>#REF!</v>
      </c>
      <c r="AI104" s="29" t="e">
        <f>IF((((Usuario!$J$10*1000)/AG104)*1)&lt;1,(((Usuario!$J$10*1000)/AG104)*1),1)</f>
        <v>#REF!</v>
      </c>
      <c r="AJ104" s="30" t="e">
        <f>IF((((Usuario!$J$10*1000)/AH104)*1)&lt;1,(((Usuario!$J$10*1000)/AH104)*1),1)</f>
        <v>#REF!</v>
      </c>
    </row>
    <row r="105" spans="8:36" x14ac:dyDescent="0.25">
      <c r="H105" s="6">
        <v>0.2</v>
      </c>
      <c r="I105" s="5" t="s">
        <v>2</v>
      </c>
      <c r="J105" s="9">
        <f>H105*10^(-3)</f>
        <v>2.0000000000000001E-4</v>
      </c>
      <c r="K105" s="9">
        <f t="shared" si="29"/>
        <v>2.0000000000000002E-7</v>
      </c>
      <c r="L105">
        <f t="shared" si="44"/>
        <v>1.2566370614359172E-7</v>
      </c>
      <c r="M105">
        <f t="shared" si="30"/>
        <v>4.1887902047863902E-12</v>
      </c>
      <c r="N105">
        <f t="shared" si="31"/>
        <v>2.1697933260793501E-14</v>
      </c>
      <c r="O105">
        <f t="shared" si="32"/>
        <v>1022661382983.9724</v>
      </c>
      <c r="Q105" s="18">
        <f t="shared" si="45"/>
        <v>161521.47319227731</v>
      </c>
      <c r="R105" s="19">
        <f t="shared" si="46"/>
        <v>59839.860068377035</v>
      </c>
      <c r="S105" s="18">
        <f t="shared" si="33"/>
        <v>2.6817445324967182E-19</v>
      </c>
      <c r="T105" s="19">
        <f t="shared" si="33"/>
        <v>9.9352249822973668E-20</v>
      </c>
      <c r="U105" s="24">
        <f t="shared" si="34"/>
        <v>7.118127695160713E-17</v>
      </c>
      <c r="V105" s="24">
        <f t="shared" si="35"/>
        <v>4.9974181660955758E-17</v>
      </c>
      <c r="W105" s="18">
        <f t="shared" si="36"/>
        <v>484564.41957683192</v>
      </c>
      <c r="X105" s="19">
        <f t="shared" si="37"/>
        <v>239359.44027350814</v>
      </c>
      <c r="Y105" s="18" t="e">
        <f t="shared" si="38"/>
        <v>#REF!</v>
      </c>
      <c r="Z105" s="19" t="e">
        <f t="shared" si="39"/>
        <v>#REF!</v>
      </c>
      <c r="AA105" s="24" t="e">
        <f t="shared" si="40"/>
        <v>#REF!</v>
      </c>
      <c r="AB105" s="24" t="e">
        <f t="shared" si="41"/>
        <v>#REF!</v>
      </c>
      <c r="AC105" s="18">
        <f t="shared" si="42"/>
        <v>96912.883915366387</v>
      </c>
      <c r="AD105" s="19">
        <f t="shared" si="43"/>
        <v>47871.888054701631</v>
      </c>
      <c r="AE105" s="24" t="e">
        <f t="shared" si="24"/>
        <v>#REF!</v>
      </c>
      <c r="AF105" s="24" t="e">
        <f t="shared" si="25"/>
        <v>#REF!</v>
      </c>
      <c r="AG105" s="18" t="e">
        <f t="shared" si="26"/>
        <v>#REF!</v>
      </c>
      <c r="AH105" s="19" t="e">
        <f t="shared" si="27"/>
        <v>#REF!</v>
      </c>
      <c r="AI105" s="29" t="e">
        <f>IF((((Usuario!$J$10*1000)/AG105)*1)&lt;1,(((Usuario!$J$10*1000)/AG105)*1),1)</f>
        <v>#REF!</v>
      </c>
      <c r="AJ105" s="30" t="e">
        <f>IF((((Usuario!$J$10*1000)/AH105)*1)&lt;1,(((Usuario!$J$10*1000)/AH105)*1),1)</f>
        <v>#REF!</v>
      </c>
    </row>
    <row r="106" spans="8:36" x14ac:dyDescent="0.25">
      <c r="H106" s="6">
        <v>0.3</v>
      </c>
      <c r="I106" s="5" t="s">
        <v>2</v>
      </c>
      <c r="J106" s="9">
        <f t="shared" ref="J106:J169" si="47">H106*10^(-3)</f>
        <v>2.9999999999999997E-4</v>
      </c>
      <c r="K106" s="9">
        <f t="shared" si="29"/>
        <v>2.9999999999999999E-7</v>
      </c>
      <c r="L106">
        <f t="shared" si="44"/>
        <v>2.8274333882308133E-7</v>
      </c>
      <c r="M106">
        <f t="shared" si="30"/>
        <v>1.4137166941154065E-11</v>
      </c>
      <c r="N106">
        <f t="shared" si="31"/>
        <v>7.3230524755178048E-14</v>
      </c>
      <c r="O106">
        <f t="shared" si="32"/>
        <v>502393347044.40332</v>
      </c>
      <c r="Q106" s="18">
        <f t="shared" si="45"/>
        <v>363423.31468262384</v>
      </c>
      <c r="R106" s="19">
        <f t="shared" si="46"/>
        <v>134639.68515384832</v>
      </c>
      <c r="S106" s="18">
        <f t="shared" si="33"/>
        <v>6.0339251981176141E-19</v>
      </c>
      <c r="T106" s="19">
        <f t="shared" si="33"/>
        <v>2.2354256210169075E-19</v>
      </c>
      <c r="U106" s="24">
        <f t="shared" si="34"/>
        <v>1.60157873141116E-16</v>
      </c>
      <c r="V106" s="24">
        <f t="shared" si="35"/>
        <v>1.1244190873715045E-16</v>
      </c>
      <c r="W106" s="18">
        <f t="shared" si="36"/>
        <v>1090269.9440478715</v>
      </c>
      <c r="X106" s="19">
        <f t="shared" si="37"/>
        <v>538558.74061539327</v>
      </c>
      <c r="Y106" s="18" t="e">
        <f t="shared" si="38"/>
        <v>#REF!</v>
      </c>
      <c r="Z106" s="19" t="e">
        <f t="shared" si="39"/>
        <v>#REF!</v>
      </c>
      <c r="AA106" s="24" t="e">
        <f t="shared" si="40"/>
        <v>#REF!</v>
      </c>
      <c r="AB106" s="24" t="e">
        <f t="shared" si="41"/>
        <v>#REF!</v>
      </c>
      <c r="AC106" s="18">
        <f t="shared" si="42"/>
        <v>218053.98880957431</v>
      </c>
      <c r="AD106" s="19">
        <f t="shared" si="43"/>
        <v>107711.74812307867</v>
      </c>
      <c r="AE106" s="24" t="e">
        <f t="shared" si="24"/>
        <v>#REF!</v>
      </c>
      <c r="AF106" s="24" t="e">
        <f t="shared" si="25"/>
        <v>#REF!</v>
      </c>
      <c r="AG106" s="18" t="e">
        <f t="shared" si="26"/>
        <v>#REF!</v>
      </c>
      <c r="AH106" s="19" t="e">
        <f t="shared" si="27"/>
        <v>#REF!</v>
      </c>
      <c r="AI106" s="29" t="e">
        <f>IF((((Usuario!$J$10*1000)/AG106)*1)&lt;1,(((Usuario!$J$10*1000)/AG106)*1),1)</f>
        <v>#REF!</v>
      </c>
      <c r="AJ106" s="30" t="e">
        <f>IF((((Usuario!$J$10*1000)/AH106)*1)&lt;1,(((Usuario!$J$10*1000)/AH106)*1),1)</f>
        <v>#REF!</v>
      </c>
    </row>
    <row r="107" spans="8:36" x14ac:dyDescent="0.25">
      <c r="H107" s="6">
        <v>0.4</v>
      </c>
      <c r="I107" s="5" t="s">
        <v>2</v>
      </c>
      <c r="J107" s="9">
        <f t="shared" si="47"/>
        <v>4.0000000000000002E-4</v>
      </c>
      <c r="K107" s="9">
        <f t="shared" si="29"/>
        <v>4.0000000000000003E-7</v>
      </c>
      <c r="L107">
        <f t="shared" si="44"/>
        <v>5.0265482457436689E-7</v>
      </c>
      <c r="M107">
        <f t="shared" si="30"/>
        <v>3.3510321638291122E-11</v>
      </c>
      <c r="N107">
        <f t="shared" si="31"/>
        <v>1.7358346608634801E-13</v>
      </c>
      <c r="O107">
        <f t="shared" si="32"/>
        <v>303407473682.34949</v>
      </c>
      <c r="Q107" s="18">
        <f t="shared" si="45"/>
        <v>646085.89276910922</v>
      </c>
      <c r="R107" s="19">
        <f t="shared" si="46"/>
        <v>239359.44027350814</v>
      </c>
      <c r="S107" s="18">
        <f t="shared" si="33"/>
        <v>1.0726978129986873E-18</v>
      </c>
      <c r="T107" s="19">
        <f t="shared" si="33"/>
        <v>3.9740899929189467E-19</v>
      </c>
      <c r="U107" s="24">
        <f t="shared" si="34"/>
        <v>2.8472510780642852E-16</v>
      </c>
      <c r="V107" s="24">
        <f t="shared" si="35"/>
        <v>1.9989672664382303E-16</v>
      </c>
      <c r="W107" s="18">
        <f t="shared" si="36"/>
        <v>1938257.6783073277</v>
      </c>
      <c r="X107" s="19">
        <f t="shared" si="37"/>
        <v>957437.76109403255</v>
      </c>
      <c r="Y107" s="18" t="e">
        <f t="shared" si="38"/>
        <v>#REF!</v>
      </c>
      <c r="Z107" s="19" t="e">
        <f t="shared" si="39"/>
        <v>#REF!</v>
      </c>
      <c r="AA107" s="24" t="e">
        <f t="shared" si="40"/>
        <v>#REF!</v>
      </c>
      <c r="AB107" s="24" t="e">
        <f t="shared" si="41"/>
        <v>#REF!</v>
      </c>
      <c r="AC107" s="18">
        <f t="shared" si="42"/>
        <v>387651.53566146555</v>
      </c>
      <c r="AD107" s="19">
        <f t="shared" si="43"/>
        <v>191487.55221880652</v>
      </c>
      <c r="AE107" s="24" t="e">
        <f t="shared" si="24"/>
        <v>#REF!</v>
      </c>
      <c r="AF107" s="24" t="e">
        <f t="shared" si="25"/>
        <v>#REF!</v>
      </c>
      <c r="AG107" s="18" t="e">
        <f t="shared" si="26"/>
        <v>#REF!</v>
      </c>
      <c r="AH107" s="19" t="e">
        <f t="shared" si="27"/>
        <v>#REF!</v>
      </c>
      <c r="AI107" s="29" t="e">
        <f>IF((((Usuario!$J$10*1000)/AG107)*1)&lt;1,(((Usuario!$J$10*1000)/AG107)*1),1)</f>
        <v>#REF!</v>
      </c>
      <c r="AJ107" s="30" t="e">
        <f>IF((((Usuario!$J$10*1000)/AH107)*1)&lt;1,(((Usuario!$J$10*1000)/AH107)*1),1)</f>
        <v>#REF!</v>
      </c>
    </row>
    <row r="108" spans="8:36" x14ac:dyDescent="0.25">
      <c r="H108" s="6">
        <v>0.5</v>
      </c>
      <c r="I108" s="5" t="s">
        <v>2</v>
      </c>
      <c r="J108" s="9">
        <f t="shared" si="47"/>
        <v>5.0000000000000001E-4</v>
      </c>
      <c r="K108" s="9">
        <f t="shared" si="29"/>
        <v>4.9999999999999998E-7</v>
      </c>
      <c r="L108">
        <f t="shared" si="44"/>
        <v>7.8539816339744823E-7</v>
      </c>
      <c r="M108">
        <f t="shared" si="30"/>
        <v>6.5449846949787358E-11</v>
      </c>
      <c r="N108">
        <f t="shared" si="31"/>
        <v>3.3903020719989853E-13</v>
      </c>
      <c r="O108">
        <f t="shared" si="32"/>
        <v>205183777726.25699</v>
      </c>
      <c r="Q108" s="18">
        <f t="shared" si="45"/>
        <v>1009509.2074517331</v>
      </c>
      <c r="R108" s="19">
        <f t="shared" si="46"/>
        <v>373999.12542735646</v>
      </c>
      <c r="S108" s="18">
        <f t="shared" si="33"/>
        <v>1.6760903328104486E-18</v>
      </c>
      <c r="T108" s="19">
        <f t="shared" si="33"/>
        <v>6.2095156139358547E-19</v>
      </c>
      <c r="U108" s="24">
        <f t="shared" si="34"/>
        <v>4.4488298094754452E-16</v>
      </c>
      <c r="V108" s="24">
        <f t="shared" si="35"/>
        <v>3.1233863538097348E-16</v>
      </c>
      <c r="W108" s="18">
        <f t="shared" si="36"/>
        <v>3028527.6223551994</v>
      </c>
      <c r="X108" s="19">
        <f t="shared" si="37"/>
        <v>1495996.5017094258</v>
      </c>
      <c r="Y108" s="18" t="e">
        <f t="shared" si="38"/>
        <v>#REF!</v>
      </c>
      <c r="Z108" s="19" t="e">
        <f t="shared" si="39"/>
        <v>#REF!</v>
      </c>
      <c r="AA108" s="24" t="e">
        <f t="shared" si="40"/>
        <v>#REF!</v>
      </c>
      <c r="AB108" s="24" t="e">
        <f t="shared" si="41"/>
        <v>#REF!</v>
      </c>
      <c r="AC108" s="18">
        <f t="shared" si="42"/>
        <v>605705.52447103988</v>
      </c>
      <c r="AD108" s="19">
        <f t="shared" si="43"/>
        <v>299199.30034188519</v>
      </c>
      <c r="AE108" s="24" t="e">
        <f t="shared" si="24"/>
        <v>#REF!</v>
      </c>
      <c r="AF108" s="24" t="e">
        <f t="shared" si="25"/>
        <v>#REF!</v>
      </c>
      <c r="AG108" s="18" t="e">
        <f t="shared" si="26"/>
        <v>#REF!</v>
      </c>
      <c r="AH108" s="19" t="e">
        <f t="shared" si="27"/>
        <v>#REF!</v>
      </c>
      <c r="AI108" s="29" t="e">
        <f>IF((((Usuario!$J$10*1000)/AG108)*1)&lt;1,(((Usuario!$J$10*1000)/AG108)*1),1)</f>
        <v>#REF!</v>
      </c>
      <c r="AJ108" s="30" t="e">
        <f>IF((((Usuario!$J$10*1000)/AH108)*1)&lt;1,(((Usuario!$J$10*1000)/AH108)*1),1)</f>
        <v>#REF!</v>
      </c>
    </row>
    <row r="109" spans="8:36" x14ac:dyDescent="0.25">
      <c r="H109" s="6">
        <v>0.6</v>
      </c>
      <c r="I109" s="5" t="s">
        <v>2</v>
      </c>
      <c r="J109" s="9">
        <f t="shared" si="47"/>
        <v>5.9999999999999995E-4</v>
      </c>
      <c r="K109" s="9">
        <f t="shared" si="29"/>
        <v>5.9999999999999997E-7</v>
      </c>
      <c r="L109">
        <f t="shared" si="44"/>
        <v>1.1309733552923253E-6</v>
      </c>
      <c r="M109">
        <f t="shared" si="30"/>
        <v>1.1309733552923252E-10</v>
      </c>
      <c r="N109">
        <f t="shared" si="31"/>
        <v>5.8584419804142438E-13</v>
      </c>
      <c r="O109">
        <f t="shared" si="32"/>
        <v>149052167958.8558</v>
      </c>
      <c r="Q109" s="18">
        <f t="shared" si="45"/>
        <v>1453693.2587304953</v>
      </c>
      <c r="R109" s="19">
        <f t="shared" si="46"/>
        <v>538558.74061539327</v>
      </c>
      <c r="S109" s="18">
        <f t="shared" si="33"/>
        <v>2.4135700792470456E-18</v>
      </c>
      <c r="T109" s="19">
        <f t="shared" si="33"/>
        <v>8.94170248406763E-19</v>
      </c>
      <c r="U109" s="24">
        <f t="shared" si="34"/>
        <v>6.4063149256446398E-16</v>
      </c>
      <c r="V109" s="24">
        <f t="shared" si="35"/>
        <v>4.4976763494860181E-16</v>
      </c>
      <c r="W109" s="18">
        <f t="shared" si="36"/>
        <v>4361079.776191486</v>
      </c>
      <c r="X109" s="19">
        <f t="shared" si="37"/>
        <v>2154234.9624615731</v>
      </c>
      <c r="Y109" s="18" t="e">
        <f t="shared" si="38"/>
        <v>#REF!</v>
      </c>
      <c r="Z109" s="19" t="e">
        <f t="shared" si="39"/>
        <v>#REF!</v>
      </c>
      <c r="AA109" s="24" t="e">
        <f t="shared" si="40"/>
        <v>#REF!</v>
      </c>
      <c r="AB109" s="24" t="e">
        <f t="shared" si="41"/>
        <v>#REF!</v>
      </c>
      <c r="AC109" s="18">
        <f>W109*$B$11</f>
        <v>872215.95523829723</v>
      </c>
      <c r="AD109" s="19">
        <f t="shared" si="43"/>
        <v>430846.99249231466</v>
      </c>
      <c r="AE109" s="24" t="e">
        <f t="shared" si="24"/>
        <v>#REF!</v>
      </c>
      <c r="AF109" s="24" t="e">
        <f t="shared" si="25"/>
        <v>#REF!</v>
      </c>
      <c r="AG109" s="18" t="e">
        <f t="shared" si="26"/>
        <v>#REF!</v>
      </c>
      <c r="AH109" s="19" t="e">
        <f t="shared" si="27"/>
        <v>#REF!</v>
      </c>
      <c r="AI109" s="29" t="e">
        <f>IF((((Usuario!$J$10*1000)/AG109)*1)&lt;1,(((Usuario!$J$10*1000)/AG109)*1),1)</f>
        <v>#REF!</v>
      </c>
      <c r="AJ109" s="30" t="e">
        <f>IF((((Usuario!$J$10*1000)/AH109)*1)&lt;1,(((Usuario!$J$10*1000)/AH109)*1),1)</f>
        <v>#REF!</v>
      </c>
    </row>
    <row r="110" spans="8:36" x14ac:dyDescent="0.25">
      <c r="H110" s="6">
        <v>0.7</v>
      </c>
      <c r="I110" s="5" t="s">
        <v>2</v>
      </c>
      <c r="J110" s="9">
        <f t="shared" si="47"/>
        <v>6.9999999999999999E-4</v>
      </c>
      <c r="K110" s="9">
        <f t="shared" si="29"/>
        <v>6.9999999999999997E-7</v>
      </c>
      <c r="L110">
        <f t="shared" si="44"/>
        <v>1.5393804002589986E-6</v>
      </c>
      <c r="M110">
        <f t="shared" si="30"/>
        <v>1.7959438003021646E-10</v>
      </c>
      <c r="N110">
        <f t="shared" si="31"/>
        <v>9.3029888855652123E-13</v>
      </c>
      <c r="O110">
        <f t="shared" si="32"/>
        <v>113757640346.83</v>
      </c>
      <c r="Q110" s="18">
        <f t="shared" si="45"/>
        <v>1978638.0466053968</v>
      </c>
      <c r="R110" s="19">
        <f t="shared" si="46"/>
        <v>733038.28583761875</v>
      </c>
      <c r="S110" s="18">
        <f t="shared" si="33"/>
        <v>3.2851370523084792E-18</v>
      </c>
      <c r="T110" s="19">
        <f t="shared" si="33"/>
        <v>1.2170650603314276E-18</v>
      </c>
      <c r="U110" s="24">
        <f t="shared" si="34"/>
        <v>8.7197064265718727E-16</v>
      </c>
      <c r="V110" s="24">
        <f t="shared" si="35"/>
        <v>6.1218372534670806E-16</v>
      </c>
      <c r="W110" s="18">
        <f t="shared" si="36"/>
        <v>5935914.1398161901</v>
      </c>
      <c r="X110" s="19">
        <f t="shared" si="37"/>
        <v>2932153.143350475</v>
      </c>
      <c r="Y110" s="18" t="e">
        <f t="shared" si="38"/>
        <v>#REF!</v>
      </c>
      <c r="Z110" s="19" t="e">
        <f t="shared" si="39"/>
        <v>#REF!</v>
      </c>
      <c r="AA110" s="24" t="e">
        <f t="shared" si="40"/>
        <v>#REF!</v>
      </c>
      <c r="AB110" s="24" t="e">
        <f t="shared" si="41"/>
        <v>#REF!</v>
      </c>
      <c r="AC110" s="18">
        <f t="shared" si="42"/>
        <v>1187182.8279632381</v>
      </c>
      <c r="AD110" s="19">
        <f t="shared" si="43"/>
        <v>586430.628670095</v>
      </c>
      <c r="AE110" s="24" t="e">
        <f t="shared" si="24"/>
        <v>#REF!</v>
      </c>
      <c r="AF110" s="24" t="e">
        <f t="shared" si="25"/>
        <v>#REF!</v>
      </c>
      <c r="AG110" s="18" t="e">
        <f t="shared" si="26"/>
        <v>#REF!</v>
      </c>
      <c r="AH110" s="19" t="e">
        <f t="shared" si="27"/>
        <v>#REF!</v>
      </c>
      <c r="AI110" s="29" t="e">
        <f>IF((((Usuario!$J$10*1000)/AG110)*1)&lt;1,(((Usuario!$J$10*1000)/AG110)*1),1)</f>
        <v>#REF!</v>
      </c>
      <c r="AJ110" s="30" t="e">
        <f>IF((((Usuario!$J$10*1000)/AH110)*1)&lt;1,(((Usuario!$J$10*1000)/AH110)*1),1)</f>
        <v>#REF!</v>
      </c>
    </row>
    <row r="111" spans="8:36" x14ac:dyDescent="0.25">
      <c r="H111" s="6">
        <v>0.8</v>
      </c>
      <c r="I111" s="5" t="s">
        <v>2</v>
      </c>
      <c r="J111" s="9">
        <f t="shared" si="47"/>
        <v>8.0000000000000004E-4</v>
      </c>
      <c r="K111" s="9">
        <f t="shared" si="29"/>
        <v>8.0000000000000007E-7</v>
      </c>
      <c r="L111">
        <f t="shared" si="44"/>
        <v>2.0106192982974676E-6</v>
      </c>
      <c r="M111">
        <f t="shared" si="30"/>
        <v>2.6808257310632897E-10</v>
      </c>
      <c r="N111">
        <f t="shared" si="31"/>
        <v>1.388667728690784E-12</v>
      </c>
      <c r="O111">
        <f t="shared" si="32"/>
        <v>90016203425.712524</v>
      </c>
      <c r="Q111" s="18">
        <f t="shared" si="45"/>
        <v>2584343.5710764369</v>
      </c>
      <c r="R111" s="19">
        <f t="shared" si="46"/>
        <v>957437.76109403255</v>
      </c>
      <c r="S111" s="18">
        <f t="shared" si="33"/>
        <v>4.2907912519947492E-18</v>
      </c>
      <c r="T111" s="19">
        <f t="shared" si="33"/>
        <v>1.5896359971675787E-18</v>
      </c>
      <c r="U111" s="24">
        <f t="shared" si="34"/>
        <v>1.1389004312257141E-15</v>
      </c>
      <c r="V111" s="24">
        <f t="shared" si="35"/>
        <v>7.9958690657529213E-16</v>
      </c>
      <c r="W111" s="18">
        <f t="shared" si="36"/>
        <v>7753030.7132293107</v>
      </c>
      <c r="X111" s="19">
        <f t="shared" si="37"/>
        <v>3829751.0443761302</v>
      </c>
      <c r="Y111" s="18" t="e">
        <f t="shared" si="38"/>
        <v>#REF!</v>
      </c>
      <c r="Z111" s="19" t="e">
        <f t="shared" si="39"/>
        <v>#REF!</v>
      </c>
      <c r="AA111" s="24" t="e">
        <f t="shared" si="40"/>
        <v>#REF!</v>
      </c>
      <c r="AB111" s="24" t="e">
        <f t="shared" si="41"/>
        <v>#REF!</v>
      </c>
      <c r="AC111" s="18">
        <f t="shared" si="42"/>
        <v>1550606.1426458622</v>
      </c>
      <c r="AD111" s="19">
        <f t="shared" si="43"/>
        <v>765950.20887522609</v>
      </c>
      <c r="AE111" s="24" t="e">
        <f t="shared" si="24"/>
        <v>#REF!</v>
      </c>
      <c r="AF111" s="24" t="e">
        <f t="shared" si="25"/>
        <v>#REF!</v>
      </c>
      <c r="AG111" s="18" t="e">
        <f t="shared" si="26"/>
        <v>#REF!</v>
      </c>
      <c r="AH111" s="19" t="e">
        <f t="shared" si="27"/>
        <v>#REF!</v>
      </c>
      <c r="AI111" s="29" t="e">
        <f>IF((((Usuario!$J$10*1000)/AG111)*1)&lt;1,(((Usuario!$J$10*1000)/AG111)*1),1)</f>
        <v>#REF!</v>
      </c>
      <c r="AJ111" s="30" t="e">
        <f>IF((((Usuario!$J$10*1000)/AH111)*1)&lt;1,(((Usuario!$J$10*1000)/AH111)*1),1)</f>
        <v>#REF!</v>
      </c>
    </row>
    <row r="112" spans="8:36" x14ac:dyDescent="0.25">
      <c r="H112" s="6">
        <v>0.9</v>
      </c>
      <c r="I112" s="5" t="s">
        <v>2</v>
      </c>
      <c r="J112" s="9">
        <f t="shared" si="47"/>
        <v>9.0000000000000008E-4</v>
      </c>
      <c r="K112" s="9">
        <f t="shared" si="29"/>
        <v>9.0000000000000007E-7</v>
      </c>
      <c r="L112">
        <f t="shared" si="44"/>
        <v>2.544690049407733E-6</v>
      </c>
      <c r="M112">
        <f t="shared" si="30"/>
        <v>3.8170350741115997E-10</v>
      </c>
      <c r="N112">
        <f t="shared" si="31"/>
        <v>1.9772241683898086E-12</v>
      </c>
      <c r="O112">
        <f t="shared" si="32"/>
        <v>73223472393.743332</v>
      </c>
      <c r="Q112" s="18">
        <f t="shared" si="45"/>
        <v>3270809.8321436159</v>
      </c>
      <c r="R112" s="19">
        <f t="shared" si="46"/>
        <v>1211757.1663846353</v>
      </c>
      <c r="S112" s="18">
        <f t="shared" si="33"/>
        <v>5.4305326783058553E-18</v>
      </c>
      <c r="T112" s="19">
        <f t="shared" si="33"/>
        <v>2.0118830589152172E-18</v>
      </c>
      <c r="U112" s="24">
        <f t="shared" si="34"/>
        <v>1.4414208582700447E-15</v>
      </c>
      <c r="V112" s="24">
        <f t="shared" si="35"/>
        <v>1.0119771786343542E-15</v>
      </c>
      <c r="W112" s="18">
        <f t="shared" si="36"/>
        <v>9812429.4964308478</v>
      </c>
      <c r="X112" s="19">
        <f t="shared" si="37"/>
        <v>4847028.665538541</v>
      </c>
      <c r="Y112" s="18" t="e">
        <f t="shared" si="38"/>
        <v>#REF!</v>
      </c>
      <c r="Z112" s="19" t="e">
        <f t="shared" si="39"/>
        <v>#REF!</v>
      </c>
      <c r="AA112" s="24" t="e">
        <f t="shared" si="40"/>
        <v>#REF!</v>
      </c>
      <c r="AB112" s="24" t="e">
        <f t="shared" si="41"/>
        <v>#REF!</v>
      </c>
      <c r="AC112" s="18">
        <f t="shared" si="42"/>
        <v>1962485.8992861696</v>
      </c>
      <c r="AD112" s="19">
        <f t="shared" si="43"/>
        <v>969405.73310770828</v>
      </c>
      <c r="AE112" s="24" t="e">
        <f t="shared" si="24"/>
        <v>#REF!</v>
      </c>
      <c r="AF112" s="24" t="e">
        <f t="shared" si="25"/>
        <v>#REF!</v>
      </c>
      <c r="AG112" s="18" t="e">
        <f t="shared" si="26"/>
        <v>#REF!</v>
      </c>
      <c r="AH112" s="19" t="e">
        <f t="shared" si="27"/>
        <v>#REF!</v>
      </c>
      <c r="AI112" s="29" t="e">
        <f>IF((((Usuario!$J$10*1000)/AG112)*1)&lt;1,(((Usuario!$J$10*1000)/AG112)*1),1)</f>
        <v>#REF!</v>
      </c>
      <c r="AJ112" s="30" t="e">
        <f>IF((((Usuario!$J$10*1000)/AH112)*1)&lt;1,(((Usuario!$J$10*1000)/AH112)*1),1)</f>
        <v>#REF!</v>
      </c>
    </row>
    <row r="113" spans="8:36" s="11" customFormat="1" x14ac:dyDescent="0.25">
      <c r="H113" s="12">
        <v>1</v>
      </c>
      <c r="I113" s="13" t="s">
        <v>2</v>
      </c>
      <c r="J113" s="14">
        <f t="shared" si="47"/>
        <v>1E-3</v>
      </c>
      <c r="K113" s="9">
        <f t="shared" si="29"/>
        <v>9.9999999999999995E-7</v>
      </c>
      <c r="L113" s="11">
        <f t="shared" si="44"/>
        <v>3.1415926535897929E-6</v>
      </c>
      <c r="M113" s="11">
        <f t="shared" si="30"/>
        <v>5.2359877559829886E-10</v>
      </c>
      <c r="N113" s="11">
        <f t="shared" si="31"/>
        <v>2.7122416575991882E-12</v>
      </c>
      <c r="O113">
        <f t="shared" si="32"/>
        <v>60874784827.481995</v>
      </c>
      <c r="Q113" s="20">
        <f t="shared" si="45"/>
        <v>4038036.8298069322</v>
      </c>
      <c r="R113" s="21">
        <f t="shared" si="46"/>
        <v>1495996.5017094258</v>
      </c>
      <c r="S113" s="20">
        <f t="shared" si="33"/>
        <v>6.7043613312417944E-18</v>
      </c>
      <c r="T113" s="21">
        <f t="shared" si="33"/>
        <v>2.4838062455743419E-18</v>
      </c>
      <c r="U113" s="25">
        <f t="shared" si="34"/>
        <v>1.7795319237901781E-15</v>
      </c>
      <c r="V113" s="25">
        <f t="shared" si="35"/>
        <v>1.2493545415238939E-15</v>
      </c>
      <c r="W113" s="18">
        <f t="shared" si="36"/>
        <v>12114110.489420798</v>
      </c>
      <c r="X113" s="19">
        <f t="shared" si="37"/>
        <v>5983986.0068377033</v>
      </c>
      <c r="Y113" s="18" t="e">
        <f t="shared" si="38"/>
        <v>#REF!</v>
      </c>
      <c r="Z113" s="19" t="e">
        <f t="shared" si="39"/>
        <v>#REF!</v>
      </c>
      <c r="AA113" s="24" t="e">
        <f t="shared" si="40"/>
        <v>#REF!</v>
      </c>
      <c r="AB113" s="24" t="e">
        <f t="shared" si="41"/>
        <v>#REF!</v>
      </c>
      <c r="AC113" s="20">
        <f t="shared" si="42"/>
        <v>2422822.0978841595</v>
      </c>
      <c r="AD113" s="21">
        <f t="shared" si="43"/>
        <v>1196797.2013675408</v>
      </c>
      <c r="AE113" s="25" t="e">
        <f t="shared" si="24"/>
        <v>#REF!</v>
      </c>
      <c r="AF113" s="25" t="e">
        <f t="shared" si="25"/>
        <v>#REF!</v>
      </c>
      <c r="AG113" s="20" t="e">
        <f t="shared" si="26"/>
        <v>#REF!</v>
      </c>
      <c r="AH113" s="21" t="e">
        <f t="shared" si="27"/>
        <v>#REF!</v>
      </c>
      <c r="AI113" s="29" t="e">
        <f>IF((((Usuario!$J$10*1000)/AG113)*1)&lt;1,(((Usuario!$J$10*1000)/AG113)*1),1)</f>
        <v>#REF!</v>
      </c>
      <c r="AJ113" s="30" t="e">
        <f>IF((((Usuario!$J$10*1000)/AH113)*1)&lt;1,(((Usuario!$J$10*1000)/AH113)*1),1)</f>
        <v>#REF!</v>
      </c>
    </row>
    <row r="114" spans="8:36" x14ac:dyDescent="0.25">
      <c r="H114" s="6">
        <v>1.1000000000000001</v>
      </c>
      <c r="I114" s="5" t="s">
        <v>2</v>
      </c>
      <c r="J114" s="9">
        <f t="shared" si="47"/>
        <v>1.1000000000000001E-3</v>
      </c>
      <c r="K114" s="9">
        <f t="shared" si="29"/>
        <v>1.1000000000000001E-6</v>
      </c>
      <c r="L114">
        <f t="shared" si="44"/>
        <v>3.8013271108436497E-6</v>
      </c>
      <c r="M114">
        <f t="shared" si="30"/>
        <v>6.9690997032133578E-10</v>
      </c>
      <c r="N114">
        <f t="shared" si="31"/>
        <v>3.6099936462645191E-12</v>
      </c>
      <c r="O114">
        <f t="shared" si="32"/>
        <v>51508163081.101997</v>
      </c>
      <c r="Q114" s="18">
        <f t="shared" si="45"/>
        <v>4886024.5640663886</v>
      </c>
      <c r="R114" s="19">
        <f t="shared" si="46"/>
        <v>1810155.7670684054</v>
      </c>
      <c r="S114" s="18">
        <f t="shared" si="33"/>
        <v>8.1122772108025727E-18</v>
      </c>
      <c r="T114" s="19">
        <f t="shared" si="33"/>
        <v>3.005405557144954E-18</v>
      </c>
      <c r="U114" s="24">
        <f t="shared" si="34"/>
        <v>2.1532336277861157E-15</v>
      </c>
      <c r="V114" s="24">
        <f t="shared" si="35"/>
        <v>1.5117189952439119E-15</v>
      </c>
      <c r="W114" s="18">
        <f t="shared" si="36"/>
        <v>14658073.692199167</v>
      </c>
      <c r="X114" s="19">
        <f t="shared" si="37"/>
        <v>7240623.0682736216</v>
      </c>
      <c r="Y114" s="18" t="e">
        <f t="shared" si="38"/>
        <v>#REF!</v>
      </c>
      <c r="Z114" s="19" t="e">
        <f t="shared" si="39"/>
        <v>#REF!</v>
      </c>
      <c r="AA114" s="24" t="e">
        <f t="shared" si="40"/>
        <v>#REF!</v>
      </c>
      <c r="AB114" s="24" t="e">
        <f t="shared" si="41"/>
        <v>#REF!</v>
      </c>
      <c r="AC114" s="18">
        <f t="shared" si="42"/>
        <v>2931614.7384398337</v>
      </c>
      <c r="AD114" s="19">
        <f t="shared" si="43"/>
        <v>1448124.6136547243</v>
      </c>
      <c r="AE114" s="24" t="e">
        <f t="shared" si="24"/>
        <v>#REF!</v>
      </c>
      <c r="AF114" s="24" t="e">
        <f t="shared" si="25"/>
        <v>#REF!</v>
      </c>
      <c r="AG114" s="18" t="e">
        <f t="shared" si="26"/>
        <v>#REF!</v>
      </c>
      <c r="AH114" s="19" t="e">
        <f t="shared" si="27"/>
        <v>#REF!</v>
      </c>
      <c r="AI114" s="29" t="e">
        <f>IF((((Usuario!$J$10*1000)/AG114)*1)&lt;1,(((Usuario!$J$10*1000)/AG114)*1),1)</f>
        <v>#REF!</v>
      </c>
      <c r="AJ114" s="30" t="e">
        <f>IF((((Usuario!$J$10*1000)/AH114)*1)&lt;1,(((Usuario!$J$10*1000)/AH114)*1),1)</f>
        <v>#REF!</v>
      </c>
    </row>
    <row r="115" spans="8:36" x14ac:dyDescent="0.25">
      <c r="H115" s="6">
        <v>1.2</v>
      </c>
      <c r="I115" s="5" t="s">
        <v>2</v>
      </c>
      <c r="J115" s="9">
        <f t="shared" si="47"/>
        <v>1.1999999999999999E-3</v>
      </c>
      <c r="K115" s="9">
        <f t="shared" si="29"/>
        <v>1.1999999999999999E-6</v>
      </c>
      <c r="L115">
        <f t="shared" si="44"/>
        <v>4.5238934211693013E-6</v>
      </c>
      <c r="M115">
        <f t="shared" si="30"/>
        <v>9.0477868423386013E-10</v>
      </c>
      <c r="N115">
        <f t="shared" si="31"/>
        <v>4.686753584331395E-12</v>
      </c>
      <c r="O115">
        <f t="shared" si="32"/>
        <v>44221423121.814034</v>
      </c>
      <c r="Q115" s="18">
        <f t="shared" si="45"/>
        <v>5814773.0349219814</v>
      </c>
      <c r="R115" s="19">
        <f t="shared" si="46"/>
        <v>2154234.9624615731</v>
      </c>
      <c r="S115" s="18">
        <f t="shared" si="33"/>
        <v>9.6542803169881825E-18</v>
      </c>
      <c r="T115" s="19">
        <f t="shared" si="33"/>
        <v>3.576680993627052E-18</v>
      </c>
      <c r="U115" s="24">
        <f t="shared" si="34"/>
        <v>2.5625259702578559E-15</v>
      </c>
      <c r="V115" s="24">
        <f t="shared" si="35"/>
        <v>1.7990705397944072E-15</v>
      </c>
      <c r="W115" s="18">
        <f t="shared" si="36"/>
        <v>17444319.104765944</v>
      </c>
      <c r="X115" s="19">
        <f t="shared" si="37"/>
        <v>8616939.8498462923</v>
      </c>
      <c r="Y115" s="18" t="e">
        <f t="shared" si="38"/>
        <v>#REF!</v>
      </c>
      <c r="Z115" s="19" t="e">
        <f t="shared" si="39"/>
        <v>#REF!</v>
      </c>
      <c r="AA115" s="24" t="e">
        <f t="shared" si="40"/>
        <v>#REF!</v>
      </c>
      <c r="AB115" s="24" t="e">
        <f t="shared" si="41"/>
        <v>#REF!</v>
      </c>
      <c r="AC115" s="18">
        <f t="shared" si="42"/>
        <v>3488863.8209531889</v>
      </c>
      <c r="AD115" s="19">
        <f t="shared" si="43"/>
        <v>1723387.9699692586</v>
      </c>
      <c r="AE115" s="24" t="e">
        <f t="shared" si="24"/>
        <v>#REF!</v>
      </c>
      <c r="AF115" s="24" t="e">
        <f t="shared" si="25"/>
        <v>#REF!</v>
      </c>
      <c r="AG115" s="18" t="e">
        <f t="shared" si="26"/>
        <v>#REF!</v>
      </c>
      <c r="AH115" s="19" t="e">
        <f t="shared" si="27"/>
        <v>#REF!</v>
      </c>
      <c r="AI115" s="29" t="e">
        <f>IF((((Usuario!$J$10*1000)/AG115)*1)&lt;1,(((Usuario!$J$10*1000)/AG115)*1),1)</f>
        <v>#REF!</v>
      </c>
      <c r="AJ115" s="30" t="e">
        <f>IF((((Usuario!$J$10*1000)/AH115)*1)&lt;1,(((Usuario!$J$10*1000)/AH115)*1),1)</f>
        <v>#REF!</v>
      </c>
    </row>
    <row r="116" spans="8:36" x14ac:dyDescent="0.25">
      <c r="H116" s="6">
        <v>1.3</v>
      </c>
      <c r="I116" s="5" t="s">
        <v>2</v>
      </c>
      <c r="J116" s="9">
        <f t="shared" si="47"/>
        <v>1.3000000000000002E-3</v>
      </c>
      <c r="K116" s="9">
        <f t="shared" si="29"/>
        <v>1.3000000000000003E-6</v>
      </c>
      <c r="L116">
        <f t="shared" si="44"/>
        <v>5.3092915845667515E-6</v>
      </c>
      <c r="M116">
        <f t="shared" si="30"/>
        <v>1.1503465099894628E-9</v>
      </c>
      <c r="N116">
        <f t="shared" si="31"/>
        <v>5.958794921745417E-12</v>
      </c>
      <c r="O116">
        <f t="shared" si="32"/>
        <v>38432155466.437614</v>
      </c>
      <c r="Q116" s="18">
        <f t="shared" si="45"/>
        <v>6824282.242373717</v>
      </c>
      <c r="R116" s="19">
        <f t="shared" si="46"/>
        <v>2528234.0878889305</v>
      </c>
      <c r="S116" s="18">
        <f t="shared" si="33"/>
        <v>1.1330370649798635E-17</v>
      </c>
      <c r="T116" s="19">
        <f t="shared" si="33"/>
        <v>4.1976325550206386E-18</v>
      </c>
      <c r="U116" s="24">
        <f t="shared" si="34"/>
        <v>3.0074089512054014E-15</v>
      </c>
      <c r="V116" s="24">
        <f t="shared" si="35"/>
        <v>2.1114091751753814E-15</v>
      </c>
      <c r="W116" s="18">
        <f t="shared" si="36"/>
        <v>20472846.727121152</v>
      </c>
      <c r="X116" s="19">
        <f t="shared" si="37"/>
        <v>10112936.351555722</v>
      </c>
      <c r="Y116" s="18" t="e">
        <f t="shared" si="38"/>
        <v>#REF!</v>
      </c>
      <c r="Z116" s="19" t="e">
        <f t="shared" si="39"/>
        <v>#REF!</v>
      </c>
      <c r="AA116" s="24" t="e">
        <f t="shared" si="40"/>
        <v>#REF!</v>
      </c>
      <c r="AB116" s="24" t="e">
        <f t="shared" si="41"/>
        <v>#REF!</v>
      </c>
      <c r="AC116" s="18">
        <f t="shared" si="42"/>
        <v>4094569.3454242307</v>
      </c>
      <c r="AD116" s="19">
        <f t="shared" si="43"/>
        <v>2022587.2703111444</v>
      </c>
      <c r="AE116" s="24" t="e">
        <f t="shared" si="24"/>
        <v>#REF!</v>
      </c>
      <c r="AF116" s="24" t="e">
        <f t="shared" si="25"/>
        <v>#REF!</v>
      </c>
      <c r="AG116" s="18" t="e">
        <f t="shared" si="26"/>
        <v>#REF!</v>
      </c>
      <c r="AH116" s="19" t="e">
        <f t="shared" si="27"/>
        <v>#REF!</v>
      </c>
      <c r="AI116" s="29" t="e">
        <f>IF((((Usuario!$J$10*1000)/AG116)*1)&lt;1,(((Usuario!$J$10*1000)/AG116)*1),1)</f>
        <v>#REF!</v>
      </c>
      <c r="AJ116" s="30" t="e">
        <f>IF((((Usuario!$J$10*1000)/AH116)*1)&lt;1,(((Usuario!$J$10*1000)/AH116)*1),1)</f>
        <v>#REF!</v>
      </c>
    </row>
    <row r="117" spans="8:36" x14ac:dyDescent="0.25">
      <c r="H117" s="6">
        <v>1.4</v>
      </c>
      <c r="I117" s="5" t="s">
        <v>2</v>
      </c>
      <c r="J117" s="9">
        <f t="shared" si="47"/>
        <v>1.4E-3</v>
      </c>
      <c r="K117" s="9">
        <f t="shared" si="29"/>
        <v>1.3999999999999999E-6</v>
      </c>
      <c r="L117">
        <f t="shared" si="44"/>
        <v>6.1575216010359945E-6</v>
      </c>
      <c r="M117">
        <f t="shared" si="30"/>
        <v>1.4367550402417317E-9</v>
      </c>
      <c r="N117">
        <f t="shared" si="31"/>
        <v>7.4423911084521699E-12</v>
      </c>
      <c r="O117">
        <f t="shared" si="32"/>
        <v>33750094453.54015</v>
      </c>
      <c r="Q117" s="18">
        <f t="shared" si="45"/>
        <v>7914552.1864215871</v>
      </c>
      <c r="R117" s="19">
        <f t="shared" si="46"/>
        <v>2932153.143350475</v>
      </c>
      <c r="S117" s="18">
        <f t="shared" si="33"/>
        <v>1.3140548209233917E-17</v>
      </c>
      <c r="T117" s="19">
        <f t="shared" si="33"/>
        <v>4.8682602413257104E-18</v>
      </c>
      <c r="U117" s="24">
        <f t="shared" si="34"/>
        <v>3.4878825706287491E-15</v>
      </c>
      <c r="V117" s="24">
        <f t="shared" si="35"/>
        <v>2.4487349013868322E-15</v>
      </c>
      <c r="W117" s="18">
        <f t="shared" si="36"/>
        <v>23743656.55926476</v>
      </c>
      <c r="X117" s="19">
        <f t="shared" si="37"/>
        <v>11728612.5734019</v>
      </c>
      <c r="Y117" s="18" t="e">
        <f t="shared" si="38"/>
        <v>#REF!</v>
      </c>
      <c r="Z117" s="19" t="e">
        <f t="shared" si="39"/>
        <v>#REF!</v>
      </c>
      <c r="AA117" s="24" t="e">
        <f t="shared" si="40"/>
        <v>#REF!</v>
      </c>
      <c r="AB117" s="24" t="e">
        <f t="shared" si="41"/>
        <v>#REF!</v>
      </c>
      <c r="AC117" s="18">
        <f t="shared" si="42"/>
        <v>4748731.3118529525</v>
      </c>
      <c r="AD117" s="19">
        <f t="shared" si="43"/>
        <v>2345722.51468038</v>
      </c>
      <c r="AE117" s="24" t="e">
        <f t="shared" si="24"/>
        <v>#REF!</v>
      </c>
      <c r="AF117" s="24" t="e">
        <f t="shared" si="25"/>
        <v>#REF!</v>
      </c>
      <c r="AG117" s="18" t="e">
        <f t="shared" si="26"/>
        <v>#REF!</v>
      </c>
      <c r="AH117" s="19" t="e">
        <f t="shared" si="27"/>
        <v>#REF!</v>
      </c>
      <c r="AI117" s="29" t="e">
        <f>IF((((Usuario!$J$10*1000)/AG117)*1)&lt;1,(((Usuario!$J$10*1000)/AG117)*1),1)</f>
        <v>#REF!</v>
      </c>
      <c r="AJ117" s="30" t="e">
        <f>IF((((Usuario!$J$10*1000)/AH117)*1)&lt;1,(((Usuario!$J$10*1000)/AH117)*1),1)</f>
        <v>#REF!</v>
      </c>
    </row>
    <row r="118" spans="8:36" x14ac:dyDescent="0.25">
      <c r="H118" s="6">
        <v>1.5</v>
      </c>
      <c r="I118" s="5" t="s">
        <v>2</v>
      </c>
      <c r="J118" s="9">
        <f t="shared" si="47"/>
        <v>1.5E-3</v>
      </c>
      <c r="K118" s="9">
        <f t="shared" si="29"/>
        <v>1.5E-6</v>
      </c>
      <c r="L118">
        <f t="shared" si="44"/>
        <v>7.0685834705770344E-6</v>
      </c>
      <c r="M118">
        <f t="shared" si="30"/>
        <v>1.7671458676442585E-9</v>
      </c>
      <c r="N118">
        <f t="shared" si="31"/>
        <v>9.1538155943972579E-12</v>
      </c>
      <c r="O118">
        <f t="shared" si="32"/>
        <v>29905389417.218235</v>
      </c>
      <c r="Q118" s="18">
        <f t="shared" si="45"/>
        <v>9085582.8670655973</v>
      </c>
      <c r="R118" s="19">
        <f t="shared" si="46"/>
        <v>3365992.1288462081</v>
      </c>
      <c r="S118" s="18">
        <f t="shared" si="33"/>
        <v>1.5084812995294038E-17</v>
      </c>
      <c r="T118" s="19">
        <f t="shared" si="33"/>
        <v>5.5885640525422689E-18</v>
      </c>
      <c r="U118" s="24">
        <f t="shared" si="34"/>
        <v>4.0039468285279008E-15</v>
      </c>
      <c r="V118" s="24">
        <f t="shared" si="35"/>
        <v>2.8110477184287613E-15</v>
      </c>
      <c r="W118" s="18">
        <f t="shared" si="36"/>
        <v>27256748.601196792</v>
      </c>
      <c r="X118" s="19">
        <f t="shared" si="37"/>
        <v>13463968.515384832</v>
      </c>
      <c r="Y118" s="18" t="e">
        <f t="shared" si="38"/>
        <v>#REF!</v>
      </c>
      <c r="Z118" s="19" t="e">
        <f t="shared" si="39"/>
        <v>#REF!</v>
      </c>
      <c r="AA118" s="24" t="e">
        <f t="shared" si="40"/>
        <v>#REF!</v>
      </c>
      <c r="AB118" s="24" t="e">
        <f t="shared" si="41"/>
        <v>#REF!</v>
      </c>
      <c r="AC118" s="18">
        <f t="shared" si="42"/>
        <v>5451349.720239359</v>
      </c>
      <c r="AD118" s="19">
        <f t="shared" si="43"/>
        <v>2692793.7030769666</v>
      </c>
      <c r="AE118" s="24" t="e">
        <f t="shared" si="24"/>
        <v>#REF!</v>
      </c>
      <c r="AF118" s="24" t="e">
        <f t="shared" si="25"/>
        <v>#REF!</v>
      </c>
      <c r="AG118" s="18" t="e">
        <f t="shared" si="26"/>
        <v>#REF!</v>
      </c>
      <c r="AH118" s="19" t="e">
        <f t="shared" si="27"/>
        <v>#REF!</v>
      </c>
      <c r="AI118" s="29" t="e">
        <f>IF((((Usuario!$J$10*1000)/AG118)*1)&lt;1,(((Usuario!$J$10*1000)/AG118)*1),1)</f>
        <v>#REF!</v>
      </c>
      <c r="AJ118" s="30" t="e">
        <f>IF((((Usuario!$J$10*1000)/AH118)*1)&lt;1,(((Usuario!$J$10*1000)/AH118)*1),1)</f>
        <v>#REF!</v>
      </c>
    </row>
    <row r="119" spans="8:36" x14ac:dyDescent="0.25">
      <c r="H119" s="6">
        <v>1.6</v>
      </c>
      <c r="I119" s="5" t="s">
        <v>2</v>
      </c>
      <c r="J119" s="9">
        <f t="shared" si="47"/>
        <v>1.6000000000000001E-3</v>
      </c>
      <c r="K119" s="9">
        <f t="shared" si="29"/>
        <v>1.6000000000000001E-6</v>
      </c>
      <c r="L119">
        <f t="shared" si="44"/>
        <v>8.0424771931898703E-6</v>
      </c>
      <c r="M119">
        <f t="shared" si="30"/>
        <v>2.1446605848506318E-9</v>
      </c>
      <c r="N119">
        <f t="shared" si="31"/>
        <v>1.1109341829526272E-11</v>
      </c>
      <c r="O119">
        <f t="shared" si="32"/>
        <v>26706385247.657215</v>
      </c>
      <c r="Q119" s="18">
        <f t="shared" si="45"/>
        <v>10337374.284305748</v>
      </c>
      <c r="R119" s="19">
        <f t="shared" si="46"/>
        <v>3829751.0443761302</v>
      </c>
      <c r="S119" s="18">
        <f t="shared" si="33"/>
        <v>1.7163165007978997E-17</v>
      </c>
      <c r="T119" s="19">
        <f t="shared" si="33"/>
        <v>6.3585439886703148E-18</v>
      </c>
      <c r="U119" s="24">
        <f t="shared" si="34"/>
        <v>4.5556017249028563E-15</v>
      </c>
      <c r="V119" s="24">
        <f t="shared" si="35"/>
        <v>3.1983476263011685E-15</v>
      </c>
      <c r="W119" s="18">
        <f t="shared" si="36"/>
        <v>31012122.852917243</v>
      </c>
      <c r="X119" s="19">
        <f t="shared" si="37"/>
        <v>15319004.177504521</v>
      </c>
      <c r="Y119" s="18" t="e">
        <f t="shared" si="38"/>
        <v>#REF!</v>
      </c>
      <c r="Z119" s="19" t="e">
        <f t="shared" si="39"/>
        <v>#REF!</v>
      </c>
      <c r="AA119" s="24" t="e">
        <f t="shared" si="40"/>
        <v>#REF!</v>
      </c>
      <c r="AB119" s="24" t="e">
        <f t="shared" si="41"/>
        <v>#REF!</v>
      </c>
      <c r="AC119" s="18">
        <f t="shared" si="42"/>
        <v>6202424.5705834487</v>
      </c>
      <c r="AD119" s="19">
        <f t="shared" si="43"/>
        <v>3063800.8355009044</v>
      </c>
      <c r="AE119" s="24" t="e">
        <f t="shared" si="24"/>
        <v>#REF!</v>
      </c>
      <c r="AF119" s="24" t="e">
        <f t="shared" si="25"/>
        <v>#REF!</v>
      </c>
      <c r="AG119" s="18" t="e">
        <f t="shared" si="26"/>
        <v>#REF!</v>
      </c>
      <c r="AH119" s="19" t="e">
        <f t="shared" si="27"/>
        <v>#REF!</v>
      </c>
      <c r="AI119" s="29" t="e">
        <f>IF((((Usuario!$J$10*1000)/AG119)*1)&lt;1,(((Usuario!$J$10*1000)/AG119)*1),1)</f>
        <v>#REF!</v>
      </c>
      <c r="AJ119" s="30" t="e">
        <f>IF((((Usuario!$J$10*1000)/AH119)*1)&lt;1,(((Usuario!$J$10*1000)/AH119)*1),1)</f>
        <v>#REF!</v>
      </c>
    </row>
    <row r="120" spans="8:36" x14ac:dyDescent="0.25">
      <c r="H120" s="6">
        <v>1.7</v>
      </c>
      <c r="I120" s="5" t="s">
        <v>2</v>
      </c>
      <c r="J120" s="9">
        <f t="shared" si="47"/>
        <v>1.6999999999999999E-3</v>
      </c>
      <c r="K120" s="9">
        <f t="shared" si="29"/>
        <v>1.6999999999999998E-6</v>
      </c>
      <c r="L120">
        <f t="shared" si="44"/>
        <v>9.0792027688745015E-6</v>
      </c>
      <c r="M120">
        <f t="shared" si="30"/>
        <v>2.572440784514442E-9</v>
      </c>
      <c r="N120">
        <f t="shared" si="31"/>
        <v>1.332524326378481E-11</v>
      </c>
      <c r="O120">
        <f t="shared" si="32"/>
        <v>24013777367.586449</v>
      </c>
      <c r="Q120" s="18">
        <f t="shared" si="45"/>
        <v>11669926.438142033</v>
      </c>
      <c r="R120" s="19">
        <f t="shared" si="46"/>
        <v>4323429.8899402404</v>
      </c>
      <c r="S120" s="18">
        <f t="shared" si="33"/>
        <v>1.9375604247288784E-17</v>
      </c>
      <c r="T120" s="19">
        <f t="shared" si="33"/>
        <v>7.1782000497098474E-18</v>
      </c>
      <c r="U120" s="24">
        <f t="shared" si="34"/>
        <v>5.1428472597536143E-15</v>
      </c>
      <c r="V120" s="24">
        <f t="shared" si="35"/>
        <v>3.6106346250040532E-15</v>
      </c>
      <c r="W120" s="18">
        <f t="shared" si="36"/>
        <v>35009779.314426102</v>
      </c>
      <c r="X120" s="19">
        <f t="shared" si="37"/>
        <v>17293719.559760962</v>
      </c>
      <c r="Y120" s="18" t="e">
        <f t="shared" si="38"/>
        <v>#REF!</v>
      </c>
      <c r="Z120" s="19" t="e">
        <f t="shared" si="39"/>
        <v>#REF!</v>
      </c>
      <c r="AA120" s="24" t="e">
        <f t="shared" si="40"/>
        <v>#REF!</v>
      </c>
      <c r="AB120" s="24" t="e">
        <f t="shared" si="41"/>
        <v>#REF!</v>
      </c>
      <c r="AC120" s="18">
        <f t="shared" si="42"/>
        <v>7001955.8628852209</v>
      </c>
      <c r="AD120" s="19">
        <f t="shared" si="43"/>
        <v>3458743.9119521924</v>
      </c>
      <c r="AE120" s="24" t="e">
        <f t="shared" si="24"/>
        <v>#REF!</v>
      </c>
      <c r="AF120" s="24" t="e">
        <f t="shared" si="25"/>
        <v>#REF!</v>
      </c>
      <c r="AG120" s="18" t="e">
        <f t="shared" si="26"/>
        <v>#REF!</v>
      </c>
      <c r="AH120" s="19" t="e">
        <f t="shared" si="27"/>
        <v>#REF!</v>
      </c>
      <c r="AI120" s="29" t="e">
        <f>IF((((Usuario!$J$10*1000)/AG120)*1)&lt;1,(((Usuario!$J$10*1000)/AG120)*1),1)</f>
        <v>#REF!</v>
      </c>
      <c r="AJ120" s="30" t="e">
        <f>IF((((Usuario!$J$10*1000)/AH120)*1)&lt;1,(((Usuario!$J$10*1000)/AH120)*1),1)</f>
        <v>#REF!</v>
      </c>
    </row>
    <row r="121" spans="8:36" x14ac:dyDescent="0.25">
      <c r="H121" s="6">
        <v>1.8</v>
      </c>
      <c r="I121" s="5" t="s">
        <v>2</v>
      </c>
      <c r="J121" s="9">
        <f t="shared" si="47"/>
        <v>1.8000000000000002E-3</v>
      </c>
      <c r="K121" s="9">
        <f t="shared" si="29"/>
        <v>1.8000000000000001E-6</v>
      </c>
      <c r="L121">
        <f t="shared" si="44"/>
        <v>1.0178760197630932E-5</v>
      </c>
      <c r="M121">
        <f t="shared" si="30"/>
        <v>3.0536280592892798E-9</v>
      </c>
      <c r="N121">
        <f t="shared" si="31"/>
        <v>1.5817793347118469E-11</v>
      </c>
      <c r="O121">
        <f t="shared" si="32"/>
        <v>21724247285.460617</v>
      </c>
      <c r="Q121" s="18">
        <f t="shared" si="45"/>
        <v>13083239.328574464</v>
      </c>
      <c r="R121" s="19">
        <f t="shared" si="46"/>
        <v>4847028.665538541</v>
      </c>
      <c r="S121" s="18">
        <f t="shared" si="33"/>
        <v>2.1722130713223421E-17</v>
      </c>
      <c r="T121" s="19">
        <f t="shared" si="33"/>
        <v>8.047532235660869E-18</v>
      </c>
      <c r="U121" s="24">
        <f t="shared" si="34"/>
        <v>5.7656834330801788E-15</v>
      </c>
      <c r="V121" s="24">
        <f t="shared" si="35"/>
        <v>4.0479087145374169E-15</v>
      </c>
      <c r="W121" s="18">
        <f t="shared" si="36"/>
        <v>39249717.985723391</v>
      </c>
      <c r="X121" s="19">
        <f t="shared" si="37"/>
        <v>19388114.662154164</v>
      </c>
      <c r="Y121" s="18" t="e">
        <f t="shared" si="38"/>
        <v>#REF!</v>
      </c>
      <c r="Z121" s="19" t="e">
        <f t="shared" si="39"/>
        <v>#REF!</v>
      </c>
      <c r="AA121" s="24" t="e">
        <f t="shared" si="40"/>
        <v>#REF!</v>
      </c>
      <c r="AB121" s="24" t="e">
        <f t="shared" si="41"/>
        <v>#REF!</v>
      </c>
      <c r="AC121" s="18">
        <f t="shared" si="42"/>
        <v>7849943.5971446782</v>
      </c>
      <c r="AD121" s="19">
        <f t="shared" si="43"/>
        <v>3877622.9324308331</v>
      </c>
      <c r="AE121" s="24" t="e">
        <f t="shared" si="24"/>
        <v>#REF!</v>
      </c>
      <c r="AF121" s="24" t="e">
        <f t="shared" si="25"/>
        <v>#REF!</v>
      </c>
      <c r="AG121" s="18" t="e">
        <f t="shared" si="26"/>
        <v>#REF!</v>
      </c>
      <c r="AH121" s="19" t="e">
        <f t="shared" si="27"/>
        <v>#REF!</v>
      </c>
      <c r="AI121" s="29" t="e">
        <f>IF((((Usuario!$J$10*1000)/AG121)*1)&lt;1,(((Usuario!$J$10*1000)/AG121)*1),1)</f>
        <v>#REF!</v>
      </c>
      <c r="AJ121" s="30" t="e">
        <f>IF((((Usuario!$J$10*1000)/AH121)*1)&lt;1,(((Usuario!$J$10*1000)/AH121)*1),1)</f>
        <v>#REF!</v>
      </c>
    </row>
    <row r="122" spans="8:36" x14ac:dyDescent="0.25">
      <c r="H122" s="6">
        <v>1.9</v>
      </c>
      <c r="I122" s="5" t="s">
        <v>2</v>
      </c>
      <c r="J122" s="9">
        <f t="shared" si="47"/>
        <v>1.9E-3</v>
      </c>
      <c r="K122" s="9">
        <f t="shared" si="29"/>
        <v>1.9E-6</v>
      </c>
      <c r="L122">
        <f t="shared" si="44"/>
        <v>1.1341149479459154E-5</v>
      </c>
      <c r="M122">
        <f t="shared" si="30"/>
        <v>3.5913640018287316E-9</v>
      </c>
      <c r="N122">
        <f t="shared" si="31"/>
        <v>1.860326552947283E-11</v>
      </c>
      <c r="O122">
        <f t="shared" si="32"/>
        <v>19759792362.123524</v>
      </c>
      <c r="Q122" s="18">
        <f t="shared" si="45"/>
        <v>14577312.955603028</v>
      </c>
      <c r="R122" s="19">
        <f t="shared" si="46"/>
        <v>5400547.3711710274</v>
      </c>
      <c r="S122" s="18">
        <f t="shared" si="33"/>
        <v>2.4202744405782884E-17</v>
      </c>
      <c r="T122" s="19">
        <f t="shared" si="33"/>
        <v>8.9665405465233741E-18</v>
      </c>
      <c r="U122" s="24">
        <f t="shared" si="34"/>
        <v>6.4241102448825443E-15</v>
      </c>
      <c r="V122" s="24">
        <f t="shared" si="35"/>
        <v>4.5101698949012572E-15</v>
      </c>
      <c r="W122" s="18">
        <f t="shared" si="36"/>
        <v>43731938.866809085</v>
      </c>
      <c r="X122" s="19">
        <f t="shared" si="37"/>
        <v>21602189.48468411</v>
      </c>
      <c r="Y122" s="18" t="e">
        <f t="shared" si="38"/>
        <v>#REF!</v>
      </c>
      <c r="Z122" s="19" t="e">
        <f t="shared" si="39"/>
        <v>#REF!</v>
      </c>
      <c r="AA122" s="24" t="e">
        <f t="shared" si="40"/>
        <v>#REF!</v>
      </c>
      <c r="AB122" s="24" t="e">
        <f t="shared" si="41"/>
        <v>#REF!</v>
      </c>
      <c r="AC122" s="18">
        <f t="shared" si="42"/>
        <v>8746387.773361817</v>
      </c>
      <c r="AD122" s="19">
        <f t="shared" si="43"/>
        <v>4320437.8969368218</v>
      </c>
      <c r="AE122" s="24" t="e">
        <f t="shared" si="24"/>
        <v>#REF!</v>
      </c>
      <c r="AF122" s="24" t="e">
        <f t="shared" si="25"/>
        <v>#REF!</v>
      </c>
      <c r="AG122" s="18" t="e">
        <f t="shared" si="26"/>
        <v>#REF!</v>
      </c>
      <c r="AH122" s="19" t="e">
        <f t="shared" si="27"/>
        <v>#REF!</v>
      </c>
      <c r="AI122" s="29" t="e">
        <f>IF((((Usuario!$J$10*1000)/AG122)*1)&lt;1,(((Usuario!$J$10*1000)/AG122)*1),1)</f>
        <v>#REF!</v>
      </c>
      <c r="AJ122" s="30" t="e">
        <f>IF((((Usuario!$J$10*1000)/AH122)*1)&lt;1,(((Usuario!$J$10*1000)/AH122)*1),1)</f>
        <v>#REF!</v>
      </c>
    </row>
    <row r="123" spans="8:36" x14ac:dyDescent="0.25">
      <c r="H123" s="6">
        <v>2</v>
      </c>
      <c r="I123" s="5" t="s">
        <v>2</v>
      </c>
      <c r="J123" s="9">
        <f t="shared" si="47"/>
        <v>2E-3</v>
      </c>
      <c r="K123" s="9">
        <f t="shared" si="29"/>
        <v>1.9999999999999999E-6</v>
      </c>
      <c r="L123">
        <f t="shared" si="44"/>
        <v>1.2566370614359172E-5</v>
      </c>
      <c r="M123">
        <f t="shared" si="30"/>
        <v>4.1887902047863909E-9</v>
      </c>
      <c r="N123">
        <f t="shared" si="31"/>
        <v>2.1697933260793506E-11</v>
      </c>
      <c r="O123">
        <f t="shared" si="32"/>
        <v>18060586801.049114</v>
      </c>
      <c r="Q123" s="18">
        <f t="shared" si="45"/>
        <v>16152147.319227729</v>
      </c>
      <c r="R123" s="19">
        <f t="shared" si="46"/>
        <v>5983986.0068377033</v>
      </c>
      <c r="S123" s="18">
        <f t="shared" si="33"/>
        <v>2.6817445324967178E-17</v>
      </c>
      <c r="T123" s="19">
        <f t="shared" si="33"/>
        <v>9.9352249822973676E-18</v>
      </c>
      <c r="U123" s="24">
        <f t="shared" si="34"/>
        <v>7.1181276951607122E-15</v>
      </c>
      <c r="V123" s="24">
        <f t="shared" si="35"/>
        <v>4.9974181660955757E-15</v>
      </c>
      <c r="W123" s="18">
        <f t="shared" si="36"/>
        <v>48456441.957683191</v>
      </c>
      <c r="X123" s="19">
        <f t="shared" si="37"/>
        <v>23935944.027350813</v>
      </c>
      <c r="Y123" s="18" t="e">
        <f t="shared" si="38"/>
        <v>#REF!</v>
      </c>
      <c r="Z123" s="19" t="e">
        <f t="shared" si="39"/>
        <v>#REF!</v>
      </c>
      <c r="AA123" s="24" t="e">
        <f t="shared" si="40"/>
        <v>#REF!</v>
      </c>
      <c r="AB123" s="24" t="e">
        <f t="shared" si="41"/>
        <v>#REF!</v>
      </c>
      <c r="AC123" s="18">
        <f t="shared" si="42"/>
        <v>9691288.3915366381</v>
      </c>
      <c r="AD123" s="19">
        <f t="shared" si="43"/>
        <v>4787188.805470163</v>
      </c>
      <c r="AE123" s="24" t="e">
        <f t="shared" si="24"/>
        <v>#REF!</v>
      </c>
      <c r="AF123" s="24" t="e">
        <f t="shared" si="25"/>
        <v>#REF!</v>
      </c>
      <c r="AG123" s="18" t="e">
        <f t="shared" si="26"/>
        <v>#REF!</v>
      </c>
      <c r="AH123" s="19" t="e">
        <f t="shared" si="27"/>
        <v>#REF!</v>
      </c>
      <c r="AI123" s="29" t="e">
        <f>IF((((Usuario!$J$10*1000)/AG123)*1)&lt;1,(((Usuario!$J$10*1000)/AG123)*1),1)</f>
        <v>#REF!</v>
      </c>
      <c r="AJ123" s="30" t="e">
        <f>IF((((Usuario!$J$10*1000)/AH123)*1)&lt;1,(((Usuario!$J$10*1000)/AH123)*1),1)</f>
        <v>#REF!</v>
      </c>
    </row>
    <row r="124" spans="8:36" x14ac:dyDescent="0.25">
      <c r="H124" s="6">
        <v>2.1</v>
      </c>
      <c r="I124" s="5" t="s">
        <v>2</v>
      </c>
      <c r="J124" s="9">
        <f t="shared" si="47"/>
        <v>2.1000000000000003E-3</v>
      </c>
      <c r="K124" s="9">
        <f t="shared" si="29"/>
        <v>2.1000000000000002E-6</v>
      </c>
      <c r="L124">
        <f t="shared" si="44"/>
        <v>1.3854423602330991E-5</v>
      </c>
      <c r="M124">
        <f t="shared" si="30"/>
        <v>4.849048260815847E-9</v>
      </c>
      <c r="N124">
        <f t="shared" si="31"/>
        <v>2.5118069991026089E-11</v>
      </c>
      <c r="O124">
        <f t="shared" si="32"/>
        <v>16580095032.144728</v>
      </c>
      <c r="Q124" s="18">
        <f t="shared" si="45"/>
        <v>17807742.419448577</v>
      </c>
      <c r="R124" s="19">
        <f t="shared" si="46"/>
        <v>6597344.5725385696</v>
      </c>
      <c r="S124" s="18">
        <f t="shared" si="33"/>
        <v>2.9566233470776322E-17</v>
      </c>
      <c r="T124" s="19">
        <f t="shared" si="33"/>
        <v>1.0953585542982851E-17</v>
      </c>
      <c r="U124" s="24">
        <f t="shared" si="34"/>
        <v>7.8477357839146875E-15</v>
      </c>
      <c r="V124" s="24">
        <f t="shared" si="35"/>
        <v>5.5096535281203741E-15</v>
      </c>
      <c r="W124" s="18">
        <f t="shared" si="36"/>
        <v>53423227.258345731</v>
      </c>
      <c r="X124" s="19">
        <f t="shared" si="37"/>
        <v>26389378.290154278</v>
      </c>
      <c r="Y124" s="18" t="e">
        <f t="shared" si="38"/>
        <v>#REF!</v>
      </c>
      <c r="Z124" s="19" t="e">
        <f t="shared" si="39"/>
        <v>#REF!</v>
      </c>
      <c r="AA124" s="24" t="e">
        <f t="shared" si="40"/>
        <v>#REF!</v>
      </c>
      <c r="AB124" s="24" t="e">
        <f t="shared" si="41"/>
        <v>#REF!</v>
      </c>
      <c r="AC124" s="18">
        <f t="shared" si="42"/>
        <v>10684645.451669147</v>
      </c>
      <c r="AD124" s="19">
        <f t="shared" si="43"/>
        <v>5277875.6580308564</v>
      </c>
      <c r="AE124" s="24" t="e">
        <f t="shared" si="24"/>
        <v>#REF!</v>
      </c>
      <c r="AF124" s="24" t="e">
        <f t="shared" si="25"/>
        <v>#REF!</v>
      </c>
      <c r="AG124" s="18" t="e">
        <f t="shared" si="26"/>
        <v>#REF!</v>
      </c>
      <c r="AH124" s="19" t="e">
        <f t="shared" si="27"/>
        <v>#REF!</v>
      </c>
      <c r="AI124" s="29" t="e">
        <f>IF((((Usuario!$J$10*1000)/AG124)*1)&lt;1,(((Usuario!$J$10*1000)/AG124)*1),1)</f>
        <v>#REF!</v>
      </c>
      <c r="AJ124" s="30" t="e">
        <f>IF((((Usuario!$J$10*1000)/AH124)*1)&lt;1,(((Usuario!$J$10*1000)/AH124)*1),1)</f>
        <v>#REF!</v>
      </c>
    </row>
    <row r="125" spans="8:36" x14ac:dyDescent="0.25">
      <c r="H125" s="6">
        <v>2.2000000000000002</v>
      </c>
      <c r="I125" s="5" t="s">
        <v>2</v>
      </c>
      <c r="J125" s="9">
        <f t="shared" si="47"/>
        <v>2.2000000000000001E-3</v>
      </c>
      <c r="K125" s="9">
        <f t="shared" si="29"/>
        <v>2.2000000000000001E-6</v>
      </c>
      <c r="L125">
        <f t="shared" si="44"/>
        <v>1.5205308443374599E-5</v>
      </c>
      <c r="M125">
        <f t="shared" si="30"/>
        <v>5.5752797625706862E-9</v>
      </c>
      <c r="N125">
        <f t="shared" si="31"/>
        <v>2.8879949170116153E-11</v>
      </c>
      <c r="O125">
        <f t="shared" si="32"/>
        <v>15281658127.009352</v>
      </c>
      <c r="Q125" s="18">
        <f t="shared" si="45"/>
        <v>19544098.256265555</v>
      </c>
      <c r="R125" s="19">
        <f t="shared" si="46"/>
        <v>7240623.0682736216</v>
      </c>
      <c r="S125" s="18">
        <f t="shared" si="33"/>
        <v>3.2449108843210291E-17</v>
      </c>
      <c r="T125" s="19">
        <f t="shared" si="33"/>
        <v>1.2021622228579816E-17</v>
      </c>
      <c r="U125" s="24">
        <f t="shared" si="34"/>
        <v>8.6129345111444629E-15</v>
      </c>
      <c r="V125" s="24">
        <f t="shared" si="35"/>
        <v>6.0468759809756475E-15</v>
      </c>
      <c r="W125" s="18">
        <f t="shared" si="36"/>
        <v>58632294.768796667</v>
      </c>
      <c r="X125" s="19">
        <f t="shared" si="37"/>
        <v>28962492.273094486</v>
      </c>
      <c r="Y125" s="18" t="e">
        <f t="shared" si="38"/>
        <v>#REF!</v>
      </c>
      <c r="Z125" s="19" t="e">
        <f t="shared" si="39"/>
        <v>#REF!</v>
      </c>
      <c r="AA125" s="24" t="e">
        <f t="shared" si="40"/>
        <v>#REF!</v>
      </c>
      <c r="AB125" s="24" t="e">
        <f t="shared" si="41"/>
        <v>#REF!</v>
      </c>
      <c r="AC125" s="18">
        <f t="shared" si="42"/>
        <v>11726458.953759335</v>
      </c>
      <c r="AD125" s="19">
        <f t="shared" si="43"/>
        <v>5792498.4546188973</v>
      </c>
      <c r="AE125" s="24" t="e">
        <f t="shared" si="24"/>
        <v>#REF!</v>
      </c>
      <c r="AF125" s="24" t="e">
        <f t="shared" si="25"/>
        <v>#REF!</v>
      </c>
      <c r="AG125" s="18" t="e">
        <f t="shared" si="26"/>
        <v>#REF!</v>
      </c>
      <c r="AH125" s="19" t="e">
        <f t="shared" si="27"/>
        <v>#REF!</v>
      </c>
      <c r="AI125" s="29" t="e">
        <f>IF((((Usuario!$J$10*1000)/AG125)*1)&lt;1,(((Usuario!$J$10*1000)/AG125)*1),1)</f>
        <v>#REF!</v>
      </c>
      <c r="AJ125" s="30" t="e">
        <f>IF((((Usuario!$J$10*1000)/AH125)*1)&lt;1,(((Usuario!$J$10*1000)/AH125)*1),1)</f>
        <v>#REF!</v>
      </c>
    </row>
    <row r="126" spans="8:36" x14ac:dyDescent="0.25">
      <c r="H126" s="6">
        <v>2.2999999999999998</v>
      </c>
      <c r="I126" s="5" t="s">
        <v>2</v>
      </c>
      <c r="J126" s="9">
        <f t="shared" si="47"/>
        <v>2.3E-3</v>
      </c>
      <c r="K126" s="9">
        <f t="shared" si="29"/>
        <v>2.3E-6</v>
      </c>
      <c r="L126">
        <f t="shared" si="44"/>
        <v>1.6619025137490005E-5</v>
      </c>
      <c r="M126">
        <f t="shared" si="30"/>
        <v>6.3706263027045022E-9</v>
      </c>
      <c r="N126">
        <f t="shared" si="31"/>
        <v>3.299984424800932E-11</v>
      </c>
      <c r="O126">
        <f t="shared" si="32"/>
        <v>14136065297.337124</v>
      </c>
      <c r="Q126" s="18">
        <f t="shared" si="45"/>
        <v>21361214.829678673</v>
      </c>
      <c r="R126" s="19">
        <f t="shared" si="46"/>
        <v>7913821.4940428631</v>
      </c>
      <c r="S126" s="18">
        <f t="shared" si="33"/>
        <v>3.5466071442269098E-17</v>
      </c>
      <c r="T126" s="19">
        <f t="shared" si="33"/>
        <v>1.3139335039088269E-17</v>
      </c>
      <c r="U126" s="24">
        <f t="shared" si="34"/>
        <v>9.4137238768500432E-15</v>
      </c>
      <c r="V126" s="24">
        <f t="shared" si="35"/>
        <v>6.6090855246613999E-15</v>
      </c>
      <c r="W126" s="18">
        <f t="shared" si="36"/>
        <v>64083644.489036024</v>
      </c>
      <c r="X126" s="19">
        <f t="shared" si="37"/>
        <v>31655285.976171453</v>
      </c>
      <c r="Y126" s="18" t="e">
        <f t="shared" si="38"/>
        <v>#REF!</v>
      </c>
      <c r="Z126" s="19" t="e">
        <f t="shared" si="39"/>
        <v>#REF!</v>
      </c>
      <c r="AA126" s="24" t="e">
        <f t="shared" si="40"/>
        <v>#REF!</v>
      </c>
      <c r="AB126" s="24" t="e">
        <f t="shared" si="41"/>
        <v>#REF!</v>
      </c>
      <c r="AC126" s="18">
        <f t="shared" si="42"/>
        <v>12816728.897807205</v>
      </c>
      <c r="AD126" s="19">
        <f t="shared" si="43"/>
        <v>6331057.1952342913</v>
      </c>
      <c r="AE126" s="24" t="e">
        <f t="shared" si="24"/>
        <v>#REF!</v>
      </c>
      <c r="AF126" s="24" t="e">
        <f t="shared" si="25"/>
        <v>#REF!</v>
      </c>
      <c r="AG126" s="18" t="e">
        <f t="shared" si="26"/>
        <v>#REF!</v>
      </c>
      <c r="AH126" s="19" t="e">
        <f t="shared" si="27"/>
        <v>#REF!</v>
      </c>
      <c r="AI126" s="29" t="e">
        <f>IF((((Usuario!$J$10*1000)/AG126)*1)&lt;1,(((Usuario!$J$10*1000)/AG126)*1),1)</f>
        <v>#REF!</v>
      </c>
      <c r="AJ126" s="30" t="e">
        <f>IF((((Usuario!$J$10*1000)/AH126)*1)&lt;1,(((Usuario!$J$10*1000)/AH126)*1),1)</f>
        <v>#REF!</v>
      </c>
    </row>
    <row r="127" spans="8:36" x14ac:dyDescent="0.25">
      <c r="H127" s="6">
        <v>2.4</v>
      </c>
      <c r="I127" s="5" t="s">
        <v>2</v>
      </c>
      <c r="J127" s="9">
        <f t="shared" si="47"/>
        <v>2.3999999999999998E-3</v>
      </c>
      <c r="K127" s="9">
        <f t="shared" si="29"/>
        <v>2.3999999999999999E-6</v>
      </c>
      <c r="L127">
        <f t="shared" si="44"/>
        <v>1.8095573684677205E-5</v>
      </c>
      <c r="M127">
        <f t="shared" si="30"/>
        <v>7.2382294738708811E-9</v>
      </c>
      <c r="N127">
        <f t="shared" si="31"/>
        <v>3.749402867465116E-11</v>
      </c>
      <c r="O127">
        <f t="shared" si="32"/>
        <v>13119797515.849033</v>
      </c>
      <c r="Q127" s="18">
        <f t="shared" si="45"/>
        <v>23259092.139687926</v>
      </c>
      <c r="R127" s="19">
        <f t="shared" si="46"/>
        <v>8616939.8498462923</v>
      </c>
      <c r="S127" s="18">
        <f t="shared" si="33"/>
        <v>3.861712126795273E-17</v>
      </c>
      <c r="T127" s="19">
        <f t="shared" si="33"/>
        <v>1.4306723974508208E-17</v>
      </c>
      <c r="U127" s="24">
        <f t="shared" si="34"/>
        <v>1.0250103881031424E-14</v>
      </c>
      <c r="V127" s="24">
        <f t="shared" si="35"/>
        <v>7.1962821591776289E-15</v>
      </c>
      <c r="W127" s="18">
        <f t="shared" si="36"/>
        <v>69777276.419063777</v>
      </c>
      <c r="X127" s="19">
        <f t="shared" si="37"/>
        <v>34467759.399385169</v>
      </c>
      <c r="Y127" s="18" t="e">
        <f t="shared" si="38"/>
        <v>#REF!</v>
      </c>
      <c r="Z127" s="19" t="e">
        <f t="shared" si="39"/>
        <v>#REF!</v>
      </c>
      <c r="AA127" s="24" t="e">
        <f t="shared" si="40"/>
        <v>#REF!</v>
      </c>
      <c r="AB127" s="24" t="e">
        <f t="shared" si="41"/>
        <v>#REF!</v>
      </c>
      <c r="AC127" s="18">
        <f t="shared" si="42"/>
        <v>13955455.283812756</v>
      </c>
      <c r="AD127" s="19">
        <f t="shared" si="43"/>
        <v>6893551.8798770346</v>
      </c>
      <c r="AE127" s="24" t="e">
        <f t="shared" si="24"/>
        <v>#REF!</v>
      </c>
      <c r="AF127" s="24" t="e">
        <f t="shared" si="25"/>
        <v>#REF!</v>
      </c>
      <c r="AG127" s="18" t="e">
        <f t="shared" si="26"/>
        <v>#REF!</v>
      </c>
      <c r="AH127" s="19" t="e">
        <f t="shared" si="27"/>
        <v>#REF!</v>
      </c>
      <c r="AI127" s="29" t="e">
        <f>IF((((Usuario!$J$10*1000)/AG127)*1)&lt;1,(((Usuario!$J$10*1000)/AG127)*1),1)</f>
        <v>#REF!</v>
      </c>
      <c r="AJ127" s="30" t="e">
        <f>IF((((Usuario!$J$10*1000)/AH127)*1)&lt;1,(((Usuario!$J$10*1000)/AH127)*1),1)</f>
        <v>#REF!</v>
      </c>
    </row>
    <row r="128" spans="8:36" x14ac:dyDescent="0.25">
      <c r="H128" s="6">
        <v>2.5</v>
      </c>
      <c r="I128" s="5" t="s">
        <v>2</v>
      </c>
      <c r="J128" s="9">
        <f t="shared" si="47"/>
        <v>2.5000000000000001E-3</v>
      </c>
      <c r="K128" s="9">
        <f t="shared" si="29"/>
        <v>2.5000000000000002E-6</v>
      </c>
      <c r="L128">
        <f t="shared" si="44"/>
        <v>1.9634954084936207E-5</v>
      </c>
      <c r="M128">
        <f t="shared" si="30"/>
        <v>8.1812308687234207E-9</v>
      </c>
      <c r="N128">
        <f t="shared" si="31"/>
        <v>4.2378775899987322E-11</v>
      </c>
      <c r="O128">
        <f t="shared" si="32"/>
        <v>12213738121.928835</v>
      </c>
      <c r="Q128" s="18">
        <f t="shared" si="45"/>
        <v>25237730.186293326</v>
      </c>
      <c r="R128" s="19">
        <f t="shared" si="46"/>
        <v>9349978.1356839128</v>
      </c>
      <c r="S128" s="18">
        <f t="shared" si="33"/>
        <v>4.1902258320261218E-17</v>
      </c>
      <c r="T128" s="19">
        <f t="shared" si="33"/>
        <v>1.552378903483964E-17</v>
      </c>
      <c r="U128" s="24">
        <f t="shared" si="34"/>
        <v>1.1122074523688614E-14</v>
      </c>
      <c r="V128" s="24">
        <f t="shared" si="35"/>
        <v>7.8084658845243386E-15</v>
      </c>
      <c r="W128" s="18">
        <f t="shared" si="36"/>
        <v>75713190.558879972</v>
      </c>
      <c r="X128" s="19">
        <f t="shared" si="37"/>
        <v>37399912.542735651</v>
      </c>
      <c r="Y128" s="18" t="e">
        <f t="shared" si="38"/>
        <v>#REF!</v>
      </c>
      <c r="Z128" s="19" t="e">
        <f t="shared" si="39"/>
        <v>#REF!</v>
      </c>
      <c r="AA128" s="24" t="e">
        <f t="shared" si="40"/>
        <v>#REF!</v>
      </c>
      <c r="AB128" s="24" t="e">
        <f t="shared" si="41"/>
        <v>#REF!</v>
      </c>
      <c r="AC128" s="18">
        <f t="shared" si="42"/>
        <v>15142638.111775994</v>
      </c>
      <c r="AD128" s="19">
        <f t="shared" si="43"/>
        <v>7479982.508547131</v>
      </c>
      <c r="AE128" s="24" t="e">
        <f t="shared" si="24"/>
        <v>#REF!</v>
      </c>
      <c r="AF128" s="24" t="e">
        <f t="shared" si="25"/>
        <v>#REF!</v>
      </c>
      <c r="AG128" s="18" t="e">
        <f t="shared" si="26"/>
        <v>#REF!</v>
      </c>
      <c r="AH128" s="19" t="e">
        <f t="shared" si="27"/>
        <v>#REF!</v>
      </c>
      <c r="AI128" s="29" t="e">
        <f>IF((((Usuario!$J$10*1000)/AG128)*1)&lt;1,(((Usuario!$J$10*1000)/AG128)*1),1)</f>
        <v>#REF!</v>
      </c>
      <c r="AJ128" s="30" t="e">
        <f>IF((((Usuario!$J$10*1000)/AH128)*1)&lt;1,(((Usuario!$J$10*1000)/AH128)*1),1)</f>
        <v>#REF!</v>
      </c>
    </row>
    <row r="129" spans="8:36" x14ac:dyDescent="0.25">
      <c r="H129" s="6">
        <v>2.6</v>
      </c>
      <c r="I129" s="5" t="s">
        <v>2</v>
      </c>
      <c r="J129" s="9">
        <f t="shared" si="47"/>
        <v>2.6000000000000003E-3</v>
      </c>
      <c r="K129" s="9">
        <f t="shared" si="29"/>
        <v>2.6000000000000005E-6</v>
      </c>
      <c r="L129">
        <f t="shared" si="44"/>
        <v>2.1237166338267006E-5</v>
      </c>
      <c r="M129">
        <f t="shared" si="30"/>
        <v>9.2027720799157022E-9</v>
      </c>
      <c r="N129">
        <f t="shared" si="31"/>
        <v>4.7670359373963336E-11</v>
      </c>
      <c r="O129">
        <f t="shared" si="32"/>
        <v>11402213276.319521</v>
      </c>
      <c r="Q129" s="18">
        <f t="shared" si="45"/>
        <v>27297128.969494868</v>
      </c>
      <c r="R129" s="19">
        <f t="shared" si="46"/>
        <v>10112936.351555722</v>
      </c>
      <c r="S129" s="18">
        <f t="shared" si="33"/>
        <v>4.5321482599194538E-17</v>
      </c>
      <c r="T129" s="19">
        <f t="shared" si="33"/>
        <v>1.6790530220082555E-17</v>
      </c>
      <c r="U129" s="24">
        <f t="shared" si="34"/>
        <v>1.2029635804821606E-14</v>
      </c>
      <c r="V129" s="24">
        <f t="shared" si="35"/>
        <v>8.4456367007015256E-15</v>
      </c>
      <c r="W129" s="18">
        <f t="shared" si="36"/>
        <v>81891386.908484608</v>
      </c>
      <c r="X129" s="19">
        <f t="shared" si="37"/>
        <v>40451745.406222887</v>
      </c>
      <c r="Y129" s="18" t="e">
        <f t="shared" si="38"/>
        <v>#REF!</v>
      </c>
      <c r="Z129" s="19" t="e">
        <f t="shared" si="39"/>
        <v>#REF!</v>
      </c>
      <c r="AA129" s="24" t="e">
        <f t="shared" si="40"/>
        <v>#REF!</v>
      </c>
      <c r="AB129" s="24" t="e">
        <f t="shared" si="41"/>
        <v>#REF!</v>
      </c>
      <c r="AC129" s="18">
        <f t="shared" si="42"/>
        <v>16378277.381696923</v>
      </c>
      <c r="AD129" s="19">
        <f t="shared" si="43"/>
        <v>8090349.0812445777</v>
      </c>
      <c r="AE129" s="24" t="e">
        <f t="shared" si="24"/>
        <v>#REF!</v>
      </c>
      <c r="AF129" s="24" t="e">
        <f t="shared" si="25"/>
        <v>#REF!</v>
      </c>
      <c r="AG129" s="18" t="e">
        <f t="shared" si="26"/>
        <v>#REF!</v>
      </c>
      <c r="AH129" s="19" t="e">
        <f t="shared" si="27"/>
        <v>#REF!</v>
      </c>
      <c r="AI129" s="29" t="e">
        <f>IF((((Usuario!$J$10*1000)/AG129)*1)&lt;1,(((Usuario!$J$10*1000)/AG129)*1),1)</f>
        <v>#REF!</v>
      </c>
      <c r="AJ129" s="30" t="e">
        <f>IF((((Usuario!$J$10*1000)/AH129)*1)&lt;1,(((Usuario!$J$10*1000)/AH129)*1),1)</f>
        <v>#REF!</v>
      </c>
    </row>
    <row r="130" spans="8:36" x14ac:dyDescent="0.25">
      <c r="H130" s="6">
        <v>2.7</v>
      </c>
      <c r="I130" s="5" t="s">
        <v>2</v>
      </c>
      <c r="J130" s="9">
        <f t="shared" si="47"/>
        <v>2.7000000000000001E-3</v>
      </c>
      <c r="K130" s="9">
        <f t="shared" si="29"/>
        <v>2.7E-6</v>
      </c>
      <c r="L130">
        <f t="shared" si="44"/>
        <v>2.2902210444669593E-5</v>
      </c>
      <c r="M130">
        <f t="shared" si="30"/>
        <v>1.0305994700101316E-8</v>
      </c>
      <c r="N130">
        <f t="shared" si="31"/>
        <v>5.3385052546524812E-11</v>
      </c>
      <c r="O130">
        <f t="shared" si="32"/>
        <v>10672268932.182728</v>
      </c>
      <c r="Q130" s="18">
        <f t="shared" si="45"/>
        <v>29437288.48929254</v>
      </c>
      <c r="R130" s="19">
        <f t="shared" si="46"/>
        <v>10905814.497461716</v>
      </c>
      <c r="S130" s="18">
        <f t="shared" si="33"/>
        <v>4.887479410475269E-17</v>
      </c>
      <c r="T130" s="19">
        <f t="shared" si="33"/>
        <v>1.8106947530236953E-17</v>
      </c>
      <c r="U130" s="24">
        <f t="shared" si="34"/>
        <v>1.2972787724430401E-14</v>
      </c>
      <c r="V130" s="24">
        <f t="shared" si="35"/>
        <v>9.107794607709187E-15</v>
      </c>
      <c r="W130" s="18">
        <f t="shared" si="36"/>
        <v>88311865.467877626</v>
      </c>
      <c r="X130" s="19">
        <f t="shared" si="37"/>
        <v>43623257.989846863</v>
      </c>
      <c r="Y130" s="18" t="e">
        <f t="shared" si="38"/>
        <v>#REF!</v>
      </c>
      <c r="Z130" s="19" t="e">
        <f t="shared" si="39"/>
        <v>#REF!</v>
      </c>
      <c r="AA130" s="24" t="e">
        <f t="shared" si="40"/>
        <v>#REF!</v>
      </c>
      <c r="AB130" s="24" t="e">
        <f t="shared" si="41"/>
        <v>#REF!</v>
      </c>
      <c r="AC130" s="18">
        <f t="shared" si="42"/>
        <v>17662373.093575526</v>
      </c>
      <c r="AD130" s="19">
        <f t="shared" si="43"/>
        <v>8724651.5979693737</v>
      </c>
      <c r="AE130" s="24" t="e">
        <f t="shared" si="24"/>
        <v>#REF!</v>
      </c>
      <c r="AF130" s="24" t="e">
        <f t="shared" si="25"/>
        <v>#REF!</v>
      </c>
      <c r="AG130" s="18" t="e">
        <f t="shared" si="26"/>
        <v>#REF!</v>
      </c>
      <c r="AH130" s="19" t="e">
        <f t="shared" si="27"/>
        <v>#REF!</v>
      </c>
      <c r="AI130" s="29" t="e">
        <f>IF((((Usuario!$J$10*1000)/AG130)*1)&lt;1,(((Usuario!$J$10*1000)/AG130)*1),1)</f>
        <v>#REF!</v>
      </c>
      <c r="AJ130" s="30" t="e">
        <f>IF((((Usuario!$J$10*1000)/AH130)*1)&lt;1,(((Usuario!$J$10*1000)/AH130)*1),1)</f>
        <v>#REF!</v>
      </c>
    </row>
    <row r="131" spans="8:36" x14ac:dyDescent="0.25">
      <c r="H131" s="6">
        <v>2.8</v>
      </c>
      <c r="I131" s="5" t="s">
        <v>2</v>
      </c>
      <c r="J131" s="9">
        <f t="shared" si="47"/>
        <v>2.8E-3</v>
      </c>
      <c r="K131" s="9">
        <f t="shared" si="29"/>
        <v>2.7999999999999999E-6</v>
      </c>
      <c r="L131">
        <f t="shared" si="44"/>
        <v>2.4630086404143978E-5</v>
      </c>
      <c r="M131">
        <f t="shared" si="30"/>
        <v>1.1494040321933853E-8</v>
      </c>
      <c r="N131">
        <f t="shared" si="31"/>
        <v>5.9539128867617359E-11</v>
      </c>
      <c r="O131">
        <f t="shared" si="32"/>
        <v>10013119753.099932</v>
      </c>
      <c r="Q131" s="18">
        <f t="shared" si="45"/>
        <v>31658208.745686349</v>
      </c>
      <c r="R131" s="19">
        <f t="shared" si="46"/>
        <v>11728612.5734019</v>
      </c>
      <c r="S131" s="18">
        <f t="shared" si="33"/>
        <v>5.2562192836935666E-17</v>
      </c>
      <c r="T131" s="19">
        <f t="shared" si="33"/>
        <v>1.9473040965302842E-17</v>
      </c>
      <c r="U131" s="24">
        <f t="shared" si="34"/>
        <v>1.3951530282514996E-14</v>
      </c>
      <c r="V131" s="24">
        <f t="shared" si="35"/>
        <v>9.7949396055473289E-15</v>
      </c>
      <c r="W131" s="18">
        <f t="shared" si="36"/>
        <v>94974626.237059042</v>
      </c>
      <c r="X131" s="19">
        <f t="shared" si="37"/>
        <v>46914450.2936076</v>
      </c>
      <c r="Y131" s="18" t="e">
        <f t="shared" si="38"/>
        <v>#REF!</v>
      </c>
      <c r="Z131" s="19" t="e">
        <f t="shared" si="39"/>
        <v>#REF!</v>
      </c>
      <c r="AA131" s="24" t="e">
        <f t="shared" si="40"/>
        <v>#REF!</v>
      </c>
      <c r="AB131" s="24" t="e">
        <f t="shared" si="41"/>
        <v>#REF!</v>
      </c>
      <c r="AC131" s="18">
        <f t="shared" si="42"/>
        <v>18994925.24741181</v>
      </c>
      <c r="AD131" s="19">
        <f t="shared" si="43"/>
        <v>9382890.05872152</v>
      </c>
      <c r="AE131" s="24" t="e">
        <f t="shared" si="24"/>
        <v>#REF!</v>
      </c>
      <c r="AF131" s="24" t="e">
        <f t="shared" si="25"/>
        <v>#REF!</v>
      </c>
      <c r="AG131" s="18" t="e">
        <f t="shared" si="26"/>
        <v>#REF!</v>
      </c>
      <c r="AH131" s="19" t="e">
        <f t="shared" si="27"/>
        <v>#REF!</v>
      </c>
      <c r="AI131" s="29" t="e">
        <f>IF((((Usuario!$J$10*1000)/AG131)*1)&lt;1,(((Usuario!$J$10*1000)/AG131)*1),1)</f>
        <v>#REF!</v>
      </c>
      <c r="AJ131" s="30" t="e">
        <f>IF((((Usuario!$J$10*1000)/AH131)*1)&lt;1,(((Usuario!$J$10*1000)/AH131)*1),1)</f>
        <v>#REF!</v>
      </c>
    </row>
    <row r="132" spans="8:36" x14ac:dyDescent="0.25">
      <c r="H132" s="6">
        <v>2.9</v>
      </c>
      <c r="I132" s="5" t="s">
        <v>2</v>
      </c>
      <c r="J132" s="9">
        <f t="shared" si="47"/>
        <v>2.8999999999999998E-3</v>
      </c>
      <c r="K132" s="9">
        <f t="shared" si="29"/>
        <v>2.8999999999999998E-6</v>
      </c>
      <c r="L132">
        <f t="shared" si="44"/>
        <v>2.6420794216690157E-5</v>
      </c>
      <c r="M132">
        <f t="shared" si="30"/>
        <v>1.2770050538066907E-8</v>
      </c>
      <c r="N132">
        <f t="shared" si="31"/>
        <v>6.6148861787186579E-11</v>
      </c>
      <c r="O132">
        <f t="shared" si="32"/>
        <v>9415724631.4994774</v>
      </c>
      <c r="Q132" s="18">
        <f t="shared" si="45"/>
        <v>33959889.738676295</v>
      </c>
      <c r="R132" s="19">
        <f t="shared" si="46"/>
        <v>12581330.579376271</v>
      </c>
      <c r="S132" s="18">
        <f t="shared" si="33"/>
        <v>5.6383678795743487E-17</v>
      </c>
      <c r="T132" s="19">
        <f t="shared" si="33"/>
        <v>2.0888810525280214E-17</v>
      </c>
      <c r="U132" s="24">
        <f t="shared" si="34"/>
        <v>1.4965863479075397E-14</v>
      </c>
      <c r="V132" s="24">
        <f t="shared" si="35"/>
        <v>1.0507071694215948E-14</v>
      </c>
      <c r="W132" s="18">
        <f t="shared" si="36"/>
        <v>101879669.21602888</v>
      </c>
      <c r="X132" s="19">
        <f t="shared" si="37"/>
        <v>50325322.317505084</v>
      </c>
      <c r="Y132" s="18" t="e">
        <f t="shared" si="38"/>
        <v>#REF!</v>
      </c>
      <c r="Z132" s="19" t="e">
        <f t="shared" si="39"/>
        <v>#REF!</v>
      </c>
      <c r="AA132" s="24" t="e">
        <f t="shared" si="40"/>
        <v>#REF!</v>
      </c>
      <c r="AB132" s="24" t="e">
        <f t="shared" si="41"/>
        <v>#REF!</v>
      </c>
      <c r="AC132" s="18">
        <f t="shared" si="42"/>
        <v>20375933.84320578</v>
      </c>
      <c r="AD132" s="19">
        <f t="shared" si="43"/>
        <v>10065064.463501018</v>
      </c>
      <c r="AE132" s="24" t="e">
        <f t="shared" si="24"/>
        <v>#REF!</v>
      </c>
      <c r="AF132" s="24" t="e">
        <f t="shared" si="25"/>
        <v>#REF!</v>
      </c>
      <c r="AG132" s="18" t="e">
        <f t="shared" si="26"/>
        <v>#REF!</v>
      </c>
      <c r="AH132" s="19" t="e">
        <f t="shared" si="27"/>
        <v>#REF!</v>
      </c>
      <c r="AI132" s="29" t="e">
        <f>IF((((Usuario!$J$10*1000)/AG132)*1)&lt;1,(((Usuario!$J$10*1000)/AG132)*1),1)</f>
        <v>#REF!</v>
      </c>
      <c r="AJ132" s="30" t="e">
        <f>IF((((Usuario!$J$10*1000)/AH132)*1)&lt;1,(((Usuario!$J$10*1000)/AH132)*1),1)</f>
        <v>#REF!</v>
      </c>
    </row>
    <row r="133" spans="8:36" x14ac:dyDescent="0.25">
      <c r="H133" s="6">
        <v>3</v>
      </c>
      <c r="I133" s="5" t="s">
        <v>2</v>
      </c>
      <c r="J133" s="9">
        <f t="shared" si="47"/>
        <v>3.0000000000000001E-3</v>
      </c>
      <c r="K133" s="9">
        <f t="shared" si="29"/>
        <v>3.0000000000000001E-6</v>
      </c>
      <c r="L133">
        <f t="shared" si="44"/>
        <v>2.8274333882308137E-5</v>
      </c>
      <c r="M133">
        <f t="shared" si="30"/>
        <v>1.4137166941154068E-8</v>
      </c>
      <c r="N133">
        <f t="shared" si="31"/>
        <v>7.3230524755178063E-11</v>
      </c>
      <c r="O133">
        <f t="shared" si="32"/>
        <v>8872456517.4152794</v>
      </c>
      <c r="Q133" s="18">
        <f t="shared" si="45"/>
        <v>36342331.468262389</v>
      </c>
      <c r="R133" s="19">
        <f t="shared" si="46"/>
        <v>13463968.515384832</v>
      </c>
      <c r="S133" s="18">
        <f t="shared" si="33"/>
        <v>6.0339251981176151E-17</v>
      </c>
      <c r="T133" s="19">
        <f t="shared" si="33"/>
        <v>2.2354256210169075E-17</v>
      </c>
      <c r="U133" s="24">
        <f t="shared" si="34"/>
        <v>1.6015787314111603E-14</v>
      </c>
      <c r="V133" s="24">
        <f t="shared" si="35"/>
        <v>1.1244190873715045E-14</v>
      </c>
      <c r="W133" s="18">
        <f t="shared" si="36"/>
        <v>109026994.40478717</v>
      </c>
      <c r="X133" s="19">
        <f t="shared" si="37"/>
        <v>53855874.06153933</v>
      </c>
      <c r="Y133" s="18" t="e">
        <f t="shared" si="38"/>
        <v>#REF!</v>
      </c>
      <c r="Z133" s="19" t="e">
        <f t="shared" si="39"/>
        <v>#REF!</v>
      </c>
      <c r="AA133" s="24" t="e">
        <f t="shared" si="40"/>
        <v>#REF!</v>
      </c>
      <c r="AB133" s="24" t="e">
        <f t="shared" si="41"/>
        <v>#REF!</v>
      </c>
      <c r="AC133" s="18">
        <f t="shared" si="42"/>
        <v>21805398.880957436</v>
      </c>
      <c r="AD133" s="19">
        <f t="shared" si="43"/>
        <v>10771174.812307866</v>
      </c>
      <c r="AE133" s="24" t="e">
        <f t="shared" ref="AE133:AE196" si="48">$B$10/AC133</f>
        <v>#REF!</v>
      </c>
      <c r="AF133" s="24" t="e">
        <f t="shared" ref="AF133:AF196" si="49">$B$10/AD133</f>
        <v>#REF!</v>
      </c>
      <c r="AG133" s="18" t="e">
        <f t="shared" ref="AG133:AG196" si="50">AE133*N133</f>
        <v>#REF!</v>
      </c>
      <c r="AH133" s="19" t="e">
        <f t="shared" ref="AH133:AH196" si="51">AF133*N133</f>
        <v>#REF!</v>
      </c>
      <c r="AI133" s="29" t="e">
        <f>IF((((Usuario!$J$10*1000)/AG133)*1)&lt;1,(((Usuario!$J$10*1000)/AG133)*1),1)</f>
        <v>#REF!</v>
      </c>
      <c r="AJ133" s="30" t="e">
        <f>IF((((Usuario!$J$10*1000)/AH133)*1)&lt;1,(((Usuario!$J$10*1000)/AH133)*1),1)</f>
        <v>#REF!</v>
      </c>
    </row>
    <row r="134" spans="8:36" x14ac:dyDescent="0.25">
      <c r="H134" s="6">
        <v>3.1</v>
      </c>
      <c r="I134" s="5" t="s">
        <v>2</v>
      </c>
      <c r="J134" s="9">
        <f t="shared" si="47"/>
        <v>3.1000000000000003E-3</v>
      </c>
      <c r="K134" s="9">
        <f t="shared" ref="K134:K197" si="52">J134/1000</f>
        <v>3.1000000000000004E-6</v>
      </c>
      <c r="L134">
        <f t="shared" si="44"/>
        <v>3.0190705400997922E-5</v>
      </c>
      <c r="M134">
        <f t="shared" ref="M134:M197" si="53">(4*PI())/3*(J134/2)^3</f>
        <v>1.5598531123848925E-8</v>
      </c>
      <c r="N134">
        <f t="shared" ref="N134:N197" si="54">(M134/10^3)*$G$5</f>
        <v>8.0800391221537419E-11</v>
      </c>
      <c r="O134">
        <f t="shared" ref="O134:O197" si="55">(335303)*(J134^-1.753)</f>
        <v>8376843268.7968349</v>
      </c>
      <c r="Q134" s="18">
        <f t="shared" si="45"/>
        <v>38805533.934444636</v>
      </c>
      <c r="R134" s="19">
        <f t="shared" si="46"/>
        <v>14376526.381427588</v>
      </c>
      <c r="S134" s="18">
        <f t="shared" ref="S134:T197" si="56">Q134/(6.023*10^23)</f>
        <v>6.4428912393233672E-17</v>
      </c>
      <c r="T134" s="19">
        <f t="shared" si="56"/>
        <v>2.3869378019969433E-17</v>
      </c>
      <c r="U134" s="24">
        <f t="shared" ref="U134:U197" si="57">S134*$B$5</f>
        <v>1.7101301787623618E-14</v>
      </c>
      <c r="V134" s="24">
        <f t="shared" ref="V134:V197" si="58">T134*$B$6</f>
        <v>1.2006297144044626E-14</v>
      </c>
      <c r="W134" s="18">
        <f t="shared" ref="W134:W197" si="59">Q134*$E$5</f>
        <v>116416601.80333391</v>
      </c>
      <c r="X134" s="19">
        <f t="shared" ref="X134:X197" si="60">R134*$E$6</f>
        <v>57506105.525710352</v>
      </c>
      <c r="Y134" s="18" t="e">
        <f t="shared" ref="Y134:Y197" si="61">$B$10/W134</f>
        <v>#REF!</v>
      </c>
      <c r="Z134" s="19" t="e">
        <f t="shared" ref="Z134:Z197" si="62">$B$10/X134</f>
        <v>#REF!</v>
      </c>
      <c r="AA134" s="24" t="e">
        <f t="shared" ref="AA134:AA197" si="63">Y134*N134</f>
        <v>#REF!</v>
      </c>
      <c r="AB134" s="24" t="e">
        <f t="shared" ref="AB134:AB197" si="64">Z134*N134</f>
        <v>#REF!</v>
      </c>
      <c r="AC134" s="18">
        <f t="shared" ref="AC134:AC197" si="65">W134*$B$11</f>
        <v>23283320.360666782</v>
      </c>
      <c r="AD134" s="19">
        <f t="shared" ref="AD134:AD197" si="66">X134*$B$11</f>
        <v>11501221.105142072</v>
      </c>
      <c r="AE134" s="24" t="e">
        <f t="shared" si="48"/>
        <v>#REF!</v>
      </c>
      <c r="AF134" s="24" t="e">
        <f t="shared" si="49"/>
        <v>#REF!</v>
      </c>
      <c r="AG134" s="18" t="e">
        <f t="shared" si="50"/>
        <v>#REF!</v>
      </c>
      <c r="AH134" s="19" t="e">
        <f t="shared" si="51"/>
        <v>#REF!</v>
      </c>
      <c r="AI134" s="29" t="e">
        <f>IF((((Usuario!$J$10*1000)/AG134)*1)&lt;1,(((Usuario!$J$10*1000)/AG134)*1),1)</f>
        <v>#REF!</v>
      </c>
      <c r="AJ134" s="30" t="e">
        <f>IF((((Usuario!$J$10*1000)/AH134)*1)&lt;1,(((Usuario!$J$10*1000)/AH134)*1),1)</f>
        <v>#REF!</v>
      </c>
    </row>
    <row r="135" spans="8:36" x14ac:dyDescent="0.25">
      <c r="H135" s="6">
        <v>3.2</v>
      </c>
      <c r="I135" s="5" t="s">
        <v>2</v>
      </c>
      <c r="J135" s="9">
        <f t="shared" si="47"/>
        <v>3.2000000000000002E-3</v>
      </c>
      <c r="K135" s="9">
        <f t="shared" si="52"/>
        <v>3.2000000000000003E-6</v>
      </c>
      <c r="L135">
        <f t="shared" ref="L135:L198" si="67">(4*PI())*((J135/2)^2)</f>
        <v>3.2169908772759481E-5</v>
      </c>
      <c r="M135">
        <f t="shared" si="53"/>
        <v>1.7157284678805054E-8</v>
      </c>
      <c r="N135">
        <f t="shared" si="54"/>
        <v>8.8874734636210179E-11</v>
      </c>
      <c r="O135">
        <f t="shared" si="55"/>
        <v>7923362526.4465961</v>
      </c>
      <c r="Q135" s="18">
        <f t="shared" ref="Q135:Q198" si="68">L135/$D$5</f>
        <v>41349497.13722299</v>
      </c>
      <c r="R135" s="19">
        <f t="shared" ref="R135:R198" si="69">L135/$D$6</f>
        <v>15319004.177504521</v>
      </c>
      <c r="S135" s="18">
        <f t="shared" si="56"/>
        <v>6.8652660031915987E-17</v>
      </c>
      <c r="T135" s="19">
        <f t="shared" si="56"/>
        <v>2.5434175954681259E-17</v>
      </c>
      <c r="U135" s="24">
        <f t="shared" si="57"/>
        <v>1.8222406899611425E-14</v>
      </c>
      <c r="V135" s="24">
        <f t="shared" si="58"/>
        <v>1.2793390505204674E-14</v>
      </c>
      <c r="W135" s="18">
        <f t="shared" si="59"/>
        <v>124048491.41166897</v>
      </c>
      <c r="X135" s="19">
        <f t="shared" si="60"/>
        <v>61276016.710018083</v>
      </c>
      <c r="Y135" s="18" t="e">
        <f t="shared" si="61"/>
        <v>#REF!</v>
      </c>
      <c r="Z135" s="19" t="e">
        <f t="shared" si="62"/>
        <v>#REF!</v>
      </c>
      <c r="AA135" s="24" t="e">
        <f t="shared" si="63"/>
        <v>#REF!</v>
      </c>
      <c r="AB135" s="24" t="e">
        <f t="shared" si="64"/>
        <v>#REF!</v>
      </c>
      <c r="AC135" s="18">
        <f t="shared" si="65"/>
        <v>24809698.282333795</v>
      </c>
      <c r="AD135" s="19">
        <f t="shared" si="66"/>
        <v>12255203.342003617</v>
      </c>
      <c r="AE135" s="24" t="e">
        <f t="shared" si="48"/>
        <v>#REF!</v>
      </c>
      <c r="AF135" s="24" t="e">
        <f t="shared" si="49"/>
        <v>#REF!</v>
      </c>
      <c r="AG135" s="18" t="e">
        <f t="shared" si="50"/>
        <v>#REF!</v>
      </c>
      <c r="AH135" s="19" t="e">
        <f t="shared" si="51"/>
        <v>#REF!</v>
      </c>
      <c r="AI135" s="29" t="e">
        <f>IF((((Usuario!$J$10*1000)/AG135)*1)&lt;1,(((Usuario!$J$10*1000)/AG135)*1),1)</f>
        <v>#REF!</v>
      </c>
      <c r="AJ135" s="30" t="e">
        <f>IF((((Usuario!$J$10*1000)/AH135)*1)&lt;1,(((Usuario!$J$10*1000)/AH135)*1),1)</f>
        <v>#REF!</v>
      </c>
    </row>
    <row r="136" spans="8:36" x14ac:dyDescent="0.25">
      <c r="H136" s="6">
        <v>3.3</v>
      </c>
      <c r="I136" s="5" t="s">
        <v>2</v>
      </c>
      <c r="J136" s="9">
        <f t="shared" si="47"/>
        <v>3.3E-3</v>
      </c>
      <c r="K136" s="9">
        <f t="shared" si="52"/>
        <v>3.3000000000000002E-6</v>
      </c>
      <c r="L136">
        <f t="shared" si="67"/>
        <v>3.4211943997592845E-5</v>
      </c>
      <c r="M136">
        <f t="shared" si="53"/>
        <v>1.8816569198676065E-8</v>
      </c>
      <c r="N136">
        <f t="shared" si="54"/>
        <v>9.7469828449142004E-11</v>
      </c>
      <c r="O136">
        <f t="shared" si="55"/>
        <v>7507278071.2761965</v>
      </c>
      <c r="Q136" s="18">
        <f t="shared" si="68"/>
        <v>43974221.076597489</v>
      </c>
      <c r="R136" s="19">
        <f t="shared" si="69"/>
        <v>16291401.903615648</v>
      </c>
      <c r="S136" s="18">
        <f t="shared" si="56"/>
        <v>7.3010494897223133E-17</v>
      </c>
      <c r="T136" s="19">
        <f t="shared" si="56"/>
        <v>2.7048650014304584E-17</v>
      </c>
      <c r="U136" s="24">
        <f t="shared" si="57"/>
        <v>1.9379102650075037E-14</v>
      </c>
      <c r="V136" s="24">
        <f t="shared" si="58"/>
        <v>1.3605470957195206E-14</v>
      </c>
      <c r="W136" s="18">
        <f t="shared" si="59"/>
        <v>131922663.22979248</v>
      </c>
      <c r="X136" s="19">
        <f t="shared" si="60"/>
        <v>65165607.614462592</v>
      </c>
      <c r="Y136" s="18" t="e">
        <f t="shared" si="61"/>
        <v>#REF!</v>
      </c>
      <c r="Z136" s="19" t="e">
        <f t="shared" si="62"/>
        <v>#REF!</v>
      </c>
      <c r="AA136" s="24" t="e">
        <f t="shared" si="63"/>
        <v>#REF!</v>
      </c>
      <c r="AB136" s="24" t="e">
        <f t="shared" si="64"/>
        <v>#REF!</v>
      </c>
      <c r="AC136" s="18">
        <f t="shared" si="65"/>
        <v>26384532.645958498</v>
      </c>
      <c r="AD136" s="19">
        <f t="shared" si="66"/>
        <v>13033121.52289252</v>
      </c>
      <c r="AE136" s="24" t="e">
        <f t="shared" si="48"/>
        <v>#REF!</v>
      </c>
      <c r="AF136" s="24" t="e">
        <f t="shared" si="49"/>
        <v>#REF!</v>
      </c>
      <c r="AG136" s="18" t="e">
        <f t="shared" si="50"/>
        <v>#REF!</v>
      </c>
      <c r="AH136" s="19" t="e">
        <f t="shared" si="51"/>
        <v>#REF!</v>
      </c>
      <c r="AI136" s="29" t="e">
        <f>IF((((Usuario!$J$10*1000)/AG136)*1)&lt;1,(((Usuario!$J$10*1000)/AG136)*1),1)</f>
        <v>#REF!</v>
      </c>
      <c r="AJ136" s="30" t="e">
        <f>IF((((Usuario!$J$10*1000)/AH136)*1)&lt;1,(((Usuario!$J$10*1000)/AH136)*1),1)</f>
        <v>#REF!</v>
      </c>
    </row>
    <row r="137" spans="8:36" x14ac:dyDescent="0.25">
      <c r="H137" s="6">
        <v>3.4</v>
      </c>
      <c r="I137" s="5" t="s">
        <v>2</v>
      </c>
      <c r="J137" s="9">
        <f t="shared" si="47"/>
        <v>3.3999999999999998E-3</v>
      </c>
      <c r="K137" s="9">
        <f t="shared" si="52"/>
        <v>3.3999999999999996E-6</v>
      </c>
      <c r="L137">
        <f t="shared" si="67"/>
        <v>3.6316811075498006E-5</v>
      </c>
      <c r="M137">
        <f t="shared" si="53"/>
        <v>2.0579526276115536E-8</v>
      </c>
      <c r="N137">
        <f t="shared" si="54"/>
        <v>1.0660194611027848E-10</v>
      </c>
      <c r="O137">
        <f t="shared" si="55"/>
        <v>7124508313.2116156</v>
      </c>
      <c r="Q137" s="18">
        <f t="shared" si="68"/>
        <v>46679705.752568133</v>
      </c>
      <c r="R137" s="19">
        <f t="shared" si="69"/>
        <v>17293719.559760962</v>
      </c>
      <c r="S137" s="18">
        <f t="shared" si="56"/>
        <v>7.7502416989155135E-17</v>
      </c>
      <c r="T137" s="19">
        <f t="shared" si="56"/>
        <v>2.8712800198839389E-17</v>
      </c>
      <c r="U137" s="24">
        <f t="shared" si="57"/>
        <v>2.0571389039014457E-14</v>
      </c>
      <c r="V137" s="24">
        <f t="shared" si="58"/>
        <v>1.4442538500016213E-14</v>
      </c>
      <c r="W137" s="18">
        <f t="shared" si="59"/>
        <v>140039117.25770441</v>
      </c>
      <c r="X137" s="19">
        <f t="shared" si="60"/>
        <v>69174878.239043847</v>
      </c>
      <c r="Y137" s="18" t="e">
        <f t="shared" si="61"/>
        <v>#REF!</v>
      </c>
      <c r="Z137" s="19" t="e">
        <f t="shared" si="62"/>
        <v>#REF!</v>
      </c>
      <c r="AA137" s="24" t="e">
        <f t="shared" si="63"/>
        <v>#REF!</v>
      </c>
      <c r="AB137" s="24" t="e">
        <f t="shared" si="64"/>
        <v>#REF!</v>
      </c>
      <c r="AC137" s="18">
        <f t="shared" si="65"/>
        <v>28007823.451540884</v>
      </c>
      <c r="AD137" s="19">
        <f t="shared" si="66"/>
        <v>13834975.64780877</v>
      </c>
      <c r="AE137" s="24" t="e">
        <f t="shared" si="48"/>
        <v>#REF!</v>
      </c>
      <c r="AF137" s="24" t="e">
        <f t="shared" si="49"/>
        <v>#REF!</v>
      </c>
      <c r="AG137" s="18" t="e">
        <f t="shared" si="50"/>
        <v>#REF!</v>
      </c>
      <c r="AH137" s="19" t="e">
        <f t="shared" si="51"/>
        <v>#REF!</v>
      </c>
      <c r="AI137" s="29" t="e">
        <f>IF((((Usuario!$J$10*1000)/AG137)*1)&lt;1,(((Usuario!$J$10*1000)/AG137)*1),1)</f>
        <v>#REF!</v>
      </c>
      <c r="AJ137" s="30" t="e">
        <f>IF((((Usuario!$J$10*1000)/AH137)*1)&lt;1,(((Usuario!$J$10*1000)/AH137)*1),1)</f>
        <v>#REF!</v>
      </c>
    </row>
    <row r="138" spans="8:36" x14ac:dyDescent="0.25">
      <c r="H138" s="6">
        <v>3.5</v>
      </c>
      <c r="I138" s="5" t="s">
        <v>2</v>
      </c>
      <c r="J138" s="9">
        <f t="shared" si="47"/>
        <v>3.5000000000000001E-3</v>
      </c>
      <c r="K138" s="9">
        <f t="shared" si="52"/>
        <v>3.4999999999999999E-6</v>
      </c>
      <c r="L138">
        <f t="shared" si="67"/>
        <v>3.8484510006474972E-5</v>
      </c>
      <c r="M138">
        <f t="shared" si="53"/>
        <v>2.2449297503777064E-8</v>
      </c>
      <c r="N138">
        <f t="shared" si="54"/>
        <v>1.1628736106956518E-10</v>
      </c>
      <c r="O138">
        <f t="shared" si="55"/>
        <v>6771519873.3615456</v>
      </c>
      <c r="Q138" s="18">
        <f t="shared" si="68"/>
        <v>49465951.165134929</v>
      </c>
      <c r="R138" s="19">
        <f t="shared" si="69"/>
        <v>18325957.145940471</v>
      </c>
      <c r="S138" s="18">
        <f t="shared" si="56"/>
        <v>8.2128426307711994E-17</v>
      </c>
      <c r="T138" s="19">
        <f t="shared" si="56"/>
        <v>3.0426626508285694E-17</v>
      </c>
      <c r="U138" s="24">
        <f t="shared" si="57"/>
        <v>2.1799266066429685E-14</v>
      </c>
      <c r="V138" s="24">
        <f t="shared" si="58"/>
        <v>1.5304593133667705E-14</v>
      </c>
      <c r="W138" s="18">
        <f t="shared" si="59"/>
        <v>148397853.49540478</v>
      </c>
      <c r="X138" s="19">
        <f t="shared" si="60"/>
        <v>73303828.583761886</v>
      </c>
      <c r="Y138" s="18" t="e">
        <f t="shared" si="61"/>
        <v>#REF!</v>
      </c>
      <c r="Z138" s="19" t="e">
        <f t="shared" si="62"/>
        <v>#REF!</v>
      </c>
      <c r="AA138" s="24" t="e">
        <f t="shared" si="63"/>
        <v>#REF!</v>
      </c>
      <c r="AB138" s="24" t="e">
        <f t="shared" si="64"/>
        <v>#REF!</v>
      </c>
      <c r="AC138" s="18">
        <f t="shared" si="65"/>
        <v>29679570.699080959</v>
      </c>
      <c r="AD138" s="19">
        <f t="shared" si="66"/>
        <v>14660765.716752378</v>
      </c>
      <c r="AE138" s="24" t="e">
        <f t="shared" si="48"/>
        <v>#REF!</v>
      </c>
      <c r="AF138" s="24" t="e">
        <f t="shared" si="49"/>
        <v>#REF!</v>
      </c>
      <c r="AG138" s="18" t="e">
        <f t="shared" si="50"/>
        <v>#REF!</v>
      </c>
      <c r="AH138" s="19" t="e">
        <f t="shared" si="51"/>
        <v>#REF!</v>
      </c>
      <c r="AI138" s="29" t="e">
        <f>IF((((Usuario!$J$10*1000)/AG138)*1)&lt;1,(((Usuario!$J$10*1000)/AG138)*1),1)</f>
        <v>#REF!</v>
      </c>
      <c r="AJ138" s="30" t="e">
        <f>IF((((Usuario!$J$10*1000)/AH138)*1)&lt;1,(((Usuario!$J$10*1000)/AH138)*1),1)</f>
        <v>#REF!</v>
      </c>
    </row>
    <row r="139" spans="8:36" x14ac:dyDescent="0.25">
      <c r="H139" s="6">
        <v>3.6</v>
      </c>
      <c r="I139" s="5" t="s">
        <v>2</v>
      </c>
      <c r="J139" s="9">
        <f t="shared" si="47"/>
        <v>3.6000000000000003E-3</v>
      </c>
      <c r="K139" s="9">
        <f t="shared" si="52"/>
        <v>3.6000000000000003E-6</v>
      </c>
      <c r="L139">
        <f t="shared" si="67"/>
        <v>4.0715040790523729E-5</v>
      </c>
      <c r="M139">
        <f t="shared" si="53"/>
        <v>2.4429024474314238E-8</v>
      </c>
      <c r="N139">
        <f t="shared" si="54"/>
        <v>1.2654234677694775E-10</v>
      </c>
      <c r="O139">
        <f t="shared" si="55"/>
        <v>6445240913.7615366</v>
      </c>
      <c r="Q139" s="18">
        <f t="shared" si="68"/>
        <v>52332957.314297855</v>
      </c>
      <c r="R139" s="19">
        <f t="shared" si="69"/>
        <v>19388114.662154164</v>
      </c>
      <c r="S139" s="18">
        <f t="shared" si="56"/>
        <v>8.6888522852893684E-17</v>
      </c>
      <c r="T139" s="19">
        <f t="shared" si="56"/>
        <v>3.2190128942643476E-17</v>
      </c>
      <c r="U139" s="24">
        <f t="shared" si="57"/>
        <v>2.3062733732320715E-14</v>
      </c>
      <c r="V139" s="24">
        <f t="shared" si="58"/>
        <v>1.6191634858149667E-14</v>
      </c>
      <c r="W139" s="18">
        <f t="shared" si="59"/>
        <v>156998871.94289356</v>
      </c>
      <c r="X139" s="19">
        <f t="shared" si="60"/>
        <v>77552458.648616657</v>
      </c>
      <c r="Y139" s="18" t="e">
        <f t="shared" si="61"/>
        <v>#REF!</v>
      </c>
      <c r="Z139" s="19" t="e">
        <f t="shared" si="62"/>
        <v>#REF!</v>
      </c>
      <c r="AA139" s="24" t="e">
        <f t="shared" si="63"/>
        <v>#REF!</v>
      </c>
      <c r="AB139" s="24" t="e">
        <f t="shared" si="64"/>
        <v>#REF!</v>
      </c>
      <c r="AC139" s="18">
        <f t="shared" si="65"/>
        <v>31399774.388578713</v>
      </c>
      <c r="AD139" s="19">
        <f t="shared" si="66"/>
        <v>15510491.729723332</v>
      </c>
      <c r="AE139" s="24" t="e">
        <f t="shared" si="48"/>
        <v>#REF!</v>
      </c>
      <c r="AF139" s="24" t="e">
        <f t="shared" si="49"/>
        <v>#REF!</v>
      </c>
      <c r="AG139" s="18" t="e">
        <f t="shared" si="50"/>
        <v>#REF!</v>
      </c>
      <c r="AH139" s="19" t="e">
        <f t="shared" si="51"/>
        <v>#REF!</v>
      </c>
      <c r="AI139" s="29" t="e">
        <f>IF((((Usuario!$J$10*1000)/AG139)*1)&lt;1,(((Usuario!$J$10*1000)/AG139)*1),1)</f>
        <v>#REF!</v>
      </c>
      <c r="AJ139" s="30" t="e">
        <f>IF((((Usuario!$J$10*1000)/AH139)*1)&lt;1,(((Usuario!$J$10*1000)/AH139)*1),1)</f>
        <v>#REF!</v>
      </c>
    </row>
    <row r="140" spans="8:36" x14ac:dyDescent="0.25">
      <c r="H140" s="6">
        <v>3.7</v>
      </c>
      <c r="I140" s="5" t="s">
        <v>2</v>
      </c>
      <c r="J140" s="9">
        <f t="shared" si="47"/>
        <v>3.7000000000000002E-3</v>
      </c>
      <c r="K140" s="9">
        <f t="shared" si="52"/>
        <v>3.7000000000000002E-6</v>
      </c>
      <c r="L140">
        <f t="shared" si="67"/>
        <v>4.300840342764427E-5</v>
      </c>
      <c r="M140">
        <f t="shared" si="53"/>
        <v>2.6521848780380631E-8</v>
      </c>
      <c r="N140">
        <f t="shared" si="54"/>
        <v>1.3738317668237165E-10</v>
      </c>
      <c r="O140">
        <f t="shared" si="55"/>
        <v>6142990120.2607718</v>
      </c>
      <c r="Q140" s="18">
        <f t="shared" si="68"/>
        <v>55280724.200056911</v>
      </c>
      <c r="R140" s="19">
        <f t="shared" si="69"/>
        <v>20480192.10840204</v>
      </c>
      <c r="S140" s="18">
        <f t="shared" si="56"/>
        <v>9.1782706624700181E-17</v>
      </c>
      <c r="T140" s="19">
        <f t="shared" si="56"/>
        <v>3.4003307501912741E-17</v>
      </c>
      <c r="U140" s="24">
        <f t="shared" si="57"/>
        <v>2.4361792036687541E-14</v>
      </c>
      <c r="V140" s="24">
        <f t="shared" si="58"/>
        <v>1.7103663673462108E-14</v>
      </c>
      <c r="W140" s="18">
        <f t="shared" si="59"/>
        <v>165842172.60017073</v>
      </c>
      <c r="X140" s="19">
        <f t="shared" si="60"/>
        <v>81920768.433608159</v>
      </c>
      <c r="Y140" s="18" t="e">
        <f t="shared" si="61"/>
        <v>#REF!</v>
      </c>
      <c r="Z140" s="19" t="e">
        <f t="shared" si="62"/>
        <v>#REF!</v>
      </c>
      <c r="AA140" s="24" t="e">
        <f t="shared" si="63"/>
        <v>#REF!</v>
      </c>
      <c r="AB140" s="24" t="e">
        <f t="shared" si="64"/>
        <v>#REF!</v>
      </c>
      <c r="AC140" s="18">
        <f t="shared" si="65"/>
        <v>33168434.520034149</v>
      </c>
      <c r="AD140" s="19">
        <f t="shared" si="66"/>
        <v>16384153.686721632</v>
      </c>
      <c r="AE140" s="24" t="e">
        <f t="shared" si="48"/>
        <v>#REF!</v>
      </c>
      <c r="AF140" s="24" t="e">
        <f t="shared" si="49"/>
        <v>#REF!</v>
      </c>
      <c r="AG140" s="18" t="e">
        <f t="shared" si="50"/>
        <v>#REF!</v>
      </c>
      <c r="AH140" s="19" t="e">
        <f t="shared" si="51"/>
        <v>#REF!</v>
      </c>
      <c r="AI140" s="29" t="e">
        <f>IF((((Usuario!$J$10*1000)/AG140)*1)&lt;1,(((Usuario!$J$10*1000)/AG140)*1),1)</f>
        <v>#REF!</v>
      </c>
      <c r="AJ140" s="30" t="e">
        <f>IF((((Usuario!$J$10*1000)/AH140)*1)&lt;1,(((Usuario!$J$10*1000)/AH140)*1),1)</f>
        <v>#REF!</v>
      </c>
    </row>
    <row r="141" spans="8:36" x14ac:dyDescent="0.25">
      <c r="H141" s="6">
        <v>3.8</v>
      </c>
      <c r="I141" s="5" t="s">
        <v>2</v>
      </c>
      <c r="J141" s="9">
        <f t="shared" si="47"/>
        <v>3.8E-3</v>
      </c>
      <c r="K141" s="9">
        <f t="shared" si="52"/>
        <v>3.8E-6</v>
      </c>
      <c r="L141">
        <f t="shared" si="67"/>
        <v>4.5364597917836615E-5</v>
      </c>
      <c r="M141">
        <f t="shared" si="53"/>
        <v>2.8730912014629853E-8</v>
      </c>
      <c r="N141">
        <f t="shared" si="54"/>
        <v>1.4882612423578264E-10</v>
      </c>
      <c r="O141">
        <f t="shared" si="55"/>
        <v>5862418177.5461206</v>
      </c>
      <c r="Q141" s="18">
        <f t="shared" si="68"/>
        <v>58309251.822412111</v>
      </c>
      <c r="R141" s="19">
        <f t="shared" si="69"/>
        <v>21602189.48468411</v>
      </c>
      <c r="S141" s="18">
        <f t="shared" si="56"/>
        <v>9.6810977623131534E-17</v>
      </c>
      <c r="T141" s="19">
        <f t="shared" si="56"/>
        <v>3.5866162186093497E-17</v>
      </c>
      <c r="U141" s="24">
        <f t="shared" si="57"/>
        <v>2.5696440979530177E-14</v>
      </c>
      <c r="V141" s="24">
        <f t="shared" si="58"/>
        <v>1.8040679579605029E-14</v>
      </c>
      <c r="W141" s="18">
        <f t="shared" si="59"/>
        <v>174927755.46723634</v>
      </c>
      <c r="X141" s="19">
        <f t="shared" si="60"/>
        <v>86408757.938736439</v>
      </c>
      <c r="Y141" s="18" t="e">
        <f t="shared" si="61"/>
        <v>#REF!</v>
      </c>
      <c r="Z141" s="19" t="e">
        <f t="shared" si="62"/>
        <v>#REF!</v>
      </c>
      <c r="AA141" s="24" t="e">
        <f t="shared" si="63"/>
        <v>#REF!</v>
      </c>
      <c r="AB141" s="24" t="e">
        <f t="shared" si="64"/>
        <v>#REF!</v>
      </c>
      <c r="AC141" s="18">
        <f t="shared" si="65"/>
        <v>34985551.093447268</v>
      </c>
      <c r="AD141" s="19">
        <f t="shared" si="66"/>
        <v>17281751.587747287</v>
      </c>
      <c r="AE141" s="24" t="e">
        <f t="shared" si="48"/>
        <v>#REF!</v>
      </c>
      <c r="AF141" s="24" t="e">
        <f t="shared" si="49"/>
        <v>#REF!</v>
      </c>
      <c r="AG141" s="18" t="e">
        <f t="shared" si="50"/>
        <v>#REF!</v>
      </c>
      <c r="AH141" s="19" t="e">
        <f t="shared" si="51"/>
        <v>#REF!</v>
      </c>
      <c r="AI141" s="29" t="e">
        <f>IF((((Usuario!$J$10*1000)/AG141)*1)&lt;1,(((Usuario!$J$10*1000)/AG141)*1),1)</f>
        <v>#REF!</v>
      </c>
      <c r="AJ141" s="30" t="e">
        <f>IF((((Usuario!$J$10*1000)/AH141)*1)&lt;1,(((Usuario!$J$10*1000)/AH141)*1),1)</f>
        <v>#REF!</v>
      </c>
    </row>
    <row r="142" spans="8:36" x14ac:dyDescent="0.25">
      <c r="H142" s="6">
        <v>3.9</v>
      </c>
      <c r="I142" s="5" t="s">
        <v>2</v>
      </c>
      <c r="J142" s="9">
        <f t="shared" si="47"/>
        <v>3.8999999999999998E-3</v>
      </c>
      <c r="K142" s="9">
        <f t="shared" si="52"/>
        <v>3.8999999999999999E-6</v>
      </c>
      <c r="L142">
        <f t="shared" si="67"/>
        <v>4.7783624261100745E-5</v>
      </c>
      <c r="M142">
        <f t="shared" si="53"/>
        <v>3.105935576971548E-8</v>
      </c>
      <c r="N142">
        <f t="shared" si="54"/>
        <v>1.6088746288712618E-10</v>
      </c>
      <c r="O142">
        <f t="shared" si="55"/>
        <v>5601459277.6444988</v>
      </c>
      <c r="Q142" s="18">
        <f t="shared" si="68"/>
        <v>61418540.181363434</v>
      </c>
      <c r="R142" s="19">
        <f t="shared" si="69"/>
        <v>22754106.791000362</v>
      </c>
      <c r="S142" s="18">
        <f t="shared" si="56"/>
        <v>1.0197333584818768E-16</v>
      </c>
      <c r="T142" s="19">
        <f t="shared" si="56"/>
        <v>3.7778692995185729E-17</v>
      </c>
      <c r="U142" s="24">
        <f t="shared" si="57"/>
        <v>2.7066680560848606E-14</v>
      </c>
      <c r="V142" s="24">
        <f t="shared" si="58"/>
        <v>1.9002682576578421E-14</v>
      </c>
      <c r="W142" s="18">
        <f t="shared" si="59"/>
        <v>184255620.5440903</v>
      </c>
      <c r="X142" s="19">
        <f t="shared" si="60"/>
        <v>91016427.16400145</v>
      </c>
      <c r="Y142" s="18" t="e">
        <f t="shared" si="61"/>
        <v>#REF!</v>
      </c>
      <c r="Z142" s="19" t="e">
        <f t="shared" si="62"/>
        <v>#REF!</v>
      </c>
      <c r="AA142" s="24" t="e">
        <f t="shared" si="63"/>
        <v>#REF!</v>
      </c>
      <c r="AB142" s="24" t="e">
        <f t="shared" si="64"/>
        <v>#REF!</v>
      </c>
      <c r="AC142" s="18">
        <f t="shared" si="65"/>
        <v>36851124.108818062</v>
      </c>
      <c r="AD142" s="19">
        <f t="shared" si="66"/>
        <v>18203285.432800289</v>
      </c>
      <c r="AE142" s="24" t="e">
        <f t="shared" si="48"/>
        <v>#REF!</v>
      </c>
      <c r="AF142" s="24" t="e">
        <f t="shared" si="49"/>
        <v>#REF!</v>
      </c>
      <c r="AG142" s="18" t="e">
        <f t="shared" si="50"/>
        <v>#REF!</v>
      </c>
      <c r="AH142" s="19" t="e">
        <f t="shared" si="51"/>
        <v>#REF!</v>
      </c>
      <c r="AI142" s="29" t="e">
        <f>IF((((Usuario!$J$10*1000)/AG142)*1)&lt;1,(((Usuario!$J$10*1000)/AG142)*1),1)</f>
        <v>#REF!</v>
      </c>
      <c r="AJ142" s="30" t="e">
        <f>IF((((Usuario!$J$10*1000)/AH142)*1)&lt;1,(((Usuario!$J$10*1000)/AH142)*1),1)</f>
        <v>#REF!</v>
      </c>
    </row>
    <row r="143" spans="8:36" x14ac:dyDescent="0.25">
      <c r="H143" s="6">
        <v>4</v>
      </c>
      <c r="I143" s="5" t="s">
        <v>2</v>
      </c>
      <c r="J143" s="9">
        <f t="shared" si="47"/>
        <v>4.0000000000000001E-3</v>
      </c>
      <c r="K143" s="9">
        <f t="shared" si="52"/>
        <v>3.9999999999999998E-6</v>
      </c>
      <c r="L143">
        <f t="shared" si="67"/>
        <v>5.0265482457436686E-5</v>
      </c>
      <c r="M143">
        <f t="shared" si="53"/>
        <v>3.3510321638291127E-8</v>
      </c>
      <c r="N143">
        <f t="shared" si="54"/>
        <v>1.7358346608634805E-10</v>
      </c>
      <c r="O143">
        <f t="shared" si="55"/>
        <v>5358290736.0187149</v>
      </c>
      <c r="Q143" s="18">
        <f t="shared" si="68"/>
        <v>64608589.276910916</v>
      </c>
      <c r="R143" s="19">
        <f t="shared" si="69"/>
        <v>23935944.027350813</v>
      </c>
      <c r="S143" s="18">
        <f t="shared" si="56"/>
        <v>1.0726978129986871E-16</v>
      </c>
      <c r="T143" s="19">
        <f t="shared" si="56"/>
        <v>3.974089992918947E-17</v>
      </c>
      <c r="U143" s="24">
        <f t="shared" si="57"/>
        <v>2.8472510780642849E-14</v>
      </c>
      <c r="V143" s="24">
        <f t="shared" si="58"/>
        <v>1.9989672664382303E-14</v>
      </c>
      <c r="W143" s="18">
        <f t="shared" si="59"/>
        <v>193825767.83073276</v>
      </c>
      <c r="X143" s="19">
        <f t="shared" si="60"/>
        <v>95743776.109403253</v>
      </c>
      <c r="Y143" s="18" t="e">
        <f t="shared" si="61"/>
        <v>#REF!</v>
      </c>
      <c r="Z143" s="19" t="e">
        <f t="shared" si="62"/>
        <v>#REF!</v>
      </c>
      <c r="AA143" s="24" t="e">
        <f t="shared" si="63"/>
        <v>#REF!</v>
      </c>
      <c r="AB143" s="24" t="e">
        <f t="shared" si="64"/>
        <v>#REF!</v>
      </c>
      <c r="AC143" s="18">
        <f t="shared" si="65"/>
        <v>38765153.566146553</v>
      </c>
      <c r="AD143" s="19">
        <f t="shared" si="66"/>
        <v>19148755.221880652</v>
      </c>
      <c r="AE143" s="24" t="e">
        <f t="shared" si="48"/>
        <v>#REF!</v>
      </c>
      <c r="AF143" s="24" t="e">
        <f t="shared" si="49"/>
        <v>#REF!</v>
      </c>
      <c r="AG143" s="18" t="e">
        <f t="shared" si="50"/>
        <v>#REF!</v>
      </c>
      <c r="AH143" s="19" t="e">
        <f t="shared" si="51"/>
        <v>#REF!</v>
      </c>
      <c r="AI143" s="29" t="e">
        <f>IF((((Usuario!$J$10*1000)/AG143)*1)&lt;1,(((Usuario!$J$10*1000)/AG143)*1),1)</f>
        <v>#REF!</v>
      </c>
      <c r="AJ143" s="30" t="e">
        <f>IF((((Usuario!$J$10*1000)/AH143)*1)&lt;1,(((Usuario!$J$10*1000)/AH143)*1),1)</f>
        <v>#REF!</v>
      </c>
    </row>
    <row r="144" spans="8:36" x14ac:dyDescent="0.25">
      <c r="H144" s="6">
        <v>4.0999999999999996</v>
      </c>
      <c r="I144" s="5" t="s">
        <v>2</v>
      </c>
      <c r="J144" s="9">
        <f t="shared" si="47"/>
        <v>4.0999999999999995E-3</v>
      </c>
      <c r="K144" s="9">
        <f t="shared" si="52"/>
        <v>4.0999999999999997E-6</v>
      </c>
      <c r="L144">
        <f t="shared" si="67"/>
        <v>5.2810172506844412E-5</v>
      </c>
      <c r="M144">
        <f t="shared" si="53"/>
        <v>3.6086951213010335E-8</v>
      </c>
      <c r="N144">
        <f t="shared" si="54"/>
        <v>1.8693040728339353E-10</v>
      </c>
      <c r="O144">
        <f t="shared" si="55"/>
        <v>5131299196.6202946</v>
      </c>
      <c r="Q144" s="18">
        <f t="shared" si="68"/>
        <v>67879399.109054521</v>
      </c>
      <c r="R144" s="19">
        <f t="shared" si="69"/>
        <v>25147701.193735443</v>
      </c>
      <c r="S144" s="18">
        <f t="shared" si="56"/>
        <v>1.1270031397817455E-16</v>
      </c>
      <c r="T144" s="19">
        <f t="shared" si="56"/>
        <v>4.1752782988104676E-17</v>
      </c>
      <c r="U144" s="24">
        <f t="shared" si="57"/>
        <v>2.9913931638912888E-14</v>
      </c>
      <c r="V144" s="24">
        <f t="shared" si="58"/>
        <v>2.1001649843016653E-14</v>
      </c>
      <c r="W144" s="18">
        <f t="shared" si="59"/>
        <v>203638197.32716358</v>
      </c>
      <c r="X144" s="19">
        <f t="shared" si="60"/>
        <v>100590804.77494177</v>
      </c>
      <c r="Y144" s="18" t="e">
        <f t="shared" si="61"/>
        <v>#REF!</v>
      </c>
      <c r="Z144" s="19" t="e">
        <f t="shared" si="62"/>
        <v>#REF!</v>
      </c>
      <c r="AA144" s="24" t="e">
        <f t="shared" si="63"/>
        <v>#REF!</v>
      </c>
      <c r="AB144" s="24" t="e">
        <f t="shared" si="64"/>
        <v>#REF!</v>
      </c>
      <c r="AC144" s="18">
        <f t="shared" si="65"/>
        <v>40727639.465432718</v>
      </c>
      <c r="AD144" s="19">
        <f t="shared" si="66"/>
        <v>20118160.954988357</v>
      </c>
      <c r="AE144" s="24" t="e">
        <f t="shared" si="48"/>
        <v>#REF!</v>
      </c>
      <c r="AF144" s="24" t="e">
        <f t="shared" si="49"/>
        <v>#REF!</v>
      </c>
      <c r="AG144" s="18" t="e">
        <f t="shared" si="50"/>
        <v>#REF!</v>
      </c>
      <c r="AH144" s="19" t="e">
        <f t="shared" si="51"/>
        <v>#REF!</v>
      </c>
      <c r="AI144" s="29" t="e">
        <f>IF((((Usuario!$J$10*1000)/AG144)*1)&lt;1,(((Usuario!$J$10*1000)/AG144)*1),1)</f>
        <v>#REF!</v>
      </c>
      <c r="AJ144" s="30" t="e">
        <f>IF((((Usuario!$J$10*1000)/AH144)*1)&lt;1,(((Usuario!$J$10*1000)/AH144)*1),1)</f>
        <v>#REF!</v>
      </c>
    </row>
    <row r="145" spans="8:36" x14ac:dyDescent="0.25">
      <c r="H145" s="6">
        <v>4.2</v>
      </c>
      <c r="I145" s="5" t="s">
        <v>2</v>
      </c>
      <c r="J145" s="9">
        <f>H145*10^(-3)</f>
        <v>4.2000000000000006E-3</v>
      </c>
      <c r="K145" s="9">
        <f t="shared" si="52"/>
        <v>4.2000000000000004E-6</v>
      </c>
      <c r="L145">
        <f t="shared" si="67"/>
        <v>5.5417694409323962E-5</v>
      </c>
      <c r="M145">
        <f t="shared" si="53"/>
        <v>3.8792386086526776E-8</v>
      </c>
      <c r="N145">
        <f t="shared" si="54"/>
        <v>2.0094455992820871E-10</v>
      </c>
      <c r="O145">
        <f t="shared" si="55"/>
        <v>4919052220.8221035</v>
      </c>
      <c r="Q145" s="18">
        <f t="shared" si="68"/>
        <v>71230969.677794307</v>
      </c>
      <c r="R145" s="19">
        <f t="shared" si="69"/>
        <v>26389378.290154278</v>
      </c>
      <c r="S145" s="18">
        <f t="shared" si="56"/>
        <v>1.1826493388310529E-16</v>
      </c>
      <c r="T145" s="19">
        <f t="shared" si="56"/>
        <v>4.3814342171931403E-17</v>
      </c>
      <c r="U145" s="24">
        <f t="shared" si="57"/>
        <v>3.139094313565875E-14</v>
      </c>
      <c r="V145" s="24">
        <f t="shared" si="58"/>
        <v>2.2038614112481496E-14</v>
      </c>
      <c r="W145" s="18">
        <f t="shared" si="59"/>
        <v>213692909.03338292</v>
      </c>
      <c r="X145" s="19">
        <f t="shared" si="60"/>
        <v>105557513.16061711</v>
      </c>
      <c r="Y145" s="18" t="e">
        <f t="shared" si="61"/>
        <v>#REF!</v>
      </c>
      <c r="Z145" s="19" t="e">
        <f t="shared" si="62"/>
        <v>#REF!</v>
      </c>
      <c r="AA145" s="24" t="e">
        <f t="shared" si="63"/>
        <v>#REF!</v>
      </c>
      <c r="AB145" s="24" t="e">
        <f t="shared" si="64"/>
        <v>#REF!</v>
      </c>
      <c r="AC145" s="18">
        <f t="shared" si="65"/>
        <v>42738581.806676589</v>
      </c>
      <c r="AD145" s="19">
        <f t="shared" si="66"/>
        <v>21111502.632123426</v>
      </c>
      <c r="AE145" s="24" t="e">
        <f t="shared" si="48"/>
        <v>#REF!</v>
      </c>
      <c r="AF145" s="24" t="e">
        <f t="shared" si="49"/>
        <v>#REF!</v>
      </c>
      <c r="AG145" s="18" t="e">
        <f t="shared" si="50"/>
        <v>#REF!</v>
      </c>
      <c r="AH145" s="19" t="e">
        <f t="shared" si="51"/>
        <v>#REF!</v>
      </c>
      <c r="AI145" s="29" t="e">
        <f>IF((((Usuario!$J$10*1000)/AG145)*1)&lt;1,(((Usuario!$J$10*1000)/AG145)*1),1)</f>
        <v>#REF!</v>
      </c>
      <c r="AJ145" s="30" t="e">
        <f>IF((((Usuario!$J$10*1000)/AH145)*1)&lt;1,(((Usuario!$J$10*1000)/AH145)*1),1)</f>
        <v>#REF!</v>
      </c>
    </row>
    <row r="146" spans="8:36" x14ac:dyDescent="0.25">
      <c r="H146" s="6">
        <v>4.3</v>
      </c>
      <c r="I146" s="5" t="s">
        <v>2</v>
      </c>
      <c r="J146" s="9">
        <f t="shared" si="47"/>
        <v>4.3E-3</v>
      </c>
      <c r="K146" s="9">
        <f t="shared" si="52"/>
        <v>4.3000000000000003E-6</v>
      </c>
      <c r="L146">
        <f t="shared" si="67"/>
        <v>5.8088048164875276E-5</v>
      </c>
      <c r="M146">
        <f t="shared" si="53"/>
        <v>4.1629767851493944E-8</v>
      </c>
      <c r="N146">
        <f t="shared" si="54"/>
        <v>2.156421974707386E-10</v>
      </c>
      <c r="O146">
        <f t="shared" si="55"/>
        <v>4720274298.2398119</v>
      </c>
      <c r="Q146" s="18">
        <f t="shared" si="68"/>
        <v>74663300.983130187</v>
      </c>
      <c r="R146" s="19">
        <f t="shared" si="69"/>
        <v>27660975.316607285</v>
      </c>
      <c r="S146" s="18">
        <f t="shared" si="56"/>
        <v>1.2396364101466081E-16</v>
      </c>
      <c r="T146" s="19">
        <f t="shared" si="56"/>
        <v>4.5925577480669582E-17</v>
      </c>
      <c r="U146" s="24">
        <f t="shared" si="57"/>
        <v>3.2903545270880398E-14</v>
      </c>
      <c r="V146" s="24">
        <f t="shared" si="58"/>
        <v>2.3100565472776801E-14</v>
      </c>
      <c r="W146" s="18">
        <f t="shared" si="59"/>
        <v>223989902.94939056</v>
      </c>
      <c r="X146" s="19">
        <f t="shared" si="60"/>
        <v>110643901.26642914</v>
      </c>
      <c r="Y146" s="18" t="e">
        <f t="shared" si="61"/>
        <v>#REF!</v>
      </c>
      <c r="Z146" s="19" t="e">
        <f t="shared" si="62"/>
        <v>#REF!</v>
      </c>
      <c r="AA146" s="24" t="e">
        <f t="shared" si="63"/>
        <v>#REF!</v>
      </c>
      <c r="AB146" s="24" t="e">
        <f t="shared" si="64"/>
        <v>#REF!</v>
      </c>
      <c r="AC146" s="18">
        <f t="shared" si="65"/>
        <v>44797980.589878112</v>
      </c>
      <c r="AD146" s="19">
        <f t="shared" si="66"/>
        <v>22128780.253285829</v>
      </c>
      <c r="AE146" s="24" t="e">
        <f t="shared" si="48"/>
        <v>#REF!</v>
      </c>
      <c r="AF146" s="24" t="e">
        <f t="shared" si="49"/>
        <v>#REF!</v>
      </c>
      <c r="AG146" s="18" t="e">
        <f t="shared" si="50"/>
        <v>#REF!</v>
      </c>
      <c r="AH146" s="19" t="e">
        <f t="shared" si="51"/>
        <v>#REF!</v>
      </c>
      <c r="AI146" s="29" t="e">
        <f>IF((((Usuario!$J$10*1000)/AG146)*1)&lt;1,(((Usuario!$J$10*1000)/AG146)*1),1)</f>
        <v>#REF!</v>
      </c>
      <c r="AJ146" s="30" t="e">
        <f>IF((((Usuario!$J$10*1000)/AH146)*1)&lt;1,(((Usuario!$J$10*1000)/AH146)*1),1)</f>
        <v>#REF!</v>
      </c>
    </row>
    <row r="147" spans="8:36" x14ac:dyDescent="0.25">
      <c r="H147" s="6">
        <v>4.4000000000000004</v>
      </c>
      <c r="I147" s="5" t="s">
        <v>2</v>
      </c>
      <c r="J147" s="9">
        <f t="shared" si="47"/>
        <v>4.4000000000000003E-3</v>
      </c>
      <c r="K147" s="9">
        <f t="shared" si="52"/>
        <v>4.4000000000000002E-6</v>
      </c>
      <c r="L147">
        <f t="shared" si="67"/>
        <v>6.0821233773498395E-5</v>
      </c>
      <c r="M147">
        <f t="shared" si="53"/>
        <v>4.460223810056549E-8</v>
      </c>
      <c r="N147">
        <f t="shared" si="54"/>
        <v>2.3103959336092922E-10</v>
      </c>
      <c r="O147">
        <f t="shared" si="55"/>
        <v>4533826507.1322508</v>
      </c>
      <c r="Q147" s="18">
        <f t="shared" si="68"/>
        <v>78176393.025062218</v>
      </c>
      <c r="R147" s="19">
        <f t="shared" si="69"/>
        <v>28962492.273094486</v>
      </c>
      <c r="S147" s="18">
        <f t="shared" si="56"/>
        <v>1.2979643537284116E-16</v>
      </c>
      <c r="T147" s="19">
        <f t="shared" si="56"/>
        <v>4.8086488914319264E-17</v>
      </c>
      <c r="U147" s="24">
        <f t="shared" si="57"/>
        <v>3.4451738044577852E-14</v>
      </c>
      <c r="V147" s="24">
        <f t="shared" si="58"/>
        <v>2.418750392390259E-14</v>
      </c>
      <c r="W147" s="18">
        <f t="shared" si="59"/>
        <v>234529179.07518667</v>
      </c>
      <c r="X147" s="19">
        <f t="shared" si="60"/>
        <v>115849969.09237795</v>
      </c>
      <c r="Y147" s="18" t="e">
        <f t="shared" si="61"/>
        <v>#REF!</v>
      </c>
      <c r="Z147" s="19" t="e">
        <f t="shared" si="62"/>
        <v>#REF!</v>
      </c>
      <c r="AA147" s="24" t="e">
        <f t="shared" si="63"/>
        <v>#REF!</v>
      </c>
      <c r="AB147" s="24" t="e">
        <f t="shared" si="64"/>
        <v>#REF!</v>
      </c>
      <c r="AC147" s="18">
        <f t="shared" si="65"/>
        <v>46905835.81503734</v>
      </c>
      <c r="AD147" s="19">
        <f t="shared" si="66"/>
        <v>23169993.818475589</v>
      </c>
      <c r="AE147" s="24" t="e">
        <f t="shared" si="48"/>
        <v>#REF!</v>
      </c>
      <c r="AF147" s="24" t="e">
        <f t="shared" si="49"/>
        <v>#REF!</v>
      </c>
      <c r="AG147" s="18" t="e">
        <f t="shared" si="50"/>
        <v>#REF!</v>
      </c>
      <c r="AH147" s="19" t="e">
        <f t="shared" si="51"/>
        <v>#REF!</v>
      </c>
      <c r="AI147" s="29" t="e">
        <f>IF((((Usuario!$J$10*1000)/AG147)*1)&lt;1,(((Usuario!$J$10*1000)/AG147)*1),1)</f>
        <v>#REF!</v>
      </c>
      <c r="AJ147" s="30" t="e">
        <f>IF((((Usuario!$J$10*1000)/AH147)*1)&lt;1,(((Usuario!$J$10*1000)/AH147)*1),1)</f>
        <v>#REF!</v>
      </c>
    </row>
    <row r="148" spans="8:36" x14ac:dyDescent="0.25">
      <c r="H148" s="6">
        <v>4.5</v>
      </c>
      <c r="I148" s="5" t="s">
        <v>2</v>
      </c>
      <c r="J148" s="9">
        <f t="shared" si="47"/>
        <v>4.5000000000000005E-3</v>
      </c>
      <c r="K148" s="9">
        <f t="shared" si="52"/>
        <v>4.5000000000000001E-6</v>
      </c>
      <c r="L148">
        <f t="shared" si="67"/>
        <v>6.3617251235193318E-5</v>
      </c>
      <c r="M148">
        <f t="shared" si="53"/>
        <v>4.7712938426394995E-8</v>
      </c>
      <c r="N148">
        <f t="shared" si="54"/>
        <v>2.4715302104872608E-10</v>
      </c>
      <c r="O148">
        <f t="shared" si="55"/>
        <v>4358689200.9982738</v>
      </c>
      <c r="Q148" s="18">
        <f t="shared" si="68"/>
        <v>81770245.803590387</v>
      </c>
      <c r="R148" s="19">
        <f t="shared" si="69"/>
        <v>30293929.159615878</v>
      </c>
      <c r="S148" s="18">
        <f t="shared" si="56"/>
        <v>1.3576331695764635E-16</v>
      </c>
      <c r="T148" s="19">
        <f t="shared" si="56"/>
        <v>5.0297076472880429E-17</v>
      </c>
      <c r="U148" s="24">
        <f t="shared" si="57"/>
        <v>3.603552145675111E-14</v>
      </c>
      <c r="V148" s="24">
        <f t="shared" si="58"/>
        <v>2.5299429465858856E-14</v>
      </c>
      <c r="W148" s="18">
        <f t="shared" si="59"/>
        <v>245310737.41077116</v>
      </c>
      <c r="X148" s="19">
        <f t="shared" si="60"/>
        <v>121175716.63846351</v>
      </c>
      <c r="Y148" s="18" t="e">
        <f t="shared" si="61"/>
        <v>#REF!</v>
      </c>
      <c r="Z148" s="19" t="e">
        <f t="shared" si="62"/>
        <v>#REF!</v>
      </c>
      <c r="AA148" s="24" t="e">
        <f t="shared" si="63"/>
        <v>#REF!</v>
      </c>
      <c r="AB148" s="24" t="e">
        <f t="shared" si="64"/>
        <v>#REF!</v>
      </c>
      <c r="AC148" s="18">
        <f t="shared" si="65"/>
        <v>49062147.482154235</v>
      </c>
      <c r="AD148" s="19">
        <f t="shared" si="66"/>
        <v>24235143.327692702</v>
      </c>
      <c r="AE148" s="24" t="e">
        <f t="shared" si="48"/>
        <v>#REF!</v>
      </c>
      <c r="AF148" s="24" t="e">
        <f t="shared" si="49"/>
        <v>#REF!</v>
      </c>
      <c r="AG148" s="18" t="e">
        <f t="shared" si="50"/>
        <v>#REF!</v>
      </c>
      <c r="AH148" s="19" t="e">
        <f t="shared" si="51"/>
        <v>#REF!</v>
      </c>
      <c r="AI148" s="29" t="e">
        <f>IF((((Usuario!$J$10*1000)/AG148)*1)&lt;1,(((Usuario!$J$10*1000)/AG148)*1),1)</f>
        <v>#REF!</v>
      </c>
      <c r="AJ148" s="30" t="e">
        <f>IF((((Usuario!$J$10*1000)/AH148)*1)&lt;1,(((Usuario!$J$10*1000)/AH148)*1),1)</f>
        <v>#REF!</v>
      </c>
    </row>
    <row r="149" spans="8:36" x14ac:dyDescent="0.25">
      <c r="H149" s="6">
        <v>4.5999999999999996</v>
      </c>
      <c r="I149" s="5" t="s">
        <v>2</v>
      </c>
      <c r="J149" s="9">
        <f t="shared" si="47"/>
        <v>4.5999999999999999E-3</v>
      </c>
      <c r="K149" s="9">
        <f t="shared" si="52"/>
        <v>4.6E-6</v>
      </c>
      <c r="L149">
        <f t="shared" si="67"/>
        <v>6.6476100549960019E-5</v>
      </c>
      <c r="M149">
        <f t="shared" si="53"/>
        <v>5.0965010421636017E-8</v>
      </c>
      <c r="N149">
        <f t="shared" si="54"/>
        <v>2.6399875398407456E-10</v>
      </c>
      <c r="O149">
        <f t="shared" si="55"/>
        <v>4193947215.6063743</v>
      </c>
      <c r="Q149" s="18">
        <f t="shared" si="68"/>
        <v>85444859.318714693</v>
      </c>
      <c r="R149" s="19">
        <f t="shared" si="69"/>
        <v>31655285.976171453</v>
      </c>
      <c r="S149" s="18">
        <f t="shared" si="56"/>
        <v>1.4186428576907639E-16</v>
      </c>
      <c r="T149" s="19">
        <f t="shared" si="56"/>
        <v>5.2557340156353078E-17</v>
      </c>
      <c r="U149" s="24">
        <f t="shared" si="57"/>
        <v>3.7654895507400173E-14</v>
      </c>
      <c r="V149" s="24">
        <f t="shared" si="58"/>
        <v>2.64363420986456E-14</v>
      </c>
      <c r="W149" s="18">
        <f t="shared" si="59"/>
        <v>256334577.95614409</v>
      </c>
      <c r="X149" s="19">
        <f t="shared" si="60"/>
        <v>126621143.90468581</v>
      </c>
      <c r="Y149" s="18" t="e">
        <f t="shared" si="61"/>
        <v>#REF!</v>
      </c>
      <c r="Z149" s="19" t="e">
        <f t="shared" si="62"/>
        <v>#REF!</v>
      </c>
      <c r="AA149" s="24" t="e">
        <f t="shared" si="63"/>
        <v>#REF!</v>
      </c>
      <c r="AB149" s="24" t="e">
        <f t="shared" si="64"/>
        <v>#REF!</v>
      </c>
      <c r="AC149" s="18">
        <f t="shared" si="65"/>
        <v>51266915.59122882</v>
      </c>
      <c r="AD149" s="19">
        <f t="shared" si="66"/>
        <v>25324228.780937165</v>
      </c>
      <c r="AE149" s="24" t="e">
        <f t="shared" si="48"/>
        <v>#REF!</v>
      </c>
      <c r="AF149" s="24" t="e">
        <f t="shared" si="49"/>
        <v>#REF!</v>
      </c>
      <c r="AG149" s="18" t="e">
        <f t="shared" si="50"/>
        <v>#REF!</v>
      </c>
      <c r="AH149" s="19" t="e">
        <f t="shared" si="51"/>
        <v>#REF!</v>
      </c>
      <c r="AI149" s="29" t="e">
        <f>IF((((Usuario!$J$10*1000)/AG149)*1)&lt;1,(((Usuario!$J$10*1000)/AG149)*1),1)</f>
        <v>#REF!</v>
      </c>
      <c r="AJ149" s="30" t="e">
        <f>IF((((Usuario!$J$10*1000)/AH149)*1)&lt;1,(((Usuario!$J$10*1000)/AH149)*1),1)</f>
        <v>#REF!</v>
      </c>
    </row>
    <row r="150" spans="8:36" x14ac:dyDescent="0.25">
      <c r="H150" s="6">
        <v>4.7</v>
      </c>
      <c r="I150" s="5" t="s">
        <v>2</v>
      </c>
      <c r="J150" s="9">
        <f t="shared" si="47"/>
        <v>4.7000000000000002E-3</v>
      </c>
      <c r="K150" s="9">
        <f t="shared" si="52"/>
        <v>4.6999999999999999E-6</v>
      </c>
      <c r="L150">
        <f t="shared" si="67"/>
        <v>6.9397781717798525E-5</v>
      </c>
      <c r="M150">
        <f t="shared" si="53"/>
        <v>5.4361595678942178E-8</v>
      </c>
      <c r="N150">
        <f t="shared" si="54"/>
        <v>2.8159306561692046E-10</v>
      </c>
      <c r="O150">
        <f t="shared" si="55"/>
        <v>4038777184.1070724</v>
      </c>
      <c r="Q150" s="18">
        <f t="shared" si="68"/>
        <v>89200233.570435137</v>
      </c>
      <c r="R150" s="19">
        <f t="shared" si="69"/>
        <v>33046562.722761218</v>
      </c>
      <c r="S150" s="18">
        <f t="shared" si="56"/>
        <v>1.4809934180713124E-16</v>
      </c>
      <c r="T150" s="19">
        <f t="shared" si="56"/>
        <v>5.486727996473721E-17</v>
      </c>
      <c r="U150" s="24">
        <f t="shared" si="57"/>
        <v>3.9309860196525035E-14</v>
      </c>
      <c r="V150" s="24">
        <f t="shared" si="58"/>
        <v>2.7598241822262817E-14</v>
      </c>
      <c r="W150" s="18">
        <f t="shared" si="59"/>
        <v>267600700.71130541</v>
      </c>
      <c r="X150" s="19">
        <f t="shared" si="60"/>
        <v>132186250.89104487</v>
      </c>
      <c r="Y150" s="18" t="e">
        <f t="shared" si="61"/>
        <v>#REF!</v>
      </c>
      <c r="Z150" s="19" t="e">
        <f t="shared" si="62"/>
        <v>#REF!</v>
      </c>
      <c r="AA150" s="24" t="e">
        <f t="shared" si="63"/>
        <v>#REF!</v>
      </c>
      <c r="AB150" s="24" t="e">
        <f t="shared" si="64"/>
        <v>#REF!</v>
      </c>
      <c r="AC150" s="18">
        <f t="shared" si="65"/>
        <v>53520140.142261088</v>
      </c>
      <c r="AD150" s="19">
        <f t="shared" si="66"/>
        <v>26437250.178208977</v>
      </c>
      <c r="AE150" s="24" t="e">
        <f t="shared" si="48"/>
        <v>#REF!</v>
      </c>
      <c r="AF150" s="24" t="e">
        <f t="shared" si="49"/>
        <v>#REF!</v>
      </c>
      <c r="AG150" s="18" t="e">
        <f t="shared" si="50"/>
        <v>#REF!</v>
      </c>
      <c r="AH150" s="19" t="e">
        <f t="shared" si="51"/>
        <v>#REF!</v>
      </c>
      <c r="AI150" s="29" t="e">
        <f>IF((((Usuario!$J$10*1000)/AG150)*1)&lt;1,(((Usuario!$J$10*1000)/AG150)*1),1)</f>
        <v>#REF!</v>
      </c>
      <c r="AJ150" s="30" t="e">
        <f>IF((((Usuario!$J$10*1000)/AH150)*1)&lt;1,(((Usuario!$J$10*1000)/AH150)*1),1)</f>
        <v>#REF!</v>
      </c>
    </row>
    <row r="151" spans="8:36" x14ac:dyDescent="0.25">
      <c r="H151" s="6">
        <v>4.8</v>
      </c>
      <c r="I151" s="5" t="s">
        <v>2</v>
      </c>
      <c r="J151" s="9">
        <f t="shared" si="47"/>
        <v>4.7999999999999996E-3</v>
      </c>
      <c r="K151" s="9">
        <f t="shared" si="52"/>
        <v>4.7999999999999998E-6</v>
      </c>
      <c r="L151">
        <f t="shared" si="67"/>
        <v>7.2382294738708821E-5</v>
      </c>
      <c r="M151">
        <f t="shared" si="53"/>
        <v>5.7905835790967049E-8</v>
      </c>
      <c r="N151">
        <f t="shared" si="54"/>
        <v>2.9995222939720928E-10</v>
      </c>
      <c r="O151">
        <f t="shared" si="55"/>
        <v>3892436622.4651957</v>
      </c>
      <c r="Q151" s="18">
        <f t="shared" si="68"/>
        <v>93036368.558751702</v>
      </c>
      <c r="R151" s="19">
        <f t="shared" si="69"/>
        <v>34467759.399385169</v>
      </c>
      <c r="S151" s="18">
        <f t="shared" si="56"/>
        <v>1.5446848507181092E-16</v>
      </c>
      <c r="T151" s="19">
        <f t="shared" si="56"/>
        <v>5.7226895898032832E-17</v>
      </c>
      <c r="U151" s="24">
        <f t="shared" si="57"/>
        <v>4.1000415524125695E-14</v>
      </c>
      <c r="V151" s="24">
        <f t="shared" si="58"/>
        <v>2.8785128636710516E-14</v>
      </c>
      <c r="W151" s="18">
        <f t="shared" si="59"/>
        <v>279109105.67625511</v>
      </c>
      <c r="X151" s="19">
        <f t="shared" si="60"/>
        <v>137871037.59754068</v>
      </c>
      <c r="Y151" s="18" t="e">
        <f t="shared" si="61"/>
        <v>#REF!</v>
      </c>
      <c r="Z151" s="19" t="e">
        <f t="shared" si="62"/>
        <v>#REF!</v>
      </c>
      <c r="AA151" s="24" t="e">
        <f t="shared" si="63"/>
        <v>#REF!</v>
      </c>
      <c r="AB151" s="24" t="e">
        <f t="shared" si="64"/>
        <v>#REF!</v>
      </c>
      <c r="AC151" s="18">
        <f t="shared" si="65"/>
        <v>55821821.135251023</v>
      </c>
      <c r="AD151" s="19">
        <f t="shared" si="66"/>
        <v>27574207.519508138</v>
      </c>
      <c r="AE151" s="24" t="e">
        <f t="shared" si="48"/>
        <v>#REF!</v>
      </c>
      <c r="AF151" s="24" t="e">
        <f t="shared" si="49"/>
        <v>#REF!</v>
      </c>
      <c r="AG151" s="18" t="e">
        <f t="shared" si="50"/>
        <v>#REF!</v>
      </c>
      <c r="AH151" s="19" t="e">
        <f t="shared" si="51"/>
        <v>#REF!</v>
      </c>
      <c r="AI151" s="29" t="e">
        <f>IF((((Usuario!$J$10*1000)/AG151)*1)&lt;1,(((Usuario!$J$10*1000)/AG151)*1),1)</f>
        <v>#REF!</v>
      </c>
      <c r="AJ151" s="30" t="e">
        <f>IF((((Usuario!$J$10*1000)/AH151)*1)&lt;1,(((Usuario!$J$10*1000)/AH151)*1),1)</f>
        <v>#REF!</v>
      </c>
    </row>
    <row r="152" spans="8:36" x14ac:dyDescent="0.25">
      <c r="H152" s="6">
        <v>4.9000000000000004</v>
      </c>
      <c r="I152" s="5" t="s">
        <v>2</v>
      </c>
      <c r="J152" s="9">
        <f t="shared" si="47"/>
        <v>4.9000000000000007E-3</v>
      </c>
      <c r="K152" s="9">
        <f t="shared" si="52"/>
        <v>4.9000000000000005E-6</v>
      </c>
      <c r="L152">
        <f t="shared" si="67"/>
        <v>7.5429639612690949E-5</v>
      </c>
      <c r="M152">
        <f t="shared" si="53"/>
        <v>6.1600872350364282E-8</v>
      </c>
      <c r="N152">
        <f t="shared" si="54"/>
        <v>3.1909251877488693E-10</v>
      </c>
      <c r="O152">
        <f t="shared" si="55"/>
        <v>3754254507.3079576</v>
      </c>
      <c r="Q152" s="18">
        <f t="shared" si="68"/>
        <v>96953264.283664465</v>
      </c>
      <c r="R152" s="19">
        <f t="shared" si="69"/>
        <v>35918876.006043322</v>
      </c>
      <c r="S152" s="18">
        <f t="shared" si="56"/>
        <v>1.6097171556311553E-16</v>
      </c>
      <c r="T152" s="19">
        <f t="shared" si="56"/>
        <v>5.9636187956239963E-17</v>
      </c>
      <c r="U152" s="24">
        <f t="shared" si="57"/>
        <v>4.2726561490202185E-14</v>
      </c>
      <c r="V152" s="24">
        <f t="shared" si="58"/>
        <v>2.9997002541988704E-14</v>
      </c>
      <c r="W152" s="18">
        <f t="shared" si="59"/>
        <v>290859792.85099339</v>
      </c>
      <c r="X152" s="19">
        <f t="shared" si="60"/>
        <v>143675504.02417329</v>
      </c>
      <c r="Y152" s="18" t="e">
        <f t="shared" si="61"/>
        <v>#REF!</v>
      </c>
      <c r="Z152" s="19" t="e">
        <f t="shared" si="62"/>
        <v>#REF!</v>
      </c>
      <c r="AA152" s="24" t="e">
        <f t="shared" si="63"/>
        <v>#REF!</v>
      </c>
      <c r="AB152" s="24" t="e">
        <f t="shared" si="64"/>
        <v>#REF!</v>
      </c>
      <c r="AC152" s="18">
        <f t="shared" si="65"/>
        <v>58171958.570198685</v>
      </c>
      <c r="AD152" s="19">
        <f t="shared" si="66"/>
        <v>28735100.80483466</v>
      </c>
      <c r="AE152" s="24" t="e">
        <f t="shared" si="48"/>
        <v>#REF!</v>
      </c>
      <c r="AF152" s="24" t="e">
        <f t="shared" si="49"/>
        <v>#REF!</v>
      </c>
      <c r="AG152" s="18" t="e">
        <f t="shared" si="50"/>
        <v>#REF!</v>
      </c>
      <c r="AH152" s="19" t="e">
        <f t="shared" si="51"/>
        <v>#REF!</v>
      </c>
      <c r="AI152" s="29" t="e">
        <f>IF((((Usuario!$J$10*1000)/AG152)*1)&lt;1,(((Usuario!$J$10*1000)/AG152)*1),1)</f>
        <v>#REF!</v>
      </c>
      <c r="AJ152" s="30" t="e">
        <f>IF((((Usuario!$J$10*1000)/AH152)*1)&lt;1,(((Usuario!$J$10*1000)/AH152)*1),1)</f>
        <v>#REF!</v>
      </c>
    </row>
    <row r="153" spans="8:36" x14ac:dyDescent="0.25">
      <c r="H153" s="6">
        <v>5</v>
      </c>
      <c r="I153" s="5" t="s">
        <v>2</v>
      </c>
      <c r="J153" s="9">
        <f t="shared" si="47"/>
        <v>5.0000000000000001E-3</v>
      </c>
      <c r="K153" s="9">
        <f t="shared" si="52"/>
        <v>5.0000000000000004E-6</v>
      </c>
      <c r="L153">
        <f t="shared" si="67"/>
        <v>7.8539816339744827E-5</v>
      </c>
      <c r="M153">
        <f t="shared" si="53"/>
        <v>6.5449846949787365E-8</v>
      </c>
      <c r="N153">
        <f t="shared" si="54"/>
        <v>3.3903020719989857E-10</v>
      </c>
      <c r="O153">
        <f t="shared" si="55"/>
        <v>3623623116.5583339</v>
      </c>
      <c r="Q153" s="18">
        <f t="shared" si="68"/>
        <v>100950920.74517331</v>
      </c>
      <c r="R153" s="19">
        <f t="shared" si="69"/>
        <v>37399912.542735651</v>
      </c>
      <c r="S153" s="18">
        <f t="shared" si="56"/>
        <v>1.6760903328104487E-16</v>
      </c>
      <c r="T153" s="19">
        <f t="shared" si="56"/>
        <v>6.2095156139358558E-17</v>
      </c>
      <c r="U153" s="24">
        <f t="shared" si="57"/>
        <v>4.4488298094754455E-14</v>
      </c>
      <c r="V153" s="24">
        <f t="shared" si="58"/>
        <v>3.1233863538097354E-14</v>
      </c>
      <c r="W153" s="18">
        <f t="shared" si="59"/>
        <v>302852762.23551989</v>
      </c>
      <c r="X153" s="19">
        <f t="shared" si="60"/>
        <v>149599650.1709426</v>
      </c>
      <c r="Y153" s="18" t="e">
        <f t="shared" si="61"/>
        <v>#REF!</v>
      </c>
      <c r="Z153" s="19" t="e">
        <f t="shared" si="62"/>
        <v>#REF!</v>
      </c>
      <c r="AA153" s="24" t="e">
        <f t="shared" si="63"/>
        <v>#REF!</v>
      </c>
      <c r="AB153" s="24" t="e">
        <f t="shared" si="64"/>
        <v>#REF!</v>
      </c>
      <c r="AC153" s="18">
        <f t="shared" si="65"/>
        <v>60570552.447103977</v>
      </c>
      <c r="AD153" s="19">
        <f t="shared" si="66"/>
        <v>29919930.034188524</v>
      </c>
      <c r="AE153" s="24" t="e">
        <f t="shared" si="48"/>
        <v>#REF!</v>
      </c>
      <c r="AF153" s="24" t="e">
        <f t="shared" si="49"/>
        <v>#REF!</v>
      </c>
      <c r="AG153" s="18" t="e">
        <f t="shared" si="50"/>
        <v>#REF!</v>
      </c>
      <c r="AH153" s="19" t="e">
        <f t="shared" si="51"/>
        <v>#REF!</v>
      </c>
      <c r="AI153" s="29" t="e">
        <f>IF((((Usuario!$J$10*1000)/AG153)*1)&lt;1,(((Usuario!$J$10*1000)/AG153)*1),1)</f>
        <v>#REF!</v>
      </c>
      <c r="AJ153" s="30" t="e">
        <f>IF((((Usuario!$J$10*1000)/AH153)*1)&lt;1,(((Usuario!$J$10*1000)/AH153)*1),1)</f>
        <v>#REF!</v>
      </c>
    </row>
    <row r="154" spans="8:36" x14ac:dyDescent="0.25">
      <c r="H154" s="6">
        <v>5.0999999999999996</v>
      </c>
      <c r="I154" s="5" t="s">
        <v>2</v>
      </c>
      <c r="J154" s="9">
        <f t="shared" si="47"/>
        <v>5.0999999999999995E-3</v>
      </c>
      <c r="K154" s="9">
        <f t="shared" si="52"/>
        <v>5.0999999999999995E-6</v>
      </c>
      <c r="L154">
        <f t="shared" si="67"/>
        <v>8.1712824919870497E-5</v>
      </c>
      <c r="M154">
        <f t="shared" si="53"/>
        <v>6.9455901181889918E-8</v>
      </c>
      <c r="N154">
        <f t="shared" si="54"/>
        <v>3.5978156812218972E-10</v>
      </c>
      <c r="O154">
        <f t="shared" si="55"/>
        <v>3499990942.3353758</v>
      </c>
      <c r="Q154" s="18">
        <f t="shared" si="68"/>
        <v>105029337.94327828</v>
      </c>
      <c r="R154" s="19">
        <f t="shared" si="69"/>
        <v>38910869.009462155</v>
      </c>
      <c r="S154" s="18">
        <f t="shared" si="56"/>
        <v>1.7438043822559902E-16</v>
      </c>
      <c r="T154" s="19">
        <f t="shared" si="56"/>
        <v>6.4603800447388619E-17</v>
      </c>
      <c r="U154" s="24">
        <f t="shared" si="57"/>
        <v>4.6285625337782518E-14</v>
      </c>
      <c r="V154" s="24">
        <f t="shared" si="58"/>
        <v>3.2495711625036472E-14</v>
      </c>
      <c r="W154" s="18">
        <f t="shared" si="59"/>
        <v>315088013.82983482</v>
      </c>
      <c r="X154" s="19">
        <f t="shared" si="60"/>
        <v>155643476.03784862</v>
      </c>
      <c r="Y154" s="18" t="e">
        <f t="shared" si="61"/>
        <v>#REF!</v>
      </c>
      <c r="Z154" s="19" t="e">
        <f t="shared" si="62"/>
        <v>#REF!</v>
      </c>
      <c r="AA154" s="24" t="e">
        <f t="shared" si="63"/>
        <v>#REF!</v>
      </c>
      <c r="AB154" s="24" t="e">
        <f t="shared" si="64"/>
        <v>#REF!</v>
      </c>
      <c r="AC154" s="18">
        <f t="shared" si="65"/>
        <v>63017602.765966967</v>
      </c>
      <c r="AD154" s="19">
        <f t="shared" si="66"/>
        <v>31128695.207569726</v>
      </c>
      <c r="AE154" s="24" t="e">
        <f t="shared" si="48"/>
        <v>#REF!</v>
      </c>
      <c r="AF154" s="24" t="e">
        <f t="shared" si="49"/>
        <v>#REF!</v>
      </c>
      <c r="AG154" s="18" t="e">
        <f t="shared" si="50"/>
        <v>#REF!</v>
      </c>
      <c r="AH154" s="19" t="e">
        <f t="shared" si="51"/>
        <v>#REF!</v>
      </c>
      <c r="AI154" s="29" t="e">
        <f>IF((((Usuario!$J$10*1000)/AG154)*1)&lt;1,(((Usuario!$J$10*1000)/AG154)*1),1)</f>
        <v>#REF!</v>
      </c>
      <c r="AJ154" s="30" t="e">
        <f>IF((((Usuario!$J$10*1000)/AH154)*1)&lt;1,(((Usuario!$J$10*1000)/AH154)*1),1)</f>
        <v>#REF!</v>
      </c>
    </row>
    <row r="155" spans="8:36" x14ac:dyDescent="0.25">
      <c r="H155" s="6">
        <v>5.2</v>
      </c>
      <c r="I155" s="5" t="s">
        <v>2</v>
      </c>
      <c r="J155" s="9">
        <f t="shared" si="47"/>
        <v>5.2000000000000006E-3</v>
      </c>
      <c r="K155" s="9">
        <f t="shared" si="52"/>
        <v>5.200000000000001E-6</v>
      </c>
      <c r="L155">
        <f t="shared" si="67"/>
        <v>8.4948665353068025E-5</v>
      </c>
      <c r="M155">
        <f t="shared" si="53"/>
        <v>7.3622176639325618E-8</v>
      </c>
      <c r="N155">
        <f t="shared" si="54"/>
        <v>3.8136287499170669E-10</v>
      </c>
      <c r="O155">
        <f t="shared" si="55"/>
        <v>3382856517.4340625</v>
      </c>
      <c r="Q155" s="18">
        <f t="shared" si="68"/>
        <v>109188515.87797947</v>
      </c>
      <c r="R155" s="19">
        <f t="shared" si="69"/>
        <v>40451745.406222887</v>
      </c>
      <c r="S155" s="18">
        <f t="shared" si="56"/>
        <v>1.8128593039677815E-16</v>
      </c>
      <c r="T155" s="19">
        <f t="shared" si="56"/>
        <v>6.7162120880330218E-17</v>
      </c>
      <c r="U155" s="24">
        <f t="shared" si="57"/>
        <v>4.8118543219286423E-14</v>
      </c>
      <c r="V155" s="24">
        <f t="shared" si="58"/>
        <v>3.3782546802806103E-14</v>
      </c>
      <c r="W155" s="18">
        <f t="shared" si="59"/>
        <v>327565547.63393843</v>
      </c>
      <c r="X155" s="19">
        <f t="shared" si="60"/>
        <v>161806981.62489155</v>
      </c>
      <c r="Y155" s="18" t="e">
        <f t="shared" si="61"/>
        <v>#REF!</v>
      </c>
      <c r="Z155" s="19" t="e">
        <f t="shared" si="62"/>
        <v>#REF!</v>
      </c>
      <c r="AA155" s="24" t="e">
        <f t="shared" si="63"/>
        <v>#REF!</v>
      </c>
      <c r="AB155" s="24" t="e">
        <f t="shared" si="64"/>
        <v>#REF!</v>
      </c>
      <c r="AC155" s="18">
        <f t="shared" si="65"/>
        <v>65513109.526787691</v>
      </c>
      <c r="AD155" s="19">
        <f t="shared" si="66"/>
        <v>32361396.324978311</v>
      </c>
      <c r="AE155" s="24" t="e">
        <f t="shared" si="48"/>
        <v>#REF!</v>
      </c>
      <c r="AF155" s="24" t="e">
        <f t="shared" si="49"/>
        <v>#REF!</v>
      </c>
      <c r="AG155" s="18" t="e">
        <f t="shared" si="50"/>
        <v>#REF!</v>
      </c>
      <c r="AH155" s="19" t="e">
        <f t="shared" si="51"/>
        <v>#REF!</v>
      </c>
      <c r="AI155" s="29" t="e">
        <f>IF((((Usuario!$J$10*1000)/AG155)*1)&lt;1,(((Usuario!$J$10*1000)/AG155)*1),1)</f>
        <v>#REF!</v>
      </c>
      <c r="AJ155" s="30" t="e">
        <f>IF((((Usuario!$J$10*1000)/AH155)*1)&lt;1,(((Usuario!$J$10*1000)/AH155)*1),1)</f>
        <v>#REF!</v>
      </c>
    </row>
    <row r="156" spans="8:36" x14ac:dyDescent="0.25">
      <c r="H156" s="6">
        <v>5.3</v>
      </c>
      <c r="I156" s="5" t="s">
        <v>2</v>
      </c>
      <c r="J156" s="9">
        <f t="shared" si="47"/>
        <v>5.3E-3</v>
      </c>
      <c r="K156" s="9">
        <f t="shared" si="52"/>
        <v>5.3000000000000001E-6</v>
      </c>
      <c r="L156">
        <f t="shared" si="67"/>
        <v>8.824733763933729E-5</v>
      </c>
      <c r="M156">
        <f t="shared" si="53"/>
        <v>7.7951814914747933E-8</v>
      </c>
      <c r="N156">
        <f t="shared" si="54"/>
        <v>4.0379040125839424E-10</v>
      </c>
      <c r="O156">
        <f t="shared" si="55"/>
        <v>3271763022.7139835</v>
      </c>
      <c r="Q156" s="18">
        <f t="shared" si="68"/>
        <v>113428454.54927674</v>
      </c>
      <c r="R156" s="19">
        <f t="shared" si="69"/>
        <v>42022541.733017772</v>
      </c>
      <c r="S156" s="18">
        <f t="shared" si="56"/>
        <v>1.8832550979458204E-16</v>
      </c>
      <c r="T156" s="19">
        <f t="shared" si="56"/>
        <v>6.9770117438183258E-17</v>
      </c>
      <c r="U156" s="24">
        <f t="shared" si="57"/>
        <v>4.9987051739266114E-14</v>
      </c>
      <c r="V156" s="24">
        <f t="shared" si="58"/>
        <v>3.5094369071406182E-14</v>
      </c>
      <c r="W156" s="18">
        <f t="shared" si="59"/>
        <v>340285363.64783025</v>
      </c>
      <c r="X156" s="19">
        <f t="shared" si="60"/>
        <v>168090166.93207109</v>
      </c>
      <c r="Y156" s="18" t="e">
        <f t="shared" si="61"/>
        <v>#REF!</v>
      </c>
      <c r="Z156" s="19" t="e">
        <f t="shared" si="62"/>
        <v>#REF!</v>
      </c>
      <c r="AA156" s="24" t="e">
        <f t="shared" si="63"/>
        <v>#REF!</v>
      </c>
      <c r="AB156" s="24" t="e">
        <f t="shared" si="64"/>
        <v>#REF!</v>
      </c>
      <c r="AC156" s="18">
        <f t="shared" si="65"/>
        <v>68057072.729566053</v>
      </c>
      <c r="AD156" s="19">
        <f t="shared" si="66"/>
        <v>33618033.386414222</v>
      </c>
      <c r="AE156" s="24" t="e">
        <f t="shared" si="48"/>
        <v>#REF!</v>
      </c>
      <c r="AF156" s="24" t="e">
        <f t="shared" si="49"/>
        <v>#REF!</v>
      </c>
      <c r="AG156" s="18" t="e">
        <f t="shared" si="50"/>
        <v>#REF!</v>
      </c>
      <c r="AH156" s="19" t="e">
        <f t="shared" si="51"/>
        <v>#REF!</v>
      </c>
      <c r="AI156" s="29" t="e">
        <f>IF((((Usuario!$J$10*1000)/AG156)*1)&lt;1,(((Usuario!$J$10*1000)/AG156)*1),1)</f>
        <v>#REF!</v>
      </c>
      <c r="AJ156" s="30" t="e">
        <f>IF((((Usuario!$J$10*1000)/AH156)*1)&lt;1,(((Usuario!$J$10*1000)/AH156)*1),1)</f>
        <v>#REF!</v>
      </c>
    </row>
    <row r="157" spans="8:36" x14ac:dyDescent="0.25">
      <c r="H157" s="6">
        <v>5.4</v>
      </c>
      <c r="I157" s="5" t="s">
        <v>2</v>
      </c>
      <c r="J157" s="9">
        <f t="shared" si="47"/>
        <v>5.4000000000000003E-3</v>
      </c>
      <c r="K157" s="9">
        <f t="shared" si="52"/>
        <v>5.4E-6</v>
      </c>
      <c r="L157">
        <f t="shared" si="67"/>
        <v>9.1608841778678373E-5</v>
      </c>
      <c r="M157">
        <f t="shared" si="53"/>
        <v>8.2447957600810529E-8</v>
      </c>
      <c r="N157">
        <f t="shared" si="54"/>
        <v>4.270804203721985E-10</v>
      </c>
      <c r="O157">
        <f t="shared" si="55"/>
        <v>3166293564.0769582</v>
      </c>
      <c r="Q157" s="18">
        <f t="shared" si="68"/>
        <v>117749153.95717016</v>
      </c>
      <c r="R157" s="19">
        <f t="shared" si="69"/>
        <v>43623257.989846863</v>
      </c>
      <c r="S157" s="18">
        <f t="shared" si="56"/>
        <v>1.9549917641901076E-16</v>
      </c>
      <c r="T157" s="19">
        <f t="shared" si="56"/>
        <v>7.2427790120947813E-17</v>
      </c>
      <c r="U157" s="24">
        <f t="shared" si="57"/>
        <v>5.1891150897721604E-14</v>
      </c>
      <c r="V157" s="24">
        <f t="shared" si="58"/>
        <v>3.6431178430836748E-14</v>
      </c>
      <c r="W157" s="18">
        <f t="shared" si="59"/>
        <v>353247461.87151051</v>
      </c>
      <c r="X157" s="19">
        <f t="shared" si="60"/>
        <v>174493031.95938745</v>
      </c>
      <c r="Y157" s="18" t="e">
        <f t="shared" si="61"/>
        <v>#REF!</v>
      </c>
      <c r="Z157" s="19" t="e">
        <f t="shared" si="62"/>
        <v>#REF!</v>
      </c>
      <c r="AA157" s="24" t="e">
        <f t="shared" si="63"/>
        <v>#REF!</v>
      </c>
      <c r="AB157" s="24" t="e">
        <f t="shared" si="64"/>
        <v>#REF!</v>
      </c>
      <c r="AC157" s="18">
        <f t="shared" si="65"/>
        <v>70649492.374302104</v>
      </c>
      <c r="AD157" s="19">
        <f t="shared" si="66"/>
        <v>34898606.391877495</v>
      </c>
      <c r="AE157" s="24" t="e">
        <f t="shared" si="48"/>
        <v>#REF!</v>
      </c>
      <c r="AF157" s="24" t="e">
        <f t="shared" si="49"/>
        <v>#REF!</v>
      </c>
      <c r="AG157" s="18" t="e">
        <f t="shared" si="50"/>
        <v>#REF!</v>
      </c>
      <c r="AH157" s="19" t="e">
        <f t="shared" si="51"/>
        <v>#REF!</v>
      </c>
      <c r="AI157" s="29" t="e">
        <f>IF((((Usuario!$J$10*1000)/AG157)*1)&lt;1,(((Usuario!$J$10*1000)/AG157)*1),1)</f>
        <v>#REF!</v>
      </c>
      <c r="AJ157" s="30" t="e">
        <f>IF((((Usuario!$J$10*1000)/AH157)*1)&lt;1,(((Usuario!$J$10*1000)/AH157)*1),1)</f>
        <v>#REF!</v>
      </c>
    </row>
    <row r="158" spans="8:36" x14ac:dyDescent="0.25">
      <c r="H158" s="6">
        <v>5.5</v>
      </c>
      <c r="I158" s="5" t="s">
        <v>2</v>
      </c>
      <c r="J158" s="9">
        <f t="shared" si="47"/>
        <v>5.4999999999999997E-3</v>
      </c>
      <c r="K158" s="9">
        <f t="shared" si="52"/>
        <v>5.4999999999999999E-6</v>
      </c>
      <c r="L158">
        <f t="shared" si="67"/>
        <v>9.5033177771091233E-5</v>
      </c>
      <c r="M158">
        <f t="shared" si="53"/>
        <v>8.7113746290166952E-8</v>
      </c>
      <c r="N158">
        <f t="shared" si="54"/>
        <v>4.5124920578306474E-10</v>
      </c>
      <c r="O158">
        <f t="shared" si="55"/>
        <v>3066067025.305954</v>
      </c>
      <c r="Q158" s="18">
        <f t="shared" si="68"/>
        <v>122150614.1016597</v>
      </c>
      <c r="R158" s="19">
        <f t="shared" si="69"/>
        <v>45253894.176710129</v>
      </c>
      <c r="S158" s="18">
        <f t="shared" si="56"/>
        <v>2.0280693027006428E-16</v>
      </c>
      <c r="T158" s="19">
        <f t="shared" si="56"/>
        <v>7.5135138928623833E-17</v>
      </c>
      <c r="U158" s="24">
        <f t="shared" si="57"/>
        <v>5.3830840694652886E-14</v>
      </c>
      <c r="V158" s="24">
        <f t="shared" si="58"/>
        <v>3.7792974881097788E-14</v>
      </c>
      <c r="W158" s="18">
        <f t="shared" si="59"/>
        <v>366451842.30497909</v>
      </c>
      <c r="X158" s="19">
        <f t="shared" si="60"/>
        <v>181015576.70684052</v>
      </c>
      <c r="Y158" s="18" t="e">
        <f t="shared" si="61"/>
        <v>#REF!</v>
      </c>
      <c r="Z158" s="19" t="e">
        <f t="shared" si="62"/>
        <v>#REF!</v>
      </c>
      <c r="AA158" s="24" t="e">
        <f t="shared" si="63"/>
        <v>#REF!</v>
      </c>
      <c r="AB158" s="24" t="e">
        <f t="shared" si="64"/>
        <v>#REF!</v>
      </c>
      <c r="AC158" s="18">
        <f t="shared" si="65"/>
        <v>73290368.460995823</v>
      </c>
      <c r="AD158" s="19">
        <f t="shared" si="66"/>
        <v>36203115.341368102</v>
      </c>
      <c r="AE158" s="24" t="e">
        <f t="shared" si="48"/>
        <v>#REF!</v>
      </c>
      <c r="AF158" s="24" t="e">
        <f t="shared" si="49"/>
        <v>#REF!</v>
      </c>
      <c r="AG158" s="18" t="e">
        <f t="shared" si="50"/>
        <v>#REF!</v>
      </c>
      <c r="AH158" s="19" t="e">
        <f t="shared" si="51"/>
        <v>#REF!</v>
      </c>
      <c r="AI158" s="29" t="e">
        <f>IF((((Usuario!$J$10*1000)/AG158)*1)&lt;1,(((Usuario!$J$10*1000)/AG158)*1),1)</f>
        <v>#REF!</v>
      </c>
      <c r="AJ158" s="30" t="e">
        <f>IF((((Usuario!$J$10*1000)/AH158)*1)&lt;1,(((Usuario!$J$10*1000)/AH158)*1),1)</f>
        <v>#REF!</v>
      </c>
    </row>
    <row r="159" spans="8:36" x14ac:dyDescent="0.25">
      <c r="H159" s="6">
        <v>5.6</v>
      </c>
      <c r="I159" s="5" t="s">
        <v>2</v>
      </c>
      <c r="J159" s="9">
        <f t="shared" si="47"/>
        <v>5.5999999999999999E-3</v>
      </c>
      <c r="K159" s="9">
        <f t="shared" si="52"/>
        <v>5.5999999999999997E-6</v>
      </c>
      <c r="L159">
        <f t="shared" si="67"/>
        <v>9.8520345616575912E-5</v>
      </c>
      <c r="M159">
        <f t="shared" si="53"/>
        <v>9.1952322575470828E-8</v>
      </c>
      <c r="N159">
        <f t="shared" si="54"/>
        <v>4.7631303094093887E-10</v>
      </c>
      <c r="O159">
        <f t="shared" si="55"/>
        <v>2970734417.5862956</v>
      </c>
      <c r="Q159" s="18">
        <f t="shared" si="68"/>
        <v>126632834.98274539</v>
      </c>
      <c r="R159" s="19">
        <f t="shared" si="69"/>
        <v>46914450.2936076</v>
      </c>
      <c r="S159" s="18">
        <f t="shared" si="56"/>
        <v>2.1024877134774267E-16</v>
      </c>
      <c r="T159" s="19">
        <f t="shared" si="56"/>
        <v>7.7892163861211367E-17</v>
      </c>
      <c r="U159" s="24">
        <f t="shared" si="57"/>
        <v>5.5806121130059985E-14</v>
      </c>
      <c r="V159" s="24">
        <f t="shared" si="58"/>
        <v>3.9179758422189316E-14</v>
      </c>
      <c r="W159" s="18">
        <f t="shared" si="59"/>
        <v>379898504.94823617</v>
      </c>
      <c r="X159" s="19">
        <f t="shared" si="60"/>
        <v>187657801.1744304</v>
      </c>
      <c r="Y159" s="18" t="e">
        <f t="shared" si="61"/>
        <v>#REF!</v>
      </c>
      <c r="Z159" s="19" t="e">
        <f t="shared" si="62"/>
        <v>#REF!</v>
      </c>
      <c r="AA159" s="24" t="e">
        <f t="shared" si="63"/>
        <v>#REF!</v>
      </c>
      <c r="AB159" s="24" t="e">
        <f t="shared" si="64"/>
        <v>#REF!</v>
      </c>
      <c r="AC159" s="18">
        <f t="shared" si="65"/>
        <v>75979700.989647239</v>
      </c>
      <c r="AD159" s="19">
        <f t="shared" si="66"/>
        <v>37531560.23488608</v>
      </c>
      <c r="AE159" s="24" t="e">
        <f t="shared" si="48"/>
        <v>#REF!</v>
      </c>
      <c r="AF159" s="24" t="e">
        <f t="shared" si="49"/>
        <v>#REF!</v>
      </c>
      <c r="AG159" s="18" t="e">
        <f t="shared" si="50"/>
        <v>#REF!</v>
      </c>
      <c r="AH159" s="19" t="e">
        <f t="shared" si="51"/>
        <v>#REF!</v>
      </c>
      <c r="AI159" s="29" t="e">
        <f>IF((((Usuario!$J$10*1000)/AG159)*1)&lt;1,(((Usuario!$J$10*1000)/AG159)*1),1)</f>
        <v>#REF!</v>
      </c>
      <c r="AJ159" s="30" t="e">
        <f>IF((((Usuario!$J$10*1000)/AH159)*1)&lt;1,(((Usuario!$J$10*1000)/AH159)*1),1)</f>
        <v>#REF!</v>
      </c>
    </row>
    <row r="160" spans="8:36" x14ac:dyDescent="0.25">
      <c r="H160" s="6">
        <v>5.7</v>
      </c>
      <c r="I160" s="5" t="s">
        <v>2</v>
      </c>
      <c r="J160" s="9">
        <f t="shared" si="47"/>
        <v>5.7000000000000002E-3</v>
      </c>
      <c r="K160" s="9">
        <f t="shared" si="52"/>
        <v>5.7000000000000005E-6</v>
      </c>
      <c r="L160">
        <f t="shared" si="67"/>
        <v>1.0207034531513238E-4</v>
      </c>
      <c r="M160">
        <f t="shared" si="53"/>
        <v>9.6966828049375756E-8</v>
      </c>
      <c r="N160">
        <f t="shared" si="54"/>
        <v>5.0228816929576639E-10</v>
      </c>
      <c r="O160">
        <f t="shared" si="55"/>
        <v>2879975658.6071377</v>
      </c>
      <c r="Q160" s="18">
        <f t="shared" si="68"/>
        <v>131195816.60042724</v>
      </c>
      <c r="R160" s="19">
        <f t="shared" si="69"/>
        <v>48604926.340539247</v>
      </c>
      <c r="S160" s="18">
        <f t="shared" si="56"/>
        <v>2.1782469965204593E-16</v>
      </c>
      <c r="T160" s="19">
        <f t="shared" si="56"/>
        <v>8.0698864918710366E-17</v>
      </c>
      <c r="U160" s="24">
        <f t="shared" si="57"/>
        <v>5.7816992203942896E-14</v>
      </c>
      <c r="V160" s="24">
        <f t="shared" si="58"/>
        <v>4.0591529054111317E-14</v>
      </c>
      <c r="W160" s="18">
        <f t="shared" si="59"/>
        <v>393587449.80128169</v>
      </c>
      <c r="X160" s="19">
        <f t="shared" si="60"/>
        <v>194419705.36215699</v>
      </c>
      <c r="Y160" s="18" t="e">
        <f t="shared" si="61"/>
        <v>#REF!</v>
      </c>
      <c r="Z160" s="19" t="e">
        <f t="shared" si="62"/>
        <v>#REF!</v>
      </c>
      <c r="AA160" s="24" t="e">
        <f t="shared" si="63"/>
        <v>#REF!</v>
      </c>
      <c r="AB160" s="24" t="e">
        <f t="shared" si="64"/>
        <v>#REF!</v>
      </c>
      <c r="AC160" s="18">
        <f t="shared" si="65"/>
        <v>78717489.960256338</v>
      </c>
      <c r="AD160" s="19">
        <f t="shared" si="66"/>
        <v>38883941.0724314</v>
      </c>
      <c r="AE160" s="24" t="e">
        <f t="shared" si="48"/>
        <v>#REF!</v>
      </c>
      <c r="AF160" s="24" t="e">
        <f t="shared" si="49"/>
        <v>#REF!</v>
      </c>
      <c r="AG160" s="18" t="e">
        <f t="shared" si="50"/>
        <v>#REF!</v>
      </c>
      <c r="AH160" s="19" t="e">
        <f t="shared" si="51"/>
        <v>#REF!</v>
      </c>
      <c r="AI160" s="29" t="e">
        <f>IF((((Usuario!$J$10*1000)/AG160)*1)&lt;1,(((Usuario!$J$10*1000)/AG160)*1),1)</f>
        <v>#REF!</v>
      </c>
      <c r="AJ160" s="30" t="e">
        <f>IF((((Usuario!$J$10*1000)/AH160)*1)&lt;1,(((Usuario!$J$10*1000)/AH160)*1),1)</f>
        <v>#REF!</v>
      </c>
    </row>
    <row r="161" spans="8:36" x14ac:dyDescent="0.25">
      <c r="H161" s="6">
        <v>5.8</v>
      </c>
      <c r="I161" s="5" t="s">
        <v>2</v>
      </c>
      <c r="J161" s="9">
        <f t="shared" si="47"/>
        <v>5.7999999999999996E-3</v>
      </c>
      <c r="K161" s="9">
        <f t="shared" si="52"/>
        <v>5.7999999999999995E-6</v>
      </c>
      <c r="L161">
        <f t="shared" si="67"/>
        <v>1.0568317686676063E-4</v>
      </c>
      <c r="M161">
        <f t="shared" si="53"/>
        <v>1.0216040430453526E-7</v>
      </c>
      <c r="N161">
        <f t="shared" si="54"/>
        <v>5.2919089429749263E-10</v>
      </c>
      <c r="O161">
        <f t="shared" si="55"/>
        <v>2793496724.200356</v>
      </c>
      <c r="Q161" s="18">
        <f t="shared" si="68"/>
        <v>135839558.95470518</v>
      </c>
      <c r="R161" s="19">
        <f t="shared" si="69"/>
        <v>50325322.317505084</v>
      </c>
      <c r="S161" s="18">
        <f t="shared" si="56"/>
        <v>2.2553471518297395E-16</v>
      </c>
      <c r="T161" s="19">
        <f t="shared" si="56"/>
        <v>8.3555242101120855E-17</v>
      </c>
      <c r="U161" s="24">
        <f t="shared" si="57"/>
        <v>5.9863453916301586E-14</v>
      </c>
      <c r="V161" s="24">
        <f t="shared" si="58"/>
        <v>4.2028286776863793E-14</v>
      </c>
      <c r="W161" s="18">
        <f t="shared" si="59"/>
        <v>407518676.86411554</v>
      </c>
      <c r="X161" s="19">
        <f t="shared" si="60"/>
        <v>201301289.27002034</v>
      </c>
      <c r="Y161" s="18" t="e">
        <f t="shared" si="61"/>
        <v>#REF!</v>
      </c>
      <c r="Z161" s="19" t="e">
        <f t="shared" si="62"/>
        <v>#REF!</v>
      </c>
      <c r="AA161" s="24" t="e">
        <f t="shared" si="63"/>
        <v>#REF!</v>
      </c>
      <c r="AB161" s="24" t="e">
        <f t="shared" si="64"/>
        <v>#REF!</v>
      </c>
      <c r="AC161" s="18">
        <f t="shared" si="65"/>
        <v>81503735.372823119</v>
      </c>
      <c r="AD161" s="19">
        <f t="shared" si="66"/>
        <v>40260257.85400407</v>
      </c>
      <c r="AE161" s="24" t="e">
        <f t="shared" si="48"/>
        <v>#REF!</v>
      </c>
      <c r="AF161" s="24" t="e">
        <f t="shared" si="49"/>
        <v>#REF!</v>
      </c>
      <c r="AG161" s="18" t="e">
        <f t="shared" si="50"/>
        <v>#REF!</v>
      </c>
      <c r="AH161" s="19" t="e">
        <f t="shared" si="51"/>
        <v>#REF!</v>
      </c>
      <c r="AI161" s="29" t="e">
        <f>IF((((Usuario!$J$10*1000)/AG161)*1)&lt;1,(((Usuario!$J$10*1000)/AG161)*1),1)</f>
        <v>#REF!</v>
      </c>
      <c r="AJ161" s="30" t="e">
        <f>IF((((Usuario!$J$10*1000)/AH161)*1)&lt;1,(((Usuario!$J$10*1000)/AH161)*1),1)</f>
        <v>#REF!</v>
      </c>
    </row>
    <row r="162" spans="8:36" x14ac:dyDescent="0.25">
      <c r="H162" s="6">
        <v>5.9</v>
      </c>
      <c r="I162" s="5" t="s">
        <v>2</v>
      </c>
      <c r="J162" s="9">
        <f t="shared" si="47"/>
        <v>5.9000000000000007E-3</v>
      </c>
      <c r="K162" s="9">
        <f t="shared" si="52"/>
        <v>5.9000000000000011E-6</v>
      </c>
      <c r="L162">
        <f t="shared" si="67"/>
        <v>1.0935884027146072E-4</v>
      </c>
      <c r="M162">
        <f t="shared" si="53"/>
        <v>1.0753619293360304E-7</v>
      </c>
      <c r="N162">
        <f t="shared" si="54"/>
        <v>5.5703747939606366E-10</v>
      </c>
      <c r="O162">
        <f t="shared" si="55"/>
        <v>2711027123.8813486</v>
      </c>
      <c r="Q162" s="18">
        <f t="shared" si="68"/>
        <v>140564062.04557934</v>
      </c>
      <c r="R162" s="19">
        <f t="shared" si="69"/>
        <v>52075638.224505126</v>
      </c>
      <c r="S162" s="18">
        <f t="shared" si="56"/>
        <v>2.3337881794052692E-16</v>
      </c>
      <c r="T162" s="19">
        <f t="shared" si="56"/>
        <v>8.6461295408442858E-17</v>
      </c>
      <c r="U162" s="24">
        <f t="shared" si="57"/>
        <v>6.1945506267136113E-14</v>
      </c>
      <c r="V162" s="24">
        <f t="shared" si="58"/>
        <v>4.3490031590446756E-14</v>
      </c>
      <c r="W162" s="18">
        <f t="shared" si="59"/>
        <v>421692186.13673806</v>
      </c>
      <c r="X162" s="19">
        <f t="shared" si="60"/>
        <v>208302552.89802051</v>
      </c>
      <c r="Y162" s="18" t="e">
        <f t="shared" si="61"/>
        <v>#REF!</v>
      </c>
      <c r="Z162" s="19" t="e">
        <f t="shared" si="62"/>
        <v>#REF!</v>
      </c>
      <c r="AA162" s="24" t="e">
        <f t="shared" si="63"/>
        <v>#REF!</v>
      </c>
      <c r="AB162" s="24" t="e">
        <f t="shared" si="64"/>
        <v>#REF!</v>
      </c>
      <c r="AC162" s="18">
        <f t="shared" si="65"/>
        <v>84338437.227347612</v>
      </c>
      <c r="AD162" s="19">
        <f t="shared" si="66"/>
        <v>41660510.579604104</v>
      </c>
      <c r="AE162" s="24" t="e">
        <f t="shared" si="48"/>
        <v>#REF!</v>
      </c>
      <c r="AF162" s="24" t="e">
        <f t="shared" si="49"/>
        <v>#REF!</v>
      </c>
      <c r="AG162" s="18" t="e">
        <f t="shared" si="50"/>
        <v>#REF!</v>
      </c>
      <c r="AH162" s="19" t="e">
        <f t="shared" si="51"/>
        <v>#REF!</v>
      </c>
      <c r="AI162" s="29" t="e">
        <f>IF((((Usuario!$J$10*1000)/AG162)*1)&lt;1,(((Usuario!$J$10*1000)/AG162)*1),1)</f>
        <v>#REF!</v>
      </c>
      <c r="AJ162" s="30" t="e">
        <f>IF((((Usuario!$J$10*1000)/AH162)*1)&lt;1,(((Usuario!$J$10*1000)/AH162)*1),1)</f>
        <v>#REF!</v>
      </c>
    </row>
    <row r="163" spans="8:36" x14ac:dyDescent="0.25">
      <c r="H163" s="6">
        <v>6</v>
      </c>
      <c r="I163" s="5" t="s">
        <v>2</v>
      </c>
      <c r="J163" s="9">
        <f t="shared" si="47"/>
        <v>6.0000000000000001E-3</v>
      </c>
      <c r="K163" s="9">
        <f t="shared" si="52"/>
        <v>6.0000000000000002E-6</v>
      </c>
      <c r="L163">
        <f t="shared" si="67"/>
        <v>1.1309733552923255E-4</v>
      </c>
      <c r="M163">
        <f t="shared" si="53"/>
        <v>1.1309733552923255E-7</v>
      </c>
      <c r="N163">
        <f t="shared" si="54"/>
        <v>5.858441980414245E-10</v>
      </c>
      <c r="O163">
        <f t="shared" si="55"/>
        <v>2632317658.7060595</v>
      </c>
      <c r="Q163" s="18">
        <f t="shared" si="68"/>
        <v>145369325.87304956</v>
      </c>
      <c r="R163" s="19">
        <f t="shared" si="69"/>
        <v>53855874.06153933</v>
      </c>
      <c r="S163" s="18">
        <f t="shared" si="56"/>
        <v>2.413570079247046E-16</v>
      </c>
      <c r="T163" s="19">
        <f t="shared" si="56"/>
        <v>8.9417024840676302E-17</v>
      </c>
      <c r="U163" s="24">
        <f t="shared" si="57"/>
        <v>6.4063149256446413E-14</v>
      </c>
      <c r="V163" s="24">
        <f t="shared" si="58"/>
        <v>4.497676349486018E-14</v>
      </c>
      <c r="W163" s="18">
        <f t="shared" si="59"/>
        <v>436107977.61914867</v>
      </c>
      <c r="X163" s="19">
        <f t="shared" si="60"/>
        <v>215423496.24615732</v>
      </c>
      <c r="Y163" s="18" t="e">
        <f t="shared" si="61"/>
        <v>#REF!</v>
      </c>
      <c r="Z163" s="19" t="e">
        <f t="shared" si="62"/>
        <v>#REF!</v>
      </c>
      <c r="AA163" s="24" t="e">
        <f t="shared" si="63"/>
        <v>#REF!</v>
      </c>
      <c r="AB163" s="24" t="e">
        <f t="shared" si="64"/>
        <v>#REF!</v>
      </c>
      <c r="AC163" s="18">
        <f t="shared" si="65"/>
        <v>87221595.523829743</v>
      </c>
      <c r="AD163" s="19">
        <f t="shared" si="66"/>
        <v>43084699.249231465</v>
      </c>
      <c r="AE163" s="24" t="e">
        <f t="shared" si="48"/>
        <v>#REF!</v>
      </c>
      <c r="AF163" s="24" t="e">
        <f t="shared" si="49"/>
        <v>#REF!</v>
      </c>
      <c r="AG163" s="18" t="e">
        <f t="shared" si="50"/>
        <v>#REF!</v>
      </c>
      <c r="AH163" s="19" t="e">
        <f t="shared" si="51"/>
        <v>#REF!</v>
      </c>
      <c r="AI163" s="29" t="e">
        <f>IF((((Usuario!$J$10*1000)/AG163)*1)&lt;1,(((Usuario!$J$10*1000)/AG163)*1),1)</f>
        <v>#REF!</v>
      </c>
      <c r="AJ163" s="30" t="e">
        <f>IF((((Usuario!$J$10*1000)/AH163)*1)&lt;1,(((Usuario!$J$10*1000)/AH163)*1),1)</f>
        <v>#REF!</v>
      </c>
    </row>
    <row r="164" spans="8:36" x14ac:dyDescent="0.25">
      <c r="H164" s="6">
        <v>6.1</v>
      </c>
      <c r="I164" s="5" t="s">
        <v>2</v>
      </c>
      <c r="J164" s="9">
        <f t="shared" si="47"/>
        <v>6.0999999999999995E-3</v>
      </c>
      <c r="K164" s="9">
        <f t="shared" si="52"/>
        <v>6.0999999999999992E-6</v>
      </c>
      <c r="L164">
        <f t="shared" si="67"/>
        <v>1.1689866264007617E-4</v>
      </c>
      <c r="M164">
        <f t="shared" si="53"/>
        <v>1.1884697368407743E-7</v>
      </c>
      <c r="N164">
        <f t="shared" si="54"/>
        <v>6.1562732368352101E-10</v>
      </c>
      <c r="O164">
        <f t="shared" si="55"/>
        <v>2557138425.7878461</v>
      </c>
      <c r="Q164" s="18">
        <f t="shared" si="68"/>
        <v>150255350.43711591</v>
      </c>
      <c r="R164" s="19">
        <f t="shared" si="69"/>
        <v>55666029.828607723</v>
      </c>
      <c r="S164" s="18">
        <f t="shared" si="56"/>
        <v>2.4946928513550709E-16</v>
      </c>
      <c r="T164" s="19">
        <f t="shared" si="56"/>
        <v>9.2422430397821235E-17</v>
      </c>
      <c r="U164" s="24">
        <f t="shared" si="57"/>
        <v>6.6216382884232512E-14</v>
      </c>
      <c r="V164" s="24">
        <f t="shared" si="58"/>
        <v>4.6488482490104079E-14</v>
      </c>
      <c r="W164" s="18">
        <f t="shared" si="59"/>
        <v>450766051.31134772</v>
      </c>
      <c r="X164" s="19">
        <f t="shared" si="60"/>
        <v>222664119.31443089</v>
      </c>
      <c r="Y164" s="18" t="e">
        <f t="shared" si="61"/>
        <v>#REF!</v>
      </c>
      <c r="Z164" s="19" t="e">
        <f t="shared" si="62"/>
        <v>#REF!</v>
      </c>
      <c r="AA164" s="24" t="e">
        <f t="shared" si="63"/>
        <v>#REF!</v>
      </c>
      <c r="AB164" s="24" t="e">
        <f t="shared" si="64"/>
        <v>#REF!</v>
      </c>
      <c r="AC164" s="18">
        <f t="shared" si="65"/>
        <v>90153210.262269557</v>
      </c>
      <c r="AD164" s="19">
        <f t="shared" si="66"/>
        <v>44532823.862886183</v>
      </c>
      <c r="AE164" s="24" t="e">
        <f t="shared" si="48"/>
        <v>#REF!</v>
      </c>
      <c r="AF164" s="24" t="e">
        <f t="shared" si="49"/>
        <v>#REF!</v>
      </c>
      <c r="AG164" s="18" t="e">
        <f t="shared" si="50"/>
        <v>#REF!</v>
      </c>
      <c r="AH164" s="19" t="e">
        <f t="shared" si="51"/>
        <v>#REF!</v>
      </c>
      <c r="AI164" s="29" t="e">
        <f>IF((((Usuario!$J$10*1000)/AG164)*1)&lt;1,(((Usuario!$J$10*1000)/AG164)*1),1)</f>
        <v>#REF!</v>
      </c>
      <c r="AJ164" s="30" t="e">
        <f>IF((((Usuario!$J$10*1000)/AH164)*1)&lt;1,(((Usuario!$J$10*1000)/AH164)*1),1)</f>
        <v>#REF!</v>
      </c>
    </row>
    <row r="165" spans="8:36" x14ac:dyDescent="0.25">
      <c r="H165" s="6">
        <v>6.2</v>
      </c>
      <c r="I165" s="5" t="s">
        <v>2</v>
      </c>
      <c r="J165" s="9">
        <f t="shared" si="47"/>
        <v>6.2000000000000006E-3</v>
      </c>
      <c r="K165" s="9">
        <f t="shared" si="52"/>
        <v>6.2000000000000008E-6</v>
      </c>
      <c r="L165">
        <f t="shared" si="67"/>
        <v>1.2076282160399169E-4</v>
      </c>
      <c r="M165">
        <f t="shared" si="53"/>
        <v>1.247882489907914E-7</v>
      </c>
      <c r="N165">
        <f t="shared" si="54"/>
        <v>6.4640312977229935E-10</v>
      </c>
      <c r="O165">
        <f t="shared" si="55"/>
        <v>2485277038.8206592</v>
      </c>
      <c r="Q165" s="18">
        <f t="shared" si="68"/>
        <v>155222135.73777854</v>
      </c>
      <c r="R165" s="19">
        <f t="shared" si="69"/>
        <v>57506105.525710352</v>
      </c>
      <c r="S165" s="18">
        <f t="shared" si="56"/>
        <v>2.5771564957293469E-16</v>
      </c>
      <c r="T165" s="19">
        <f t="shared" si="56"/>
        <v>9.5477512079877733E-17</v>
      </c>
      <c r="U165" s="24">
        <f t="shared" si="57"/>
        <v>6.8405207150494473E-14</v>
      </c>
      <c r="V165" s="24">
        <f t="shared" si="58"/>
        <v>4.8025188576178502E-14</v>
      </c>
      <c r="W165" s="18">
        <f t="shared" si="59"/>
        <v>465666407.21333563</v>
      </c>
      <c r="X165" s="19">
        <f t="shared" si="60"/>
        <v>230024422.10284141</v>
      </c>
      <c r="Y165" s="18" t="e">
        <f t="shared" si="61"/>
        <v>#REF!</v>
      </c>
      <c r="Z165" s="19" t="e">
        <f t="shared" si="62"/>
        <v>#REF!</v>
      </c>
      <c r="AA165" s="24" t="e">
        <f t="shared" si="63"/>
        <v>#REF!</v>
      </c>
      <c r="AB165" s="24" t="e">
        <f t="shared" si="64"/>
        <v>#REF!</v>
      </c>
      <c r="AC165" s="18">
        <f t="shared" si="65"/>
        <v>93133281.442667127</v>
      </c>
      <c r="AD165" s="19">
        <f t="shared" si="66"/>
        <v>46004884.420568287</v>
      </c>
      <c r="AE165" s="24" t="e">
        <f t="shared" si="48"/>
        <v>#REF!</v>
      </c>
      <c r="AF165" s="24" t="e">
        <f t="shared" si="49"/>
        <v>#REF!</v>
      </c>
      <c r="AG165" s="18" t="e">
        <f t="shared" si="50"/>
        <v>#REF!</v>
      </c>
      <c r="AH165" s="19" t="e">
        <f t="shared" si="51"/>
        <v>#REF!</v>
      </c>
      <c r="AI165" s="29" t="e">
        <f>IF((((Usuario!$J$10*1000)/AG165)*1)&lt;1,(((Usuario!$J$10*1000)/AG165)*1),1)</f>
        <v>#REF!</v>
      </c>
      <c r="AJ165" s="30" t="e">
        <f>IF((((Usuario!$J$10*1000)/AH165)*1)&lt;1,(((Usuario!$J$10*1000)/AH165)*1),1)</f>
        <v>#REF!</v>
      </c>
    </row>
    <row r="166" spans="8:36" x14ac:dyDescent="0.25">
      <c r="H166" s="6">
        <v>6.3</v>
      </c>
      <c r="I166" s="5" t="s">
        <v>2</v>
      </c>
      <c r="J166" s="9">
        <f t="shared" si="47"/>
        <v>6.3E-3</v>
      </c>
      <c r="K166" s="9">
        <f t="shared" si="52"/>
        <v>6.2999999999999998E-6</v>
      </c>
      <c r="L166">
        <f t="shared" si="67"/>
        <v>1.2468981242097889E-4</v>
      </c>
      <c r="M166">
        <f t="shared" si="53"/>
        <v>1.3092430304202784E-7</v>
      </c>
      <c r="N166">
        <f t="shared" si="54"/>
        <v>6.7818788975770414E-10</v>
      </c>
      <c r="O166">
        <f t="shared" si="55"/>
        <v>2416537038.187705</v>
      </c>
      <c r="Q166" s="18">
        <f t="shared" si="68"/>
        <v>160269681.77503714</v>
      </c>
      <c r="R166" s="19">
        <f t="shared" si="69"/>
        <v>59376101.152847119</v>
      </c>
      <c r="S166" s="18">
        <f t="shared" si="56"/>
        <v>2.6609610123698684E-16</v>
      </c>
      <c r="T166" s="19">
        <f t="shared" si="56"/>
        <v>9.8582269886845634E-17</v>
      </c>
      <c r="U166" s="24">
        <f t="shared" si="57"/>
        <v>7.0629622055232169E-14</v>
      </c>
      <c r="V166" s="24">
        <f t="shared" si="58"/>
        <v>4.9586881753083356E-14</v>
      </c>
      <c r="W166" s="18">
        <f t="shared" si="59"/>
        <v>480809045.32511139</v>
      </c>
      <c r="X166" s="19">
        <f t="shared" si="60"/>
        <v>237504404.61138847</v>
      </c>
      <c r="Y166" s="18" t="e">
        <f t="shared" si="61"/>
        <v>#REF!</v>
      </c>
      <c r="Z166" s="19" t="e">
        <f t="shared" si="62"/>
        <v>#REF!</v>
      </c>
      <c r="AA166" s="24" t="e">
        <f t="shared" si="63"/>
        <v>#REF!</v>
      </c>
      <c r="AB166" s="24" t="e">
        <f t="shared" si="64"/>
        <v>#REF!</v>
      </c>
      <c r="AC166" s="18">
        <f t="shared" si="65"/>
        <v>96161809.06502229</v>
      </c>
      <c r="AD166" s="19">
        <f t="shared" si="66"/>
        <v>47500880.922277696</v>
      </c>
      <c r="AE166" s="24" t="e">
        <f t="shared" si="48"/>
        <v>#REF!</v>
      </c>
      <c r="AF166" s="24" t="e">
        <f t="shared" si="49"/>
        <v>#REF!</v>
      </c>
      <c r="AG166" s="18" t="e">
        <f t="shared" si="50"/>
        <v>#REF!</v>
      </c>
      <c r="AH166" s="19" t="e">
        <f t="shared" si="51"/>
        <v>#REF!</v>
      </c>
      <c r="AI166" s="29" t="e">
        <f>IF((((Usuario!$J$10*1000)/AG166)*1)&lt;1,(((Usuario!$J$10*1000)/AG166)*1),1)</f>
        <v>#REF!</v>
      </c>
      <c r="AJ166" s="30" t="e">
        <f>IF((((Usuario!$J$10*1000)/AH166)*1)&lt;1,(((Usuario!$J$10*1000)/AH166)*1),1)</f>
        <v>#REF!</v>
      </c>
    </row>
    <row r="167" spans="8:36" x14ac:dyDescent="0.25">
      <c r="H167" s="6">
        <v>6.4</v>
      </c>
      <c r="I167" s="5" t="s">
        <v>2</v>
      </c>
      <c r="J167" s="9">
        <f t="shared" si="47"/>
        <v>6.4000000000000003E-3</v>
      </c>
      <c r="K167" s="9">
        <f t="shared" si="52"/>
        <v>6.4000000000000006E-6</v>
      </c>
      <c r="L167">
        <f t="shared" si="67"/>
        <v>1.2867963509103792E-4</v>
      </c>
      <c r="M167">
        <f t="shared" si="53"/>
        <v>1.3725827743044043E-7</v>
      </c>
      <c r="N167">
        <f t="shared" si="54"/>
        <v>7.1099787708968143E-10</v>
      </c>
      <c r="O167">
        <f t="shared" si="55"/>
        <v>2350736467.826756</v>
      </c>
      <c r="Q167" s="18">
        <f t="shared" si="68"/>
        <v>165397988.54889196</v>
      </c>
      <c r="R167" s="19">
        <f t="shared" si="69"/>
        <v>61276016.710018083</v>
      </c>
      <c r="S167" s="18">
        <f t="shared" si="56"/>
        <v>2.7461064012766395E-16</v>
      </c>
      <c r="T167" s="19">
        <f t="shared" si="56"/>
        <v>1.0173670381872504E-16</v>
      </c>
      <c r="U167" s="24">
        <f t="shared" si="57"/>
        <v>7.2889627598445701E-14</v>
      </c>
      <c r="V167" s="24">
        <f t="shared" si="58"/>
        <v>5.1173562020818696E-14</v>
      </c>
      <c r="W167" s="18">
        <f t="shared" si="59"/>
        <v>496193965.64667588</v>
      </c>
      <c r="X167" s="19">
        <f t="shared" si="60"/>
        <v>245104066.84007233</v>
      </c>
      <c r="Y167" s="18" t="e">
        <f t="shared" si="61"/>
        <v>#REF!</v>
      </c>
      <c r="Z167" s="19" t="e">
        <f t="shared" si="62"/>
        <v>#REF!</v>
      </c>
      <c r="AA167" s="24" t="e">
        <f t="shared" si="63"/>
        <v>#REF!</v>
      </c>
      <c r="AB167" s="24" t="e">
        <f t="shared" si="64"/>
        <v>#REF!</v>
      </c>
      <c r="AC167" s="18">
        <f t="shared" si="65"/>
        <v>99238793.12933518</v>
      </c>
      <c r="AD167" s="19">
        <f t="shared" si="66"/>
        <v>49020813.36801447</v>
      </c>
      <c r="AE167" s="24" t="e">
        <f t="shared" si="48"/>
        <v>#REF!</v>
      </c>
      <c r="AF167" s="24" t="e">
        <f t="shared" si="49"/>
        <v>#REF!</v>
      </c>
      <c r="AG167" s="18" t="e">
        <f t="shared" si="50"/>
        <v>#REF!</v>
      </c>
      <c r="AH167" s="19" t="e">
        <f t="shared" si="51"/>
        <v>#REF!</v>
      </c>
      <c r="AI167" s="29" t="e">
        <f>IF((((Usuario!$J$10*1000)/AG167)*1)&lt;1,(((Usuario!$J$10*1000)/AG167)*1),1)</f>
        <v>#REF!</v>
      </c>
      <c r="AJ167" s="30" t="e">
        <f>IF((((Usuario!$J$10*1000)/AH167)*1)&lt;1,(((Usuario!$J$10*1000)/AH167)*1),1)</f>
        <v>#REF!</v>
      </c>
    </row>
    <row r="168" spans="8:36" x14ac:dyDescent="0.25">
      <c r="H168" s="6">
        <v>6.5</v>
      </c>
      <c r="I168" s="5" t="s">
        <v>2</v>
      </c>
      <c r="J168" s="9">
        <f t="shared" si="47"/>
        <v>6.5000000000000006E-3</v>
      </c>
      <c r="K168" s="9">
        <f t="shared" si="52"/>
        <v>6.5000000000000004E-6</v>
      </c>
      <c r="L168">
        <f t="shared" si="67"/>
        <v>1.3273228961416879E-4</v>
      </c>
      <c r="M168">
        <f t="shared" si="53"/>
        <v>1.4379331374868286E-7</v>
      </c>
      <c r="N168">
        <f t="shared" si="54"/>
        <v>7.4484936521817709E-10</v>
      </c>
      <c r="O168">
        <f t="shared" si="55"/>
        <v>2287706599.0790381</v>
      </c>
      <c r="Q168" s="18">
        <f t="shared" si="68"/>
        <v>170607056.05934295</v>
      </c>
      <c r="R168" s="19">
        <f t="shared" si="69"/>
        <v>63205852.197223261</v>
      </c>
      <c r="S168" s="18">
        <f t="shared" si="56"/>
        <v>2.8325926624496591E-16</v>
      </c>
      <c r="T168" s="19">
        <f t="shared" si="56"/>
        <v>1.0494081387551598E-16</v>
      </c>
      <c r="U168" s="24">
        <f t="shared" si="57"/>
        <v>7.5185223780135045E-14</v>
      </c>
      <c r="V168" s="24">
        <f t="shared" si="58"/>
        <v>5.2785229379384536E-14</v>
      </c>
      <c r="W168" s="18">
        <f t="shared" si="59"/>
        <v>511821168.17802882</v>
      </c>
      <c r="X168" s="19">
        <f t="shared" si="60"/>
        <v>252823408.78889304</v>
      </c>
      <c r="Y168" s="18" t="e">
        <f t="shared" si="61"/>
        <v>#REF!</v>
      </c>
      <c r="Z168" s="19" t="e">
        <f t="shared" si="62"/>
        <v>#REF!</v>
      </c>
      <c r="AA168" s="24" t="e">
        <f t="shared" si="63"/>
        <v>#REF!</v>
      </c>
      <c r="AB168" s="24" t="e">
        <f t="shared" si="64"/>
        <v>#REF!</v>
      </c>
      <c r="AC168" s="18">
        <f t="shared" si="65"/>
        <v>102364233.63560577</v>
      </c>
      <c r="AD168" s="19">
        <f t="shared" si="66"/>
        <v>50564681.757778615</v>
      </c>
      <c r="AE168" s="24" t="e">
        <f t="shared" si="48"/>
        <v>#REF!</v>
      </c>
      <c r="AF168" s="24" t="e">
        <f t="shared" si="49"/>
        <v>#REF!</v>
      </c>
      <c r="AG168" s="18" t="e">
        <f t="shared" si="50"/>
        <v>#REF!</v>
      </c>
      <c r="AH168" s="19" t="e">
        <f t="shared" si="51"/>
        <v>#REF!</v>
      </c>
      <c r="AI168" s="29" t="e">
        <f>IF((((Usuario!$J$10*1000)/AG168)*1)&lt;1,(((Usuario!$J$10*1000)/AG168)*1),1)</f>
        <v>#REF!</v>
      </c>
      <c r="AJ168" s="30" t="e">
        <f>IF((((Usuario!$J$10*1000)/AH168)*1)&lt;1,(((Usuario!$J$10*1000)/AH168)*1),1)</f>
        <v>#REF!</v>
      </c>
    </row>
    <row r="169" spans="8:36" x14ac:dyDescent="0.25">
      <c r="H169" s="6">
        <v>6.6</v>
      </c>
      <c r="I169" s="5" t="s">
        <v>2</v>
      </c>
      <c r="J169" s="9">
        <f t="shared" si="47"/>
        <v>6.6E-3</v>
      </c>
      <c r="K169" s="9">
        <f t="shared" si="52"/>
        <v>6.6000000000000003E-6</v>
      </c>
      <c r="L169">
        <f t="shared" si="67"/>
        <v>1.3684777599037138E-4</v>
      </c>
      <c r="M169">
        <f t="shared" si="53"/>
        <v>1.5053255358940852E-7</v>
      </c>
      <c r="N169">
        <f t="shared" si="54"/>
        <v>7.7975862759313603E-10</v>
      </c>
      <c r="O169">
        <f t="shared" si="55"/>
        <v>2227290784.3558555</v>
      </c>
      <c r="Q169" s="18">
        <f t="shared" si="68"/>
        <v>175896884.30638996</v>
      </c>
      <c r="R169" s="19">
        <f t="shared" si="69"/>
        <v>65165607.614462592</v>
      </c>
      <c r="S169" s="18">
        <f t="shared" si="56"/>
        <v>2.9204197958889253E-16</v>
      </c>
      <c r="T169" s="19">
        <f t="shared" si="56"/>
        <v>1.0819460005721834E-16</v>
      </c>
      <c r="U169" s="24">
        <f t="shared" si="57"/>
        <v>7.7516410600300149E-14</v>
      </c>
      <c r="V169" s="24">
        <f t="shared" si="58"/>
        <v>5.4421883828780825E-14</v>
      </c>
      <c r="W169" s="18">
        <f t="shared" si="59"/>
        <v>527690652.9191699</v>
      </c>
      <c r="X169" s="19">
        <f t="shared" si="60"/>
        <v>260662430.45785037</v>
      </c>
      <c r="Y169" s="18" t="e">
        <f t="shared" si="61"/>
        <v>#REF!</v>
      </c>
      <c r="Z169" s="19" t="e">
        <f t="shared" si="62"/>
        <v>#REF!</v>
      </c>
      <c r="AA169" s="24" t="e">
        <f t="shared" si="63"/>
        <v>#REF!</v>
      </c>
      <c r="AB169" s="24" t="e">
        <f t="shared" si="64"/>
        <v>#REF!</v>
      </c>
      <c r="AC169" s="18">
        <f t="shared" si="65"/>
        <v>105538130.58383399</v>
      </c>
      <c r="AD169" s="19">
        <f t="shared" si="66"/>
        <v>52132486.091570079</v>
      </c>
      <c r="AE169" s="24" t="e">
        <f t="shared" si="48"/>
        <v>#REF!</v>
      </c>
      <c r="AF169" s="24" t="e">
        <f t="shared" si="49"/>
        <v>#REF!</v>
      </c>
      <c r="AG169" s="18" t="e">
        <f t="shared" si="50"/>
        <v>#REF!</v>
      </c>
      <c r="AH169" s="19" t="e">
        <f t="shared" si="51"/>
        <v>#REF!</v>
      </c>
      <c r="AI169" s="29" t="e">
        <f>IF((((Usuario!$J$10*1000)/AG169)*1)&lt;1,(((Usuario!$J$10*1000)/AG169)*1),1)</f>
        <v>#REF!</v>
      </c>
      <c r="AJ169" s="30" t="e">
        <f>IF((((Usuario!$J$10*1000)/AH169)*1)&lt;1,(((Usuario!$J$10*1000)/AH169)*1),1)</f>
        <v>#REF!</v>
      </c>
    </row>
    <row r="170" spans="8:36" x14ac:dyDescent="0.25">
      <c r="H170" s="6">
        <v>6.7</v>
      </c>
      <c r="I170" s="5" t="s">
        <v>2</v>
      </c>
      <c r="J170" s="9">
        <f t="shared" ref="J170:J233" si="70">H170*10^(-3)</f>
        <v>6.7000000000000002E-3</v>
      </c>
      <c r="K170" s="9">
        <f t="shared" si="52"/>
        <v>6.7000000000000002E-6</v>
      </c>
      <c r="L170">
        <f t="shared" si="67"/>
        <v>1.4102609421964583E-4</v>
      </c>
      <c r="M170">
        <f t="shared" si="53"/>
        <v>1.5747913854527116E-7</v>
      </c>
      <c r="N170">
        <f t="shared" si="54"/>
        <v>8.1574193766450463E-10</v>
      </c>
      <c r="O170">
        <f t="shared" si="55"/>
        <v>2169343425.6867027</v>
      </c>
      <c r="Q170" s="18">
        <f t="shared" si="68"/>
        <v>181267473.29003322</v>
      </c>
      <c r="R170" s="19">
        <f t="shared" si="69"/>
        <v>67155282.961736143</v>
      </c>
      <c r="S170" s="18">
        <f t="shared" si="56"/>
        <v>3.0095878015944421E-16</v>
      </c>
      <c r="T170" s="19">
        <f t="shared" si="56"/>
        <v>1.1149806236383222E-16</v>
      </c>
      <c r="U170" s="24">
        <f t="shared" si="57"/>
        <v>7.9883188058941102E-14</v>
      </c>
      <c r="V170" s="24">
        <f t="shared" si="58"/>
        <v>5.6083525369007607E-14</v>
      </c>
      <c r="W170" s="18">
        <f t="shared" si="59"/>
        <v>543802419.87009966</v>
      </c>
      <c r="X170" s="19">
        <f t="shared" si="60"/>
        <v>268621131.84694457</v>
      </c>
      <c r="Y170" s="18" t="e">
        <f t="shared" si="61"/>
        <v>#REF!</v>
      </c>
      <c r="Z170" s="19" t="e">
        <f t="shared" si="62"/>
        <v>#REF!</v>
      </c>
      <c r="AA170" s="24" t="e">
        <f t="shared" si="63"/>
        <v>#REF!</v>
      </c>
      <c r="AB170" s="24" t="e">
        <f t="shared" si="64"/>
        <v>#REF!</v>
      </c>
      <c r="AC170" s="18">
        <f t="shared" si="65"/>
        <v>108760483.97401994</v>
      </c>
      <c r="AD170" s="19">
        <f t="shared" si="66"/>
        <v>53724226.369388916</v>
      </c>
      <c r="AE170" s="24" t="e">
        <f t="shared" si="48"/>
        <v>#REF!</v>
      </c>
      <c r="AF170" s="24" t="e">
        <f t="shared" si="49"/>
        <v>#REF!</v>
      </c>
      <c r="AG170" s="18" t="e">
        <f t="shared" si="50"/>
        <v>#REF!</v>
      </c>
      <c r="AH170" s="19" t="e">
        <f t="shared" si="51"/>
        <v>#REF!</v>
      </c>
      <c r="AI170" s="29" t="e">
        <f>IF((((Usuario!$J$10*1000)/AG170)*1)&lt;1,(((Usuario!$J$10*1000)/AG170)*1),1)</f>
        <v>#REF!</v>
      </c>
      <c r="AJ170" s="30" t="e">
        <f>IF((((Usuario!$J$10*1000)/AH170)*1)&lt;1,(((Usuario!$J$10*1000)/AH170)*1),1)</f>
        <v>#REF!</v>
      </c>
    </row>
    <row r="171" spans="8:36" x14ac:dyDescent="0.25">
      <c r="H171" s="6">
        <v>6.8</v>
      </c>
      <c r="I171" s="5" t="s">
        <v>2</v>
      </c>
      <c r="J171" s="9">
        <f t="shared" si="70"/>
        <v>6.7999999999999996E-3</v>
      </c>
      <c r="K171" s="9">
        <f t="shared" si="52"/>
        <v>6.7999999999999993E-6</v>
      </c>
      <c r="L171">
        <f t="shared" si="67"/>
        <v>1.4526724430199202E-4</v>
      </c>
      <c r="M171">
        <f t="shared" si="53"/>
        <v>1.6463621020892429E-7</v>
      </c>
      <c r="N171">
        <f t="shared" si="54"/>
        <v>8.5281556888222781E-10</v>
      </c>
      <c r="O171">
        <f t="shared" si="55"/>
        <v>2113729045.1245203</v>
      </c>
      <c r="Q171" s="18">
        <f t="shared" si="68"/>
        <v>186718823.01027253</v>
      </c>
      <c r="R171" s="19">
        <f t="shared" si="69"/>
        <v>69174878.239043847</v>
      </c>
      <c r="S171" s="18">
        <f t="shared" si="56"/>
        <v>3.1000966795662054E-16</v>
      </c>
      <c r="T171" s="19">
        <f t="shared" si="56"/>
        <v>1.1485120079535756E-16</v>
      </c>
      <c r="U171" s="24">
        <f t="shared" si="57"/>
        <v>8.2285556156057829E-14</v>
      </c>
      <c r="V171" s="24">
        <f t="shared" si="58"/>
        <v>5.7770154000064851E-14</v>
      </c>
      <c r="W171" s="18">
        <f t="shared" si="59"/>
        <v>560156469.03081763</v>
      </c>
      <c r="X171" s="19">
        <f t="shared" si="60"/>
        <v>276699512.95617539</v>
      </c>
      <c r="Y171" s="18" t="e">
        <f t="shared" si="61"/>
        <v>#REF!</v>
      </c>
      <c r="Z171" s="19" t="e">
        <f t="shared" si="62"/>
        <v>#REF!</v>
      </c>
      <c r="AA171" s="24" t="e">
        <f t="shared" si="63"/>
        <v>#REF!</v>
      </c>
      <c r="AB171" s="24" t="e">
        <f t="shared" si="64"/>
        <v>#REF!</v>
      </c>
      <c r="AC171" s="18">
        <f t="shared" si="65"/>
        <v>112031293.80616353</v>
      </c>
      <c r="AD171" s="19">
        <f t="shared" si="66"/>
        <v>55339902.591235079</v>
      </c>
      <c r="AE171" s="24" t="e">
        <f t="shared" si="48"/>
        <v>#REF!</v>
      </c>
      <c r="AF171" s="24" t="e">
        <f t="shared" si="49"/>
        <v>#REF!</v>
      </c>
      <c r="AG171" s="18" t="e">
        <f t="shared" si="50"/>
        <v>#REF!</v>
      </c>
      <c r="AH171" s="19" t="e">
        <f t="shared" si="51"/>
        <v>#REF!</v>
      </c>
      <c r="AI171" s="29" t="e">
        <f>IF((((Usuario!$J$10*1000)/AG171)*1)&lt;1,(((Usuario!$J$10*1000)/AG171)*1),1)</f>
        <v>#REF!</v>
      </c>
      <c r="AJ171" s="30" t="e">
        <f>IF((((Usuario!$J$10*1000)/AH171)*1)&lt;1,(((Usuario!$J$10*1000)/AH171)*1),1)</f>
        <v>#REF!</v>
      </c>
    </row>
    <row r="172" spans="8:36" x14ac:dyDescent="0.25">
      <c r="H172" s="6">
        <v>6.9</v>
      </c>
      <c r="I172" s="5" t="s">
        <v>2</v>
      </c>
      <c r="J172" s="9">
        <f t="shared" si="70"/>
        <v>6.9000000000000008E-3</v>
      </c>
      <c r="K172" s="9">
        <f t="shared" si="52"/>
        <v>6.9000000000000009E-6</v>
      </c>
      <c r="L172">
        <f t="shared" si="67"/>
        <v>1.4957122623741008E-4</v>
      </c>
      <c r="M172">
        <f t="shared" si="53"/>
        <v>1.7200691017302162E-7</v>
      </c>
      <c r="N172">
        <f t="shared" si="54"/>
        <v>8.9099579469625195E-10</v>
      </c>
      <c r="O172">
        <f t="shared" si="55"/>
        <v>2060321445.6266098</v>
      </c>
      <c r="Q172" s="18">
        <f t="shared" si="68"/>
        <v>192250933.4671081</v>
      </c>
      <c r="R172" s="19">
        <f t="shared" si="69"/>
        <v>71224393.446385786</v>
      </c>
      <c r="S172" s="18">
        <f t="shared" si="56"/>
        <v>3.1919464298042193E-16</v>
      </c>
      <c r="T172" s="19">
        <f t="shared" si="56"/>
        <v>1.1825401535179446E-16</v>
      </c>
      <c r="U172" s="24">
        <f t="shared" si="57"/>
        <v>8.4723514891650405E-14</v>
      </c>
      <c r="V172" s="24">
        <f t="shared" si="58"/>
        <v>5.9481769721952607E-14</v>
      </c>
      <c r="W172" s="18">
        <f t="shared" si="59"/>
        <v>576752800.40132427</v>
      </c>
      <c r="X172" s="19">
        <f t="shared" si="60"/>
        <v>284897573.78554314</v>
      </c>
      <c r="Y172" s="18" t="e">
        <f t="shared" si="61"/>
        <v>#REF!</v>
      </c>
      <c r="Z172" s="19" t="e">
        <f t="shared" si="62"/>
        <v>#REF!</v>
      </c>
      <c r="AA172" s="24" t="e">
        <f t="shared" si="63"/>
        <v>#REF!</v>
      </c>
      <c r="AB172" s="24" t="e">
        <f t="shared" si="64"/>
        <v>#REF!</v>
      </c>
      <c r="AC172" s="18">
        <f t="shared" si="65"/>
        <v>115350560.08026487</v>
      </c>
      <c r="AD172" s="19">
        <f t="shared" si="66"/>
        <v>56979514.757108629</v>
      </c>
      <c r="AE172" s="24" t="e">
        <f t="shared" si="48"/>
        <v>#REF!</v>
      </c>
      <c r="AF172" s="24" t="e">
        <f t="shared" si="49"/>
        <v>#REF!</v>
      </c>
      <c r="AG172" s="18" t="e">
        <f t="shared" si="50"/>
        <v>#REF!</v>
      </c>
      <c r="AH172" s="19" t="e">
        <f t="shared" si="51"/>
        <v>#REF!</v>
      </c>
      <c r="AI172" s="29" t="e">
        <f>IF((((Usuario!$J$10*1000)/AG172)*1)&lt;1,(((Usuario!$J$10*1000)/AG172)*1),1)</f>
        <v>#REF!</v>
      </c>
      <c r="AJ172" s="30" t="e">
        <f>IF((((Usuario!$J$10*1000)/AH172)*1)&lt;1,(((Usuario!$J$10*1000)/AH172)*1),1)</f>
        <v>#REF!</v>
      </c>
    </row>
    <row r="173" spans="8:36" x14ac:dyDescent="0.25">
      <c r="H173" s="6">
        <v>7</v>
      </c>
      <c r="I173" s="5" t="s">
        <v>2</v>
      </c>
      <c r="J173" s="9">
        <f t="shared" si="70"/>
        <v>7.0000000000000001E-3</v>
      </c>
      <c r="K173" s="9">
        <f t="shared" si="52"/>
        <v>6.9999999999999999E-6</v>
      </c>
      <c r="L173">
        <f t="shared" si="67"/>
        <v>1.5393804002589989E-4</v>
      </c>
      <c r="M173">
        <f t="shared" si="53"/>
        <v>1.7959438003021651E-7</v>
      </c>
      <c r="N173">
        <f t="shared" si="54"/>
        <v>9.3029888855652144E-10</v>
      </c>
      <c r="O173">
        <f t="shared" si="55"/>
        <v>2009002952.4451621</v>
      </c>
      <c r="Q173" s="18">
        <f t="shared" si="68"/>
        <v>197863804.66053972</v>
      </c>
      <c r="R173" s="19">
        <f t="shared" si="69"/>
        <v>73303828.583761886</v>
      </c>
      <c r="S173" s="18">
        <f t="shared" si="56"/>
        <v>3.2851370523084798E-16</v>
      </c>
      <c r="T173" s="19">
        <f t="shared" si="56"/>
        <v>1.2170650603314278E-16</v>
      </c>
      <c r="U173" s="24">
        <f t="shared" si="57"/>
        <v>8.7197064265718742E-14</v>
      </c>
      <c r="V173" s="24">
        <f t="shared" si="58"/>
        <v>6.1218372534670818E-14</v>
      </c>
      <c r="W173" s="18">
        <f t="shared" si="59"/>
        <v>593591413.98161912</v>
      </c>
      <c r="X173" s="19">
        <f t="shared" si="60"/>
        <v>293215314.33504754</v>
      </c>
      <c r="Y173" s="18" t="e">
        <f t="shared" si="61"/>
        <v>#REF!</v>
      </c>
      <c r="Z173" s="19" t="e">
        <f t="shared" si="62"/>
        <v>#REF!</v>
      </c>
      <c r="AA173" s="24" t="e">
        <f t="shared" si="63"/>
        <v>#REF!</v>
      </c>
      <c r="AB173" s="24" t="e">
        <f t="shared" si="64"/>
        <v>#REF!</v>
      </c>
      <c r="AC173" s="18">
        <f t="shared" si="65"/>
        <v>118718282.79632384</v>
      </c>
      <c r="AD173" s="19">
        <f t="shared" si="66"/>
        <v>58643062.867009513</v>
      </c>
      <c r="AE173" s="24" t="e">
        <f t="shared" si="48"/>
        <v>#REF!</v>
      </c>
      <c r="AF173" s="24" t="e">
        <f t="shared" si="49"/>
        <v>#REF!</v>
      </c>
      <c r="AG173" s="18" t="e">
        <f t="shared" si="50"/>
        <v>#REF!</v>
      </c>
      <c r="AH173" s="19" t="e">
        <f t="shared" si="51"/>
        <v>#REF!</v>
      </c>
      <c r="AI173" s="29" t="e">
        <f>IF((((Usuario!$J$10*1000)/AG173)*1)&lt;1,(((Usuario!$J$10*1000)/AG173)*1),1)</f>
        <v>#REF!</v>
      </c>
      <c r="AJ173" s="30" t="e">
        <f>IF((((Usuario!$J$10*1000)/AH173)*1)&lt;1,(((Usuario!$J$10*1000)/AH173)*1),1)</f>
        <v>#REF!</v>
      </c>
    </row>
    <row r="174" spans="8:36" x14ac:dyDescent="0.25">
      <c r="H174" s="6">
        <v>7.1</v>
      </c>
      <c r="I174" s="5" t="s">
        <v>2</v>
      </c>
      <c r="J174" s="9">
        <f t="shared" si="70"/>
        <v>7.0999999999999995E-3</v>
      </c>
      <c r="K174" s="9">
        <f t="shared" si="52"/>
        <v>7.0999999999999998E-6</v>
      </c>
      <c r="L174">
        <f t="shared" si="67"/>
        <v>1.5836768566746144E-4</v>
      </c>
      <c r="M174">
        <f t="shared" si="53"/>
        <v>1.874017613731627E-7</v>
      </c>
      <c r="N174">
        <f t="shared" si="54"/>
        <v>9.7074112391298277E-10</v>
      </c>
      <c r="O174">
        <f t="shared" si="55"/>
        <v>1959663726.2833962</v>
      </c>
      <c r="Q174" s="18">
        <f t="shared" si="68"/>
        <v>203557436.59056744</v>
      </c>
      <c r="R174" s="19">
        <f t="shared" si="69"/>
        <v>75413183.651172146</v>
      </c>
      <c r="S174" s="18">
        <f t="shared" si="56"/>
        <v>3.3796685470789883E-16</v>
      </c>
      <c r="T174" s="19">
        <f t="shared" si="56"/>
        <v>1.2520867283940256E-16</v>
      </c>
      <c r="U174" s="24">
        <f t="shared" si="57"/>
        <v>8.9706204278262864E-14</v>
      </c>
      <c r="V174" s="24">
        <f t="shared" si="58"/>
        <v>6.2979962438219485E-14</v>
      </c>
      <c r="W174" s="18">
        <f t="shared" si="59"/>
        <v>610672309.77170229</v>
      </c>
      <c r="X174" s="19">
        <f t="shared" si="60"/>
        <v>301652734.60468858</v>
      </c>
      <c r="Y174" s="18" t="e">
        <f t="shared" si="61"/>
        <v>#REF!</v>
      </c>
      <c r="Z174" s="19" t="e">
        <f t="shared" si="62"/>
        <v>#REF!</v>
      </c>
      <c r="AA174" s="24" t="e">
        <f t="shared" si="63"/>
        <v>#REF!</v>
      </c>
      <c r="AB174" s="24" t="e">
        <f t="shared" si="64"/>
        <v>#REF!</v>
      </c>
      <c r="AC174" s="18">
        <f t="shared" si="65"/>
        <v>122134461.95434046</v>
      </c>
      <c r="AD174" s="19">
        <f t="shared" si="66"/>
        <v>60330546.920937717</v>
      </c>
      <c r="AE174" s="24" t="e">
        <f t="shared" si="48"/>
        <v>#REF!</v>
      </c>
      <c r="AF174" s="24" t="e">
        <f t="shared" si="49"/>
        <v>#REF!</v>
      </c>
      <c r="AG174" s="18" t="e">
        <f t="shared" si="50"/>
        <v>#REF!</v>
      </c>
      <c r="AH174" s="19" t="e">
        <f t="shared" si="51"/>
        <v>#REF!</v>
      </c>
      <c r="AI174" s="29" t="e">
        <f>IF((((Usuario!$J$10*1000)/AG174)*1)&lt;1,(((Usuario!$J$10*1000)/AG174)*1),1)</f>
        <v>#REF!</v>
      </c>
      <c r="AJ174" s="30" t="e">
        <f>IF((((Usuario!$J$10*1000)/AH174)*1)&lt;1,(((Usuario!$J$10*1000)/AH174)*1),1)</f>
        <v>#REF!</v>
      </c>
    </row>
    <row r="175" spans="8:36" x14ac:dyDescent="0.25">
      <c r="H175" s="6">
        <v>7.2</v>
      </c>
      <c r="I175" s="5" t="s">
        <v>2</v>
      </c>
      <c r="J175" s="9">
        <f t="shared" si="70"/>
        <v>7.2000000000000007E-3</v>
      </c>
      <c r="K175" s="9">
        <f t="shared" si="52"/>
        <v>7.2000000000000005E-6</v>
      </c>
      <c r="L175">
        <f t="shared" si="67"/>
        <v>1.6286016316209491E-4</v>
      </c>
      <c r="M175">
        <f t="shared" si="53"/>
        <v>1.9543219579451391E-7</v>
      </c>
      <c r="N175">
        <f t="shared" si="54"/>
        <v>1.012338774215582E-9</v>
      </c>
      <c r="O175">
        <f t="shared" si="55"/>
        <v>1912201140.5305574</v>
      </c>
      <c r="Q175" s="18">
        <f t="shared" si="68"/>
        <v>209331829.25719142</v>
      </c>
      <c r="R175" s="19">
        <f t="shared" si="69"/>
        <v>77552458.648616657</v>
      </c>
      <c r="S175" s="18">
        <f t="shared" si="56"/>
        <v>3.4755409141157474E-16</v>
      </c>
      <c r="T175" s="19">
        <f t="shared" si="56"/>
        <v>1.287605157705739E-16</v>
      </c>
      <c r="U175" s="24">
        <f t="shared" si="57"/>
        <v>9.2250934929282861E-14</v>
      </c>
      <c r="V175" s="24">
        <f t="shared" si="58"/>
        <v>6.476653943259867E-14</v>
      </c>
      <c r="W175" s="18">
        <f t="shared" si="59"/>
        <v>627995487.77157426</v>
      </c>
      <c r="X175" s="19">
        <f t="shared" si="60"/>
        <v>310209834.59446663</v>
      </c>
      <c r="Y175" s="18" t="e">
        <f t="shared" si="61"/>
        <v>#REF!</v>
      </c>
      <c r="Z175" s="19" t="e">
        <f t="shared" si="62"/>
        <v>#REF!</v>
      </c>
      <c r="AA175" s="24" t="e">
        <f t="shared" si="63"/>
        <v>#REF!</v>
      </c>
      <c r="AB175" s="24" t="e">
        <f t="shared" si="64"/>
        <v>#REF!</v>
      </c>
      <c r="AC175" s="18">
        <f t="shared" si="65"/>
        <v>125599097.55431485</v>
      </c>
      <c r="AD175" s="19">
        <f t="shared" si="66"/>
        <v>62041966.91889333</v>
      </c>
      <c r="AE175" s="24" t="e">
        <f t="shared" si="48"/>
        <v>#REF!</v>
      </c>
      <c r="AF175" s="24" t="e">
        <f t="shared" si="49"/>
        <v>#REF!</v>
      </c>
      <c r="AG175" s="18" t="e">
        <f t="shared" si="50"/>
        <v>#REF!</v>
      </c>
      <c r="AH175" s="19" t="e">
        <f t="shared" si="51"/>
        <v>#REF!</v>
      </c>
      <c r="AI175" s="29" t="e">
        <f>IF((((Usuario!$J$10*1000)/AG175)*1)&lt;1,(((Usuario!$J$10*1000)/AG175)*1),1)</f>
        <v>#REF!</v>
      </c>
      <c r="AJ175" s="30" t="e">
        <f>IF((((Usuario!$J$10*1000)/AH175)*1)&lt;1,(((Usuario!$J$10*1000)/AH175)*1),1)</f>
        <v>#REF!</v>
      </c>
    </row>
    <row r="176" spans="8:36" x14ac:dyDescent="0.25">
      <c r="H176" s="6">
        <v>7.3</v>
      </c>
      <c r="I176" s="5" t="s">
        <v>2</v>
      </c>
      <c r="J176" s="9">
        <f t="shared" si="70"/>
        <v>7.3000000000000001E-3</v>
      </c>
      <c r="K176" s="9">
        <f t="shared" si="52"/>
        <v>7.3000000000000004E-6</v>
      </c>
      <c r="L176">
        <f t="shared" si="67"/>
        <v>1.6741547250980008E-4</v>
      </c>
      <c r="M176">
        <f t="shared" si="53"/>
        <v>2.036888248869234E-7</v>
      </c>
      <c r="N176">
        <f t="shared" si="54"/>
        <v>1.0551081129142631E-9</v>
      </c>
      <c r="O176">
        <f t="shared" si="55"/>
        <v>1866519215.8059168</v>
      </c>
      <c r="Q176" s="18">
        <f t="shared" si="68"/>
        <v>215186982.66041145</v>
      </c>
      <c r="R176" s="19">
        <f t="shared" si="69"/>
        <v>79721653.576095313</v>
      </c>
      <c r="S176" s="18">
        <f t="shared" si="56"/>
        <v>3.5727541534187525E-16</v>
      </c>
      <c r="T176" s="19">
        <f t="shared" si="56"/>
        <v>1.3236203482665669E-16</v>
      </c>
      <c r="U176" s="24">
        <f t="shared" si="57"/>
        <v>9.4831256218778593E-14</v>
      </c>
      <c r="V176" s="24">
        <f t="shared" si="58"/>
        <v>6.657810351780831E-14</v>
      </c>
      <c r="W176" s="18">
        <f t="shared" si="59"/>
        <v>645560947.98123431</v>
      </c>
      <c r="X176" s="19">
        <f t="shared" si="60"/>
        <v>318886614.30438125</v>
      </c>
      <c r="Y176" s="18" t="e">
        <f t="shared" si="61"/>
        <v>#REF!</v>
      </c>
      <c r="Z176" s="19" t="e">
        <f t="shared" si="62"/>
        <v>#REF!</v>
      </c>
      <c r="AA176" s="24" t="e">
        <f t="shared" si="63"/>
        <v>#REF!</v>
      </c>
      <c r="AB176" s="24" t="e">
        <f t="shared" si="64"/>
        <v>#REF!</v>
      </c>
      <c r="AC176" s="18">
        <f t="shared" si="65"/>
        <v>129112189.59624687</v>
      </c>
      <c r="AD176" s="19">
        <f t="shared" si="66"/>
        <v>63777322.860876255</v>
      </c>
      <c r="AE176" s="24" t="e">
        <f t="shared" si="48"/>
        <v>#REF!</v>
      </c>
      <c r="AF176" s="24" t="e">
        <f t="shared" si="49"/>
        <v>#REF!</v>
      </c>
      <c r="AG176" s="18" t="e">
        <f t="shared" si="50"/>
        <v>#REF!</v>
      </c>
      <c r="AH176" s="19" t="e">
        <f t="shared" si="51"/>
        <v>#REF!</v>
      </c>
      <c r="AI176" s="29" t="e">
        <f>IF((((Usuario!$J$10*1000)/AG176)*1)&lt;1,(((Usuario!$J$10*1000)/AG176)*1),1)</f>
        <v>#REF!</v>
      </c>
      <c r="AJ176" s="30" t="e">
        <f>IF((((Usuario!$J$10*1000)/AH176)*1)&lt;1,(((Usuario!$J$10*1000)/AH176)*1),1)</f>
        <v>#REF!</v>
      </c>
    </row>
    <row r="177" spans="8:36" x14ac:dyDescent="0.25">
      <c r="H177" s="6">
        <v>7.4</v>
      </c>
      <c r="I177" s="5" t="s">
        <v>2</v>
      </c>
      <c r="J177" s="9">
        <f t="shared" si="70"/>
        <v>7.4000000000000003E-3</v>
      </c>
      <c r="K177" s="9">
        <f t="shared" si="52"/>
        <v>7.4000000000000003E-6</v>
      </c>
      <c r="L177">
        <f t="shared" si="67"/>
        <v>1.7203361371057708E-4</v>
      </c>
      <c r="M177">
        <f t="shared" si="53"/>
        <v>2.1217479024304505E-7</v>
      </c>
      <c r="N177">
        <f t="shared" si="54"/>
        <v>1.0990654134589732E-9</v>
      </c>
      <c r="O177">
        <f t="shared" si="55"/>
        <v>1822528105.8384929</v>
      </c>
      <c r="Q177" s="18">
        <f t="shared" si="68"/>
        <v>221122896.80022764</v>
      </c>
      <c r="R177" s="19">
        <f t="shared" si="69"/>
        <v>81920768.433608159</v>
      </c>
      <c r="S177" s="18">
        <f t="shared" si="56"/>
        <v>3.6713082649880073E-16</v>
      </c>
      <c r="T177" s="19">
        <f t="shared" si="56"/>
        <v>1.3601323000765097E-16</v>
      </c>
      <c r="U177" s="24">
        <f t="shared" si="57"/>
        <v>9.7447168146750162E-14</v>
      </c>
      <c r="V177" s="24">
        <f t="shared" si="58"/>
        <v>6.8414654693848431E-14</v>
      </c>
      <c r="W177" s="18">
        <f t="shared" si="59"/>
        <v>663368690.40068293</v>
      </c>
      <c r="X177" s="19">
        <f t="shared" si="60"/>
        <v>327683073.73443264</v>
      </c>
      <c r="Y177" s="18" t="e">
        <f t="shared" si="61"/>
        <v>#REF!</v>
      </c>
      <c r="Z177" s="19" t="e">
        <f t="shared" si="62"/>
        <v>#REF!</v>
      </c>
      <c r="AA177" s="24" t="e">
        <f t="shared" si="63"/>
        <v>#REF!</v>
      </c>
      <c r="AB177" s="24" t="e">
        <f t="shared" si="64"/>
        <v>#REF!</v>
      </c>
      <c r="AC177" s="18">
        <f t="shared" si="65"/>
        <v>132673738.0801366</v>
      </c>
      <c r="AD177" s="19">
        <f t="shared" si="66"/>
        <v>65536614.746886529</v>
      </c>
      <c r="AE177" s="24" t="e">
        <f t="shared" si="48"/>
        <v>#REF!</v>
      </c>
      <c r="AF177" s="24" t="e">
        <f t="shared" si="49"/>
        <v>#REF!</v>
      </c>
      <c r="AG177" s="18" t="e">
        <f t="shared" si="50"/>
        <v>#REF!</v>
      </c>
      <c r="AH177" s="19" t="e">
        <f t="shared" si="51"/>
        <v>#REF!</v>
      </c>
      <c r="AI177" s="29" t="e">
        <f>IF((((Usuario!$J$10*1000)/AG177)*1)&lt;1,(((Usuario!$J$10*1000)/AG177)*1),1)</f>
        <v>#REF!</v>
      </c>
      <c r="AJ177" s="30" t="e">
        <f>IF((((Usuario!$J$10*1000)/AH177)*1)&lt;1,(((Usuario!$J$10*1000)/AH177)*1),1)</f>
        <v>#REF!</v>
      </c>
    </row>
    <row r="178" spans="8:36" x14ac:dyDescent="0.25">
      <c r="H178" s="6">
        <v>7.5</v>
      </c>
      <c r="I178" s="5" t="s">
        <v>2</v>
      </c>
      <c r="J178" s="9">
        <f t="shared" si="70"/>
        <v>7.4999999999999997E-3</v>
      </c>
      <c r="K178" s="9">
        <f t="shared" si="52"/>
        <v>7.4999999999999993E-6</v>
      </c>
      <c r="L178">
        <f t="shared" si="67"/>
        <v>1.7671458676442585E-4</v>
      </c>
      <c r="M178">
        <f t="shared" si="53"/>
        <v>2.208932334555323E-7</v>
      </c>
      <c r="N178">
        <f t="shared" si="54"/>
        <v>1.1442269492996571E-9</v>
      </c>
      <c r="O178">
        <f t="shared" si="55"/>
        <v>1780143629.4028437</v>
      </c>
      <c r="Q178" s="18">
        <f t="shared" si="68"/>
        <v>227139571.67663994</v>
      </c>
      <c r="R178" s="19">
        <f t="shared" si="69"/>
        <v>84149803.221155196</v>
      </c>
      <c r="S178" s="18">
        <f t="shared" si="56"/>
        <v>3.7712032488235095E-16</v>
      </c>
      <c r="T178" s="19">
        <f t="shared" si="56"/>
        <v>1.3971410131355671E-16</v>
      </c>
      <c r="U178" s="24">
        <f t="shared" si="57"/>
        <v>1.0009867071319752E-13</v>
      </c>
      <c r="V178" s="24">
        <f t="shared" si="58"/>
        <v>7.027619296071902E-14</v>
      </c>
      <c r="W178" s="18">
        <f t="shared" si="59"/>
        <v>681418715.02991986</v>
      </c>
      <c r="X178" s="19">
        <f t="shared" si="60"/>
        <v>336599212.88462079</v>
      </c>
      <c r="Y178" s="18" t="e">
        <f t="shared" si="61"/>
        <v>#REF!</v>
      </c>
      <c r="Z178" s="19" t="e">
        <f t="shared" si="62"/>
        <v>#REF!</v>
      </c>
      <c r="AA178" s="24" t="e">
        <f t="shared" si="63"/>
        <v>#REF!</v>
      </c>
      <c r="AB178" s="24" t="e">
        <f t="shared" si="64"/>
        <v>#REF!</v>
      </c>
      <c r="AC178" s="18">
        <f t="shared" si="65"/>
        <v>136283743.00598398</v>
      </c>
      <c r="AD178" s="19">
        <f t="shared" si="66"/>
        <v>67319842.57692416</v>
      </c>
      <c r="AE178" s="24" t="e">
        <f t="shared" si="48"/>
        <v>#REF!</v>
      </c>
      <c r="AF178" s="24" t="e">
        <f t="shared" si="49"/>
        <v>#REF!</v>
      </c>
      <c r="AG178" s="18" t="e">
        <f t="shared" si="50"/>
        <v>#REF!</v>
      </c>
      <c r="AH178" s="19" t="e">
        <f t="shared" si="51"/>
        <v>#REF!</v>
      </c>
      <c r="AI178" s="29" t="e">
        <f>IF((((Usuario!$J$10*1000)/AG178)*1)&lt;1,(((Usuario!$J$10*1000)/AG178)*1),1)</f>
        <v>#REF!</v>
      </c>
      <c r="AJ178" s="30" t="e">
        <f>IF((((Usuario!$J$10*1000)/AH178)*1)&lt;1,(((Usuario!$J$10*1000)/AH178)*1),1)</f>
        <v>#REF!</v>
      </c>
    </row>
    <row r="179" spans="8:36" x14ac:dyDescent="0.25">
      <c r="H179" s="6">
        <v>7.6</v>
      </c>
      <c r="I179" s="5" t="s">
        <v>2</v>
      </c>
      <c r="J179" s="9">
        <f t="shared" si="70"/>
        <v>7.6E-3</v>
      </c>
      <c r="K179" s="9">
        <f t="shared" si="52"/>
        <v>7.6000000000000001E-6</v>
      </c>
      <c r="L179">
        <f t="shared" si="67"/>
        <v>1.8145839167134646E-4</v>
      </c>
      <c r="M179">
        <f t="shared" si="53"/>
        <v>2.2984729611703883E-7</v>
      </c>
      <c r="N179">
        <f t="shared" si="54"/>
        <v>1.1906089938862611E-9</v>
      </c>
      <c r="O179">
        <f t="shared" si="55"/>
        <v>1739286843.636132</v>
      </c>
      <c r="Q179" s="18">
        <f t="shared" si="68"/>
        <v>233237007.28964844</v>
      </c>
      <c r="R179" s="19">
        <f t="shared" si="69"/>
        <v>86408757.938736439</v>
      </c>
      <c r="S179" s="18">
        <f t="shared" si="56"/>
        <v>3.8724391049252614E-16</v>
      </c>
      <c r="T179" s="19">
        <f t="shared" si="56"/>
        <v>1.4346464874437399E-16</v>
      </c>
      <c r="U179" s="24">
        <f t="shared" si="57"/>
        <v>1.0278576391812071E-13</v>
      </c>
      <c r="V179" s="24">
        <f t="shared" si="58"/>
        <v>7.2162718318420115E-14</v>
      </c>
      <c r="W179" s="18">
        <f t="shared" si="59"/>
        <v>699711021.86894536</v>
      </c>
      <c r="X179" s="19">
        <f t="shared" si="60"/>
        <v>345635031.75494576</v>
      </c>
      <c r="Y179" s="18" t="e">
        <f t="shared" si="61"/>
        <v>#REF!</v>
      </c>
      <c r="Z179" s="19" t="e">
        <f t="shared" si="62"/>
        <v>#REF!</v>
      </c>
      <c r="AA179" s="24" t="e">
        <f t="shared" si="63"/>
        <v>#REF!</v>
      </c>
      <c r="AB179" s="24" t="e">
        <f t="shared" si="64"/>
        <v>#REF!</v>
      </c>
      <c r="AC179" s="18">
        <f t="shared" si="65"/>
        <v>139942204.37378907</v>
      </c>
      <c r="AD179" s="19">
        <f t="shared" si="66"/>
        <v>69127006.350989148</v>
      </c>
      <c r="AE179" s="24" t="e">
        <f t="shared" si="48"/>
        <v>#REF!</v>
      </c>
      <c r="AF179" s="24" t="e">
        <f t="shared" si="49"/>
        <v>#REF!</v>
      </c>
      <c r="AG179" s="18" t="e">
        <f t="shared" si="50"/>
        <v>#REF!</v>
      </c>
      <c r="AH179" s="19" t="e">
        <f t="shared" si="51"/>
        <v>#REF!</v>
      </c>
      <c r="AI179" s="29" t="e">
        <f>IF((((Usuario!$J$10*1000)/AG179)*1)&lt;1,(((Usuario!$J$10*1000)/AG179)*1),1)</f>
        <v>#REF!</v>
      </c>
      <c r="AJ179" s="30" t="e">
        <f>IF((((Usuario!$J$10*1000)/AH179)*1)&lt;1,(((Usuario!$J$10*1000)/AH179)*1),1)</f>
        <v>#REF!</v>
      </c>
    </row>
    <row r="180" spans="8:36" x14ac:dyDescent="0.25">
      <c r="H180" s="6">
        <v>7.7</v>
      </c>
      <c r="I180" s="5" t="s">
        <v>2</v>
      </c>
      <c r="J180" s="9">
        <f t="shared" si="70"/>
        <v>7.7000000000000002E-3</v>
      </c>
      <c r="K180" s="9">
        <f t="shared" si="52"/>
        <v>7.7000000000000008E-6</v>
      </c>
      <c r="L180">
        <f t="shared" si="67"/>
        <v>1.8626502843133885E-4</v>
      </c>
      <c r="M180">
        <f t="shared" si="53"/>
        <v>2.3904011982021817E-7</v>
      </c>
      <c r="N180">
        <f t="shared" si="54"/>
        <v>1.2382278206687302E-9</v>
      </c>
      <c r="O180">
        <f t="shared" si="55"/>
        <v>1699883654.5906708</v>
      </c>
      <c r="Q180" s="18">
        <f t="shared" si="68"/>
        <v>239415203.63925305</v>
      </c>
      <c r="R180" s="19">
        <f t="shared" si="69"/>
        <v>88697632.586351871</v>
      </c>
      <c r="S180" s="18">
        <f t="shared" si="56"/>
        <v>3.9750158332932608E-16</v>
      </c>
      <c r="T180" s="19">
        <f t="shared" si="56"/>
        <v>1.4726487230010276E-16</v>
      </c>
      <c r="U180" s="24">
        <f t="shared" si="57"/>
        <v>1.0550844776151969E-13</v>
      </c>
      <c r="V180" s="24">
        <f t="shared" si="58"/>
        <v>7.4074230766951691E-14</v>
      </c>
      <c r="W180" s="18">
        <f t="shared" si="59"/>
        <v>718245610.91775918</v>
      </c>
      <c r="X180" s="19">
        <f t="shared" si="60"/>
        <v>354790530.34540749</v>
      </c>
      <c r="Y180" s="18" t="e">
        <f t="shared" si="61"/>
        <v>#REF!</v>
      </c>
      <c r="Z180" s="19" t="e">
        <f t="shared" si="62"/>
        <v>#REF!</v>
      </c>
      <c r="AA180" s="24" t="e">
        <f t="shared" si="63"/>
        <v>#REF!</v>
      </c>
      <c r="AB180" s="24" t="e">
        <f t="shared" si="64"/>
        <v>#REF!</v>
      </c>
      <c r="AC180" s="18">
        <f t="shared" si="65"/>
        <v>143649122.18355185</v>
      </c>
      <c r="AD180" s="19">
        <f t="shared" si="66"/>
        <v>70958106.0690815</v>
      </c>
      <c r="AE180" s="24" t="e">
        <f t="shared" si="48"/>
        <v>#REF!</v>
      </c>
      <c r="AF180" s="24" t="e">
        <f t="shared" si="49"/>
        <v>#REF!</v>
      </c>
      <c r="AG180" s="18" t="e">
        <f t="shared" si="50"/>
        <v>#REF!</v>
      </c>
      <c r="AH180" s="19" t="e">
        <f t="shared" si="51"/>
        <v>#REF!</v>
      </c>
      <c r="AI180" s="29" t="e">
        <f>IF((((Usuario!$J$10*1000)/AG180)*1)&lt;1,(((Usuario!$J$10*1000)/AG180)*1),1)</f>
        <v>#REF!</v>
      </c>
      <c r="AJ180" s="30" t="e">
        <f>IF((((Usuario!$J$10*1000)/AH180)*1)&lt;1,(((Usuario!$J$10*1000)/AH180)*1),1)</f>
        <v>#REF!</v>
      </c>
    </row>
    <row r="181" spans="8:36" x14ac:dyDescent="0.25">
      <c r="H181" s="6">
        <v>7.8</v>
      </c>
      <c r="I181" s="5" t="s">
        <v>2</v>
      </c>
      <c r="J181" s="9">
        <f t="shared" si="70"/>
        <v>7.7999999999999996E-3</v>
      </c>
      <c r="K181" s="9">
        <f t="shared" si="52"/>
        <v>7.7999999999999999E-6</v>
      </c>
      <c r="L181">
        <f t="shared" si="67"/>
        <v>1.9113449704440298E-4</v>
      </c>
      <c r="M181">
        <f t="shared" si="53"/>
        <v>2.4847484615772384E-7</v>
      </c>
      <c r="N181">
        <f t="shared" si="54"/>
        <v>1.2870997030970094E-9</v>
      </c>
      <c r="O181">
        <f t="shared" si="55"/>
        <v>1661864461.3388236</v>
      </c>
      <c r="Q181" s="18">
        <f t="shared" si="68"/>
        <v>245674160.72545373</v>
      </c>
      <c r="R181" s="19">
        <f t="shared" si="69"/>
        <v>91016427.16400145</v>
      </c>
      <c r="S181" s="18">
        <f t="shared" si="56"/>
        <v>4.0789334339275073E-16</v>
      </c>
      <c r="T181" s="19">
        <f t="shared" si="56"/>
        <v>1.5111477198074292E-16</v>
      </c>
      <c r="U181" s="24">
        <f t="shared" si="57"/>
        <v>1.0826672224339442E-13</v>
      </c>
      <c r="V181" s="24">
        <f t="shared" si="58"/>
        <v>7.6010730306313683E-14</v>
      </c>
      <c r="W181" s="18">
        <f t="shared" si="59"/>
        <v>737022482.1763612</v>
      </c>
      <c r="X181" s="19">
        <f t="shared" si="60"/>
        <v>364065708.6560058</v>
      </c>
      <c r="Y181" s="18" t="e">
        <f t="shared" si="61"/>
        <v>#REF!</v>
      </c>
      <c r="Z181" s="19" t="e">
        <f t="shared" si="62"/>
        <v>#REF!</v>
      </c>
      <c r="AA181" s="24" t="e">
        <f t="shared" si="63"/>
        <v>#REF!</v>
      </c>
      <c r="AB181" s="24" t="e">
        <f t="shared" si="64"/>
        <v>#REF!</v>
      </c>
      <c r="AC181" s="18">
        <f t="shared" si="65"/>
        <v>147404496.43527225</v>
      </c>
      <c r="AD181" s="19">
        <f t="shared" si="66"/>
        <v>72813141.731201157</v>
      </c>
      <c r="AE181" s="24" t="e">
        <f t="shared" si="48"/>
        <v>#REF!</v>
      </c>
      <c r="AF181" s="24" t="e">
        <f t="shared" si="49"/>
        <v>#REF!</v>
      </c>
      <c r="AG181" s="18" t="e">
        <f t="shared" si="50"/>
        <v>#REF!</v>
      </c>
      <c r="AH181" s="19" t="e">
        <f t="shared" si="51"/>
        <v>#REF!</v>
      </c>
      <c r="AI181" s="29" t="e">
        <f>IF((((Usuario!$J$10*1000)/AG181)*1)&lt;1,(((Usuario!$J$10*1000)/AG181)*1),1)</f>
        <v>#REF!</v>
      </c>
      <c r="AJ181" s="30" t="e">
        <f>IF((((Usuario!$J$10*1000)/AH181)*1)&lt;1,(((Usuario!$J$10*1000)/AH181)*1),1)</f>
        <v>#REF!</v>
      </c>
    </row>
    <row r="182" spans="8:36" x14ac:dyDescent="0.25">
      <c r="H182" s="6">
        <v>7.9</v>
      </c>
      <c r="I182" s="5" t="s">
        <v>2</v>
      </c>
      <c r="J182" s="9">
        <f t="shared" si="70"/>
        <v>7.9000000000000008E-3</v>
      </c>
      <c r="K182" s="9">
        <f t="shared" si="52"/>
        <v>7.9000000000000006E-6</v>
      </c>
      <c r="L182">
        <f t="shared" si="67"/>
        <v>1.96066797510539E-4</v>
      </c>
      <c r="M182">
        <f t="shared" si="53"/>
        <v>2.5815461672220971E-7</v>
      </c>
      <c r="N182">
        <f t="shared" si="54"/>
        <v>1.3372409146210461E-9</v>
      </c>
      <c r="O182">
        <f t="shared" si="55"/>
        <v>1625163830.3534627</v>
      </c>
      <c r="Q182" s="18">
        <f t="shared" si="68"/>
        <v>252013878.54825068</v>
      </c>
      <c r="R182" s="19">
        <f t="shared" si="69"/>
        <v>93365141.671685278</v>
      </c>
      <c r="S182" s="18">
        <f t="shared" si="56"/>
        <v>4.1841919068280043E-16</v>
      </c>
      <c r="T182" s="19">
        <f t="shared" si="56"/>
        <v>1.5501434778629469E-16</v>
      </c>
      <c r="U182" s="24">
        <f t="shared" si="57"/>
        <v>1.1106058736374502E-13</v>
      </c>
      <c r="V182" s="24">
        <f t="shared" si="58"/>
        <v>7.7972216936506233E-14</v>
      </c>
      <c r="W182" s="18">
        <f t="shared" si="59"/>
        <v>756041635.64475203</v>
      </c>
      <c r="X182" s="19">
        <f t="shared" si="60"/>
        <v>373460566.68674111</v>
      </c>
      <c r="Y182" s="18" t="e">
        <f t="shared" si="61"/>
        <v>#REF!</v>
      </c>
      <c r="Z182" s="19" t="e">
        <f t="shared" si="62"/>
        <v>#REF!</v>
      </c>
      <c r="AA182" s="24" t="e">
        <f t="shared" si="63"/>
        <v>#REF!</v>
      </c>
      <c r="AB182" s="24" t="e">
        <f t="shared" si="64"/>
        <v>#REF!</v>
      </c>
      <c r="AC182" s="18">
        <f t="shared" si="65"/>
        <v>151208327.12895042</v>
      </c>
      <c r="AD182" s="19">
        <f t="shared" si="66"/>
        <v>74692113.337348223</v>
      </c>
      <c r="AE182" s="24" t="e">
        <f t="shared" si="48"/>
        <v>#REF!</v>
      </c>
      <c r="AF182" s="24" t="e">
        <f t="shared" si="49"/>
        <v>#REF!</v>
      </c>
      <c r="AG182" s="18" t="e">
        <f t="shared" si="50"/>
        <v>#REF!</v>
      </c>
      <c r="AH182" s="19" t="e">
        <f t="shared" si="51"/>
        <v>#REF!</v>
      </c>
      <c r="AI182" s="29" t="e">
        <f>IF((((Usuario!$J$10*1000)/AG182)*1)&lt;1,(((Usuario!$J$10*1000)/AG182)*1),1)</f>
        <v>#REF!</v>
      </c>
      <c r="AJ182" s="30" t="e">
        <f>IF((((Usuario!$J$10*1000)/AH182)*1)&lt;1,(((Usuario!$J$10*1000)/AH182)*1),1)</f>
        <v>#REF!</v>
      </c>
    </row>
    <row r="183" spans="8:36" x14ac:dyDescent="0.25">
      <c r="H183" s="6">
        <v>8</v>
      </c>
      <c r="I183" s="5" t="s">
        <v>2</v>
      </c>
      <c r="J183" s="9">
        <f t="shared" si="70"/>
        <v>8.0000000000000002E-3</v>
      </c>
      <c r="K183" s="9">
        <f t="shared" si="52"/>
        <v>7.9999999999999996E-6</v>
      </c>
      <c r="L183">
        <f t="shared" si="67"/>
        <v>2.0106192982974675E-4</v>
      </c>
      <c r="M183">
        <f t="shared" si="53"/>
        <v>2.6808257310632902E-7</v>
      </c>
      <c r="N183">
        <f t="shared" si="54"/>
        <v>1.3886677286907844E-9</v>
      </c>
      <c r="O183">
        <f t="shared" si="55"/>
        <v>1589720197.2438784</v>
      </c>
      <c r="Q183" s="18">
        <f t="shared" si="68"/>
        <v>258434357.10764366</v>
      </c>
      <c r="R183" s="19">
        <f t="shared" si="69"/>
        <v>95743776.109403253</v>
      </c>
      <c r="S183" s="18">
        <f t="shared" si="56"/>
        <v>4.2907912519947484E-16</v>
      </c>
      <c r="T183" s="19">
        <f t="shared" si="56"/>
        <v>1.5896359971675788E-16</v>
      </c>
      <c r="U183" s="24">
        <f t="shared" si="57"/>
        <v>1.138900431225714E-13</v>
      </c>
      <c r="V183" s="24">
        <f t="shared" si="58"/>
        <v>7.9958690657529212E-14</v>
      </c>
      <c r="W183" s="18">
        <f t="shared" si="59"/>
        <v>775303071.32293105</v>
      </c>
      <c r="X183" s="19">
        <f t="shared" si="60"/>
        <v>382975104.43761301</v>
      </c>
      <c r="Y183" s="18" t="e">
        <f t="shared" si="61"/>
        <v>#REF!</v>
      </c>
      <c r="Z183" s="19" t="e">
        <f t="shared" si="62"/>
        <v>#REF!</v>
      </c>
      <c r="AA183" s="24" t="e">
        <f t="shared" si="63"/>
        <v>#REF!</v>
      </c>
      <c r="AB183" s="24" t="e">
        <f t="shared" si="64"/>
        <v>#REF!</v>
      </c>
      <c r="AC183" s="18">
        <f t="shared" si="65"/>
        <v>155060614.26458621</v>
      </c>
      <c r="AD183" s="19">
        <f t="shared" si="66"/>
        <v>76595020.887522608</v>
      </c>
      <c r="AE183" s="24" t="e">
        <f t="shared" si="48"/>
        <v>#REF!</v>
      </c>
      <c r="AF183" s="24" t="e">
        <f t="shared" si="49"/>
        <v>#REF!</v>
      </c>
      <c r="AG183" s="18" t="e">
        <f t="shared" si="50"/>
        <v>#REF!</v>
      </c>
      <c r="AH183" s="19" t="e">
        <f t="shared" si="51"/>
        <v>#REF!</v>
      </c>
      <c r="AI183" s="29" t="e">
        <f>IF((((Usuario!$J$10*1000)/AG183)*1)&lt;1,(((Usuario!$J$10*1000)/AG183)*1),1)</f>
        <v>#REF!</v>
      </c>
      <c r="AJ183" s="30" t="e">
        <f>IF((((Usuario!$J$10*1000)/AH183)*1)&lt;1,(((Usuario!$J$10*1000)/AH183)*1),1)</f>
        <v>#REF!</v>
      </c>
    </row>
    <row r="184" spans="8:36" x14ac:dyDescent="0.25">
      <c r="H184" s="6">
        <v>8.1</v>
      </c>
      <c r="I184" s="5" t="s">
        <v>2</v>
      </c>
      <c r="J184" s="9">
        <f t="shared" si="70"/>
        <v>8.0999999999999996E-3</v>
      </c>
      <c r="K184" s="9">
        <f t="shared" si="52"/>
        <v>8.1000000000000004E-6</v>
      </c>
      <c r="L184">
        <f t="shared" si="67"/>
        <v>2.0611989400202629E-4</v>
      </c>
      <c r="M184">
        <f t="shared" si="53"/>
        <v>2.7826185690273544E-7</v>
      </c>
      <c r="N184">
        <f t="shared" si="54"/>
        <v>1.4413964187561695E-9</v>
      </c>
      <c r="O184">
        <f t="shared" si="55"/>
        <v>1555475593.2411199</v>
      </c>
      <c r="Q184" s="18">
        <f t="shared" si="68"/>
        <v>264935596.40363279</v>
      </c>
      <c r="R184" s="19">
        <f t="shared" si="69"/>
        <v>98152330.477155417</v>
      </c>
      <c r="S184" s="18">
        <f t="shared" si="56"/>
        <v>4.3987314694277406E-16</v>
      </c>
      <c r="T184" s="19">
        <f t="shared" si="56"/>
        <v>1.6296252777213254E-16</v>
      </c>
      <c r="U184" s="24">
        <f t="shared" si="57"/>
        <v>1.1675508951987357E-13</v>
      </c>
      <c r="V184" s="24">
        <f t="shared" si="58"/>
        <v>8.1970151469382672E-14</v>
      </c>
      <c r="W184" s="18">
        <f t="shared" si="59"/>
        <v>794806789.2108984</v>
      </c>
      <c r="X184" s="19">
        <f t="shared" si="60"/>
        <v>392609321.90862167</v>
      </c>
      <c r="Y184" s="18" t="e">
        <f t="shared" si="61"/>
        <v>#REF!</v>
      </c>
      <c r="Z184" s="19" t="e">
        <f t="shared" si="62"/>
        <v>#REF!</v>
      </c>
      <c r="AA184" s="24" t="e">
        <f t="shared" si="63"/>
        <v>#REF!</v>
      </c>
      <c r="AB184" s="24" t="e">
        <f t="shared" si="64"/>
        <v>#REF!</v>
      </c>
      <c r="AC184" s="18">
        <f t="shared" si="65"/>
        <v>158961357.84217969</v>
      </c>
      <c r="AD184" s="19">
        <f t="shared" si="66"/>
        <v>78521864.381724343</v>
      </c>
      <c r="AE184" s="24" t="e">
        <f t="shared" si="48"/>
        <v>#REF!</v>
      </c>
      <c r="AF184" s="24" t="e">
        <f t="shared" si="49"/>
        <v>#REF!</v>
      </c>
      <c r="AG184" s="18" t="e">
        <f t="shared" si="50"/>
        <v>#REF!</v>
      </c>
      <c r="AH184" s="19" t="e">
        <f t="shared" si="51"/>
        <v>#REF!</v>
      </c>
      <c r="AI184" s="29" t="e">
        <f>IF((((Usuario!$J$10*1000)/AG184)*1)&lt;1,(((Usuario!$J$10*1000)/AG184)*1),1)</f>
        <v>#REF!</v>
      </c>
      <c r="AJ184" s="30" t="e">
        <f>IF((((Usuario!$J$10*1000)/AH184)*1)&lt;1,(((Usuario!$J$10*1000)/AH184)*1),1)</f>
        <v>#REF!</v>
      </c>
    </row>
    <row r="185" spans="8:36" x14ac:dyDescent="0.25">
      <c r="H185" s="6">
        <v>8.1999999999999993</v>
      </c>
      <c r="I185" s="5" t="s">
        <v>2</v>
      </c>
      <c r="J185" s="9">
        <f t="shared" si="70"/>
        <v>8.199999999999999E-3</v>
      </c>
      <c r="K185" s="9">
        <f t="shared" si="52"/>
        <v>8.1999999999999994E-6</v>
      </c>
      <c r="L185">
        <f t="shared" si="67"/>
        <v>2.1124069002737765E-4</v>
      </c>
      <c r="M185">
        <f t="shared" si="53"/>
        <v>2.8869560970408268E-7</v>
      </c>
      <c r="N185">
        <f t="shared" si="54"/>
        <v>1.4954432582671482E-9</v>
      </c>
      <c r="O185">
        <f t="shared" si="55"/>
        <v>1522375394.1036766</v>
      </c>
      <c r="Q185" s="18">
        <f t="shared" si="68"/>
        <v>271517596.43621808</v>
      </c>
      <c r="R185" s="19">
        <f t="shared" si="69"/>
        <v>100590804.77494177</v>
      </c>
      <c r="S185" s="18">
        <f t="shared" si="56"/>
        <v>4.5080125591269818E-16</v>
      </c>
      <c r="T185" s="19">
        <f t="shared" si="56"/>
        <v>1.6701113195241871E-16</v>
      </c>
      <c r="U185" s="24">
        <f t="shared" si="57"/>
        <v>1.1965572655565155E-13</v>
      </c>
      <c r="V185" s="24">
        <f t="shared" si="58"/>
        <v>8.4006599372066612E-14</v>
      </c>
      <c r="W185" s="18">
        <f t="shared" si="59"/>
        <v>814552789.30865431</v>
      </c>
      <c r="X185" s="19">
        <f t="shared" si="60"/>
        <v>402363219.09976709</v>
      </c>
      <c r="Y185" s="18" t="e">
        <f t="shared" si="61"/>
        <v>#REF!</v>
      </c>
      <c r="Z185" s="19" t="e">
        <f t="shared" si="62"/>
        <v>#REF!</v>
      </c>
      <c r="AA185" s="24" t="e">
        <f t="shared" si="63"/>
        <v>#REF!</v>
      </c>
      <c r="AB185" s="24" t="e">
        <f t="shared" si="64"/>
        <v>#REF!</v>
      </c>
      <c r="AC185" s="18">
        <f t="shared" si="65"/>
        <v>162910557.86173087</v>
      </c>
      <c r="AD185" s="19">
        <f t="shared" si="66"/>
        <v>80472643.819953427</v>
      </c>
      <c r="AE185" s="24" t="e">
        <f t="shared" si="48"/>
        <v>#REF!</v>
      </c>
      <c r="AF185" s="24" t="e">
        <f t="shared" si="49"/>
        <v>#REF!</v>
      </c>
      <c r="AG185" s="18" t="e">
        <f t="shared" si="50"/>
        <v>#REF!</v>
      </c>
      <c r="AH185" s="19" t="e">
        <f t="shared" si="51"/>
        <v>#REF!</v>
      </c>
      <c r="AI185" s="29" t="e">
        <f>IF((((Usuario!$J$10*1000)/AG185)*1)&lt;1,(((Usuario!$J$10*1000)/AG185)*1),1)</f>
        <v>#REF!</v>
      </c>
      <c r="AJ185" s="30" t="e">
        <f>IF((((Usuario!$J$10*1000)/AH185)*1)&lt;1,(((Usuario!$J$10*1000)/AH185)*1),1)</f>
        <v>#REF!</v>
      </c>
    </row>
    <row r="186" spans="8:36" x14ac:dyDescent="0.25">
      <c r="H186" s="6">
        <v>8.3000000000000007</v>
      </c>
      <c r="I186" s="5" t="s">
        <v>2</v>
      </c>
      <c r="J186" s="9">
        <f t="shared" si="70"/>
        <v>8.3000000000000001E-3</v>
      </c>
      <c r="K186" s="9">
        <f t="shared" si="52"/>
        <v>8.3000000000000002E-6</v>
      </c>
      <c r="L186">
        <f t="shared" si="67"/>
        <v>2.1642431790580086E-4</v>
      </c>
      <c r="M186">
        <f t="shared" si="53"/>
        <v>2.9938697310302453E-7</v>
      </c>
      <c r="N186">
        <f t="shared" si="54"/>
        <v>1.550824520673667E-9</v>
      </c>
      <c r="O186">
        <f t="shared" si="55"/>
        <v>1490368089.3587611</v>
      </c>
      <c r="Q186" s="18">
        <f t="shared" si="68"/>
        <v>278180357.20539957</v>
      </c>
      <c r="R186" s="19">
        <f t="shared" si="69"/>
        <v>103059199.00276236</v>
      </c>
      <c r="S186" s="18">
        <f t="shared" si="56"/>
        <v>4.6186345210924726E-16</v>
      </c>
      <c r="T186" s="19">
        <f t="shared" si="56"/>
        <v>1.7110941225761644E-16</v>
      </c>
      <c r="U186" s="24">
        <f t="shared" si="57"/>
        <v>1.2259195422990537E-13</v>
      </c>
      <c r="V186" s="24">
        <f t="shared" si="58"/>
        <v>8.6068034365581071E-14</v>
      </c>
      <c r="W186" s="18">
        <f t="shared" si="59"/>
        <v>834541071.61619878</v>
      </c>
      <c r="X186" s="19">
        <f t="shared" si="60"/>
        <v>412236796.01104945</v>
      </c>
      <c r="Y186" s="18" t="e">
        <f t="shared" si="61"/>
        <v>#REF!</v>
      </c>
      <c r="Z186" s="19" t="e">
        <f t="shared" si="62"/>
        <v>#REF!</v>
      </c>
      <c r="AA186" s="24" t="e">
        <f t="shared" si="63"/>
        <v>#REF!</v>
      </c>
      <c r="AB186" s="24" t="e">
        <f t="shared" si="64"/>
        <v>#REF!</v>
      </c>
      <c r="AC186" s="18">
        <f t="shared" si="65"/>
        <v>166908214.32323977</v>
      </c>
      <c r="AD186" s="19">
        <f t="shared" si="66"/>
        <v>82447359.20220989</v>
      </c>
      <c r="AE186" s="24" t="e">
        <f t="shared" si="48"/>
        <v>#REF!</v>
      </c>
      <c r="AF186" s="24" t="e">
        <f t="shared" si="49"/>
        <v>#REF!</v>
      </c>
      <c r="AG186" s="18" t="e">
        <f t="shared" si="50"/>
        <v>#REF!</v>
      </c>
      <c r="AH186" s="19" t="e">
        <f t="shared" si="51"/>
        <v>#REF!</v>
      </c>
      <c r="AI186" s="29" t="e">
        <f>IF((((Usuario!$J$10*1000)/AG186)*1)&lt;1,(((Usuario!$J$10*1000)/AG186)*1),1)</f>
        <v>#REF!</v>
      </c>
      <c r="AJ186" s="30" t="e">
        <f>IF((((Usuario!$J$10*1000)/AH186)*1)&lt;1,(((Usuario!$J$10*1000)/AH186)*1),1)</f>
        <v>#REF!</v>
      </c>
    </row>
    <row r="187" spans="8:36" x14ac:dyDescent="0.25">
      <c r="H187" s="6">
        <v>8.4</v>
      </c>
      <c r="I187" s="5" t="s">
        <v>2</v>
      </c>
      <c r="J187" s="9">
        <f t="shared" si="70"/>
        <v>8.4000000000000012E-3</v>
      </c>
      <c r="K187" s="9">
        <f t="shared" si="52"/>
        <v>8.4000000000000009E-6</v>
      </c>
      <c r="L187">
        <f t="shared" si="67"/>
        <v>2.2167077763729585E-4</v>
      </c>
      <c r="M187">
        <f t="shared" si="53"/>
        <v>3.1033908869221421E-7</v>
      </c>
      <c r="N187">
        <f t="shared" si="54"/>
        <v>1.6075564794256697E-9</v>
      </c>
      <c r="O187">
        <f t="shared" si="55"/>
        <v>1459405070.0109196</v>
      </c>
      <c r="Q187" s="18">
        <f t="shared" si="68"/>
        <v>284923878.71117723</v>
      </c>
      <c r="R187" s="19">
        <f t="shared" si="69"/>
        <v>105557513.16061711</v>
      </c>
      <c r="S187" s="18">
        <f t="shared" si="56"/>
        <v>4.7305973553242115E-16</v>
      </c>
      <c r="T187" s="19">
        <f t="shared" si="56"/>
        <v>1.7525736868772561E-16</v>
      </c>
      <c r="U187" s="24">
        <f t="shared" si="57"/>
        <v>1.25563772542635E-13</v>
      </c>
      <c r="V187" s="24">
        <f t="shared" si="58"/>
        <v>8.8154456449925985E-14</v>
      </c>
      <c r="W187" s="18">
        <f t="shared" si="59"/>
        <v>854771636.13353169</v>
      </c>
      <c r="X187" s="19">
        <f t="shared" si="60"/>
        <v>422230052.64246845</v>
      </c>
      <c r="Y187" s="18" t="e">
        <f t="shared" si="61"/>
        <v>#REF!</v>
      </c>
      <c r="Z187" s="19" t="e">
        <f t="shared" si="62"/>
        <v>#REF!</v>
      </c>
      <c r="AA187" s="24" t="e">
        <f t="shared" si="63"/>
        <v>#REF!</v>
      </c>
      <c r="AB187" s="24" t="e">
        <f t="shared" si="64"/>
        <v>#REF!</v>
      </c>
      <c r="AC187" s="18">
        <f t="shared" si="65"/>
        <v>170954327.22670636</v>
      </c>
      <c r="AD187" s="19">
        <f t="shared" si="66"/>
        <v>84446010.528493702</v>
      </c>
      <c r="AE187" s="24" t="e">
        <f t="shared" si="48"/>
        <v>#REF!</v>
      </c>
      <c r="AF187" s="24" t="e">
        <f t="shared" si="49"/>
        <v>#REF!</v>
      </c>
      <c r="AG187" s="18" t="e">
        <f t="shared" si="50"/>
        <v>#REF!</v>
      </c>
      <c r="AH187" s="19" t="e">
        <f t="shared" si="51"/>
        <v>#REF!</v>
      </c>
      <c r="AI187" s="29" t="e">
        <f>IF((((Usuario!$J$10*1000)/AG187)*1)&lt;1,(((Usuario!$J$10*1000)/AG187)*1),1)</f>
        <v>#REF!</v>
      </c>
      <c r="AJ187" s="30" t="e">
        <f>IF((((Usuario!$J$10*1000)/AH187)*1)&lt;1,(((Usuario!$J$10*1000)/AH187)*1),1)</f>
        <v>#REF!</v>
      </c>
    </row>
    <row r="188" spans="8:36" x14ac:dyDescent="0.25">
      <c r="H188" s="6">
        <v>8.5</v>
      </c>
      <c r="I188" s="5" t="s">
        <v>2</v>
      </c>
      <c r="J188" s="9">
        <f t="shared" si="70"/>
        <v>8.5000000000000006E-3</v>
      </c>
      <c r="K188" s="9">
        <f t="shared" si="52"/>
        <v>8.4999999999999999E-6</v>
      </c>
      <c r="L188">
        <f t="shared" si="67"/>
        <v>2.2698006922186259E-4</v>
      </c>
      <c r="M188">
        <f t="shared" si="53"/>
        <v>3.2155509806430535E-7</v>
      </c>
      <c r="N188">
        <f t="shared" si="54"/>
        <v>1.6656554079731017E-9</v>
      </c>
      <c r="O188">
        <f t="shared" si="55"/>
        <v>1429440433.0409679</v>
      </c>
      <c r="Q188" s="18">
        <f t="shared" si="68"/>
        <v>291748160.95355093</v>
      </c>
      <c r="R188" s="19">
        <f t="shared" si="69"/>
        <v>108085747.24850604</v>
      </c>
      <c r="S188" s="18">
        <f t="shared" si="56"/>
        <v>4.8439010618221984E-16</v>
      </c>
      <c r="T188" s="19">
        <f t="shared" si="56"/>
        <v>1.7945500124274623E-16</v>
      </c>
      <c r="U188" s="24">
        <f t="shared" si="57"/>
        <v>1.2857118149384042E-13</v>
      </c>
      <c r="V188" s="24">
        <f t="shared" si="58"/>
        <v>9.0265865625101355E-14</v>
      </c>
      <c r="W188" s="18">
        <f t="shared" si="59"/>
        <v>875244482.8606528</v>
      </c>
      <c r="X188" s="19">
        <f t="shared" si="60"/>
        <v>432342988.99402416</v>
      </c>
      <c r="Y188" s="18" t="e">
        <f t="shared" si="61"/>
        <v>#REF!</v>
      </c>
      <c r="Z188" s="19" t="e">
        <f t="shared" si="62"/>
        <v>#REF!</v>
      </c>
      <c r="AA188" s="24" t="e">
        <f t="shared" si="63"/>
        <v>#REF!</v>
      </c>
      <c r="AB188" s="24" t="e">
        <f t="shared" si="64"/>
        <v>#REF!</v>
      </c>
      <c r="AC188" s="18">
        <f t="shared" si="65"/>
        <v>175048896.57213056</v>
      </c>
      <c r="AD188" s="19">
        <f t="shared" si="66"/>
        <v>86468597.798804834</v>
      </c>
      <c r="AE188" s="24" t="e">
        <f t="shared" si="48"/>
        <v>#REF!</v>
      </c>
      <c r="AF188" s="24" t="e">
        <f t="shared" si="49"/>
        <v>#REF!</v>
      </c>
      <c r="AG188" s="18" t="e">
        <f t="shared" si="50"/>
        <v>#REF!</v>
      </c>
      <c r="AH188" s="19" t="e">
        <f t="shared" si="51"/>
        <v>#REF!</v>
      </c>
      <c r="AI188" s="29" t="e">
        <f>IF((((Usuario!$J$10*1000)/AG188)*1)&lt;1,(((Usuario!$J$10*1000)/AG188)*1),1)</f>
        <v>#REF!</v>
      </c>
      <c r="AJ188" s="30" t="e">
        <f>IF((((Usuario!$J$10*1000)/AH188)*1)&lt;1,(((Usuario!$J$10*1000)/AH188)*1),1)</f>
        <v>#REF!</v>
      </c>
    </row>
    <row r="189" spans="8:36" x14ac:dyDescent="0.25">
      <c r="H189" s="6">
        <v>8.6</v>
      </c>
      <c r="I189" s="5" t="s">
        <v>2</v>
      </c>
      <c r="J189" s="9">
        <f t="shared" si="70"/>
        <v>8.6E-3</v>
      </c>
      <c r="K189" s="9">
        <f t="shared" si="52"/>
        <v>8.6000000000000007E-6</v>
      </c>
      <c r="L189">
        <f t="shared" si="67"/>
        <v>2.3235219265950111E-4</v>
      </c>
      <c r="M189">
        <f t="shared" si="53"/>
        <v>3.3303814281195155E-7</v>
      </c>
      <c r="N189">
        <f t="shared" si="54"/>
        <v>1.7251375797659088E-9</v>
      </c>
      <c r="O189">
        <f t="shared" si="55"/>
        <v>1400430801.18839</v>
      </c>
      <c r="Q189" s="18">
        <f t="shared" si="68"/>
        <v>298653203.93252075</v>
      </c>
      <c r="R189" s="19">
        <f t="shared" si="69"/>
        <v>110643901.26642914</v>
      </c>
      <c r="S189" s="18">
        <f t="shared" si="56"/>
        <v>4.9585456405864324E-16</v>
      </c>
      <c r="T189" s="19">
        <f t="shared" si="56"/>
        <v>1.8370230992267833E-16</v>
      </c>
      <c r="U189" s="24">
        <f t="shared" si="57"/>
        <v>1.3161418108352159E-13</v>
      </c>
      <c r="V189" s="24">
        <f t="shared" si="58"/>
        <v>9.2402261891107205E-14</v>
      </c>
      <c r="W189" s="18">
        <f t="shared" si="59"/>
        <v>895959611.79756224</v>
      </c>
      <c r="X189" s="19">
        <f t="shared" si="60"/>
        <v>442575605.06571656</v>
      </c>
      <c r="Y189" s="18" t="e">
        <f t="shared" si="61"/>
        <v>#REF!</v>
      </c>
      <c r="Z189" s="19" t="e">
        <f t="shared" si="62"/>
        <v>#REF!</v>
      </c>
      <c r="AA189" s="24" t="e">
        <f t="shared" si="63"/>
        <v>#REF!</v>
      </c>
      <c r="AB189" s="24" t="e">
        <f t="shared" si="64"/>
        <v>#REF!</v>
      </c>
      <c r="AC189" s="18">
        <f t="shared" si="65"/>
        <v>179191922.35951245</v>
      </c>
      <c r="AD189" s="19">
        <f t="shared" si="66"/>
        <v>88515121.013143316</v>
      </c>
      <c r="AE189" s="24" t="e">
        <f t="shared" si="48"/>
        <v>#REF!</v>
      </c>
      <c r="AF189" s="24" t="e">
        <f t="shared" si="49"/>
        <v>#REF!</v>
      </c>
      <c r="AG189" s="18" t="e">
        <f t="shared" si="50"/>
        <v>#REF!</v>
      </c>
      <c r="AH189" s="19" t="e">
        <f t="shared" si="51"/>
        <v>#REF!</v>
      </c>
      <c r="AI189" s="29" t="e">
        <f>IF((((Usuario!$J$10*1000)/AG189)*1)&lt;1,(((Usuario!$J$10*1000)/AG189)*1),1)</f>
        <v>#REF!</v>
      </c>
      <c r="AJ189" s="30" t="e">
        <f>IF((((Usuario!$J$10*1000)/AH189)*1)&lt;1,(((Usuario!$J$10*1000)/AH189)*1),1)</f>
        <v>#REF!</v>
      </c>
    </row>
    <row r="190" spans="8:36" x14ac:dyDescent="0.25">
      <c r="H190" s="6">
        <v>8.6999999999999993</v>
      </c>
      <c r="I190" s="5" t="s">
        <v>2</v>
      </c>
      <c r="J190" s="9">
        <f t="shared" si="70"/>
        <v>8.6999999999999994E-3</v>
      </c>
      <c r="K190" s="9">
        <f t="shared" si="52"/>
        <v>8.6999999999999997E-6</v>
      </c>
      <c r="L190">
        <f t="shared" si="67"/>
        <v>2.377871479502114E-4</v>
      </c>
      <c r="M190">
        <f t="shared" si="53"/>
        <v>3.4479136452780654E-7</v>
      </c>
      <c r="N190">
        <f t="shared" si="54"/>
        <v>1.7860192682540377E-9</v>
      </c>
      <c r="O190">
        <f t="shared" si="55"/>
        <v>1372335156.6611283</v>
      </c>
      <c r="Q190" s="18">
        <f t="shared" si="68"/>
        <v>305639007.64808667</v>
      </c>
      <c r="R190" s="19">
        <f t="shared" si="69"/>
        <v>113231975.21438643</v>
      </c>
      <c r="S190" s="18">
        <f t="shared" si="56"/>
        <v>5.0745310916169135E-16</v>
      </c>
      <c r="T190" s="19">
        <f t="shared" si="56"/>
        <v>1.8799929472752192E-16</v>
      </c>
      <c r="U190" s="24">
        <f t="shared" si="57"/>
        <v>1.3469277131167856E-13</v>
      </c>
      <c r="V190" s="24">
        <f t="shared" si="58"/>
        <v>9.4563645247943523E-14</v>
      </c>
      <c r="W190" s="18">
        <f t="shared" si="59"/>
        <v>916917022.94426</v>
      </c>
      <c r="X190" s="19">
        <f t="shared" si="60"/>
        <v>452927900.85754573</v>
      </c>
      <c r="Y190" s="18" t="e">
        <f t="shared" si="61"/>
        <v>#REF!</v>
      </c>
      <c r="Z190" s="19" t="e">
        <f t="shared" si="62"/>
        <v>#REF!</v>
      </c>
      <c r="AA190" s="24" t="e">
        <f t="shared" si="63"/>
        <v>#REF!</v>
      </c>
      <c r="AB190" s="24" t="e">
        <f t="shared" si="64"/>
        <v>#REF!</v>
      </c>
      <c r="AC190" s="18">
        <f t="shared" si="65"/>
        <v>183383404.58885202</v>
      </c>
      <c r="AD190" s="19">
        <f t="shared" si="66"/>
        <v>90585580.171509147</v>
      </c>
      <c r="AE190" s="24" t="e">
        <f t="shared" si="48"/>
        <v>#REF!</v>
      </c>
      <c r="AF190" s="24" t="e">
        <f t="shared" si="49"/>
        <v>#REF!</v>
      </c>
      <c r="AG190" s="18" t="e">
        <f t="shared" si="50"/>
        <v>#REF!</v>
      </c>
      <c r="AH190" s="19" t="e">
        <f t="shared" si="51"/>
        <v>#REF!</v>
      </c>
      <c r="AI190" s="29" t="e">
        <f>IF((((Usuario!$J$10*1000)/AG190)*1)&lt;1,(((Usuario!$J$10*1000)/AG190)*1),1)</f>
        <v>#REF!</v>
      </c>
      <c r="AJ190" s="30" t="e">
        <f>IF((((Usuario!$J$10*1000)/AH190)*1)&lt;1,(((Usuario!$J$10*1000)/AH190)*1),1)</f>
        <v>#REF!</v>
      </c>
    </row>
    <row r="191" spans="8:36" x14ac:dyDescent="0.25">
      <c r="H191" s="6">
        <v>8.8000000000000007</v>
      </c>
      <c r="I191" s="5" t="s">
        <v>2</v>
      </c>
      <c r="J191" s="9">
        <f t="shared" si="70"/>
        <v>8.8000000000000005E-3</v>
      </c>
      <c r="K191" s="9">
        <f t="shared" si="52"/>
        <v>8.8000000000000004E-6</v>
      </c>
      <c r="L191">
        <f t="shared" si="67"/>
        <v>2.4328493509399358E-4</v>
      </c>
      <c r="M191">
        <f t="shared" si="53"/>
        <v>3.5681790480452392E-7</v>
      </c>
      <c r="N191">
        <f t="shared" si="54"/>
        <v>1.8483167468874338E-9</v>
      </c>
      <c r="O191">
        <f t="shared" si="55"/>
        <v>1345114687.5511072</v>
      </c>
      <c r="Q191" s="18">
        <f t="shared" si="68"/>
        <v>312705572.10024887</v>
      </c>
      <c r="R191" s="19">
        <f t="shared" si="69"/>
        <v>115849969.09237795</v>
      </c>
      <c r="S191" s="18">
        <f t="shared" si="56"/>
        <v>5.1918574149136465E-16</v>
      </c>
      <c r="T191" s="19">
        <f t="shared" si="56"/>
        <v>1.9234595565727706E-16</v>
      </c>
      <c r="U191" s="24">
        <f t="shared" si="57"/>
        <v>1.3780695217831141E-13</v>
      </c>
      <c r="V191" s="24">
        <f t="shared" si="58"/>
        <v>9.675001569561036E-14</v>
      </c>
      <c r="W191" s="18">
        <f t="shared" si="59"/>
        <v>938116716.30074668</v>
      </c>
      <c r="X191" s="19">
        <f t="shared" si="60"/>
        <v>463399876.36951178</v>
      </c>
      <c r="Y191" s="18" t="e">
        <f t="shared" si="61"/>
        <v>#REF!</v>
      </c>
      <c r="Z191" s="19" t="e">
        <f t="shared" si="62"/>
        <v>#REF!</v>
      </c>
      <c r="AA191" s="24" t="e">
        <f t="shared" si="63"/>
        <v>#REF!</v>
      </c>
      <c r="AB191" s="24" t="e">
        <f t="shared" si="64"/>
        <v>#REF!</v>
      </c>
      <c r="AC191" s="18">
        <f t="shared" si="65"/>
        <v>187623343.26014936</v>
      </c>
      <c r="AD191" s="19">
        <f t="shared" si="66"/>
        <v>92679975.273902357</v>
      </c>
      <c r="AE191" s="24" t="e">
        <f t="shared" si="48"/>
        <v>#REF!</v>
      </c>
      <c r="AF191" s="24" t="e">
        <f t="shared" si="49"/>
        <v>#REF!</v>
      </c>
      <c r="AG191" s="18" t="e">
        <f t="shared" si="50"/>
        <v>#REF!</v>
      </c>
      <c r="AH191" s="19" t="e">
        <f t="shared" si="51"/>
        <v>#REF!</v>
      </c>
      <c r="AI191" s="29" t="e">
        <f>IF((((Usuario!$J$10*1000)/AG191)*1)&lt;1,(((Usuario!$J$10*1000)/AG191)*1),1)</f>
        <v>#REF!</v>
      </c>
      <c r="AJ191" s="30" t="e">
        <f>IF((((Usuario!$J$10*1000)/AH191)*1)&lt;1,(((Usuario!$J$10*1000)/AH191)*1),1)</f>
        <v>#REF!</v>
      </c>
    </row>
    <row r="192" spans="8:36" x14ac:dyDescent="0.25">
      <c r="H192" s="6">
        <v>8.9</v>
      </c>
      <c r="I192" s="5" t="s">
        <v>2</v>
      </c>
      <c r="J192" s="9">
        <f t="shared" si="70"/>
        <v>8.8999999999999999E-3</v>
      </c>
      <c r="K192" s="9">
        <f t="shared" si="52"/>
        <v>8.8999999999999995E-6</v>
      </c>
      <c r="L192">
        <f t="shared" si="67"/>
        <v>2.4884555409084751E-4</v>
      </c>
      <c r="M192">
        <f t="shared" si="53"/>
        <v>3.6912090523475705E-7</v>
      </c>
      <c r="N192">
        <f t="shared" si="54"/>
        <v>1.9120462891160413E-9</v>
      </c>
      <c r="O192">
        <f t="shared" si="55"/>
        <v>1318732645.8533158</v>
      </c>
      <c r="Q192" s="18">
        <f t="shared" si="68"/>
        <v>319852897.28900713</v>
      </c>
      <c r="R192" s="19">
        <f t="shared" si="69"/>
        <v>118497882.90040362</v>
      </c>
      <c r="S192" s="18">
        <f t="shared" si="56"/>
        <v>5.3105246104766257E-16</v>
      </c>
      <c r="T192" s="19">
        <f t="shared" si="56"/>
        <v>1.967422927119436E-16</v>
      </c>
      <c r="U192" s="24">
        <f t="shared" si="57"/>
        <v>1.4095672368342002E-13</v>
      </c>
      <c r="V192" s="24">
        <f t="shared" si="58"/>
        <v>9.8961373234107639E-14</v>
      </c>
      <c r="W192" s="18">
        <f t="shared" si="59"/>
        <v>959558691.86702132</v>
      </c>
      <c r="X192" s="19">
        <f t="shared" si="60"/>
        <v>473991531.60161448</v>
      </c>
      <c r="Y192" s="18" t="e">
        <f t="shared" si="61"/>
        <v>#REF!</v>
      </c>
      <c r="Z192" s="19" t="e">
        <f t="shared" si="62"/>
        <v>#REF!</v>
      </c>
      <c r="AA192" s="24" t="e">
        <f t="shared" si="63"/>
        <v>#REF!</v>
      </c>
      <c r="AB192" s="24" t="e">
        <f t="shared" si="64"/>
        <v>#REF!</v>
      </c>
      <c r="AC192" s="18">
        <f t="shared" si="65"/>
        <v>191911738.37340426</v>
      </c>
      <c r="AD192" s="19">
        <f t="shared" si="66"/>
        <v>94798306.320322901</v>
      </c>
      <c r="AE192" s="24" t="e">
        <f t="shared" si="48"/>
        <v>#REF!</v>
      </c>
      <c r="AF192" s="24" t="e">
        <f t="shared" si="49"/>
        <v>#REF!</v>
      </c>
      <c r="AG192" s="18" t="e">
        <f t="shared" si="50"/>
        <v>#REF!</v>
      </c>
      <c r="AH192" s="19" t="e">
        <f t="shared" si="51"/>
        <v>#REF!</v>
      </c>
      <c r="AI192" s="29" t="e">
        <f>IF((((Usuario!$J$10*1000)/AG192)*1)&lt;1,(((Usuario!$J$10*1000)/AG192)*1),1)</f>
        <v>#REF!</v>
      </c>
      <c r="AJ192" s="30" t="e">
        <f>IF((((Usuario!$J$10*1000)/AH192)*1)&lt;1,(((Usuario!$J$10*1000)/AH192)*1),1)</f>
        <v>#REF!</v>
      </c>
    </row>
    <row r="193" spans="8:36" x14ac:dyDescent="0.25">
      <c r="H193" s="6">
        <v>9</v>
      </c>
      <c r="I193" s="5" t="s">
        <v>2</v>
      </c>
      <c r="J193" s="9">
        <f t="shared" si="70"/>
        <v>9.0000000000000011E-3</v>
      </c>
      <c r="K193" s="9">
        <f t="shared" si="52"/>
        <v>9.0000000000000002E-6</v>
      </c>
      <c r="L193">
        <f t="shared" si="67"/>
        <v>2.5446900494077327E-4</v>
      </c>
      <c r="M193">
        <f t="shared" si="53"/>
        <v>3.8170350741115996E-7</v>
      </c>
      <c r="N193">
        <f t="shared" si="54"/>
        <v>1.9772241683898087E-9</v>
      </c>
      <c r="O193">
        <f t="shared" si="55"/>
        <v>1293154216.0932004</v>
      </c>
      <c r="Q193" s="18">
        <f t="shared" si="68"/>
        <v>327080983.21436155</v>
      </c>
      <c r="R193" s="19">
        <f t="shared" si="69"/>
        <v>121175716.63846351</v>
      </c>
      <c r="S193" s="18">
        <f t="shared" si="56"/>
        <v>5.430532678305854E-16</v>
      </c>
      <c r="T193" s="19">
        <f t="shared" si="56"/>
        <v>2.0118830589152172E-16</v>
      </c>
      <c r="U193" s="24">
        <f t="shared" si="57"/>
        <v>1.4414208582700444E-13</v>
      </c>
      <c r="V193" s="24">
        <f t="shared" si="58"/>
        <v>1.0119771786343542E-13</v>
      </c>
      <c r="W193" s="18">
        <f t="shared" si="59"/>
        <v>981242949.64308465</v>
      </c>
      <c r="X193" s="19">
        <f t="shared" si="60"/>
        <v>484702866.55385405</v>
      </c>
      <c r="Y193" s="18" t="e">
        <f t="shared" si="61"/>
        <v>#REF!</v>
      </c>
      <c r="Z193" s="19" t="e">
        <f t="shared" si="62"/>
        <v>#REF!</v>
      </c>
      <c r="AA193" s="24" t="e">
        <f t="shared" si="63"/>
        <v>#REF!</v>
      </c>
      <c r="AB193" s="24" t="e">
        <f t="shared" si="64"/>
        <v>#REF!</v>
      </c>
      <c r="AC193" s="18">
        <f t="shared" si="65"/>
        <v>196248589.92861694</v>
      </c>
      <c r="AD193" s="19">
        <f t="shared" si="66"/>
        <v>96940573.31077081</v>
      </c>
      <c r="AE193" s="24" t="e">
        <f t="shared" si="48"/>
        <v>#REF!</v>
      </c>
      <c r="AF193" s="24" t="e">
        <f t="shared" si="49"/>
        <v>#REF!</v>
      </c>
      <c r="AG193" s="18" t="e">
        <f t="shared" si="50"/>
        <v>#REF!</v>
      </c>
      <c r="AH193" s="19" t="e">
        <f t="shared" si="51"/>
        <v>#REF!</v>
      </c>
      <c r="AI193" s="29" t="e">
        <f>IF((((Usuario!$J$10*1000)/AG193)*1)&lt;1,(((Usuario!$J$10*1000)/AG193)*1),1)</f>
        <v>#REF!</v>
      </c>
      <c r="AJ193" s="30" t="e">
        <f>IF((((Usuario!$J$10*1000)/AH193)*1)&lt;1,(((Usuario!$J$10*1000)/AH193)*1),1)</f>
        <v>#REF!</v>
      </c>
    </row>
    <row r="194" spans="8:36" x14ac:dyDescent="0.25">
      <c r="H194" s="6">
        <v>9.1</v>
      </c>
      <c r="I194" s="5" t="s">
        <v>2</v>
      </c>
      <c r="J194" s="9">
        <f t="shared" si="70"/>
        <v>9.1000000000000004E-3</v>
      </c>
      <c r="K194" s="9">
        <f t="shared" si="52"/>
        <v>9.100000000000001E-6</v>
      </c>
      <c r="L194">
        <f t="shared" si="67"/>
        <v>2.6015528764377076E-4</v>
      </c>
      <c r="M194">
        <f t="shared" si="53"/>
        <v>3.9456885292638562E-7</v>
      </c>
      <c r="N194">
        <f t="shared" si="54"/>
        <v>2.0438666581586772E-9</v>
      </c>
      <c r="O194">
        <f t="shared" si="55"/>
        <v>1268346393.6622894</v>
      </c>
      <c r="Q194" s="18">
        <f t="shared" si="68"/>
        <v>334389829.87631208</v>
      </c>
      <c r="R194" s="19">
        <f t="shared" si="69"/>
        <v>123883470.30655755</v>
      </c>
      <c r="S194" s="18">
        <f t="shared" si="56"/>
        <v>5.5518816184013303E-16</v>
      </c>
      <c r="T194" s="19">
        <f t="shared" si="56"/>
        <v>2.0568399519601124E-16</v>
      </c>
      <c r="U194" s="24">
        <f t="shared" si="57"/>
        <v>1.4736303860906465E-13</v>
      </c>
      <c r="V194" s="24">
        <f t="shared" si="58"/>
        <v>1.0345904958359365E-13</v>
      </c>
      <c r="W194" s="18">
        <f t="shared" si="59"/>
        <v>1003169489.6289363</v>
      </c>
      <c r="X194" s="19">
        <f t="shared" si="60"/>
        <v>495533881.2262302</v>
      </c>
      <c r="Y194" s="18" t="e">
        <f t="shared" si="61"/>
        <v>#REF!</v>
      </c>
      <c r="Z194" s="19" t="e">
        <f t="shared" si="62"/>
        <v>#REF!</v>
      </c>
      <c r="AA194" s="24" t="e">
        <f t="shared" si="63"/>
        <v>#REF!</v>
      </c>
      <c r="AB194" s="24" t="e">
        <f t="shared" si="64"/>
        <v>#REF!</v>
      </c>
      <c r="AC194" s="18">
        <f t="shared" si="65"/>
        <v>200633897.92578727</v>
      </c>
      <c r="AD194" s="19">
        <f t="shared" si="66"/>
        <v>99106776.245246053</v>
      </c>
      <c r="AE194" s="24" t="e">
        <f t="shared" si="48"/>
        <v>#REF!</v>
      </c>
      <c r="AF194" s="24" t="e">
        <f t="shared" si="49"/>
        <v>#REF!</v>
      </c>
      <c r="AG194" s="18" t="e">
        <f t="shared" si="50"/>
        <v>#REF!</v>
      </c>
      <c r="AH194" s="19" t="e">
        <f t="shared" si="51"/>
        <v>#REF!</v>
      </c>
      <c r="AI194" s="29" t="e">
        <f>IF((((Usuario!$J$10*1000)/AG194)*1)&lt;1,(((Usuario!$J$10*1000)/AG194)*1),1)</f>
        <v>#REF!</v>
      </c>
      <c r="AJ194" s="30" t="e">
        <f>IF((((Usuario!$J$10*1000)/AH194)*1)&lt;1,(((Usuario!$J$10*1000)/AH194)*1),1)</f>
        <v>#REF!</v>
      </c>
    </row>
    <row r="195" spans="8:36" x14ac:dyDescent="0.25">
      <c r="H195" s="6">
        <v>9.1999999999999993</v>
      </c>
      <c r="I195" s="5" t="s">
        <v>2</v>
      </c>
      <c r="J195" s="9">
        <f t="shared" si="70"/>
        <v>9.1999999999999998E-3</v>
      </c>
      <c r="K195" s="9">
        <f t="shared" si="52"/>
        <v>9.2E-6</v>
      </c>
      <c r="L195">
        <f t="shared" si="67"/>
        <v>2.6590440219984008E-4</v>
      </c>
      <c r="M195">
        <f t="shared" si="53"/>
        <v>4.0772008337308814E-7</v>
      </c>
      <c r="N195">
        <f t="shared" si="54"/>
        <v>2.1119900318725965E-9</v>
      </c>
      <c r="O195">
        <f t="shared" si="55"/>
        <v>1244277872.0473099</v>
      </c>
      <c r="Q195" s="18">
        <f t="shared" si="68"/>
        <v>341779437.27485877</v>
      </c>
      <c r="R195" s="19">
        <f t="shared" si="69"/>
        <v>126621143.90468581</v>
      </c>
      <c r="S195" s="18">
        <f t="shared" si="56"/>
        <v>5.6745714307630557E-16</v>
      </c>
      <c r="T195" s="19">
        <f t="shared" si="56"/>
        <v>2.1022936062541231E-16</v>
      </c>
      <c r="U195" s="24">
        <f t="shared" si="57"/>
        <v>1.5061958202960069E-13</v>
      </c>
      <c r="V195" s="24">
        <f t="shared" si="58"/>
        <v>1.057453683945824E-13</v>
      </c>
      <c r="W195" s="18">
        <f t="shared" si="59"/>
        <v>1025338311.8245764</v>
      </c>
      <c r="X195" s="19">
        <f t="shared" si="60"/>
        <v>506484575.61874324</v>
      </c>
      <c r="Y195" s="18" t="e">
        <f t="shared" si="61"/>
        <v>#REF!</v>
      </c>
      <c r="Z195" s="19" t="e">
        <f t="shared" si="62"/>
        <v>#REF!</v>
      </c>
      <c r="AA195" s="24" t="e">
        <f t="shared" si="63"/>
        <v>#REF!</v>
      </c>
      <c r="AB195" s="24" t="e">
        <f t="shared" si="64"/>
        <v>#REF!</v>
      </c>
      <c r="AC195" s="18">
        <f t="shared" si="65"/>
        <v>205067662.36491528</v>
      </c>
      <c r="AD195" s="19">
        <f t="shared" si="66"/>
        <v>101296915.12374866</v>
      </c>
      <c r="AE195" s="24" t="e">
        <f t="shared" si="48"/>
        <v>#REF!</v>
      </c>
      <c r="AF195" s="24" t="e">
        <f t="shared" si="49"/>
        <v>#REF!</v>
      </c>
      <c r="AG195" s="18" t="e">
        <f t="shared" si="50"/>
        <v>#REF!</v>
      </c>
      <c r="AH195" s="19" t="e">
        <f t="shared" si="51"/>
        <v>#REF!</v>
      </c>
      <c r="AI195" s="29" t="e">
        <f>IF((((Usuario!$J$10*1000)/AG195)*1)&lt;1,(((Usuario!$J$10*1000)/AG195)*1),1)</f>
        <v>#REF!</v>
      </c>
      <c r="AJ195" s="30" t="e">
        <f>IF((((Usuario!$J$10*1000)/AH195)*1)&lt;1,(((Usuario!$J$10*1000)/AH195)*1),1)</f>
        <v>#REF!</v>
      </c>
    </row>
    <row r="196" spans="8:36" x14ac:dyDescent="0.25">
      <c r="H196" s="6">
        <v>9.3000000000000007</v>
      </c>
      <c r="I196" s="5" t="s">
        <v>2</v>
      </c>
      <c r="J196" s="9">
        <f t="shared" si="70"/>
        <v>9.300000000000001E-3</v>
      </c>
      <c r="K196" s="9">
        <f t="shared" si="52"/>
        <v>9.3000000000000007E-6</v>
      </c>
      <c r="L196">
        <f t="shared" si="67"/>
        <v>2.7171634860898128E-4</v>
      </c>
      <c r="M196">
        <f t="shared" si="53"/>
        <v>4.2116034034392101E-7</v>
      </c>
      <c r="N196">
        <f t="shared" si="54"/>
        <v>2.1816105629815108E-9</v>
      </c>
      <c r="O196">
        <f t="shared" si="55"/>
        <v>1220918938.2144539</v>
      </c>
      <c r="Q196" s="18">
        <f t="shared" si="68"/>
        <v>349249805.4100017</v>
      </c>
      <c r="R196" s="19">
        <f t="shared" si="69"/>
        <v>129388737.43284829</v>
      </c>
      <c r="S196" s="18">
        <f t="shared" si="56"/>
        <v>5.7986021153910301E-16</v>
      </c>
      <c r="T196" s="19">
        <f t="shared" si="56"/>
        <v>2.1482440217972489E-16</v>
      </c>
      <c r="U196" s="24">
        <f t="shared" si="57"/>
        <v>1.5391171608861255E-13</v>
      </c>
      <c r="V196" s="24">
        <f t="shared" si="58"/>
        <v>1.0805667429640163E-13</v>
      </c>
      <c r="W196" s="18">
        <f t="shared" si="59"/>
        <v>1047749416.230005</v>
      </c>
      <c r="X196" s="19">
        <f t="shared" si="60"/>
        <v>517554949.73139316</v>
      </c>
      <c r="Y196" s="18" t="e">
        <f t="shared" si="61"/>
        <v>#REF!</v>
      </c>
      <c r="Z196" s="19" t="e">
        <f t="shared" si="62"/>
        <v>#REF!</v>
      </c>
      <c r="AA196" s="24" t="e">
        <f t="shared" si="63"/>
        <v>#REF!</v>
      </c>
      <c r="AB196" s="24" t="e">
        <f t="shared" si="64"/>
        <v>#REF!</v>
      </c>
      <c r="AC196" s="18">
        <f t="shared" si="65"/>
        <v>209549883.24600101</v>
      </c>
      <c r="AD196" s="19">
        <f t="shared" si="66"/>
        <v>103510989.94627863</v>
      </c>
      <c r="AE196" s="24" t="e">
        <f t="shared" si="48"/>
        <v>#REF!</v>
      </c>
      <c r="AF196" s="24" t="e">
        <f t="shared" si="49"/>
        <v>#REF!</v>
      </c>
      <c r="AG196" s="18" t="e">
        <f t="shared" si="50"/>
        <v>#REF!</v>
      </c>
      <c r="AH196" s="19" t="e">
        <f t="shared" si="51"/>
        <v>#REF!</v>
      </c>
      <c r="AI196" s="29" t="e">
        <f>IF((((Usuario!$J$10*1000)/AG196)*1)&lt;1,(((Usuario!$J$10*1000)/AG196)*1),1)</f>
        <v>#REF!</v>
      </c>
      <c r="AJ196" s="30" t="e">
        <f>IF((((Usuario!$J$10*1000)/AH196)*1)&lt;1,(((Usuario!$J$10*1000)/AH196)*1),1)</f>
        <v>#REF!</v>
      </c>
    </row>
    <row r="197" spans="8:36" x14ac:dyDescent="0.25">
      <c r="H197" s="6">
        <v>9.4</v>
      </c>
      <c r="I197" s="5" t="s">
        <v>2</v>
      </c>
      <c r="J197" s="9">
        <f t="shared" si="70"/>
        <v>9.4000000000000004E-3</v>
      </c>
      <c r="K197" s="9">
        <f t="shared" si="52"/>
        <v>9.3999999999999998E-6</v>
      </c>
      <c r="L197">
        <f t="shared" si="67"/>
        <v>2.775911268711941E-4</v>
      </c>
      <c r="M197">
        <f t="shared" si="53"/>
        <v>4.3489276543153742E-7</v>
      </c>
      <c r="N197">
        <f t="shared" si="54"/>
        <v>2.2527445249353637E-9</v>
      </c>
      <c r="O197">
        <f t="shared" si="55"/>
        <v>1198241375.4788737</v>
      </c>
      <c r="Q197" s="18">
        <f t="shared" si="68"/>
        <v>356800934.28174055</v>
      </c>
      <c r="R197" s="19">
        <f t="shared" si="69"/>
        <v>132186250.89104487</v>
      </c>
      <c r="S197" s="18">
        <f t="shared" si="56"/>
        <v>5.9239736722852496E-16</v>
      </c>
      <c r="T197" s="19">
        <f t="shared" si="56"/>
        <v>2.1946911985894884E-16</v>
      </c>
      <c r="U197" s="24">
        <f t="shared" si="57"/>
        <v>1.5723944078610014E-13</v>
      </c>
      <c r="V197" s="24">
        <f t="shared" si="58"/>
        <v>1.1039296728905127E-13</v>
      </c>
      <c r="W197" s="18">
        <f t="shared" si="59"/>
        <v>1070402802.8452216</v>
      </c>
      <c r="X197" s="19">
        <f t="shared" si="60"/>
        <v>528745003.56417948</v>
      </c>
      <c r="Y197" s="18" t="e">
        <f t="shared" si="61"/>
        <v>#REF!</v>
      </c>
      <c r="Z197" s="19" t="e">
        <f t="shared" si="62"/>
        <v>#REF!</v>
      </c>
      <c r="AA197" s="24" t="e">
        <f t="shared" si="63"/>
        <v>#REF!</v>
      </c>
      <c r="AB197" s="24" t="e">
        <f t="shared" si="64"/>
        <v>#REF!</v>
      </c>
      <c r="AC197" s="18">
        <f t="shared" si="65"/>
        <v>214080560.56904435</v>
      </c>
      <c r="AD197" s="19">
        <f t="shared" si="66"/>
        <v>105749000.71283591</v>
      </c>
      <c r="AE197" s="24" t="e">
        <f t="shared" ref="AE197:AE260" si="71">$B$10/AC197</f>
        <v>#REF!</v>
      </c>
      <c r="AF197" s="24" t="e">
        <f t="shared" ref="AF197:AF260" si="72">$B$10/AD197</f>
        <v>#REF!</v>
      </c>
      <c r="AG197" s="18" t="e">
        <f t="shared" ref="AG197:AG260" si="73">AE197*N197</f>
        <v>#REF!</v>
      </c>
      <c r="AH197" s="19" t="e">
        <f t="shared" ref="AH197:AH260" si="74">AF197*N197</f>
        <v>#REF!</v>
      </c>
      <c r="AI197" s="29" t="e">
        <f>IF((((Usuario!$J$10*1000)/AG197)*1)&lt;1,(((Usuario!$J$10*1000)/AG197)*1),1)</f>
        <v>#REF!</v>
      </c>
      <c r="AJ197" s="30" t="e">
        <f>IF((((Usuario!$J$10*1000)/AH197)*1)&lt;1,(((Usuario!$J$10*1000)/AH197)*1),1)</f>
        <v>#REF!</v>
      </c>
    </row>
    <row r="198" spans="8:36" x14ac:dyDescent="0.25">
      <c r="H198" s="6">
        <v>9.5</v>
      </c>
      <c r="I198" s="5" t="s">
        <v>2</v>
      </c>
      <c r="J198" s="9">
        <f t="shared" si="70"/>
        <v>9.4999999999999998E-3</v>
      </c>
      <c r="K198" s="9">
        <f t="shared" ref="K198:K261" si="75">J198/1000</f>
        <v>9.5000000000000005E-6</v>
      </c>
      <c r="L198">
        <f t="shared" si="67"/>
        <v>2.835287369864788E-4</v>
      </c>
      <c r="M198">
        <f t="shared" ref="M198:M261" si="76">(4*PI())/3*(J198/2)^3</f>
        <v>4.4892050022859141E-7</v>
      </c>
      <c r="N198">
        <f t="shared" ref="N198:N261" si="77">(M198/10^3)*$G$5</f>
        <v>2.3254081911841034E-9</v>
      </c>
      <c r="O198">
        <f t="shared" ref="O198:O261" si="78">(335303)*(J198^-1.753)</f>
        <v>1176218373.2509687</v>
      </c>
      <c r="Q198" s="18">
        <f t="shared" si="68"/>
        <v>364432823.89007562</v>
      </c>
      <c r="R198" s="19">
        <f t="shared" si="69"/>
        <v>135013684.27927569</v>
      </c>
      <c r="S198" s="18">
        <f t="shared" ref="S198:T261" si="79">Q198/(6.023*10^23)</f>
        <v>6.0506861014457192E-16</v>
      </c>
      <c r="T198" s="19">
        <f t="shared" si="79"/>
        <v>2.2416351366308438E-16</v>
      </c>
      <c r="U198" s="24">
        <f t="shared" ref="U198:U261" si="80">S198*$B$5</f>
        <v>1.6060275612206357E-13</v>
      </c>
      <c r="V198" s="24">
        <f t="shared" ref="V198:V261" si="81">T198*$B$6</f>
        <v>1.1275424737253144E-13</v>
      </c>
      <c r="W198" s="18">
        <f t="shared" ref="W198:W261" si="82">Q198*$E$5</f>
        <v>1093298471.6702268</v>
      </c>
      <c r="X198" s="19">
        <f t="shared" ref="X198:X261" si="83">R198*$E$6</f>
        <v>540054737.11710274</v>
      </c>
      <c r="Y198" s="18" t="e">
        <f t="shared" ref="Y198:Y261" si="84">$B$10/W198</f>
        <v>#REF!</v>
      </c>
      <c r="Z198" s="19" t="e">
        <f t="shared" ref="Z198:Z261" si="85">$B$10/X198</f>
        <v>#REF!</v>
      </c>
      <c r="AA198" s="24" t="e">
        <f t="shared" ref="AA198:AA261" si="86">Y198*N198</f>
        <v>#REF!</v>
      </c>
      <c r="AB198" s="24" t="e">
        <f t="shared" ref="AB198:AB261" si="87">Z198*N198</f>
        <v>#REF!</v>
      </c>
      <c r="AC198" s="18">
        <f t="shared" ref="AC198:AC261" si="88">W198*$B$11</f>
        <v>218659694.33404538</v>
      </c>
      <c r="AD198" s="19">
        <f t="shared" ref="AD198:AD261" si="89">X198*$B$11</f>
        <v>108010947.42342055</v>
      </c>
      <c r="AE198" s="24" t="e">
        <f t="shared" si="71"/>
        <v>#REF!</v>
      </c>
      <c r="AF198" s="24" t="e">
        <f t="shared" si="72"/>
        <v>#REF!</v>
      </c>
      <c r="AG198" s="18" t="e">
        <f t="shared" si="73"/>
        <v>#REF!</v>
      </c>
      <c r="AH198" s="19" t="e">
        <f t="shared" si="74"/>
        <v>#REF!</v>
      </c>
      <c r="AI198" s="29" t="e">
        <f>IF((((Usuario!$J$10*1000)/AG198)*1)&lt;1,(((Usuario!$J$10*1000)/AG198)*1),1)</f>
        <v>#REF!</v>
      </c>
      <c r="AJ198" s="30" t="e">
        <f>IF((((Usuario!$J$10*1000)/AH198)*1)&lt;1,(((Usuario!$J$10*1000)/AH198)*1),1)</f>
        <v>#REF!</v>
      </c>
    </row>
    <row r="199" spans="8:36" x14ac:dyDescent="0.25">
      <c r="H199" s="6">
        <v>9.6</v>
      </c>
      <c r="I199" s="5" t="s">
        <v>2</v>
      </c>
      <c r="J199" s="9">
        <f t="shared" si="70"/>
        <v>9.5999999999999992E-3</v>
      </c>
      <c r="K199" s="9">
        <f t="shared" si="75"/>
        <v>9.5999999999999996E-6</v>
      </c>
      <c r="L199">
        <f t="shared" ref="L199:L262" si="90">(4*PI())*((J199/2)^2)</f>
        <v>2.8952917895483528E-4</v>
      </c>
      <c r="M199">
        <f t="shared" si="76"/>
        <v>4.6324668632773639E-7</v>
      </c>
      <c r="N199">
        <f t="shared" si="77"/>
        <v>2.3996178351776743E-9</v>
      </c>
      <c r="O199">
        <f t="shared" si="78"/>
        <v>1154824443.106339</v>
      </c>
      <c r="Q199" s="18">
        <f t="shared" ref="Q199:Q262" si="91">L199/$D$5</f>
        <v>372145474.23500681</v>
      </c>
      <c r="R199" s="19">
        <f t="shared" ref="R199:R262" si="92">L199/$D$6</f>
        <v>137871037.59754068</v>
      </c>
      <c r="S199" s="18">
        <f t="shared" si="79"/>
        <v>6.1787394028724368E-16</v>
      </c>
      <c r="T199" s="19">
        <f t="shared" si="79"/>
        <v>2.2890758359213133E-16</v>
      </c>
      <c r="U199" s="24">
        <f t="shared" si="80"/>
        <v>1.6400166209650278E-13</v>
      </c>
      <c r="V199" s="24">
        <f t="shared" si="81"/>
        <v>1.1514051454684206E-13</v>
      </c>
      <c r="W199" s="18">
        <f t="shared" si="82"/>
        <v>1116436422.7050204</v>
      </c>
      <c r="X199" s="19">
        <f t="shared" si="83"/>
        <v>551484150.39016271</v>
      </c>
      <c r="Y199" s="18" t="e">
        <f t="shared" si="84"/>
        <v>#REF!</v>
      </c>
      <c r="Z199" s="19" t="e">
        <f t="shared" si="85"/>
        <v>#REF!</v>
      </c>
      <c r="AA199" s="24" t="e">
        <f t="shared" si="86"/>
        <v>#REF!</v>
      </c>
      <c r="AB199" s="24" t="e">
        <f t="shared" si="87"/>
        <v>#REF!</v>
      </c>
      <c r="AC199" s="18">
        <f t="shared" si="88"/>
        <v>223287284.54100409</v>
      </c>
      <c r="AD199" s="19">
        <f t="shared" si="89"/>
        <v>110296830.07803255</v>
      </c>
      <c r="AE199" s="24" t="e">
        <f t="shared" si="71"/>
        <v>#REF!</v>
      </c>
      <c r="AF199" s="24" t="e">
        <f t="shared" si="72"/>
        <v>#REF!</v>
      </c>
      <c r="AG199" s="18" t="e">
        <f t="shared" si="73"/>
        <v>#REF!</v>
      </c>
      <c r="AH199" s="19" t="e">
        <f t="shared" si="74"/>
        <v>#REF!</v>
      </c>
      <c r="AI199" s="29" t="e">
        <f>IF((((Usuario!$J$10*1000)/AG199)*1)&lt;1,(((Usuario!$J$10*1000)/AG199)*1),1)</f>
        <v>#REF!</v>
      </c>
      <c r="AJ199" s="30" t="e">
        <f>IF((((Usuario!$J$10*1000)/AH199)*1)&lt;1,(((Usuario!$J$10*1000)/AH199)*1),1)</f>
        <v>#REF!</v>
      </c>
    </row>
    <row r="200" spans="8:36" x14ac:dyDescent="0.25">
      <c r="H200" s="6">
        <v>9.6999999999999993</v>
      </c>
      <c r="I200" s="5" t="s">
        <v>2</v>
      </c>
      <c r="J200" s="9">
        <f t="shared" si="70"/>
        <v>9.7000000000000003E-3</v>
      </c>
      <c r="K200" s="9">
        <f t="shared" si="75"/>
        <v>9.7000000000000003E-6</v>
      </c>
      <c r="L200">
        <f t="shared" si="90"/>
        <v>2.9559245277626365E-4</v>
      </c>
      <c r="M200">
        <f t="shared" si="76"/>
        <v>4.7787446532162617E-7</v>
      </c>
      <c r="N200">
        <f t="shared" si="77"/>
        <v>2.4753897303660236E-9</v>
      </c>
      <c r="O200">
        <f t="shared" si="78"/>
        <v>1134035340.6759033</v>
      </c>
      <c r="Q200" s="18">
        <f t="shared" si="91"/>
        <v>379938885.31653428</v>
      </c>
      <c r="R200" s="19">
        <f t="shared" si="92"/>
        <v>140758310.84583989</v>
      </c>
      <c r="S200" s="18">
        <f t="shared" si="79"/>
        <v>6.3081335765654045E-16</v>
      </c>
      <c r="T200" s="19">
        <f t="shared" si="79"/>
        <v>2.3370132964608982E-16</v>
      </c>
      <c r="U200" s="24">
        <f t="shared" si="80"/>
        <v>1.6743615870941786E-13</v>
      </c>
      <c r="V200" s="24">
        <f t="shared" si="81"/>
        <v>1.1755176881198319E-13</v>
      </c>
      <c r="W200" s="18">
        <f t="shared" si="82"/>
        <v>1139816655.9496028</v>
      </c>
      <c r="X200" s="19">
        <f t="shared" si="83"/>
        <v>563033243.38335955</v>
      </c>
      <c r="Y200" s="18" t="e">
        <f t="shared" si="84"/>
        <v>#REF!</v>
      </c>
      <c r="Z200" s="19" t="e">
        <f t="shared" si="85"/>
        <v>#REF!</v>
      </c>
      <c r="AA200" s="24" t="e">
        <f t="shared" si="86"/>
        <v>#REF!</v>
      </c>
      <c r="AB200" s="24" t="e">
        <f t="shared" si="87"/>
        <v>#REF!</v>
      </c>
      <c r="AC200" s="18">
        <f t="shared" si="88"/>
        <v>227963331.18992057</v>
      </c>
      <c r="AD200" s="19">
        <f t="shared" si="89"/>
        <v>112606648.67667192</v>
      </c>
      <c r="AE200" s="24" t="e">
        <f t="shared" si="71"/>
        <v>#REF!</v>
      </c>
      <c r="AF200" s="24" t="e">
        <f t="shared" si="72"/>
        <v>#REF!</v>
      </c>
      <c r="AG200" s="18" t="e">
        <f t="shared" si="73"/>
        <v>#REF!</v>
      </c>
      <c r="AH200" s="19" t="e">
        <f t="shared" si="74"/>
        <v>#REF!</v>
      </c>
      <c r="AI200" s="29" t="e">
        <f>IF((((Usuario!$J$10*1000)/AG200)*1)&lt;1,(((Usuario!$J$10*1000)/AG200)*1),1)</f>
        <v>#REF!</v>
      </c>
      <c r="AJ200" s="30" t="e">
        <f>IF((((Usuario!$J$10*1000)/AH200)*1)&lt;1,(((Usuario!$J$10*1000)/AH200)*1),1)</f>
        <v>#REF!</v>
      </c>
    </row>
    <row r="201" spans="8:36" x14ac:dyDescent="0.25">
      <c r="H201" s="6">
        <v>9.8000000000000007</v>
      </c>
      <c r="I201" s="5" t="s">
        <v>2</v>
      </c>
      <c r="J201" s="9">
        <f t="shared" si="70"/>
        <v>9.8000000000000014E-3</v>
      </c>
      <c r="K201" s="9">
        <f t="shared" si="75"/>
        <v>9.800000000000001E-6</v>
      </c>
      <c r="L201">
        <f t="shared" si="90"/>
        <v>3.017185584507638E-4</v>
      </c>
      <c r="M201">
        <f t="shared" si="76"/>
        <v>4.9280697880291426E-7</v>
      </c>
      <c r="N201">
        <f t="shared" si="77"/>
        <v>2.5527401501990954E-9</v>
      </c>
      <c r="O201">
        <f t="shared" si="78"/>
        <v>1113827992.8975604</v>
      </c>
      <c r="Q201" s="18">
        <f t="shared" si="91"/>
        <v>387813057.13465786</v>
      </c>
      <c r="R201" s="19">
        <f t="shared" si="92"/>
        <v>143675504.02417329</v>
      </c>
      <c r="S201" s="18">
        <f t="shared" si="79"/>
        <v>6.4388686225246212E-16</v>
      </c>
      <c r="T201" s="19">
        <f t="shared" si="79"/>
        <v>2.3854475182495985E-16</v>
      </c>
      <c r="U201" s="24">
        <f t="shared" si="80"/>
        <v>1.7090624596080874E-13</v>
      </c>
      <c r="V201" s="24">
        <f t="shared" si="81"/>
        <v>1.1998801016795482E-13</v>
      </c>
      <c r="W201" s="18">
        <f t="shared" si="82"/>
        <v>1163439171.4039736</v>
      </c>
      <c r="X201" s="19">
        <f t="shared" si="83"/>
        <v>574702016.09669316</v>
      </c>
      <c r="Y201" s="18" t="e">
        <f t="shared" si="84"/>
        <v>#REF!</v>
      </c>
      <c r="Z201" s="19" t="e">
        <f t="shared" si="85"/>
        <v>#REF!</v>
      </c>
      <c r="AA201" s="24" t="e">
        <f t="shared" si="86"/>
        <v>#REF!</v>
      </c>
      <c r="AB201" s="24" t="e">
        <f t="shared" si="87"/>
        <v>#REF!</v>
      </c>
      <c r="AC201" s="18">
        <f t="shared" si="88"/>
        <v>232687834.28079474</v>
      </c>
      <c r="AD201" s="19">
        <f t="shared" si="89"/>
        <v>114940403.21933864</v>
      </c>
      <c r="AE201" s="24" t="e">
        <f t="shared" si="71"/>
        <v>#REF!</v>
      </c>
      <c r="AF201" s="24" t="e">
        <f t="shared" si="72"/>
        <v>#REF!</v>
      </c>
      <c r="AG201" s="18" t="e">
        <f t="shared" si="73"/>
        <v>#REF!</v>
      </c>
      <c r="AH201" s="19" t="e">
        <f t="shared" si="74"/>
        <v>#REF!</v>
      </c>
      <c r="AI201" s="29" t="e">
        <f>IF((((Usuario!$J$10*1000)/AG201)*1)&lt;1,(((Usuario!$J$10*1000)/AG201)*1),1)</f>
        <v>#REF!</v>
      </c>
      <c r="AJ201" s="30" t="e">
        <f>IF((((Usuario!$J$10*1000)/AH201)*1)&lt;1,(((Usuario!$J$10*1000)/AH201)*1),1)</f>
        <v>#REF!</v>
      </c>
    </row>
    <row r="202" spans="8:36" x14ac:dyDescent="0.25">
      <c r="H202" s="6">
        <v>9.9</v>
      </c>
      <c r="I202" s="5" t="s">
        <v>2</v>
      </c>
      <c r="J202" s="9">
        <f t="shared" si="70"/>
        <v>9.9000000000000008E-3</v>
      </c>
      <c r="K202" s="9">
        <f t="shared" si="75"/>
        <v>9.9000000000000001E-6</v>
      </c>
      <c r="L202">
        <f t="shared" si="90"/>
        <v>3.0790749597833566E-4</v>
      </c>
      <c r="M202">
        <f t="shared" si="76"/>
        <v>5.0804736836425385E-7</v>
      </c>
      <c r="N202">
        <f t="shared" si="77"/>
        <v>2.6316853681268349E-9</v>
      </c>
      <c r="O202">
        <f t="shared" si="78"/>
        <v>1094180430.211113</v>
      </c>
      <c r="Q202" s="18">
        <f t="shared" si="91"/>
        <v>395767989.68937749</v>
      </c>
      <c r="R202" s="19">
        <f t="shared" si="92"/>
        <v>146622617.13254085</v>
      </c>
      <c r="S202" s="18">
        <f t="shared" si="79"/>
        <v>6.5709445407500841E-16</v>
      </c>
      <c r="T202" s="19">
        <f t="shared" si="79"/>
        <v>2.4343785012874127E-16</v>
      </c>
      <c r="U202" s="24">
        <f t="shared" si="80"/>
        <v>1.7441192385067539E-13</v>
      </c>
      <c r="V202" s="24">
        <f t="shared" si="81"/>
        <v>1.2244923861475685E-13</v>
      </c>
      <c r="W202" s="18">
        <f t="shared" si="82"/>
        <v>1187303969.0681324</v>
      </c>
      <c r="X202" s="19">
        <f t="shared" si="83"/>
        <v>586490468.53016341</v>
      </c>
      <c r="Y202" s="18" t="e">
        <f t="shared" si="84"/>
        <v>#REF!</v>
      </c>
      <c r="Z202" s="19" t="e">
        <f t="shared" si="85"/>
        <v>#REF!</v>
      </c>
      <c r="AA202" s="24" t="e">
        <f t="shared" si="86"/>
        <v>#REF!</v>
      </c>
      <c r="AB202" s="24" t="e">
        <f t="shared" si="87"/>
        <v>#REF!</v>
      </c>
      <c r="AC202" s="18">
        <f t="shared" si="88"/>
        <v>237460793.8136265</v>
      </c>
      <c r="AD202" s="19">
        <f t="shared" si="89"/>
        <v>117298093.70603269</v>
      </c>
      <c r="AE202" s="24" t="e">
        <f t="shared" si="71"/>
        <v>#REF!</v>
      </c>
      <c r="AF202" s="24" t="e">
        <f t="shared" si="72"/>
        <v>#REF!</v>
      </c>
      <c r="AG202" s="18" t="e">
        <f t="shared" si="73"/>
        <v>#REF!</v>
      </c>
      <c r="AH202" s="19" t="e">
        <f t="shared" si="74"/>
        <v>#REF!</v>
      </c>
      <c r="AI202" s="29" t="e">
        <f>IF((((Usuario!$J$10*1000)/AG202)*1)&lt;1,(((Usuario!$J$10*1000)/AG202)*1),1)</f>
        <v>#REF!</v>
      </c>
      <c r="AJ202" s="30" t="e">
        <f>IF((((Usuario!$J$10*1000)/AH202)*1)&lt;1,(((Usuario!$J$10*1000)/AH202)*1),1)</f>
        <v>#REF!</v>
      </c>
    </row>
    <row r="203" spans="8:36" x14ac:dyDescent="0.25">
      <c r="H203" s="6">
        <v>10</v>
      </c>
      <c r="I203" s="5" t="s">
        <v>2</v>
      </c>
      <c r="J203" s="9">
        <f t="shared" si="70"/>
        <v>0.01</v>
      </c>
      <c r="K203" s="9">
        <f t="shared" si="75"/>
        <v>1.0000000000000001E-5</v>
      </c>
      <c r="L203">
        <f t="shared" si="90"/>
        <v>3.1415926535897931E-4</v>
      </c>
      <c r="M203">
        <f t="shared" si="76"/>
        <v>5.2359877559829892E-7</v>
      </c>
      <c r="N203">
        <f t="shared" si="77"/>
        <v>2.7122416575991886E-9</v>
      </c>
      <c r="O203">
        <f t="shared" si="78"/>
        <v>1075071723.3146553</v>
      </c>
      <c r="Q203" s="18">
        <f t="shared" si="91"/>
        <v>403803682.98069322</v>
      </c>
      <c r="R203" s="19">
        <f t="shared" si="92"/>
        <v>149599650.1709426</v>
      </c>
      <c r="S203" s="18">
        <f t="shared" si="79"/>
        <v>6.704361331241795E-16</v>
      </c>
      <c r="T203" s="19">
        <f t="shared" si="79"/>
        <v>2.4838062455743423E-16</v>
      </c>
      <c r="U203" s="24">
        <f t="shared" si="80"/>
        <v>1.7795319237901782E-13</v>
      </c>
      <c r="V203" s="24">
        <f t="shared" si="81"/>
        <v>1.2493545415238942E-13</v>
      </c>
      <c r="W203" s="18">
        <f t="shared" si="82"/>
        <v>1211411048.9420795</v>
      </c>
      <c r="X203" s="19">
        <f t="shared" si="83"/>
        <v>598398600.68377042</v>
      </c>
      <c r="Y203" s="18" t="e">
        <f t="shared" si="84"/>
        <v>#REF!</v>
      </c>
      <c r="Z203" s="19" t="e">
        <f t="shared" si="85"/>
        <v>#REF!</v>
      </c>
      <c r="AA203" s="24" t="e">
        <f t="shared" si="86"/>
        <v>#REF!</v>
      </c>
      <c r="AB203" s="24" t="e">
        <f t="shared" si="87"/>
        <v>#REF!</v>
      </c>
      <c r="AC203" s="18">
        <f t="shared" si="88"/>
        <v>242282209.78841591</v>
      </c>
      <c r="AD203" s="19">
        <f t="shared" si="89"/>
        <v>119679720.1367541</v>
      </c>
      <c r="AE203" s="24" t="e">
        <f t="shared" si="71"/>
        <v>#REF!</v>
      </c>
      <c r="AF203" s="24" t="e">
        <f t="shared" si="72"/>
        <v>#REF!</v>
      </c>
      <c r="AG203" s="18" t="e">
        <f t="shared" si="73"/>
        <v>#REF!</v>
      </c>
      <c r="AH203" s="19" t="e">
        <f t="shared" si="74"/>
        <v>#REF!</v>
      </c>
      <c r="AI203" s="29" t="e">
        <f>IF((((Usuario!$J$10*1000)/AG203)*1)&lt;1,(((Usuario!$J$10*1000)/AG203)*1),1)</f>
        <v>#REF!</v>
      </c>
      <c r="AJ203" s="30" t="e">
        <f>IF((((Usuario!$J$10*1000)/AH203)*1)&lt;1,(((Usuario!$J$10*1000)/AH203)*1),1)</f>
        <v>#REF!</v>
      </c>
    </row>
    <row r="204" spans="8:36" x14ac:dyDescent="0.25">
      <c r="H204" s="6">
        <v>10.1</v>
      </c>
      <c r="I204" s="5" t="s">
        <v>2</v>
      </c>
      <c r="J204" s="9">
        <f t="shared" si="70"/>
        <v>1.01E-2</v>
      </c>
      <c r="K204" s="9">
        <f t="shared" si="75"/>
        <v>1.01E-5</v>
      </c>
      <c r="L204">
        <f t="shared" si="90"/>
        <v>3.2047386659269479E-4</v>
      </c>
      <c r="M204">
        <f t="shared" si="76"/>
        <v>5.3946434209770283E-7</v>
      </c>
      <c r="N204">
        <f t="shared" si="77"/>
        <v>2.7944252920661005E-9</v>
      </c>
      <c r="O204">
        <f t="shared" si="78"/>
        <v>1056481924.1336273</v>
      </c>
      <c r="Q204" s="18">
        <f t="shared" si="91"/>
        <v>411920137.00860518</v>
      </c>
      <c r="R204" s="19">
        <f t="shared" si="92"/>
        <v>152606603.13937855</v>
      </c>
      <c r="S204" s="18">
        <f t="shared" si="79"/>
        <v>6.8391189939997549E-16</v>
      </c>
      <c r="T204" s="19">
        <f t="shared" si="79"/>
        <v>2.5337307511103863E-16</v>
      </c>
      <c r="U204" s="24">
        <f t="shared" si="80"/>
        <v>1.8153005154583607E-13</v>
      </c>
      <c r="V204" s="24">
        <f t="shared" si="81"/>
        <v>1.2744665678085244E-13</v>
      </c>
      <c r="W204" s="18">
        <f t="shared" si="82"/>
        <v>1235760411.0258155</v>
      </c>
      <c r="X204" s="19">
        <f t="shared" si="83"/>
        <v>610426412.55751419</v>
      </c>
      <c r="Y204" s="18" t="e">
        <f t="shared" si="84"/>
        <v>#REF!</v>
      </c>
      <c r="Z204" s="19" t="e">
        <f t="shared" si="85"/>
        <v>#REF!</v>
      </c>
      <c r="AA204" s="24" t="e">
        <f t="shared" si="86"/>
        <v>#REF!</v>
      </c>
      <c r="AB204" s="24" t="e">
        <f t="shared" si="87"/>
        <v>#REF!</v>
      </c>
      <c r="AC204" s="18">
        <f t="shared" si="88"/>
        <v>247152082.20516312</v>
      </c>
      <c r="AD204" s="19">
        <f t="shared" si="89"/>
        <v>122085282.51150285</v>
      </c>
      <c r="AE204" s="24" t="e">
        <f t="shared" si="71"/>
        <v>#REF!</v>
      </c>
      <c r="AF204" s="24" t="e">
        <f t="shared" si="72"/>
        <v>#REF!</v>
      </c>
      <c r="AG204" s="18" t="e">
        <f t="shared" si="73"/>
        <v>#REF!</v>
      </c>
      <c r="AH204" s="19" t="e">
        <f t="shared" si="74"/>
        <v>#REF!</v>
      </c>
      <c r="AI204" s="29" t="e">
        <f>IF((((Usuario!$J$10*1000)/AG204)*1)&lt;1,(((Usuario!$J$10*1000)/AG204)*1),1)</f>
        <v>#REF!</v>
      </c>
      <c r="AJ204" s="30" t="e">
        <f>IF((((Usuario!$J$10*1000)/AH204)*1)&lt;1,(((Usuario!$J$10*1000)/AH204)*1),1)</f>
        <v>#REF!</v>
      </c>
    </row>
    <row r="205" spans="8:36" x14ac:dyDescent="0.25">
      <c r="H205" s="6">
        <v>10.199999999999999</v>
      </c>
      <c r="I205" s="5" t="s">
        <v>2</v>
      </c>
      <c r="J205" s="9">
        <f t="shared" si="70"/>
        <v>1.0199999999999999E-2</v>
      </c>
      <c r="K205" s="9">
        <f t="shared" si="75"/>
        <v>1.0199999999999999E-5</v>
      </c>
      <c r="L205">
        <f t="shared" si="90"/>
        <v>3.2685129967948199E-4</v>
      </c>
      <c r="M205">
        <f t="shared" si="76"/>
        <v>5.5564720945511934E-7</v>
      </c>
      <c r="N205">
        <f t="shared" si="77"/>
        <v>2.8782525449775178E-9</v>
      </c>
      <c r="O205">
        <f t="shared" si="78"/>
        <v>1038392010.6834882</v>
      </c>
      <c r="Q205" s="18">
        <f t="shared" si="91"/>
        <v>420117351.77311313</v>
      </c>
      <c r="R205" s="19">
        <f t="shared" si="92"/>
        <v>155643476.03784862</v>
      </c>
      <c r="S205" s="18">
        <f t="shared" si="79"/>
        <v>6.975217529023961E-16</v>
      </c>
      <c r="T205" s="19">
        <f t="shared" si="79"/>
        <v>2.5841520178955447E-16</v>
      </c>
      <c r="U205" s="24">
        <f t="shared" si="80"/>
        <v>1.8514250135113007E-13</v>
      </c>
      <c r="V205" s="24">
        <f t="shared" si="81"/>
        <v>1.2998284650014589E-13</v>
      </c>
      <c r="W205" s="18">
        <f t="shared" si="82"/>
        <v>1260352055.3193393</v>
      </c>
      <c r="X205" s="19">
        <f t="shared" si="83"/>
        <v>622573904.15139449</v>
      </c>
      <c r="Y205" s="18" t="e">
        <f t="shared" si="84"/>
        <v>#REF!</v>
      </c>
      <c r="Z205" s="19" t="e">
        <f t="shared" si="85"/>
        <v>#REF!</v>
      </c>
      <c r="AA205" s="24" t="e">
        <f t="shared" si="86"/>
        <v>#REF!</v>
      </c>
      <c r="AB205" s="24" t="e">
        <f t="shared" si="87"/>
        <v>#REF!</v>
      </c>
      <c r="AC205" s="18">
        <f t="shared" si="88"/>
        <v>252070411.06386787</v>
      </c>
      <c r="AD205" s="19">
        <f t="shared" si="89"/>
        <v>124514780.8302789</v>
      </c>
      <c r="AE205" s="24" t="e">
        <f t="shared" si="71"/>
        <v>#REF!</v>
      </c>
      <c r="AF205" s="24" t="e">
        <f t="shared" si="72"/>
        <v>#REF!</v>
      </c>
      <c r="AG205" s="18" t="e">
        <f t="shared" si="73"/>
        <v>#REF!</v>
      </c>
      <c r="AH205" s="19" t="e">
        <f t="shared" si="74"/>
        <v>#REF!</v>
      </c>
      <c r="AI205" s="29" t="e">
        <f>IF((((Usuario!$J$10*1000)/AG205)*1)&lt;1,(((Usuario!$J$10*1000)/AG205)*1),1)</f>
        <v>#REF!</v>
      </c>
      <c r="AJ205" s="30" t="e">
        <f>IF((((Usuario!$J$10*1000)/AH205)*1)&lt;1,(((Usuario!$J$10*1000)/AH205)*1),1)</f>
        <v>#REF!</v>
      </c>
    </row>
    <row r="206" spans="8:36" x14ac:dyDescent="0.25">
      <c r="H206" s="6">
        <v>10.3</v>
      </c>
      <c r="I206" s="5" t="s">
        <v>2</v>
      </c>
      <c r="J206" s="9">
        <f t="shared" si="70"/>
        <v>1.03E-2</v>
      </c>
      <c r="K206" s="9">
        <f t="shared" si="75"/>
        <v>1.03E-5</v>
      </c>
      <c r="L206">
        <f t="shared" si="90"/>
        <v>3.3329156461934118E-4</v>
      </c>
      <c r="M206">
        <f t="shared" si="76"/>
        <v>5.7215051926320233E-7</v>
      </c>
      <c r="N206">
        <f t="shared" si="77"/>
        <v>2.9637396897833879E-9</v>
      </c>
      <c r="O206">
        <f t="shared" si="78"/>
        <v>1020783835.5340223</v>
      </c>
      <c r="Q206" s="18">
        <f t="shared" si="91"/>
        <v>428395327.27421749</v>
      </c>
      <c r="R206" s="19">
        <f t="shared" si="92"/>
        <v>158710268.86635301</v>
      </c>
      <c r="S206" s="18">
        <f t="shared" si="79"/>
        <v>7.112656936314421E-16</v>
      </c>
      <c r="T206" s="19">
        <f t="shared" si="79"/>
        <v>2.6350700459298195E-16</v>
      </c>
      <c r="U206" s="24">
        <f t="shared" si="80"/>
        <v>1.8879054179490001E-13</v>
      </c>
      <c r="V206" s="24">
        <f t="shared" si="81"/>
        <v>1.3254402331026992E-13</v>
      </c>
      <c r="W206" s="18">
        <f t="shared" si="82"/>
        <v>1285185981.8226523</v>
      </c>
      <c r="X206" s="19">
        <f t="shared" si="83"/>
        <v>634841075.46541202</v>
      </c>
      <c r="Y206" s="18" t="e">
        <f t="shared" si="84"/>
        <v>#REF!</v>
      </c>
      <c r="Z206" s="19" t="e">
        <f t="shared" si="85"/>
        <v>#REF!</v>
      </c>
      <c r="AA206" s="24" t="e">
        <f t="shared" si="86"/>
        <v>#REF!</v>
      </c>
      <c r="AB206" s="24" t="e">
        <f t="shared" si="87"/>
        <v>#REF!</v>
      </c>
      <c r="AC206" s="18">
        <f t="shared" si="88"/>
        <v>257037196.36453047</v>
      </c>
      <c r="AD206" s="19">
        <f t="shared" si="89"/>
        <v>126968215.09308241</v>
      </c>
      <c r="AE206" s="24" t="e">
        <f t="shared" si="71"/>
        <v>#REF!</v>
      </c>
      <c r="AF206" s="24" t="e">
        <f t="shared" si="72"/>
        <v>#REF!</v>
      </c>
      <c r="AG206" s="18" t="e">
        <f t="shared" si="73"/>
        <v>#REF!</v>
      </c>
      <c r="AH206" s="19" t="e">
        <f t="shared" si="74"/>
        <v>#REF!</v>
      </c>
      <c r="AI206" s="29" t="e">
        <f>IF((((Usuario!$J$10*1000)/AG206)*1)&lt;1,(((Usuario!$J$10*1000)/AG206)*1),1)</f>
        <v>#REF!</v>
      </c>
      <c r="AJ206" s="30" t="e">
        <f>IF((((Usuario!$J$10*1000)/AH206)*1)&lt;1,(((Usuario!$J$10*1000)/AH206)*1),1)</f>
        <v>#REF!</v>
      </c>
    </row>
    <row r="207" spans="8:36" x14ac:dyDescent="0.25">
      <c r="H207" s="6">
        <v>10.4</v>
      </c>
      <c r="I207" s="5" t="s">
        <v>2</v>
      </c>
      <c r="J207" s="9">
        <f t="shared" si="70"/>
        <v>1.0400000000000001E-2</v>
      </c>
      <c r="K207" s="9">
        <f t="shared" si="75"/>
        <v>1.0400000000000002E-5</v>
      </c>
      <c r="L207">
        <f t="shared" si="90"/>
        <v>3.397946614122721E-4</v>
      </c>
      <c r="M207">
        <f t="shared" si="76"/>
        <v>5.8897741311460494E-7</v>
      </c>
      <c r="N207">
        <f t="shared" si="77"/>
        <v>3.0509029999336535E-9</v>
      </c>
      <c r="O207">
        <f t="shared" si="78"/>
        <v>1003640077.6078073</v>
      </c>
      <c r="Q207" s="18">
        <f t="shared" si="91"/>
        <v>436754063.51191789</v>
      </c>
      <c r="R207" s="19">
        <f t="shared" si="92"/>
        <v>161806981.62489155</v>
      </c>
      <c r="S207" s="18">
        <f t="shared" si="79"/>
        <v>7.2514372158711261E-16</v>
      </c>
      <c r="T207" s="19">
        <f t="shared" si="79"/>
        <v>2.6864848352132087E-16</v>
      </c>
      <c r="U207" s="24">
        <f t="shared" si="80"/>
        <v>1.9247417287714569E-13</v>
      </c>
      <c r="V207" s="24">
        <f t="shared" si="81"/>
        <v>1.3513018721122441E-13</v>
      </c>
      <c r="W207" s="18">
        <f t="shared" si="82"/>
        <v>1310262190.5357537</v>
      </c>
      <c r="X207" s="19">
        <f t="shared" si="83"/>
        <v>647227926.4995662</v>
      </c>
      <c r="Y207" s="18" t="e">
        <f t="shared" si="84"/>
        <v>#REF!</v>
      </c>
      <c r="Z207" s="19" t="e">
        <f t="shared" si="85"/>
        <v>#REF!</v>
      </c>
      <c r="AA207" s="24" t="e">
        <f t="shared" si="86"/>
        <v>#REF!</v>
      </c>
      <c r="AB207" s="24" t="e">
        <f t="shared" si="87"/>
        <v>#REF!</v>
      </c>
      <c r="AC207" s="18">
        <f t="shared" si="88"/>
        <v>262052438.10715076</v>
      </c>
      <c r="AD207" s="19">
        <f t="shared" si="89"/>
        <v>129445585.29991324</v>
      </c>
      <c r="AE207" s="24" t="e">
        <f t="shared" si="71"/>
        <v>#REF!</v>
      </c>
      <c r="AF207" s="24" t="e">
        <f t="shared" si="72"/>
        <v>#REF!</v>
      </c>
      <c r="AG207" s="18" t="e">
        <f t="shared" si="73"/>
        <v>#REF!</v>
      </c>
      <c r="AH207" s="19" t="e">
        <f t="shared" si="74"/>
        <v>#REF!</v>
      </c>
      <c r="AI207" s="29" t="e">
        <f>IF((((Usuario!$J$10*1000)/AG207)*1)&lt;1,(((Usuario!$J$10*1000)/AG207)*1),1)</f>
        <v>#REF!</v>
      </c>
      <c r="AJ207" s="30" t="e">
        <f>IF((((Usuario!$J$10*1000)/AH207)*1)&lt;1,(((Usuario!$J$10*1000)/AH207)*1),1)</f>
        <v>#REF!</v>
      </c>
    </row>
    <row r="208" spans="8:36" x14ac:dyDescent="0.25">
      <c r="H208" s="6">
        <v>10.5</v>
      </c>
      <c r="I208" s="5" t="s">
        <v>2</v>
      </c>
      <c r="J208" s="9">
        <f t="shared" si="70"/>
        <v>1.0500000000000001E-2</v>
      </c>
      <c r="K208" s="9">
        <f t="shared" si="75"/>
        <v>1.0500000000000001E-5</v>
      </c>
      <c r="L208">
        <f t="shared" si="90"/>
        <v>3.4636059005827474E-4</v>
      </c>
      <c r="M208">
        <f t="shared" si="76"/>
        <v>6.0613103260198073E-7</v>
      </c>
      <c r="N208">
        <f t="shared" si="77"/>
        <v>3.1397587488782603E-9</v>
      </c>
      <c r="O208">
        <f t="shared" si="78"/>
        <v>986944197.06746185</v>
      </c>
      <c r="Q208" s="18">
        <f t="shared" si="91"/>
        <v>445193560.48621434</v>
      </c>
      <c r="R208" s="19">
        <f t="shared" si="92"/>
        <v>164933614.31346422</v>
      </c>
      <c r="S208" s="18">
        <f t="shared" si="79"/>
        <v>7.3915583676940794E-16</v>
      </c>
      <c r="T208" s="19">
        <f t="shared" si="79"/>
        <v>2.7383963857457123E-16</v>
      </c>
      <c r="U208" s="24">
        <f t="shared" si="80"/>
        <v>1.9619339459786716E-13</v>
      </c>
      <c r="V208" s="24">
        <f t="shared" si="81"/>
        <v>1.3774133820300933E-13</v>
      </c>
      <c r="W208" s="18">
        <f t="shared" si="82"/>
        <v>1335580681.458643</v>
      </c>
      <c r="X208" s="19">
        <f t="shared" si="83"/>
        <v>659734457.2538569</v>
      </c>
      <c r="Y208" s="18" t="e">
        <f t="shared" si="84"/>
        <v>#REF!</v>
      </c>
      <c r="Z208" s="19" t="e">
        <f t="shared" si="85"/>
        <v>#REF!</v>
      </c>
      <c r="AA208" s="24" t="e">
        <f t="shared" si="86"/>
        <v>#REF!</v>
      </c>
      <c r="AB208" s="24" t="e">
        <f t="shared" si="87"/>
        <v>#REF!</v>
      </c>
      <c r="AC208" s="18">
        <f t="shared" si="88"/>
        <v>267116136.29172862</v>
      </c>
      <c r="AD208" s="19">
        <f t="shared" si="89"/>
        <v>131946891.45077139</v>
      </c>
      <c r="AE208" s="24" t="e">
        <f t="shared" si="71"/>
        <v>#REF!</v>
      </c>
      <c r="AF208" s="24" t="e">
        <f t="shared" si="72"/>
        <v>#REF!</v>
      </c>
      <c r="AG208" s="18" t="e">
        <f t="shared" si="73"/>
        <v>#REF!</v>
      </c>
      <c r="AH208" s="19" t="e">
        <f t="shared" si="74"/>
        <v>#REF!</v>
      </c>
      <c r="AI208" s="29" t="e">
        <f>IF((((Usuario!$J$10*1000)/AG208)*1)&lt;1,(((Usuario!$J$10*1000)/AG208)*1),1)</f>
        <v>#REF!</v>
      </c>
      <c r="AJ208" s="30" t="e">
        <f>IF((((Usuario!$J$10*1000)/AH208)*1)&lt;1,(((Usuario!$J$10*1000)/AH208)*1),1)</f>
        <v>#REF!</v>
      </c>
    </row>
    <row r="209" spans="8:36" x14ac:dyDescent="0.25">
      <c r="H209" s="6">
        <v>10.6</v>
      </c>
      <c r="I209" s="5" t="s">
        <v>2</v>
      </c>
      <c r="J209" s="9">
        <f t="shared" si="70"/>
        <v>1.06E-2</v>
      </c>
      <c r="K209" s="9">
        <f t="shared" si="75"/>
        <v>1.06E-5</v>
      </c>
      <c r="L209">
        <f t="shared" si="90"/>
        <v>3.5298935055734916E-4</v>
      </c>
      <c r="M209">
        <f t="shared" si="76"/>
        <v>6.2361451931798347E-7</v>
      </c>
      <c r="N209">
        <f t="shared" si="77"/>
        <v>3.2303232100671539E-9</v>
      </c>
      <c r="O209">
        <f t="shared" si="78"/>
        <v>970680393.06666148</v>
      </c>
      <c r="Q209" s="18">
        <f t="shared" si="91"/>
        <v>453713818.19710696</v>
      </c>
      <c r="R209" s="19">
        <f t="shared" si="92"/>
        <v>168090166.93207109</v>
      </c>
      <c r="S209" s="18">
        <f t="shared" si="79"/>
        <v>7.5330203917832816E-16</v>
      </c>
      <c r="T209" s="19">
        <f t="shared" si="79"/>
        <v>2.7908046975273303E-16</v>
      </c>
      <c r="U209" s="24">
        <f t="shared" si="80"/>
        <v>1.9994820695706446E-13</v>
      </c>
      <c r="V209" s="24">
        <f t="shared" si="81"/>
        <v>1.4037747628562473E-13</v>
      </c>
      <c r="W209" s="18">
        <f t="shared" si="82"/>
        <v>1361141454.591321</v>
      </c>
      <c r="X209" s="19">
        <f t="shared" si="83"/>
        <v>672360667.72828436</v>
      </c>
      <c r="Y209" s="18" t="e">
        <f t="shared" si="84"/>
        <v>#REF!</v>
      </c>
      <c r="Z209" s="19" t="e">
        <f t="shared" si="85"/>
        <v>#REF!</v>
      </c>
      <c r="AA209" s="24" t="e">
        <f t="shared" si="86"/>
        <v>#REF!</v>
      </c>
      <c r="AB209" s="24" t="e">
        <f t="shared" si="87"/>
        <v>#REF!</v>
      </c>
      <c r="AC209" s="18">
        <f t="shared" si="88"/>
        <v>272228290.91826421</v>
      </c>
      <c r="AD209" s="19">
        <f t="shared" si="89"/>
        <v>134472133.54565689</v>
      </c>
      <c r="AE209" s="24" t="e">
        <f t="shared" si="71"/>
        <v>#REF!</v>
      </c>
      <c r="AF209" s="24" t="e">
        <f t="shared" si="72"/>
        <v>#REF!</v>
      </c>
      <c r="AG209" s="18" t="e">
        <f t="shared" si="73"/>
        <v>#REF!</v>
      </c>
      <c r="AH209" s="19" t="e">
        <f t="shared" si="74"/>
        <v>#REF!</v>
      </c>
      <c r="AI209" s="29" t="e">
        <f>IF((((Usuario!$J$10*1000)/AG209)*1)&lt;1,(((Usuario!$J$10*1000)/AG209)*1),1)</f>
        <v>#REF!</v>
      </c>
      <c r="AJ209" s="30" t="e">
        <f>IF((((Usuario!$J$10*1000)/AH209)*1)&lt;1,(((Usuario!$J$10*1000)/AH209)*1),1)</f>
        <v>#REF!</v>
      </c>
    </row>
    <row r="210" spans="8:36" x14ac:dyDescent="0.25">
      <c r="H210" s="6">
        <v>10.7</v>
      </c>
      <c r="I210" s="5" t="s">
        <v>2</v>
      </c>
      <c r="J210" s="9">
        <f t="shared" si="70"/>
        <v>1.0699999999999999E-2</v>
      </c>
      <c r="K210" s="9">
        <f t="shared" si="75"/>
        <v>1.0699999999999999E-5</v>
      </c>
      <c r="L210">
        <f t="shared" si="90"/>
        <v>3.5968094290949535E-4</v>
      </c>
      <c r="M210">
        <f t="shared" si="76"/>
        <v>6.4143101485526671E-7</v>
      </c>
      <c r="N210">
        <f t="shared" si="77"/>
        <v>3.3226126569502817E-9</v>
      </c>
      <c r="O210">
        <f t="shared" si="78"/>
        <v>954833564.15809023</v>
      </c>
      <c r="Q210" s="18">
        <f t="shared" si="91"/>
        <v>462314836.64459562</v>
      </c>
      <c r="R210" s="19">
        <f t="shared" si="92"/>
        <v>171276639.48071215</v>
      </c>
      <c r="S210" s="18">
        <f t="shared" si="79"/>
        <v>7.67582328813873E-16</v>
      </c>
      <c r="T210" s="19">
        <f t="shared" si="79"/>
        <v>2.8437097705580637E-16</v>
      </c>
      <c r="U210" s="24">
        <f t="shared" si="80"/>
        <v>2.0373860995473747E-13</v>
      </c>
      <c r="V210" s="24">
        <f t="shared" si="81"/>
        <v>1.4303860145907061E-13</v>
      </c>
      <c r="W210" s="18">
        <f t="shared" si="82"/>
        <v>1386944509.9337869</v>
      </c>
      <c r="X210" s="19">
        <f t="shared" si="83"/>
        <v>685106557.92284858</v>
      </c>
      <c r="Y210" s="18" t="e">
        <f t="shared" si="84"/>
        <v>#REF!</v>
      </c>
      <c r="Z210" s="19" t="e">
        <f t="shared" si="85"/>
        <v>#REF!</v>
      </c>
      <c r="AA210" s="24" t="e">
        <f t="shared" si="86"/>
        <v>#REF!</v>
      </c>
      <c r="AB210" s="24" t="e">
        <f t="shared" si="87"/>
        <v>#REF!</v>
      </c>
      <c r="AC210" s="18">
        <f t="shared" si="88"/>
        <v>277388901.9867574</v>
      </c>
      <c r="AD210" s="19">
        <f t="shared" si="89"/>
        <v>137021311.58456972</v>
      </c>
      <c r="AE210" s="24" t="e">
        <f t="shared" si="71"/>
        <v>#REF!</v>
      </c>
      <c r="AF210" s="24" t="e">
        <f t="shared" si="72"/>
        <v>#REF!</v>
      </c>
      <c r="AG210" s="18" t="e">
        <f t="shared" si="73"/>
        <v>#REF!</v>
      </c>
      <c r="AH210" s="19" t="e">
        <f t="shared" si="74"/>
        <v>#REF!</v>
      </c>
      <c r="AI210" s="29" t="e">
        <f>IF((((Usuario!$J$10*1000)/AG210)*1)&lt;1,(((Usuario!$J$10*1000)/AG210)*1),1)</f>
        <v>#REF!</v>
      </c>
      <c r="AJ210" s="30" t="e">
        <f>IF((((Usuario!$J$10*1000)/AH210)*1)&lt;1,(((Usuario!$J$10*1000)/AH210)*1),1)</f>
        <v>#REF!</v>
      </c>
    </row>
    <row r="211" spans="8:36" x14ac:dyDescent="0.25">
      <c r="H211" s="6">
        <v>10.8</v>
      </c>
      <c r="I211" s="5" t="s">
        <v>2</v>
      </c>
      <c r="J211" s="9">
        <f t="shared" si="70"/>
        <v>1.0800000000000001E-2</v>
      </c>
      <c r="K211" s="9">
        <f t="shared" si="75"/>
        <v>1.08E-5</v>
      </c>
      <c r="L211">
        <f t="shared" si="90"/>
        <v>3.6643536711471349E-4</v>
      </c>
      <c r="M211">
        <f t="shared" si="76"/>
        <v>6.5958366080648423E-7</v>
      </c>
      <c r="N211">
        <f t="shared" si="77"/>
        <v>3.416643362977588E-9</v>
      </c>
      <c r="O211">
        <f t="shared" si="78"/>
        <v>939389271.16829443</v>
      </c>
      <c r="Q211" s="18">
        <f t="shared" si="91"/>
        <v>470996615.82868063</v>
      </c>
      <c r="R211" s="19">
        <f t="shared" si="92"/>
        <v>174493031.95938745</v>
      </c>
      <c r="S211" s="18">
        <f t="shared" si="79"/>
        <v>7.8199670567604304E-16</v>
      </c>
      <c r="T211" s="19">
        <f t="shared" si="79"/>
        <v>2.8971116048379125E-16</v>
      </c>
      <c r="U211" s="24">
        <f t="shared" si="80"/>
        <v>2.0756460359088642E-13</v>
      </c>
      <c r="V211" s="24">
        <f t="shared" si="81"/>
        <v>1.4572471372334699E-13</v>
      </c>
      <c r="W211" s="18">
        <f t="shared" si="82"/>
        <v>1412989847.486042</v>
      </c>
      <c r="X211" s="19">
        <f t="shared" si="83"/>
        <v>697972127.83754981</v>
      </c>
      <c r="Y211" s="18" t="e">
        <f t="shared" si="84"/>
        <v>#REF!</v>
      </c>
      <c r="Z211" s="19" t="e">
        <f t="shared" si="85"/>
        <v>#REF!</v>
      </c>
      <c r="AA211" s="24" t="e">
        <f t="shared" si="86"/>
        <v>#REF!</v>
      </c>
      <c r="AB211" s="24" t="e">
        <f t="shared" si="87"/>
        <v>#REF!</v>
      </c>
      <c r="AC211" s="18">
        <f t="shared" si="88"/>
        <v>282597969.49720842</v>
      </c>
      <c r="AD211" s="19">
        <f t="shared" si="89"/>
        <v>139594425.56750998</v>
      </c>
      <c r="AE211" s="24" t="e">
        <f t="shared" si="71"/>
        <v>#REF!</v>
      </c>
      <c r="AF211" s="24" t="e">
        <f t="shared" si="72"/>
        <v>#REF!</v>
      </c>
      <c r="AG211" s="18" t="e">
        <f t="shared" si="73"/>
        <v>#REF!</v>
      </c>
      <c r="AH211" s="19" t="e">
        <f t="shared" si="74"/>
        <v>#REF!</v>
      </c>
      <c r="AI211" s="29" t="e">
        <f>IF((((Usuario!$J$10*1000)/AG211)*1)&lt;1,(((Usuario!$J$10*1000)/AG211)*1),1)</f>
        <v>#REF!</v>
      </c>
      <c r="AJ211" s="30" t="e">
        <f>IF((((Usuario!$J$10*1000)/AH211)*1)&lt;1,(((Usuario!$J$10*1000)/AH211)*1),1)</f>
        <v>#REF!</v>
      </c>
    </row>
    <row r="212" spans="8:36" x14ac:dyDescent="0.25">
      <c r="H212" s="6">
        <v>10.9</v>
      </c>
      <c r="I212" s="5" t="s">
        <v>2</v>
      </c>
      <c r="J212" s="9">
        <f t="shared" si="70"/>
        <v>1.09E-2</v>
      </c>
      <c r="K212" s="9">
        <f t="shared" si="75"/>
        <v>1.0900000000000001E-5</v>
      </c>
      <c r="L212">
        <f t="shared" si="90"/>
        <v>3.732526231730033E-4</v>
      </c>
      <c r="M212">
        <f t="shared" si="76"/>
        <v>6.7807559876428938E-7</v>
      </c>
      <c r="N212">
        <f t="shared" si="77"/>
        <v>3.5124316015990188E-9</v>
      </c>
      <c r="O212">
        <f t="shared" si="78"/>
        <v>924333702.3645823</v>
      </c>
      <c r="Q212" s="18">
        <f t="shared" si="91"/>
        <v>479759155.74936163</v>
      </c>
      <c r="R212" s="19">
        <f t="shared" si="92"/>
        <v>177739344.36809689</v>
      </c>
      <c r="S212" s="18">
        <f t="shared" si="79"/>
        <v>7.9654516976483768E-16</v>
      </c>
      <c r="T212" s="19">
        <f t="shared" si="79"/>
        <v>2.9510102003668757E-16</v>
      </c>
      <c r="U212" s="24">
        <f t="shared" si="80"/>
        <v>2.1142618786551107E-13</v>
      </c>
      <c r="V212" s="24">
        <f t="shared" si="81"/>
        <v>1.4843581307845386E-13</v>
      </c>
      <c r="W212" s="18">
        <f t="shared" si="82"/>
        <v>1439277467.248085</v>
      </c>
      <c r="X212" s="19">
        <f t="shared" si="83"/>
        <v>710957377.47238755</v>
      </c>
      <c r="Y212" s="18" t="e">
        <f t="shared" si="84"/>
        <v>#REF!</v>
      </c>
      <c r="Z212" s="19" t="e">
        <f t="shared" si="85"/>
        <v>#REF!</v>
      </c>
      <c r="AA212" s="24" t="e">
        <f t="shared" si="86"/>
        <v>#REF!</v>
      </c>
      <c r="AB212" s="24" t="e">
        <f t="shared" si="87"/>
        <v>#REF!</v>
      </c>
      <c r="AC212" s="18">
        <f t="shared" si="88"/>
        <v>287855493.44961703</v>
      </c>
      <c r="AD212" s="19">
        <f t="shared" si="89"/>
        <v>142191475.49447751</v>
      </c>
      <c r="AE212" s="24" t="e">
        <f t="shared" si="71"/>
        <v>#REF!</v>
      </c>
      <c r="AF212" s="24" t="e">
        <f t="shared" si="72"/>
        <v>#REF!</v>
      </c>
      <c r="AG212" s="18" t="e">
        <f t="shared" si="73"/>
        <v>#REF!</v>
      </c>
      <c r="AH212" s="19" t="e">
        <f t="shared" si="74"/>
        <v>#REF!</v>
      </c>
      <c r="AI212" s="29" t="e">
        <f>IF((((Usuario!$J$10*1000)/AG212)*1)&lt;1,(((Usuario!$J$10*1000)/AG212)*1),1)</f>
        <v>#REF!</v>
      </c>
      <c r="AJ212" s="30" t="e">
        <f>IF((((Usuario!$J$10*1000)/AH212)*1)&lt;1,(((Usuario!$J$10*1000)/AH212)*1),1)</f>
        <v>#REF!</v>
      </c>
    </row>
    <row r="213" spans="8:36" x14ac:dyDescent="0.25">
      <c r="H213" s="6">
        <v>11</v>
      </c>
      <c r="I213" s="5" t="s">
        <v>2</v>
      </c>
      <c r="J213" s="9">
        <f t="shared" si="70"/>
        <v>1.0999999999999999E-2</v>
      </c>
      <c r="K213" s="9">
        <f t="shared" si="75"/>
        <v>1.1E-5</v>
      </c>
      <c r="L213">
        <f t="shared" si="90"/>
        <v>3.8013271108436493E-4</v>
      </c>
      <c r="M213">
        <f t="shared" si="76"/>
        <v>6.9690997032133562E-7</v>
      </c>
      <c r="N213">
        <f t="shared" si="77"/>
        <v>3.6099936462645179E-9</v>
      </c>
      <c r="O213">
        <f t="shared" si="78"/>
        <v>909653640.7529695</v>
      </c>
      <c r="Q213" s="18">
        <f t="shared" si="91"/>
        <v>488602456.4066388</v>
      </c>
      <c r="R213" s="19">
        <f t="shared" si="92"/>
        <v>181015576.70684052</v>
      </c>
      <c r="S213" s="18">
        <f t="shared" si="79"/>
        <v>8.1122772108025714E-16</v>
      </c>
      <c r="T213" s="19">
        <f t="shared" si="79"/>
        <v>3.0054055571449533E-16</v>
      </c>
      <c r="U213" s="24">
        <f t="shared" si="80"/>
        <v>2.1532336277861154E-13</v>
      </c>
      <c r="V213" s="24">
        <f t="shared" si="81"/>
        <v>1.5117189952439115E-13</v>
      </c>
      <c r="W213" s="18">
        <f t="shared" si="82"/>
        <v>1465807369.2199163</v>
      </c>
      <c r="X213" s="19">
        <f t="shared" si="83"/>
        <v>724062306.82736206</v>
      </c>
      <c r="Y213" s="18" t="e">
        <f t="shared" si="84"/>
        <v>#REF!</v>
      </c>
      <c r="Z213" s="19" t="e">
        <f t="shared" si="85"/>
        <v>#REF!</v>
      </c>
      <c r="AA213" s="24" t="e">
        <f t="shared" si="86"/>
        <v>#REF!</v>
      </c>
      <c r="AB213" s="24" t="e">
        <f t="shared" si="87"/>
        <v>#REF!</v>
      </c>
      <c r="AC213" s="18">
        <f t="shared" si="88"/>
        <v>293161473.84398329</v>
      </c>
      <c r="AD213" s="19">
        <f t="shared" si="89"/>
        <v>144812461.36547241</v>
      </c>
      <c r="AE213" s="24" t="e">
        <f t="shared" si="71"/>
        <v>#REF!</v>
      </c>
      <c r="AF213" s="24" t="e">
        <f t="shared" si="72"/>
        <v>#REF!</v>
      </c>
      <c r="AG213" s="18" t="e">
        <f t="shared" si="73"/>
        <v>#REF!</v>
      </c>
      <c r="AH213" s="19" t="e">
        <f t="shared" si="74"/>
        <v>#REF!</v>
      </c>
      <c r="AI213" s="29" t="e">
        <f>IF((((Usuario!$J$10*1000)/AG213)*1)&lt;1,(((Usuario!$J$10*1000)/AG213)*1),1)</f>
        <v>#REF!</v>
      </c>
      <c r="AJ213" s="30" t="e">
        <f>IF((((Usuario!$J$10*1000)/AH213)*1)&lt;1,(((Usuario!$J$10*1000)/AH213)*1),1)</f>
        <v>#REF!</v>
      </c>
    </row>
    <row r="214" spans="8:36" x14ac:dyDescent="0.25">
      <c r="H214" s="6">
        <v>11.1</v>
      </c>
      <c r="I214" s="5" t="s">
        <v>2</v>
      </c>
      <c r="J214" s="9">
        <f t="shared" si="70"/>
        <v>1.11E-2</v>
      </c>
      <c r="K214" s="9">
        <f t="shared" si="75"/>
        <v>1.11E-5</v>
      </c>
      <c r="L214">
        <f t="shared" si="90"/>
        <v>3.8707563084879846E-4</v>
      </c>
      <c r="M214">
        <f t="shared" si="76"/>
        <v>7.1608991707027702E-7</v>
      </c>
      <c r="N214">
        <f t="shared" si="77"/>
        <v>3.7093457704240349E-9</v>
      </c>
      <c r="O214">
        <f t="shared" si="78"/>
        <v>895336433.35885227</v>
      </c>
      <c r="Q214" s="18">
        <f t="shared" si="91"/>
        <v>497526517.80051219</v>
      </c>
      <c r="R214" s="19">
        <f t="shared" si="92"/>
        <v>184321728.97561839</v>
      </c>
      <c r="S214" s="18">
        <f t="shared" si="79"/>
        <v>8.2604435962230159E-16</v>
      </c>
      <c r="T214" s="19">
        <f t="shared" si="79"/>
        <v>3.0602976751721473E-16</v>
      </c>
      <c r="U214" s="24">
        <f t="shared" si="80"/>
        <v>2.1925612833018787E-13</v>
      </c>
      <c r="V214" s="24">
        <f t="shared" si="81"/>
        <v>1.5393297306115901E-13</v>
      </c>
      <c r="W214" s="18">
        <f t="shared" si="82"/>
        <v>1492579553.4015365</v>
      </c>
      <c r="X214" s="19">
        <f t="shared" si="83"/>
        <v>737286915.90247357</v>
      </c>
      <c r="Y214" s="18" t="e">
        <f t="shared" si="84"/>
        <v>#REF!</v>
      </c>
      <c r="Z214" s="19" t="e">
        <f t="shared" si="85"/>
        <v>#REF!</v>
      </c>
      <c r="AA214" s="24" t="e">
        <f t="shared" si="86"/>
        <v>#REF!</v>
      </c>
      <c r="AB214" s="24" t="e">
        <f t="shared" si="87"/>
        <v>#REF!</v>
      </c>
      <c r="AC214" s="18">
        <f t="shared" si="88"/>
        <v>298515910.68030733</v>
      </c>
      <c r="AD214" s="19">
        <f t="shared" si="89"/>
        <v>147457383.18049473</v>
      </c>
      <c r="AE214" s="24" t="e">
        <f t="shared" si="71"/>
        <v>#REF!</v>
      </c>
      <c r="AF214" s="24" t="e">
        <f t="shared" si="72"/>
        <v>#REF!</v>
      </c>
      <c r="AG214" s="18" t="e">
        <f t="shared" si="73"/>
        <v>#REF!</v>
      </c>
      <c r="AH214" s="19" t="e">
        <f t="shared" si="74"/>
        <v>#REF!</v>
      </c>
      <c r="AI214" s="29" t="e">
        <f>IF((((Usuario!$J$10*1000)/AG214)*1)&lt;1,(((Usuario!$J$10*1000)/AG214)*1),1)</f>
        <v>#REF!</v>
      </c>
      <c r="AJ214" s="30" t="e">
        <f>IF((((Usuario!$J$10*1000)/AH214)*1)&lt;1,(((Usuario!$J$10*1000)/AH214)*1),1)</f>
        <v>#REF!</v>
      </c>
    </row>
    <row r="215" spans="8:36" x14ac:dyDescent="0.25">
      <c r="H215" s="6">
        <v>11.2</v>
      </c>
      <c r="I215" s="5" t="s">
        <v>2</v>
      </c>
      <c r="J215" s="9">
        <f t="shared" si="70"/>
        <v>1.12E-2</v>
      </c>
      <c r="K215" s="9">
        <f t="shared" si="75"/>
        <v>1.1199999999999999E-5</v>
      </c>
      <c r="L215">
        <f t="shared" si="90"/>
        <v>3.9408138246630365E-4</v>
      </c>
      <c r="M215">
        <f t="shared" si="76"/>
        <v>7.3561858060376662E-7</v>
      </c>
      <c r="N215">
        <f t="shared" si="77"/>
        <v>3.810504247527511E-9</v>
      </c>
      <c r="O215">
        <f t="shared" si="78"/>
        <v>881369962.3536011</v>
      </c>
      <c r="Q215" s="18">
        <f t="shared" si="91"/>
        <v>506531339.93098158</v>
      </c>
      <c r="R215" s="19">
        <f t="shared" si="92"/>
        <v>187657801.1744304</v>
      </c>
      <c r="S215" s="18">
        <f t="shared" si="79"/>
        <v>8.4099508539097066E-16</v>
      </c>
      <c r="T215" s="19">
        <f t="shared" si="79"/>
        <v>3.1156865544484547E-16</v>
      </c>
      <c r="U215" s="24">
        <f t="shared" si="80"/>
        <v>2.2322448452023994E-13</v>
      </c>
      <c r="V215" s="24">
        <f t="shared" si="81"/>
        <v>1.5671903368875726E-13</v>
      </c>
      <c r="W215" s="18">
        <f t="shared" si="82"/>
        <v>1519594019.7929447</v>
      </c>
      <c r="X215" s="19">
        <f t="shared" si="83"/>
        <v>750631204.6977216</v>
      </c>
      <c r="Y215" s="18" t="e">
        <f t="shared" si="84"/>
        <v>#REF!</v>
      </c>
      <c r="Z215" s="19" t="e">
        <f t="shared" si="85"/>
        <v>#REF!</v>
      </c>
      <c r="AA215" s="24" t="e">
        <f t="shared" si="86"/>
        <v>#REF!</v>
      </c>
      <c r="AB215" s="24" t="e">
        <f t="shared" si="87"/>
        <v>#REF!</v>
      </c>
      <c r="AC215" s="18">
        <f t="shared" si="88"/>
        <v>303918803.95858896</v>
      </c>
      <c r="AD215" s="19">
        <f t="shared" si="89"/>
        <v>150126240.93954432</v>
      </c>
      <c r="AE215" s="24" t="e">
        <f t="shared" si="71"/>
        <v>#REF!</v>
      </c>
      <c r="AF215" s="24" t="e">
        <f t="shared" si="72"/>
        <v>#REF!</v>
      </c>
      <c r="AG215" s="18" t="e">
        <f t="shared" si="73"/>
        <v>#REF!</v>
      </c>
      <c r="AH215" s="19" t="e">
        <f t="shared" si="74"/>
        <v>#REF!</v>
      </c>
      <c r="AI215" s="29" t="e">
        <f>IF((((Usuario!$J$10*1000)/AG215)*1)&lt;1,(((Usuario!$J$10*1000)/AG215)*1),1)</f>
        <v>#REF!</v>
      </c>
      <c r="AJ215" s="30" t="e">
        <f>IF((((Usuario!$J$10*1000)/AH215)*1)&lt;1,(((Usuario!$J$10*1000)/AH215)*1),1)</f>
        <v>#REF!</v>
      </c>
    </row>
    <row r="216" spans="8:36" x14ac:dyDescent="0.25">
      <c r="H216" s="6">
        <v>11.3</v>
      </c>
      <c r="I216" s="5" t="s">
        <v>2</v>
      </c>
      <c r="J216" s="9">
        <f t="shared" si="70"/>
        <v>1.1300000000000001E-2</v>
      </c>
      <c r="K216" s="9">
        <f t="shared" si="75"/>
        <v>1.13E-5</v>
      </c>
      <c r="L216">
        <f t="shared" si="90"/>
        <v>4.0114996593688072E-4</v>
      </c>
      <c r="M216">
        <f t="shared" si="76"/>
        <v>7.5549910251445873E-7</v>
      </c>
      <c r="N216">
        <f t="shared" si="77"/>
        <v>3.9134853510248959E-9</v>
      </c>
      <c r="O216">
        <f t="shared" si="78"/>
        <v>867742617.90086997</v>
      </c>
      <c r="Q216" s="18">
        <f t="shared" si="91"/>
        <v>515616922.79804724</v>
      </c>
      <c r="R216" s="19">
        <f t="shared" si="92"/>
        <v>191023793.30327663</v>
      </c>
      <c r="S216" s="18">
        <f t="shared" si="79"/>
        <v>8.5607989838626483E-16</v>
      </c>
      <c r="T216" s="19">
        <f t="shared" si="79"/>
        <v>3.1715721949738779E-16</v>
      </c>
      <c r="U216" s="24">
        <f t="shared" si="80"/>
        <v>2.2722843134876787E-13</v>
      </c>
      <c r="V216" s="24">
        <f t="shared" si="81"/>
        <v>1.5953008140718605E-13</v>
      </c>
      <c r="W216" s="18">
        <f t="shared" si="82"/>
        <v>1546850768.3941417</v>
      </c>
      <c r="X216" s="19">
        <f t="shared" si="83"/>
        <v>764095173.21310651</v>
      </c>
      <c r="Y216" s="18" t="e">
        <f t="shared" si="84"/>
        <v>#REF!</v>
      </c>
      <c r="Z216" s="19" t="e">
        <f t="shared" si="85"/>
        <v>#REF!</v>
      </c>
      <c r="AA216" s="24" t="e">
        <f t="shared" si="86"/>
        <v>#REF!</v>
      </c>
      <c r="AB216" s="24" t="e">
        <f t="shared" si="87"/>
        <v>#REF!</v>
      </c>
      <c r="AC216" s="18">
        <f t="shared" si="88"/>
        <v>309370153.67882836</v>
      </c>
      <c r="AD216" s="19">
        <f t="shared" si="89"/>
        <v>152819034.64262131</v>
      </c>
      <c r="AE216" s="24" t="e">
        <f t="shared" si="71"/>
        <v>#REF!</v>
      </c>
      <c r="AF216" s="24" t="e">
        <f t="shared" si="72"/>
        <v>#REF!</v>
      </c>
      <c r="AG216" s="18" t="e">
        <f t="shared" si="73"/>
        <v>#REF!</v>
      </c>
      <c r="AH216" s="19" t="e">
        <f t="shared" si="74"/>
        <v>#REF!</v>
      </c>
      <c r="AI216" s="29" t="e">
        <f>IF((((Usuario!$J$10*1000)/AG216)*1)&lt;1,(((Usuario!$J$10*1000)/AG216)*1),1)</f>
        <v>#REF!</v>
      </c>
      <c r="AJ216" s="30" t="e">
        <f>IF((((Usuario!$J$10*1000)/AH216)*1)&lt;1,(((Usuario!$J$10*1000)/AH216)*1),1)</f>
        <v>#REF!</v>
      </c>
    </row>
    <row r="217" spans="8:36" x14ac:dyDescent="0.25">
      <c r="H217" s="6">
        <v>11.4</v>
      </c>
      <c r="I217" s="5" t="s">
        <v>2</v>
      </c>
      <c r="J217" s="9">
        <f t="shared" si="70"/>
        <v>1.14E-2</v>
      </c>
      <c r="K217" s="9">
        <f t="shared" si="75"/>
        <v>1.1400000000000001E-5</v>
      </c>
      <c r="L217">
        <f t="shared" si="90"/>
        <v>4.0828138126052953E-4</v>
      </c>
      <c r="M217">
        <f t="shared" si="76"/>
        <v>7.7573462439500605E-7</v>
      </c>
      <c r="N217">
        <f t="shared" si="77"/>
        <v>4.0183053543661311E-9</v>
      </c>
      <c r="O217">
        <f t="shared" si="78"/>
        <v>854443272.6060493</v>
      </c>
      <c r="Q217" s="18">
        <f t="shared" si="91"/>
        <v>524783266.40170896</v>
      </c>
      <c r="R217" s="19">
        <f t="shared" si="92"/>
        <v>194419705.36215699</v>
      </c>
      <c r="S217" s="18">
        <f t="shared" si="79"/>
        <v>8.7129879860818371E-16</v>
      </c>
      <c r="T217" s="19">
        <f t="shared" si="79"/>
        <v>3.2279545967484146E-16</v>
      </c>
      <c r="U217" s="24">
        <f t="shared" si="80"/>
        <v>2.3126796881577158E-13</v>
      </c>
      <c r="V217" s="24">
        <f t="shared" si="81"/>
        <v>1.6236611621644527E-13</v>
      </c>
      <c r="W217" s="18">
        <f t="shared" si="82"/>
        <v>1574349799.2051268</v>
      </c>
      <c r="X217" s="19">
        <f t="shared" si="83"/>
        <v>777678821.44862795</v>
      </c>
      <c r="Y217" s="18" t="e">
        <f t="shared" si="84"/>
        <v>#REF!</v>
      </c>
      <c r="Z217" s="19" t="e">
        <f t="shared" si="85"/>
        <v>#REF!</v>
      </c>
      <c r="AA217" s="24" t="e">
        <f t="shared" si="86"/>
        <v>#REF!</v>
      </c>
      <c r="AB217" s="24" t="e">
        <f t="shared" si="87"/>
        <v>#REF!</v>
      </c>
      <c r="AC217" s="18">
        <f t="shared" si="88"/>
        <v>314869959.84102535</v>
      </c>
      <c r="AD217" s="19">
        <f t="shared" si="89"/>
        <v>155535764.2897256</v>
      </c>
      <c r="AE217" s="24" t="e">
        <f t="shared" si="71"/>
        <v>#REF!</v>
      </c>
      <c r="AF217" s="24" t="e">
        <f t="shared" si="72"/>
        <v>#REF!</v>
      </c>
      <c r="AG217" s="18" t="e">
        <f t="shared" si="73"/>
        <v>#REF!</v>
      </c>
      <c r="AH217" s="19" t="e">
        <f t="shared" si="74"/>
        <v>#REF!</v>
      </c>
      <c r="AI217" s="29" t="e">
        <f>IF((((Usuario!$J$10*1000)/AG217)*1)&lt;1,(((Usuario!$J$10*1000)/AG217)*1),1)</f>
        <v>#REF!</v>
      </c>
      <c r="AJ217" s="30" t="e">
        <f>IF((((Usuario!$J$10*1000)/AH217)*1)&lt;1,(((Usuario!$J$10*1000)/AH217)*1),1)</f>
        <v>#REF!</v>
      </c>
    </row>
    <row r="218" spans="8:36" x14ac:dyDescent="0.25">
      <c r="H218" s="6">
        <v>11.5</v>
      </c>
      <c r="I218" s="5" t="s">
        <v>2</v>
      </c>
      <c r="J218" s="9">
        <f t="shared" si="70"/>
        <v>1.15E-2</v>
      </c>
      <c r="K218" s="9">
        <f t="shared" si="75"/>
        <v>1.15E-5</v>
      </c>
      <c r="L218">
        <f t="shared" si="90"/>
        <v>4.154756284372501E-4</v>
      </c>
      <c r="M218">
        <f t="shared" si="76"/>
        <v>7.9632828783806267E-7</v>
      </c>
      <c r="N218">
        <f t="shared" si="77"/>
        <v>4.1249805310011644E-9</v>
      </c>
      <c r="O218">
        <f t="shared" si="78"/>
        <v>841461257.46113241</v>
      </c>
      <c r="Q218" s="18">
        <f t="shared" si="91"/>
        <v>534030370.74196678</v>
      </c>
      <c r="R218" s="19">
        <f t="shared" si="92"/>
        <v>197845537.35107157</v>
      </c>
      <c r="S218" s="18">
        <f t="shared" si="79"/>
        <v>8.866517860567273E-16</v>
      </c>
      <c r="T218" s="19">
        <f t="shared" si="79"/>
        <v>3.2848337597720672E-16</v>
      </c>
      <c r="U218" s="24">
        <f t="shared" si="80"/>
        <v>2.3534309692125103E-13</v>
      </c>
      <c r="V218" s="24">
        <f t="shared" si="81"/>
        <v>1.6522713811653499E-13</v>
      </c>
      <c r="W218" s="18">
        <f t="shared" si="82"/>
        <v>1602091112.2259004</v>
      </c>
      <c r="X218" s="19">
        <f t="shared" si="83"/>
        <v>791382149.40428627</v>
      </c>
      <c r="Y218" s="18" t="e">
        <f t="shared" si="84"/>
        <v>#REF!</v>
      </c>
      <c r="Z218" s="19" t="e">
        <f t="shared" si="85"/>
        <v>#REF!</v>
      </c>
      <c r="AA218" s="24" t="e">
        <f t="shared" si="86"/>
        <v>#REF!</v>
      </c>
      <c r="AB218" s="24" t="e">
        <f t="shared" si="87"/>
        <v>#REF!</v>
      </c>
      <c r="AC218" s="18">
        <f t="shared" si="88"/>
        <v>320418222.44518012</v>
      </c>
      <c r="AD218" s="19">
        <f t="shared" si="89"/>
        <v>158276429.88085726</v>
      </c>
      <c r="AE218" s="24" t="e">
        <f t="shared" si="71"/>
        <v>#REF!</v>
      </c>
      <c r="AF218" s="24" t="e">
        <f t="shared" si="72"/>
        <v>#REF!</v>
      </c>
      <c r="AG218" s="18" t="e">
        <f t="shared" si="73"/>
        <v>#REF!</v>
      </c>
      <c r="AH218" s="19" t="e">
        <f t="shared" si="74"/>
        <v>#REF!</v>
      </c>
      <c r="AI218" s="29" t="e">
        <f>IF((((Usuario!$J$10*1000)/AG218)*1)&lt;1,(((Usuario!$J$10*1000)/AG218)*1),1)</f>
        <v>#REF!</v>
      </c>
      <c r="AJ218" s="30" t="e">
        <f>IF((((Usuario!$J$10*1000)/AH218)*1)&lt;1,(((Usuario!$J$10*1000)/AH218)*1),1)</f>
        <v>#REF!</v>
      </c>
    </row>
    <row r="219" spans="8:36" x14ac:dyDescent="0.25">
      <c r="H219" s="6">
        <v>11.6</v>
      </c>
      <c r="I219" s="5" t="s">
        <v>2</v>
      </c>
      <c r="J219" s="9">
        <f t="shared" si="70"/>
        <v>1.1599999999999999E-2</v>
      </c>
      <c r="K219" s="9">
        <f t="shared" si="75"/>
        <v>1.1599999999999999E-5</v>
      </c>
      <c r="L219">
        <f t="shared" si="90"/>
        <v>4.2273270746704251E-4</v>
      </c>
      <c r="M219">
        <f t="shared" si="76"/>
        <v>8.1728323443628206E-7</v>
      </c>
      <c r="N219">
        <f t="shared" si="77"/>
        <v>4.2335271543799411E-9</v>
      </c>
      <c r="O219">
        <f t="shared" si="78"/>
        <v>828786339.18538606</v>
      </c>
      <c r="Q219" s="18">
        <f t="shared" si="91"/>
        <v>543358235.81882071</v>
      </c>
      <c r="R219" s="19">
        <f t="shared" si="92"/>
        <v>201301289.27002034</v>
      </c>
      <c r="S219" s="18">
        <f t="shared" si="79"/>
        <v>9.0213886073189579E-16</v>
      </c>
      <c r="T219" s="19">
        <f t="shared" si="79"/>
        <v>3.3422096840448342E-16</v>
      </c>
      <c r="U219" s="24">
        <f t="shared" si="80"/>
        <v>2.3945381566520635E-13</v>
      </c>
      <c r="V219" s="24">
        <f t="shared" si="81"/>
        <v>1.6811314710745517E-13</v>
      </c>
      <c r="W219" s="18">
        <f t="shared" si="82"/>
        <v>1630074707.4564621</v>
      </c>
      <c r="X219" s="19">
        <f t="shared" si="83"/>
        <v>805205157.08008134</v>
      </c>
      <c r="Y219" s="18" t="e">
        <f t="shared" si="84"/>
        <v>#REF!</v>
      </c>
      <c r="Z219" s="19" t="e">
        <f t="shared" si="85"/>
        <v>#REF!</v>
      </c>
      <c r="AA219" s="24" t="e">
        <f t="shared" si="86"/>
        <v>#REF!</v>
      </c>
      <c r="AB219" s="24" t="e">
        <f t="shared" si="87"/>
        <v>#REF!</v>
      </c>
      <c r="AC219" s="18">
        <f t="shared" si="88"/>
        <v>326014941.49129248</v>
      </c>
      <c r="AD219" s="19">
        <f t="shared" si="89"/>
        <v>161041031.41601628</v>
      </c>
      <c r="AE219" s="24" t="e">
        <f t="shared" si="71"/>
        <v>#REF!</v>
      </c>
      <c r="AF219" s="24" t="e">
        <f t="shared" si="72"/>
        <v>#REF!</v>
      </c>
      <c r="AG219" s="18" t="e">
        <f t="shared" si="73"/>
        <v>#REF!</v>
      </c>
      <c r="AH219" s="19" t="e">
        <f t="shared" si="74"/>
        <v>#REF!</v>
      </c>
      <c r="AI219" s="29" t="e">
        <f>IF((((Usuario!$J$10*1000)/AG219)*1)&lt;1,(((Usuario!$J$10*1000)/AG219)*1),1)</f>
        <v>#REF!</v>
      </c>
      <c r="AJ219" s="30" t="e">
        <f>IF((((Usuario!$J$10*1000)/AH219)*1)&lt;1,(((Usuario!$J$10*1000)/AH219)*1),1)</f>
        <v>#REF!</v>
      </c>
    </row>
    <row r="220" spans="8:36" x14ac:dyDescent="0.25">
      <c r="H220" s="6">
        <v>11.7</v>
      </c>
      <c r="I220" s="5" t="s">
        <v>2</v>
      </c>
      <c r="J220" s="9">
        <f t="shared" si="70"/>
        <v>1.17E-2</v>
      </c>
      <c r="K220" s="9">
        <f t="shared" si="75"/>
        <v>1.17E-5</v>
      </c>
      <c r="L220">
        <f t="shared" si="90"/>
        <v>4.3005261834990675E-4</v>
      </c>
      <c r="M220">
        <f t="shared" si="76"/>
        <v>8.3860260578231818E-7</v>
      </c>
      <c r="N220">
        <f t="shared" si="77"/>
        <v>4.3439614979524079E-9</v>
      </c>
      <c r="O220">
        <f t="shared" si="78"/>
        <v>816408698.869627</v>
      </c>
      <c r="Q220" s="18">
        <f t="shared" si="91"/>
        <v>552766861.63227093</v>
      </c>
      <c r="R220" s="19">
        <f t="shared" si="92"/>
        <v>204786961.1190033</v>
      </c>
      <c r="S220" s="18">
        <f t="shared" si="79"/>
        <v>9.1776002263368919E-16</v>
      </c>
      <c r="T220" s="19">
        <f t="shared" si="79"/>
        <v>3.4000823695667166E-16</v>
      </c>
      <c r="U220" s="24">
        <f t="shared" si="80"/>
        <v>2.4360012504763747E-13</v>
      </c>
      <c r="V220" s="24">
        <f t="shared" si="81"/>
        <v>1.7102414318920583E-13</v>
      </c>
      <c r="W220" s="18">
        <f t="shared" si="82"/>
        <v>1658300584.8968129</v>
      </c>
      <c r="X220" s="19">
        <f t="shared" si="83"/>
        <v>819147844.47601318</v>
      </c>
      <c r="Y220" s="18" t="e">
        <f t="shared" si="84"/>
        <v>#REF!</v>
      </c>
      <c r="Z220" s="19" t="e">
        <f t="shared" si="85"/>
        <v>#REF!</v>
      </c>
      <c r="AA220" s="24" t="e">
        <f t="shared" si="86"/>
        <v>#REF!</v>
      </c>
      <c r="AB220" s="24" t="e">
        <f t="shared" si="87"/>
        <v>#REF!</v>
      </c>
      <c r="AC220" s="18">
        <f t="shared" si="88"/>
        <v>331660116.97936261</v>
      </c>
      <c r="AD220" s="19">
        <f t="shared" si="89"/>
        <v>163829568.89520264</v>
      </c>
      <c r="AE220" s="24" t="e">
        <f t="shared" si="71"/>
        <v>#REF!</v>
      </c>
      <c r="AF220" s="24" t="e">
        <f t="shared" si="72"/>
        <v>#REF!</v>
      </c>
      <c r="AG220" s="18" t="e">
        <f t="shared" si="73"/>
        <v>#REF!</v>
      </c>
      <c r="AH220" s="19" t="e">
        <f t="shared" si="74"/>
        <v>#REF!</v>
      </c>
      <c r="AI220" s="29" t="e">
        <f>IF((((Usuario!$J$10*1000)/AG220)*1)&lt;1,(((Usuario!$J$10*1000)/AG220)*1),1)</f>
        <v>#REF!</v>
      </c>
      <c r="AJ220" s="30" t="e">
        <f>IF((((Usuario!$J$10*1000)/AH220)*1)&lt;1,(((Usuario!$J$10*1000)/AH220)*1),1)</f>
        <v>#REF!</v>
      </c>
    </row>
    <row r="221" spans="8:36" x14ac:dyDescent="0.25">
      <c r="H221" s="6">
        <v>11.8</v>
      </c>
      <c r="I221" s="5" t="s">
        <v>2</v>
      </c>
      <c r="J221" s="9">
        <f t="shared" si="70"/>
        <v>1.1800000000000001E-2</v>
      </c>
      <c r="K221" s="9">
        <f t="shared" si="75"/>
        <v>1.1800000000000002E-5</v>
      </c>
      <c r="L221">
        <f t="shared" si="90"/>
        <v>4.3743536108584288E-4</v>
      </c>
      <c r="M221">
        <f t="shared" si="76"/>
        <v>8.6028954346882429E-7</v>
      </c>
      <c r="N221">
        <f t="shared" si="77"/>
        <v>4.4562998351685093E-9</v>
      </c>
      <c r="O221">
        <f t="shared" si="78"/>
        <v>804318911.83873701</v>
      </c>
      <c r="Q221" s="18">
        <f t="shared" si="91"/>
        <v>562256248.18231738</v>
      </c>
      <c r="R221" s="19">
        <f t="shared" si="92"/>
        <v>208302552.89802051</v>
      </c>
      <c r="S221" s="18">
        <f t="shared" si="79"/>
        <v>9.3351527176210769E-16</v>
      </c>
      <c r="T221" s="19">
        <f t="shared" si="79"/>
        <v>3.4584518163377143E-16</v>
      </c>
      <c r="U221" s="24">
        <f t="shared" si="80"/>
        <v>2.4778202506854445E-13</v>
      </c>
      <c r="V221" s="24">
        <f t="shared" si="81"/>
        <v>1.7396012636178702E-13</v>
      </c>
      <c r="W221" s="18">
        <f t="shared" si="82"/>
        <v>1686768744.5469522</v>
      </c>
      <c r="X221" s="19">
        <f t="shared" si="83"/>
        <v>833210211.59208202</v>
      </c>
      <c r="Y221" s="18" t="e">
        <f t="shared" si="84"/>
        <v>#REF!</v>
      </c>
      <c r="Z221" s="19" t="e">
        <f t="shared" si="85"/>
        <v>#REF!</v>
      </c>
      <c r="AA221" s="24" t="e">
        <f t="shared" si="86"/>
        <v>#REF!</v>
      </c>
      <c r="AB221" s="24" t="e">
        <f t="shared" si="87"/>
        <v>#REF!</v>
      </c>
      <c r="AC221" s="18">
        <f t="shared" si="88"/>
        <v>337353748.90939045</v>
      </c>
      <c r="AD221" s="19">
        <f t="shared" si="89"/>
        <v>166642042.31841642</v>
      </c>
      <c r="AE221" s="24" t="e">
        <f t="shared" si="71"/>
        <v>#REF!</v>
      </c>
      <c r="AF221" s="24" t="e">
        <f t="shared" si="72"/>
        <v>#REF!</v>
      </c>
      <c r="AG221" s="18" t="e">
        <f t="shared" si="73"/>
        <v>#REF!</v>
      </c>
      <c r="AH221" s="19" t="e">
        <f t="shared" si="74"/>
        <v>#REF!</v>
      </c>
      <c r="AI221" s="29" t="e">
        <f>IF((((Usuario!$J$10*1000)/AG221)*1)&lt;1,(((Usuario!$J$10*1000)/AG221)*1),1)</f>
        <v>#REF!</v>
      </c>
      <c r="AJ221" s="30" t="e">
        <f>IF((((Usuario!$J$10*1000)/AH221)*1)&lt;1,(((Usuario!$J$10*1000)/AH221)*1),1)</f>
        <v>#REF!</v>
      </c>
    </row>
    <row r="222" spans="8:36" x14ac:dyDescent="0.25">
      <c r="H222" s="6">
        <v>11.9</v>
      </c>
      <c r="I222" s="5" t="s">
        <v>2</v>
      </c>
      <c r="J222" s="9">
        <f t="shared" si="70"/>
        <v>1.1900000000000001E-2</v>
      </c>
      <c r="K222" s="9">
        <f t="shared" si="75"/>
        <v>1.1900000000000001E-5</v>
      </c>
      <c r="L222">
        <f t="shared" si="90"/>
        <v>4.4488093567485068E-4</v>
      </c>
      <c r="M222">
        <f t="shared" si="76"/>
        <v>8.8234718908845383E-7</v>
      </c>
      <c r="N222">
        <f t="shared" si="77"/>
        <v>4.5705584394781905E-9</v>
      </c>
      <c r="O222">
        <f t="shared" si="78"/>
        <v>792507928.65328133</v>
      </c>
      <c r="Q222" s="18">
        <f t="shared" si="91"/>
        <v>571826395.46895981</v>
      </c>
      <c r="R222" s="19">
        <f t="shared" si="92"/>
        <v>211848064.60707185</v>
      </c>
      <c r="S222" s="18">
        <f t="shared" si="79"/>
        <v>9.494046081171507E-16</v>
      </c>
      <c r="T222" s="19">
        <f t="shared" si="79"/>
        <v>3.5173180243578265E-16</v>
      </c>
      <c r="U222" s="24">
        <f t="shared" si="80"/>
        <v>2.5199951572792715E-13</v>
      </c>
      <c r="V222" s="24">
        <f t="shared" si="81"/>
        <v>1.7692109662519867E-13</v>
      </c>
      <c r="W222" s="18">
        <f t="shared" si="82"/>
        <v>1715479186.4068794</v>
      </c>
      <c r="X222" s="19">
        <f t="shared" si="83"/>
        <v>847392258.42828739</v>
      </c>
      <c r="Y222" s="18" t="e">
        <f t="shared" si="84"/>
        <v>#REF!</v>
      </c>
      <c r="Z222" s="19" t="e">
        <f t="shared" si="85"/>
        <v>#REF!</v>
      </c>
      <c r="AA222" s="24" t="e">
        <f t="shared" si="86"/>
        <v>#REF!</v>
      </c>
      <c r="AB222" s="24" t="e">
        <f t="shared" si="87"/>
        <v>#REF!</v>
      </c>
      <c r="AC222" s="18">
        <f t="shared" si="88"/>
        <v>343095837.28137589</v>
      </c>
      <c r="AD222" s="19">
        <f t="shared" si="89"/>
        <v>169478451.6856575</v>
      </c>
      <c r="AE222" s="24" t="e">
        <f t="shared" si="71"/>
        <v>#REF!</v>
      </c>
      <c r="AF222" s="24" t="e">
        <f t="shared" si="72"/>
        <v>#REF!</v>
      </c>
      <c r="AG222" s="18" t="e">
        <f t="shared" si="73"/>
        <v>#REF!</v>
      </c>
      <c r="AH222" s="19" t="e">
        <f t="shared" si="74"/>
        <v>#REF!</v>
      </c>
      <c r="AI222" s="29" t="e">
        <f>IF((((Usuario!$J$10*1000)/AG222)*1)&lt;1,(((Usuario!$J$10*1000)/AG222)*1),1)</f>
        <v>#REF!</v>
      </c>
      <c r="AJ222" s="30" t="e">
        <f>IF((((Usuario!$J$10*1000)/AH222)*1)&lt;1,(((Usuario!$J$10*1000)/AH222)*1),1)</f>
        <v>#REF!</v>
      </c>
    </row>
    <row r="223" spans="8:36" x14ac:dyDescent="0.25">
      <c r="H223" s="6">
        <v>12</v>
      </c>
      <c r="I223" s="5" t="s">
        <v>2</v>
      </c>
      <c r="J223" s="9">
        <f t="shared" si="70"/>
        <v>1.2E-2</v>
      </c>
      <c r="K223" s="9">
        <f t="shared" si="75"/>
        <v>1.2E-5</v>
      </c>
      <c r="L223">
        <f t="shared" si="90"/>
        <v>4.523893421169302E-4</v>
      </c>
      <c r="M223">
        <f t="shared" si="76"/>
        <v>9.0477868423386037E-7</v>
      </c>
      <c r="N223">
        <f t="shared" si="77"/>
        <v>4.686753584331396E-9</v>
      </c>
      <c r="O223">
        <f t="shared" si="78"/>
        <v>780967057.17689192</v>
      </c>
      <c r="Q223" s="18">
        <f t="shared" si="91"/>
        <v>581477303.49219823</v>
      </c>
      <c r="R223" s="19">
        <f t="shared" si="92"/>
        <v>215423496.24615732</v>
      </c>
      <c r="S223" s="18">
        <f t="shared" si="79"/>
        <v>9.6542803169881842E-16</v>
      </c>
      <c r="T223" s="19">
        <f t="shared" si="79"/>
        <v>3.5766809936270521E-16</v>
      </c>
      <c r="U223" s="24">
        <f t="shared" si="80"/>
        <v>2.5625259702578565E-13</v>
      </c>
      <c r="V223" s="24">
        <f t="shared" si="81"/>
        <v>1.7990705397944072E-13</v>
      </c>
      <c r="W223" s="18">
        <f t="shared" si="82"/>
        <v>1744431910.4765947</v>
      </c>
      <c r="X223" s="19">
        <f t="shared" si="83"/>
        <v>861693984.98462927</v>
      </c>
      <c r="Y223" s="18" t="e">
        <f t="shared" si="84"/>
        <v>#REF!</v>
      </c>
      <c r="Z223" s="19" t="e">
        <f t="shared" si="85"/>
        <v>#REF!</v>
      </c>
      <c r="AA223" s="24" t="e">
        <f t="shared" si="86"/>
        <v>#REF!</v>
      </c>
      <c r="AB223" s="24" t="e">
        <f t="shared" si="87"/>
        <v>#REF!</v>
      </c>
      <c r="AC223" s="18">
        <f t="shared" si="88"/>
        <v>348886382.09531897</v>
      </c>
      <c r="AD223" s="19">
        <f t="shared" si="89"/>
        <v>172338796.99692586</v>
      </c>
      <c r="AE223" s="24" t="e">
        <f t="shared" si="71"/>
        <v>#REF!</v>
      </c>
      <c r="AF223" s="24" t="e">
        <f t="shared" si="72"/>
        <v>#REF!</v>
      </c>
      <c r="AG223" s="18" t="e">
        <f t="shared" si="73"/>
        <v>#REF!</v>
      </c>
      <c r="AH223" s="19" t="e">
        <f t="shared" si="74"/>
        <v>#REF!</v>
      </c>
      <c r="AI223" s="29" t="e">
        <f>IF((((Usuario!$J$10*1000)/AG223)*1)&lt;1,(((Usuario!$J$10*1000)/AG223)*1),1)</f>
        <v>#REF!</v>
      </c>
      <c r="AJ223" s="30" t="e">
        <f>IF((((Usuario!$J$10*1000)/AH223)*1)&lt;1,(((Usuario!$J$10*1000)/AH223)*1),1)</f>
        <v>#REF!</v>
      </c>
    </row>
    <row r="224" spans="8:36" x14ac:dyDescent="0.25">
      <c r="H224" s="6">
        <v>12.1</v>
      </c>
      <c r="I224" s="5" t="s">
        <v>2</v>
      </c>
      <c r="J224" s="9">
        <f t="shared" si="70"/>
        <v>1.21E-2</v>
      </c>
      <c r="K224" s="9">
        <f t="shared" si="75"/>
        <v>1.2099999999999999E-5</v>
      </c>
      <c r="L224">
        <f t="shared" si="90"/>
        <v>4.599605804120816E-4</v>
      </c>
      <c r="M224">
        <f t="shared" si="76"/>
        <v>9.2758717049769778E-7</v>
      </c>
      <c r="N224">
        <f t="shared" si="77"/>
        <v>4.8049015431780743E-9</v>
      </c>
      <c r="O224">
        <f t="shared" si="78"/>
        <v>769687945.64132178</v>
      </c>
      <c r="Q224" s="18">
        <f t="shared" si="91"/>
        <v>591208972.252033</v>
      </c>
      <c r="R224" s="19">
        <f t="shared" si="92"/>
        <v>219028847.81527704</v>
      </c>
      <c r="S224" s="18">
        <f t="shared" si="79"/>
        <v>9.8158554250711124E-16</v>
      </c>
      <c r="T224" s="19">
        <f t="shared" si="79"/>
        <v>3.636540724145394E-16</v>
      </c>
      <c r="U224" s="24">
        <f t="shared" si="80"/>
        <v>2.6054126896212002E-13</v>
      </c>
      <c r="V224" s="24">
        <f t="shared" si="81"/>
        <v>1.8291799842451333E-13</v>
      </c>
      <c r="W224" s="18">
        <f t="shared" si="82"/>
        <v>1773626916.756099</v>
      </c>
      <c r="X224" s="19">
        <f t="shared" si="83"/>
        <v>876115391.26110816</v>
      </c>
      <c r="Y224" s="18" t="e">
        <f t="shared" si="84"/>
        <v>#REF!</v>
      </c>
      <c r="Z224" s="19" t="e">
        <f t="shared" si="85"/>
        <v>#REF!</v>
      </c>
      <c r="AA224" s="24" t="e">
        <f t="shared" si="86"/>
        <v>#REF!</v>
      </c>
      <c r="AB224" s="24" t="e">
        <f t="shared" si="87"/>
        <v>#REF!</v>
      </c>
      <c r="AC224" s="18">
        <f t="shared" si="88"/>
        <v>354725383.35121983</v>
      </c>
      <c r="AD224" s="19">
        <f t="shared" si="89"/>
        <v>175223078.25222164</v>
      </c>
      <c r="AE224" s="24" t="e">
        <f t="shared" si="71"/>
        <v>#REF!</v>
      </c>
      <c r="AF224" s="24" t="e">
        <f t="shared" si="72"/>
        <v>#REF!</v>
      </c>
      <c r="AG224" s="18" t="e">
        <f t="shared" si="73"/>
        <v>#REF!</v>
      </c>
      <c r="AH224" s="19" t="e">
        <f t="shared" si="74"/>
        <v>#REF!</v>
      </c>
      <c r="AI224" s="29" t="e">
        <f>IF((((Usuario!$J$10*1000)/AG224)*1)&lt;1,(((Usuario!$J$10*1000)/AG224)*1),1)</f>
        <v>#REF!</v>
      </c>
      <c r="AJ224" s="30" t="e">
        <f>IF((((Usuario!$J$10*1000)/AH224)*1)&lt;1,(((Usuario!$J$10*1000)/AH224)*1),1)</f>
        <v>#REF!</v>
      </c>
    </row>
    <row r="225" spans="8:36" x14ac:dyDescent="0.25">
      <c r="H225" s="6">
        <v>12.2</v>
      </c>
      <c r="I225" s="5" t="s">
        <v>2</v>
      </c>
      <c r="J225" s="9">
        <f t="shared" si="70"/>
        <v>1.2199999999999999E-2</v>
      </c>
      <c r="K225" s="9">
        <f t="shared" si="75"/>
        <v>1.2199999999999998E-5</v>
      </c>
      <c r="L225">
        <f t="shared" si="90"/>
        <v>4.6759465056030468E-4</v>
      </c>
      <c r="M225">
        <f t="shared" si="76"/>
        <v>9.5077578947261942E-7</v>
      </c>
      <c r="N225">
        <f t="shared" si="77"/>
        <v>4.9250185894681681E-9</v>
      </c>
      <c r="O225">
        <f t="shared" si="78"/>
        <v>758662566.64598382</v>
      </c>
      <c r="Q225" s="18">
        <f t="shared" si="91"/>
        <v>601021401.74846363</v>
      </c>
      <c r="R225" s="19">
        <f t="shared" si="92"/>
        <v>222664119.31443089</v>
      </c>
      <c r="S225" s="18">
        <f t="shared" si="79"/>
        <v>9.9787714054202838E-16</v>
      </c>
      <c r="T225" s="19">
        <f t="shared" si="79"/>
        <v>3.6968972159128494E-16</v>
      </c>
      <c r="U225" s="24">
        <f t="shared" si="80"/>
        <v>2.6486553153693005E-13</v>
      </c>
      <c r="V225" s="24">
        <f t="shared" si="81"/>
        <v>1.8595392996041631E-13</v>
      </c>
      <c r="W225" s="18">
        <f t="shared" si="82"/>
        <v>1803064205.2453909</v>
      </c>
      <c r="X225" s="19">
        <f t="shared" si="83"/>
        <v>890656477.25772357</v>
      </c>
      <c r="Y225" s="18" t="e">
        <f t="shared" si="84"/>
        <v>#REF!</v>
      </c>
      <c r="Z225" s="19" t="e">
        <f t="shared" si="85"/>
        <v>#REF!</v>
      </c>
      <c r="AA225" s="24" t="e">
        <f t="shared" si="86"/>
        <v>#REF!</v>
      </c>
      <c r="AB225" s="24" t="e">
        <f t="shared" si="87"/>
        <v>#REF!</v>
      </c>
      <c r="AC225" s="18">
        <f t="shared" si="88"/>
        <v>360612841.04907823</v>
      </c>
      <c r="AD225" s="19">
        <f t="shared" si="89"/>
        <v>178131295.45154473</v>
      </c>
      <c r="AE225" s="24" t="e">
        <f t="shared" si="71"/>
        <v>#REF!</v>
      </c>
      <c r="AF225" s="24" t="e">
        <f t="shared" si="72"/>
        <v>#REF!</v>
      </c>
      <c r="AG225" s="18" t="e">
        <f t="shared" si="73"/>
        <v>#REF!</v>
      </c>
      <c r="AH225" s="19" t="e">
        <f t="shared" si="74"/>
        <v>#REF!</v>
      </c>
      <c r="AI225" s="29" t="e">
        <f>IF((((Usuario!$J$10*1000)/AG225)*1)&lt;1,(((Usuario!$J$10*1000)/AG225)*1),1)</f>
        <v>#REF!</v>
      </c>
      <c r="AJ225" s="30" t="e">
        <f>IF((((Usuario!$J$10*1000)/AH225)*1)&lt;1,(((Usuario!$J$10*1000)/AH225)*1),1)</f>
        <v>#REF!</v>
      </c>
    </row>
    <row r="226" spans="8:36" x14ac:dyDescent="0.25">
      <c r="H226" s="6">
        <v>12.3</v>
      </c>
      <c r="I226" s="5" t="s">
        <v>2</v>
      </c>
      <c r="J226" s="9">
        <f t="shared" si="70"/>
        <v>1.23E-2</v>
      </c>
      <c r="K226" s="9">
        <f t="shared" si="75"/>
        <v>1.2300000000000001E-5</v>
      </c>
      <c r="L226">
        <f t="shared" si="90"/>
        <v>4.752915525615998E-4</v>
      </c>
      <c r="M226">
        <f t="shared" si="76"/>
        <v>9.7434768275127957E-7</v>
      </c>
      <c r="N226">
        <f t="shared" si="77"/>
        <v>5.0471209966516276E-9</v>
      </c>
      <c r="O226">
        <f t="shared" si="78"/>
        <v>747883202.03323591</v>
      </c>
      <c r="Q226" s="18">
        <f t="shared" si="91"/>
        <v>610914591.98149085</v>
      </c>
      <c r="R226" s="19">
        <f t="shared" si="92"/>
        <v>226329310.74361905</v>
      </c>
      <c r="S226" s="18">
        <f t="shared" si="79"/>
        <v>1.0143028258035712E-15</v>
      </c>
      <c r="T226" s="19">
        <f t="shared" si="79"/>
        <v>3.7577504689294222E-16</v>
      </c>
      <c r="U226" s="24">
        <f t="shared" si="80"/>
        <v>2.6922538475021609E-13</v>
      </c>
      <c r="V226" s="24">
        <f t="shared" si="81"/>
        <v>1.8901484858714993E-13</v>
      </c>
      <c r="W226" s="18">
        <f t="shared" si="82"/>
        <v>1832743775.9444726</v>
      </c>
      <c r="X226" s="19">
        <f t="shared" si="83"/>
        <v>905317242.97447622</v>
      </c>
      <c r="Y226" s="18" t="e">
        <f t="shared" si="84"/>
        <v>#REF!</v>
      </c>
      <c r="Z226" s="19" t="e">
        <f t="shared" si="85"/>
        <v>#REF!</v>
      </c>
      <c r="AA226" s="24" t="e">
        <f t="shared" si="86"/>
        <v>#REF!</v>
      </c>
      <c r="AB226" s="24" t="e">
        <f t="shared" si="87"/>
        <v>#REF!</v>
      </c>
      <c r="AC226" s="18">
        <f t="shared" si="88"/>
        <v>366548755.18889451</v>
      </c>
      <c r="AD226" s="19">
        <f t="shared" si="89"/>
        <v>181063448.59489524</v>
      </c>
      <c r="AE226" s="24" t="e">
        <f t="shared" si="71"/>
        <v>#REF!</v>
      </c>
      <c r="AF226" s="24" t="e">
        <f t="shared" si="72"/>
        <v>#REF!</v>
      </c>
      <c r="AG226" s="18" t="e">
        <f t="shared" si="73"/>
        <v>#REF!</v>
      </c>
      <c r="AH226" s="19" t="e">
        <f t="shared" si="74"/>
        <v>#REF!</v>
      </c>
      <c r="AI226" s="29" t="e">
        <f>IF((((Usuario!$J$10*1000)/AG226)*1)&lt;1,(((Usuario!$J$10*1000)/AG226)*1),1)</f>
        <v>#REF!</v>
      </c>
      <c r="AJ226" s="30" t="e">
        <f>IF((((Usuario!$J$10*1000)/AH226)*1)&lt;1,(((Usuario!$J$10*1000)/AH226)*1),1)</f>
        <v>#REF!</v>
      </c>
    </row>
    <row r="227" spans="8:36" x14ac:dyDescent="0.25">
      <c r="H227" s="6">
        <v>12.4</v>
      </c>
      <c r="I227" s="5" t="s">
        <v>2</v>
      </c>
      <c r="J227" s="9">
        <f t="shared" si="70"/>
        <v>1.2400000000000001E-2</v>
      </c>
      <c r="K227" s="9">
        <f t="shared" si="75"/>
        <v>1.2400000000000002E-5</v>
      </c>
      <c r="L227">
        <f t="shared" si="90"/>
        <v>4.8305128641596676E-4</v>
      </c>
      <c r="M227">
        <f t="shared" si="76"/>
        <v>9.9830599192633118E-7</v>
      </c>
      <c r="N227">
        <f t="shared" si="77"/>
        <v>5.1712250381783948E-9</v>
      </c>
      <c r="O227">
        <f t="shared" si="78"/>
        <v>737342428.58483469</v>
      </c>
      <c r="Q227" s="18">
        <f t="shared" si="91"/>
        <v>620888542.95111418</v>
      </c>
      <c r="R227" s="19">
        <f t="shared" si="92"/>
        <v>230024422.10284141</v>
      </c>
      <c r="S227" s="18">
        <f t="shared" si="79"/>
        <v>1.0308625982917387E-15</v>
      </c>
      <c r="T227" s="19">
        <f t="shared" si="79"/>
        <v>3.8191004831951093E-16</v>
      </c>
      <c r="U227" s="24">
        <f t="shared" si="80"/>
        <v>2.7362082860197789E-13</v>
      </c>
      <c r="V227" s="24">
        <f t="shared" si="81"/>
        <v>1.9210075430471401E-13</v>
      </c>
      <c r="W227" s="18">
        <f t="shared" si="82"/>
        <v>1862665628.8533425</v>
      </c>
      <c r="X227" s="19">
        <f t="shared" si="83"/>
        <v>920097688.41136563</v>
      </c>
      <c r="Y227" s="18" t="e">
        <f t="shared" si="84"/>
        <v>#REF!</v>
      </c>
      <c r="Z227" s="19" t="e">
        <f t="shared" si="85"/>
        <v>#REF!</v>
      </c>
      <c r="AA227" s="24" t="e">
        <f t="shared" si="86"/>
        <v>#REF!</v>
      </c>
      <c r="AB227" s="24" t="e">
        <f t="shared" si="87"/>
        <v>#REF!</v>
      </c>
      <c r="AC227" s="18">
        <f t="shared" si="88"/>
        <v>372533125.77066851</v>
      </c>
      <c r="AD227" s="19">
        <f t="shared" si="89"/>
        <v>184019537.68227315</v>
      </c>
      <c r="AE227" s="24" t="e">
        <f t="shared" si="71"/>
        <v>#REF!</v>
      </c>
      <c r="AF227" s="24" t="e">
        <f t="shared" si="72"/>
        <v>#REF!</v>
      </c>
      <c r="AG227" s="18" t="e">
        <f t="shared" si="73"/>
        <v>#REF!</v>
      </c>
      <c r="AH227" s="19" t="e">
        <f t="shared" si="74"/>
        <v>#REF!</v>
      </c>
      <c r="AI227" s="29" t="e">
        <f>IF((((Usuario!$J$10*1000)/AG227)*1)&lt;1,(((Usuario!$J$10*1000)/AG227)*1),1)</f>
        <v>#REF!</v>
      </c>
      <c r="AJ227" s="30" t="e">
        <f>IF((((Usuario!$J$10*1000)/AH227)*1)&lt;1,(((Usuario!$J$10*1000)/AH227)*1),1)</f>
        <v>#REF!</v>
      </c>
    </row>
    <row r="228" spans="8:36" x14ac:dyDescent="0.25">
      <c r="H228" s="6">
        <v>12.5</v>
      </c>
      <c r="I228" s="5" t="s">
        <v>2</v>
      </c>
      <c r="J228" s="9">
        <f t="shared" si="70"/>
        <v>1.2500000000000001E-2</v>
      </c>
      <c r="K228" s="9">
        <f t="shared" si="75"/>
        <v>1.2500000000000001E-5</v>
      </c>
      <c r="L228">
        <f t="shared" si="90"/>
        <v>4.9087385212340522E-4</v>
      </c>
      <c r="M228">
        <f t="shared" si="76"/>
        <v>1.0226538585904276E-6</v>
      </c>
      <c r="N228">
        <f t="shared" si="77"/>
        <v>5.2973469874984149E-9</v>
      </c>
      <c r="O228">
        <f t="shared" si="78"/>
        <v>727033104.48878634</v>
      </c>
      <c r="Q228" s="18">
        <f t="shared" si="91"/>
        <v>630943254.65733325</v>
      </c>
      <c r="R228" s="19">
        <f t="shared" si="92"/>
        <v>233749453.39209783</v>
      </c>
      <c r="S228" s="18">
        <f t="shared" si="79"/>
        <v>1.0475564580065306E-15</v>
      </c>
      <c r="T228" s="19">
        <f t="shared" si="79"/>
        <v>3.8809472587099099E-16</v>
      </c>
      <c r="U228" s="24">
        <f t="shared" si="80"/>
        <v>2.780518630922154E-13</v>
      </c>
      <c r="V228" s="24">
        <f t="shared" si="81"/>
        <v>1.9521164711310846E-13</v>
      </c>
      <c r="W228" s="18">
        <f t="shared" si="82"/>
        <v>1892829763.9719996</v>
      </c>
      <c r="X228" s="19">
        <f t="shared" si="83"/>
        <v>934997813.56839132</v>
      </c>
      <c r="Y228" s="18" t="e">
        <f t="shared" si="84"/>
        <v>#REF!</v>
      </c>
      <c r="Z228" s="19" t="e">
        <f t="shared" si="85"/>
        <v>#REF!</v>
      </c>
      <c r="AA228" s="24" t="e">
        <f t="shared" si="86"/>
        <v>#REF!</v>
      </c>
      <c r="AB228" s="24" t="e">
        <f t="shared" si="87"/>
        <v>#REF!</v>
      </c>
      <c r="AC228" s="18">
        <f t="shared" si="88"/>
        <v>378565952.79439998</v>
      </c>
      <c r="AD228" s="19">
        <f t="shared" si="89"/>
        <v>186999562.71367827</v>
      </c>
      <c r="AE228" s="24" t="e">
        <f t="shared" si="71"/>
        <v>#REF!</v>
      </c>
      <c r="AF228" s="24" t="e">
        <f t="shared" si="72"/>
        <v>#REF!</v>
      </c>
      <c r="AG228" s="18" t="e">
        <f t="shared" si="73"/>
        <v>#REF!</v>
      </c>
      <c r="AH228" s="19" t="e">
        <f t="shared" si="74"/>
        <v>#REF!</v>
      </c>
      <c r="AI228" s="29" t="e">
        <f>IF((((Usuario!$J$10*1000)/AG228)*1)&lt;1,(((Usuario!$J$10*1000)/AG228)*1),1)</f>
        <v>#REF!</v>
      </c>
      <c r="AJ228" s="30" t="e">
        <f>IF((((Usuario!$J$10*1000)/AH228)*1)&lt;1,(((Usuario!$J$10*1000)/AH228)*1),1)</f>
        <v>#REF!</v>
      </c>
    </row>
    <row r="229" spans="8:36" x14ac:dyDescent="0.25">
      <c r="H229" s="6">
        <v>12.6</v>
      </c>
      <c r="I229" s="5" t="s">
        <v>2</v>
      </c>
      <c r="J229" s="9">
        <f t="shared" si="70"/>
        <v>1.26E-2</v>
      </c>
      <c r="K229" s="9">
        <f t="shared" si="75"/>
        <v>1.26E-5</v>
      </c>
      <c r="L229">
        <f t="shared" si="90"/>
        <v>4.9875924968391556E-4</v>
      </c>
      <c r="M229">
        <f t="shared" si="76"/>
        <v>1.0473944243362228E-6</v>
      </c>
      <c r="N229">
        <f t="shared" si="77"/>
        <v>5.4255031180616331E-9</v>
      </c>
      <c r="O229">
        <f t="shared" si="78"/>
        <v>716948356.52931905</v>
      </c>
      <c r="Q229" s="18">
        <f t="shared" si="91"/>
        <v>641078727.10014856</v>
      </c>
      <c r="R229" s="19">
        <f t="shared" si="92"/>
        <v>237504404.61138847</v>
      </c>
      <c r="S229" s="18">
        <f t="shared" si="79"/>
        <v>1.0643844049479474E-15</v>
      </c>
      <c r="T229" s="19">
        <f t="shared" si="79"/>
        <v>3.9432907954738253E-16</v>
      </c>
      <c r="U229" s="24">
        <f t="shared" si="80"/>
        <v>2.8251848822092867E-13</v>
      </c>
      <c r="V229" s="24">
        <f t="shared" si="81"/>
        <v>1.9834752701233342E-13</v>
      </c>
      <c r="W229" s="18">
        <f t="shared" si="82"/>
        <v>1923236181.3004456</v>
      </c>
      <c r="X229" s="19">
        <f t="shared" si="83"/>
        <v>950017618.4455539</v>
      </c>
      <c r="Y229" s="18" t="e">
        <f t="shared" si="84"/>
        <v>#REF!</v>
      </c>
      <c r="Z229" s="19" t="e">
        <f t="shared" si="85"/>
        <v>#REF!</v>
      </c>
      <c r="AA229" s="24" t="e">
        <f t="shared" si="86"/>
        <v>#REF!</v>
      </c>
      <c r="AB229" s="24" t="e">
        <f t="shared" si="87"/>
        <v>#REF!</v>
      </c>
      <c r="AC229" s="18">
        <f t="shared" si="88"/>
        <v>384647236.26008916</v>
      </c>
      <c r="AD229" s="19">
        <f t="shared" si="89"/>
        <v>190003523.68911079</v>
      </c>
      <c r="AE229" s="24" t="e">
        <f t="shared" si="71"/>
        <v>#REF!</v>
      </c>
      <c r="AF229" s="24" t="e">
        <f t="shared" si="72"/>
        <v>#REF!</v>
      </c>
      <c r="AG229" s="18" t="e">
        <f t="shared" si="73"/>
        <v>#REF!</v>
      </c>
      <c r="AH229" s="19" t="e">
        <f t="shared" si="74"/>
        <v>#REF!</v>
      </c>
      <c r="AI229" s="29" t="e">
        <f>IF((((Usuario!$J$10*1000)/AG229)*1)&lt;1,(((Usuario!$J$10*1000)/AG229)*1),1)</f>
        <v>#REF!</v>
      </c>
      <c r="AJ229" s="30" t="e">
        <f>IF((((Usuario!$J$10*1000)/AH229)*1)&lt;1,(((Usuario!$J$10*1000)/AH229)*1),1)</f>
        <v>#REF!</v>
      </c>
    </row>
    <row r="230" spans="8:36" x14ac:dyDescent="0.25">
      <c r="H230" s="6">
        <v>12.7</v>
      </c>
      <c r="I230" s="5" t="s">
        <v>2</v>
      </c>
      <c r="J230" s="9">
        <f t="shared" si="70"/>
        <v>1.2699999999999999E-2</v>
      </c>
      <c r="K230" s="9">
        <f t="shared" si="75"/>
        <v>1.2699999999999999E-5</v>
      </c>
      <c r="L230">
        <f t="shared" si="90"/>
        <v>5.0670747909749769E-4</v>
      </c>
      <c r="M230">
        <f t="shared" si="76"/>
        <v>1.0725308307563701E-6</v>
      </c>
      <c r="N230">
        <f t="shared" si="77"/>
        <v>5.5557097033179963E-9</v>
      </c>
      <c r="O230">
        <f t="shared" si="78"/>
        <v>707081567.955971</v>
      </c>
      <c r="Q230" s="18">
        <f t="shared" si="91"/>
        <v>651294960.27956009</v>
      </c>
      <c r="R230" s="19">
        <f t="shared" si="92"/>
        <v>241289275.76071328</v>
      </c>
      <c r="S230" s="18">
        <f t="shared" si="79"/>
        <v>1.081346439115989E-15</v>
      </c>
      <c r="T230" s="19">
        <f t="shared" si="79"/>
        <v>4.0061310934868557E-16</v>
      </c>
      <c r="U230" s="24">
        <f t="shared" si="80"/>
        <v>2.8702070398811781E-13</v>
      </c>
      <c r="V230" s="24">
        <f t="shared" si="81"/>
        <v>2.0150839400238884E-13</v>
      </c>
      <c r="W230" s="18">
        <f t="shared" si="82"/>
        <v>1953884880.8386803</v>
      </c>
      <c r="X230" s="19">
        <f t="shared" si="83"/>
        <v>965157103.04285312</v>
      </c>
      <c r="Y230" s="18" t="e">
        <f t="shared" si="84"/>
        <v>#REF!</v>
      </c>
      <c r="Z230" s="19" t="e">
        <f t="shared" si="85"/>
        <v>#REF!</v>
      </c>
      <c r="AA230" s="24" t="e">
        <f t="shared" si="86"/>
        <v>#REF!</v>
      </c>
      <c r="AB230" s="24" t="e">
        <f t="shared" si="87"/>
        <v>#REF!</v>
      </c>
      <c r="AC230" s="18">
        <f t="shared" si="88"/>
        <v>390776976.16773605</v>
      </c>
      <c r="AD230" s="19">
        <f t="shared" si="89"/>
        <v>193031420.60857064</v>
      </c>
      <c r="AE230" s="24" t="e">
        <f t="shared" si="71"/>
        <v>#REF!</v>
      </c>
      <c r="AF230" s="24" t="e">
        <f t="shared" si="72"/>
        <v>#REF!</v>
      </c>
      <c r="AG230" s="18" t="e">
        <f t="shared" si="73"/>
        <v>#REF!</v>
      </c>
      <c r="AH230" s="19" t="e">
        <f t="shared" si="74"/>
        <v>#REF!</v>
      </c>
      <c r="AI230" s="29" t="e">
        <f>IF((((Usuario!$J$10*1000)/AG230)*1)&lt;1,(((Usuario!$J$10*1000)/AG230)*1),1)</f>
        <v>#REF!</v>
      </c>
      <c r="AJ230" s="30" t="e">
        <f>IF((((Usuario!$J$10*1000)/AH230)*1)&lt;1,(((Usuario!$J$10*1000)/AH230)*1),1)</f>
        <v>#REF!</v>
      </c>
    </row>
    <row r="231" spans="8:36" x14ac:dyDescent="0.25">
      <c r="H231" s="6">
        <v>12.8</v>
      </c>
      <c r="I231" s="5" t="s">
        <v>2</v>
      </c>
      <c r="J231" s="9">
        <f t="shared" si="70"/>
        <v>1.2800000000000001E-2</v>
      </c>
      <c r="K231" s="9">
        <f t="shared" si="75"/>
        <v>1.2800000000000001E-5</v>
      </c>
      <c r="L231">
        <f t="shared" si="90"/>
        <v>5.147185403641517E-4</v>
      </c>
      <c r="M231">
        <f t="shared" si="76"/>
        <v>1.0980662194435235E-6</v>
      </c>
      <c r="N231">
        <f t="shared" si="77"/>
        <v>5.6879830167174515E-9</v>
      </c>
      <c r="O231">
        <f t="shared" si="78"/>
        <v>697426366.99078751</v>
      </c>
      <c r="Q231" s="18">
        <f t="shared" si="91"/>
        <v>661591954.19556785</v>
      </c>
      <c r="R231" s="19">
        <f t="shared" si="92"/>
        <v>245104066.84007233</v>
      </c>
      <c r="S231" s="18">
        <f t="shared" si="79"/>
        <v>1.0984425605106558E-15</v>
      </c>
      <c r="T231" s="19">
        <f t="shared" si="79"/>
        <v>4.0694681527490015E-16</v>
      </c>
      <c r="U231" s="24">
        <f t="shared" si="80"/>
        <v>2.915585103937828E-13</v>
      </c>
      <c r="V231" s="24">
        <f t="shared" si="81"/>
        <v>2.0469424808327478E-13</v>
      </c>
      <c r="W231" s="18">
        <f t="shared" si="82"/>
        <v>1984775862.5867035</v>
      </c>
      <c r="X231" s="19">
        <f t="shared" si="83"/>
        <v>980416267.36028934</v>
      </c>
      <c r="Y231" s="18" t="e">
        <f t="shared" si="84"/>
        <v>#REF!</v>
      </c>
      <c r="Z231" s="19" t="e">
        <f t="shared" si="85"/>
        <v>#REF!</v>
      </c>
      <c r="AA231" s="24" t="e">
        <f t="shared" si="86"/>
        <v>#REF!</v>
      </c>
      <c r="AB231" s="24" t="e">
        <f t="shared" si="87"/>
        <v>#REF!</v>
      </c>
      <c r="AC231" s="18">
        <f t="shared" si="88"/>
        <v>396955172.51734072</v>
      </c>
      <c r="AD231" s="19">
        <f t="shared" si="89"/>
        <v>196083253.47205788</v>
      </c>
      <c r="AE231" s="24" t="e">
        <f t="shared" si="71"/>
        <v>#REF!</v>
      </c>
      <c r="AF231" s="24" t="e">
        <f t="shared" si="72"/>
        <v>#REF!</v>
      </c>
      <c r="AG231" s="18" t="e">
        <f t="shared" si="73"/>
        <v>#REF!</v>
      </c>
      <c r="AH231" s="19" t="e">
        <f t="shared" si="74"/>
        <v>#REF!</v>
      </c>
      <c r="AI231" s="29" t="e">
        <f>IF((((Usuario!$J$10*1000)/AG231)*1)&lt;1,(((Usuario!$J$10*1000)/AG231)*1),1)</f>
        <v>#REF!</v>
      </c>
      <c r="AJ231" s="30" t="e">
        <f>IF((((Usuario!$J$10*1000)/AH231)*1)&lt;1,(((Usuario!$J$10*1000)/AH231)*1),1)</f>
        <v>#REF!</v>
      </c>
    </row>
    <row r="232" spans="8:36" x14ac:dyDescent="0.25">
      <c r="H232" s="6">
        <v>12.9</v>
      </c>
      <c r="I232" s="5" t="s">
        <v>2</v>
      </c>
      <c r="J232" s="9">
        <f t="shared" si="70"/>
        <v>1.29E-2</v>
      </c>
      <c r="K232" s="9">
        <f t="shared" si="75"/>
        <v>1.29E-5</v>
      </c>
      <c r="L232">
        <f t="shared" si="90"/>
        <v>5.2279243348387749E-4</v>
      </c>
      <c r="M232">
        <f t="shared" si="76"/>
        <v>1.1240037319903366E-6</v>
      </c>
      <c r="N232">
        <f t="shared" si="77"/>
        <v>5.8223393317099429E-9</v>
      </c>
      <c r="O232">
        <f t="shared" si="78"/>
        <v>687976615.93538284</v>
      </c>
      <c r="Q232" s="18">
        <f t="shared" si="91"/>
        <v>671969708.84817159</v>
      </c>
      <c r="R232" s="19">
        <f t="shared" si="92"/>
        <v>248948777.84946558</v>
      </c>
      <c r="S232" s="18">
        <f t="shared" si="79"/>
        <v>1.1156727691319471E-15</v>
      </c>
      <c r="T232" s="19">
        <f t="shared" si="79"/>
        <v>4.1333019732602626E-16</v>
      </c>
      <c r="U232" s="24">
        <f t="shared" si="80"/>
        <v>2.9613190743792356E-13</v>
      </c>
      <c r="V232" s="24">
        <f t="shared" si="81"/>
        <v>2.0790508925499121E-13</v>
      </c>
      <c r="W232" s="18">
        <f t="shared" si="82"/>
        <v>2015909126.5445147</v>
      </c>
      <c r="X232" s="19">
        <f t="shared" si="83"/>
        <v>995795111.39786232</v>
      </c>
      <c r="Y232" s="18" t="e">
        <f t="shared" si="84"/>
        <v>#REF!</v>
      </c>
      <c r="Z232" s="19" t="e">
        <f t="shared" si="85"/>
        <v>#REF!</v>
      </c>
      <c r="AA232" s="24" t="e">
        <f t="shared" si="86"/>
        <v>#REF!</v>
      </c>
      <c r="AB232" s="24" t="e">
        <f t="shared" si="87"/>
        <v>#REF!</v>
      </c>
      <c r="AC232" s="18">
        <f t="shared" si="88"/>
        <v>403181825.30890298</v>
      </c>
      <c r="AD232" s="19">
        <f t="shared" si="89"/>
        <v>199159022.27957249</v>
      </c>
      <c r="AE232" s="24" t="e">
        <f t="shared" si="71"/>
        <v>#REF!</v>
      </c>
      <c r="AF232" s="24" t="e">
        <f t="shared" si="72"/>
        <v>#REF!</v>
      </c>
      <c r="AG232" s="18" t="e">
        <f t="shared" si="73"/>
        <v>#REF!</v>
      </c>
      <c r="AH232" s="19" t="e">
        <f t="shared" si="74"/>
        <v>#REF!</v>
      </c>
      <c r="AI232" s="29" t="e">
        <f>IF((((Usuario!$J$10*1000)/AG232)*1)&lt;1,(((Usuario!$J$10*1000)/AG232)*1),1)</f>
        <v>#REF!</v>
      </c>
      <c r="AJ232" s="30" t="e">
        <f>IF((((Usuario!$J$10*1000)/AH232)*1)&lt;1,(((Usuario!$J$10*1000)/AH232)*1),1)</f>
        <v>#REF!</v>
      </c>
    </row>
    <row r="233" spans="8:36" x14ac:dyDescent="0.25">
      <c r="H233" s="6">
        <v>13</v>
      </c>
      <c r="I233" s="5" t="s">
        <v>2</v>
      </c>
      <c r="J233" s="9">
        <f t="shared" si="70"/>
        <v>1.3000000000000001E-2</v>
      </c>
      <c r="K233" s="9">
        <f t="shared" si="75"/>
        <v>1.3000000000000001E-5</v>
      </c>
      <c r="L233">
        <f t="shared" si="90"/>
        <v>5.3092915845667516E-4</v>
      </c>
      <c r="M233">
        <f t="shared" si="76"/>
        <v>1.1503465099894629E-6</v>
      </c>
      <c r="N233">
        <f t="shared" si="77"/>
        <v>5.9587949217454167E-9</v>
      </c>
      <c r="O233">
        <f t="shared" si="78"/>
        <v>678726400.8421936</v>
      </c>
      <c r="Q233" s="18">
        <f t="shared" si="91"/>
        <v>682428224.2373718</v>
      </c>
      <c r="R233" s="19">
        <f t="shared" si="92"/>
        <v>252823408.78889304</v>
      </c>
      <c r="S233" s="18">
        <f t="shared" si="79"/>
        <v>1.1330370649798636E-15</v>
      </c>
      <c r="T233" s="19">
        <f t="shared" si="79"/>
        <v>4.1976325550206391E-16</v>
      </c>
      <c r="U233" s="24">
        <f t="shared" si="80"/>
        <v>3.0074089512054018E-13</v>
      </c>
      <c r="V233" s="24">
        <f t="shared" si="81"/>
        <v>2.1114091751753814E-13</v>
      </c>
      <c r="W233" s="18">
        <f t="shared" si="82"/>
        <v>2047284672.7121153</v>
      </c>
      <c r="X233" s="19">
        <f t="shared" si="83"/>
        <v>1011293635.1555722</v>
      </c>
      <c r="Y233" s="18" t="e">
        <f t="shared" si="84"/>
        <v>#REF!</v>
      </c>
      <c r="Z233" s="19" t="e">
        <f t="shared" si="85"/>
        <v>#REF!</v>
      </c>
      <c r="AA233" s="24" t="e">
        <f t="shared" si="86"/>
        <v>#REF!</v>
      </c>
      <c r="AB233" s="24" t="e">
        <f t="shared" si="87"/>
        <v>#REF!</v>
      </c>
      <c r="AC233" s="18">
        <f t="shared" si="88"/>
        <v>409456934.54242307</v>
      </c>
      <c r="AD233" s="19">
        <f t="shared" si="89"/>
        <v>202258727.03111446</v>
      </c>
      <c r="AE233" s="24" t="e">
        <f t="shared" si="71"/>
        <v>#REF!</v>
      </c>
      <c r="AF233" s="24" t="e">
        <f t="shared" si="72"/>
        <v>#REF!</v>
      </c>
      <c r="AG233" s="18" t="e">
        <f t="shared" si="73"/>
        <v>#REF!</v>
      </c>
      <c r="AH233" s="19" t="e">
        <f t="shared" si="74"/>
        <v>#REF!</v>
      </c>
      <c r="AI233" s="29" t="e">
        <f>IF((((Usuario!$J$10*1000)/AG233)*1)&lt;1,(((Usuario!$J$10*1000)/AG233)*1),1)</f>
        <v>#REF!</v>
      </c>
      <c r="AJ233" s="30" t="e">
        <f>IF((((Usuario!$J$10*1000)/AH233)*1)&lt;1,(((Usuario!$J$10*1000)/AH233)*1),1)</f>
        <v>#REF!</v>
      </c>
    </row>
    <row r="234" spans="8:36" x14ac:dyDescent="0.25">
      <c r="H234" s="6">
        <v>13.1</v>
      </c>
      <c r="I234" s="5" t="s">
        <v>2</v>
      </c>
      <c r="J234" s="9">
        <f t="shared" ref="J234:J297" si="93">H234*10^(-3)</f>
        <v>1.3100000000000001E-2</v>
      </c>
      <c r="K234" s="9">
        <f t="shared" si="75"/>
        <v>1.31E-5</v>
      </c>
      <c r="L234">
        <f t="shared" si="90"/>
        <v>5.391287152825445E-4</v>
      </c>
      <c r="M234">
        <f t="shared" si="76"/>
        <v>1.1770976950335556E-6</v>
      </c>
      <c r="N234">
        <f t="shared" si="77"/>
        <v>6.0973660602738173E-9</v>
      </c>
      <c r="O234">
        <f t="shared" si="78"/>
        <v>669670021.71664107</v>
      </c>
      <c r="Q234" s="18">
        <f t="shared" si="91"/>
        <v>692967500.36316776</v>
      </c>
      <c r="R234" s="19">
        <f t="shared" si="92"/>
        <v>256727959.65835464</v>
      </c>
      <c r="S234" s="18">
        <f t="shared" si="79"/>
        <v>1.1505354480544045E-15</v>
      </c>
      <c r="T234" s="19">
        <f t="shared" si="79"/>
        <v>4.2624598980301291E-16</v>
      </c>
      <c r="U234" s="24">
        <f t="shared" si="80"/>
        <v>3.0538547344163251E-13</v>
      </c>
      <c r="V234" s="24">
        <f t="shared" si="81"/>
        <v>2.1440173287091548E-13</v>
      </c>
      <c r="W234" s="18">
        <f t="shared" si="82"/>
        <v>2078902501.0895033</v>
      </c>
      <c r="X234" s="19">
        <f t="shared" si="83"/>
        <v>1026911838.6334186</v>
      </c>
      <c r="Y234" s="18" t="e">
        <f t="shared" si="84"/>
        <v>#REF!</v>
      </c>
      <c r="Z234" s="19" t="e">
        <f t="shared" si="85"/>
        <v>#REF!</v>
      </c>
      <c r="AA234" s="24" t="e">
        <f t="shared" si="86"/>
        <v>#REF!</v>
      </c>
      <c r="AB234" s="24" t="e">
        <f t="shared" si="87"/>
        <v>#REF!</v>
      </c>
      <c r="AC234" s="18">
        <f t="shared" si="88"/>
        <v>415780500.21790069</v>
      </c>
      <c r="AD234" s="19">
        <f t="shared" si="89"/>
        <v>205382367.72668374</v>
      </c>
      <c r="AE234" s="24" t="e">
        <f t="shared" si="71"/>
        <v>#REF!</v>
      </c>
      <c r="AF234" s="24" t="e">
        <f t="shared" si="72"/>
        <v>#REF!</v>
      </c>
      <c r="AG234" s="18" t="e">
        <f t="shared" si="73"/>
        <v>#REF!</v>
      </c>
      <c r="AH234" s="19" t="e">
        <f t="shared" si="74"/>
        <v>#REF!</v>
      </c>
      <c r="AI234" s="29" t="e">
        <f>IF((((Usuario!$J$10*1000)/AG234)*1)&lt;1,(((Usuario!$J$10*1000)/AG234)*1),1)</f>
        <v>#REF!</v>
      </c>
      <c r="AJ234" s="30" t="e">
        <f>IF((((Usuario!$J$10*1000)/AH234)*1)&lt;1,(((Usuario!$J$10*1000)/AH234)*1),1)</f>
        <v>#REF!</v>
      </c>
    </row>
    <row r="235" spans="8:36" x14ac:dyDescent="0.25">
      <c r="H235" s="6">
        <v>13.2</v>
      </c>
      <c r="I235" s="5" t="s">
        <v>2</v>
      </c>
      <c r="J235" s="9">
        <f t="shared" si="93"/>
        <v>1.32E-2</v>
      </c>
      <c r="K235" s="9">
        <f t="shared" si="75"/>
        <v>1.3200000000000001E-5</v>
      </c>
      <c r="L235">
        <f t="shared" si="90"/>
        <v>5.4739110396148552E-4</v>
      </c>
      <c r="M235">
        <f t="shared" si="76"/>
        <v>1.2042604287152682E-6</v>
      </c>
      <c r="N235">
        <f t="shared" si="77"/>
        <v>6.2380690207450882E-9</v>
      </c>
      <c r="O235">
        <f t="shared" si="78"/>
        <v>660801983.21909297</v>
      </c>
      <c r="Q235" s="18">
        <f t="shared" si="91"/>
        <v>703587537.22555983</v>
      </c>
      <c r="R235" s="19">
        <f t="shared" si="92"/>
        <v>260662430.45785037</v>
      </c>
      <c r="S235" s="18">
        <f t="shared" si="79"/>
        <v>1.1681679183555701E-15</v>
      </c>
      <c r="T235" s="19">
        <f t="shared" si="79"/>
        <v>4.3277840022887334E-16</v>
      </c>
      <c r="U235" s="24">
        <f t="shared" si="80"/>
        <v>3.100656424012006E-13</v>
      </c>
      <c r="V235" s="24">
        <f t="shared" si="81"/>
        <v>2.176875353151233E-13</v>
      </c>
      <c r="W235" s="18">
        <f t="shared" si="82"/>
        <v>2110762611.6766796</v>
      </c>
      <c r="X235" s="19">
        <f t="shared" si="83"/>
        <v>1042649721.8314015</v>
      </c>
      <c r="Y235" s="18" t="e">
        <f t="shared" si="84"/>
        <v>#REF!</v>
      </c>
      <c r="Z235" s="19" t="e">
        <f t="shared" si="85"/>
        <v>#REF!</v>
      </c>
      <c r="AA235" s="24" t="e">
        <f t="shared" si="86"/>
        <v>#REF!</v>
      </c>
      <c r="AB235" s="24" t="e">
        <f t="shared" si="87"/>
        <v>#REF!</v>
      </c>
      <c r="AC235" s="18">
        <f t="shared" si="88"/>
        <v>422152522.33533597</v>
      </c>
      <c r="AD235" s="19">
        <f t="shared" si="89"/>
        <v>208529944.36628032</v>
      </c>
      <c r="AE235" s="24" t="e">
        <f t="shared" si="71"/>
        <v>#REF!</v>
      </c>
      <c r="AF235" s="24" t="e">
        <f t="shared" si="72"/>
        <v>#REF!</v>
      </c>
      <c r="AG235" s="18" t="e">
        <f t="shared" si="73"/>
        <v>#REF!</v>
      </c>
      <c r="AH235" s="19" t="e">
        <f t="shared" si="74"/>
        <v>#REF!</v>
      </c>
      <c r="AI235" s="29" t="e">
        <f>IF((((Usuario!$J$10*1000)/AG235)*1)&lt;1,(((Usuario!$J$10*1000)/AG235)*1),1)</f>
        <v>#REF!</v>
      </c>
      <c r="AJ235" s="30" t="e">
        <f>IF((((Usuario!$J$10*1000)/AH235)*1)&lt;1,(((Usuario!$J$10*1000)/AH235)*1),1)</f>
        <v>#REF!</v>
      </c>
    </row>
    <row r="236" spans="8:36" x14ac:dyDescent="0.25">
      <c r="H236" s="6">
        <v>13.3</v>
      </c>
      <c r="I236" s="5" t="s">
        <v>2</v>
      </c>
      <c r="J236" s="9">
        <f t="shared" si="93"/>
        <v>1.3300000000000001E-2</v>
      </c>
      <c r="K236" s="9">
        <f t="shared" si="75"/>
        <v>1.3300000000000001E-5</v>
      </c>
      <c r="L236">
        <f t="shared" si="90"/>
        <v>5.5571632449349852E-4</v>
      </c>
      <c r="M236">
        <f t="shared" si="76"/>
        <v>1.2318378526272553E-6</v>
      </c>
      <c r="N236">
        <f t="shared" si="77"/>
        <v>6.3809200766091822E-9</v>
      </c>
      <c r="O236">
        <f t="shared" si="78"/>
        <v>652116985.83759189</v>
      </c>
      <c r="Q236" s="18">
        <f t="shared" si="91"/>
        <v>714288334.82454836</v>
      </c>
      <c r="R236" s="19">
        <f t="shared" si="92"/>
        <v>264626821.18738034</v>
      </c>
      <c r="S236" s="18">
        <f t="shared" si="79"/>
        <v>1.1859344758833612E-15</v>
      </c>
      <c r="T236" s="19">
        <f t="shared" si="79"/>
        <v>4.3936048677964532E-16</v>
      </c>
      <c r="U236" s="24">
        <f t="shared" si="80"/>
        <v>3.1478140199924465E-13</v>
      </c>
      <c r="V236" s="24">
        <f t="shared" si="81"/>
        <v>2.209983248501616E-13</v>
      </c>
      <c r="W236" s="18">
        <f t="shared" si="82"/>
        <v>2142865004.4736452</v>
      </c>
      <c r="X236" s="19">
        <f t="shared" si="83"/>
        <v>1058507284.7495214</v>
      </c>
      <c r="Y236" s="18" t="e">
        <f t="shared" si="84"/>
        <v>#REF!</v>
      </c>
      <c r="Z236" s="19" t="e">
        <f t="shared" si="85"/>
        <v>#REF!</v>
      </c>
      <c r="AA236" s="24" t="e">
        <f t="shared" si="86"/>
        <v>#REF!</v>
      </c>
      <c r="AB236" s="24" t="e">
        <f t="shared" si="87"/>
        <v>#REF!</v>
      </c>
      <c r="AC236" s="18">
        <f t="shared" si="88"/>
        <v>428573000.89472908</v>
      </c>
      <c r="AD236" s="19">
        <f t="shared" si="89"/>
        <v>211701456.94990429</v>
      </c>
      <c r="AE236" s="24" t="e">
        <f t="shared" si="71"/>
        <v>#REF!</v>
      </c>
      <c r="AF236" s="24" t="e">
        <f t="shared" si="72"/>
        <v>#REF!</v>
      </c>
      <c r="AG236" s="18" t="e">
        <f t="shared" si="73"/>
        <v>#REF!</v>
      </c>
      <c r="AH236" s="19" t="e">
        <f t="shared" si="74"/>
        <v>#REF!</v>
      </c>
      <c r="AI236" s="29" t="e">
        <f>IF((((Usuario!$J$10*1000)/AG236)*1)&lt;1,(((Usuario!$J$10*1000)/AG236)*1),1)</f>
        <v>#REF!</v>
      </c>
      <c r="AJ236" s="30" t="e">
        <f>IF((((Usuario!$J$10*1000)/AH236)*1)&lt;1,(((Usuario!$J$10*1000)/AH236)*1),1)</f>
        <v>#REF!</v>
      </c>
    </row>
    <row r="237" spans="8:36" x14ac:dyDescent="0.25">
      <c r="H237" s="6">
        <v>13.4</v>
      </c>
      <c r="I237" s="5" t="s">
        <v>2</v>
      </c>
      <c r="J237" s="9">
        <f t="shared" si="93"/>
        <v>1.34E-2</v>
      </c>
      <c r="K237" s="9">
        <f t="shared" si="75"/>
        <v>1.34E-5</v>
      </c>
      <c r="L237">
        <f t="shared" si="90"/>
        <v>5.6410437687858331E-4</v>
      </c>
      <c r="M237">
        <f t="shared" si="76"/>
        <v>1.2598331083621693E-6</v>
      </c>
      <c r="N237">
        <f t="shared" si="77"/>
        <v>6.525935501316037E-9</v>
      </c>
      <c r="O237">
        <f t="shared" si="78"/>
        <v>643609917.50417233</v>
      </c>
      <c r="Q237" s="18">
        <f t="shared" si="91"/>
        <v>725069893.16013288</v>
      </c>
      <c r="R237" s="19">
        <f t="shared" si="92"/>
        <v>268621131.84694457</v>
      </c>
      <c r="S237" s="18">
        <f t="shared" si="79"/>
        <v>1.2038351206377768E-15</v>
      </c>
      <c r="T237" s="19">
        <f t="shared" si="79"/>
        <v>4.4599224945532888E-16</v>
      </c>
      <c r="U237" s="24">
        <f t="shared" si="80"/>
        <v>3.1953275223576441E-13</v>
      </c>
      <c r="V237" s="24">
        <f t="shared" si="81"/>
        <v>2.2433410147603043E-13</v>
      </c>
      <c r="W237" s="18">
        <f t="shared" si="82"/>
        <v>2175209679.4803987</v>
      </c>
      <c r="X237" s="19">
        <f t="shared" si="83"/>
        <v>1074484527.3877783</v>
      </c>
      <c r="Y237" s="18" t="e">
        <f t="shared" si="84"/>
        <v>#REF!</v>
      </c>
      <c r="Z237" s="19" t="e">
        <f t="shared" si="85"/>
        <v>#REF!</v>
      </c>
      <c r="AA237" s="24" t="e">
        <f t="shared" si="86"/>
        <v>#REF!</v>
      </c>
      <c r="AB237" s="24" t="e">
        <f t="shared" si="87"/>
        <v>#REF!</v>
      </c>
      <c r="AC237" s="18">
        <f t="shared" si="88"/>
        <v>435041935.89607978</v>
      </c>
      <c r="AD237" s="19">
        <f t="shared" si="89"/>
        <v>214896905.47755566</v>
      </c>
      <c r="AE237" s="24" t="e">
        <f t="shared" si="71"/>
        <v>#REF!</v>
      </c>
      <c r="AF237" s="24" t="e">
        <f t="shared" si="72"/>
        <v>#REF!</v>
      </c>
      <c r="AG237" s="18" t="e">
        <f t="shared" si="73"/>
        <v>#REF!</v>
      </c>
      <c r="AH237" s="19" t="e">
        <f t="shared" si="74"/>
        <v>#REF!</v>
      </c>
      <c r="AI237" s="29" t="e">
        <f>IF((((Usuario!$J$10*1000)/AG237)*1)&lt;1,(((Usuario!$J$10*1000)/AG237)*1),1)</f>
        <v>#REF!</v>
      </c>
      <c r="AJ237" s="30" t="e">
        <f>IF((((Usuario!$J$10*1000)/AH237)*1)&lt;1,(((Usuario!$J$10*1000)/AH237)*1),1)</f>
        <v>#REF!</v>
      </c>
    </row>
    <row r="238" spans="8:36" x14ac:dyDescent="0.25">
      <c r="H238" s="6">
        <v>13.5</v>
      </c>
      <c r="I238" s="5" t="s">
        <v>2</v>
      </c>
      <c r="J238" s="9">
        <f t="shared" si="93"/>
        <v>1.35E-2</v>
      </c>
      <c r="K238" s="9">
        <f t="shared" si="75"/>
        <v>1.3499999999999999E-5</v>
      </c>
      <c r="L238">
        <f t="shared" si="90"/>
        <v>5.7255526111673976E-4</v>
      </c>
      <c r="M238">
        <f t="shared" si="76"/>
        <v>1.2882493375126643E-6</v>
      </c>
      <c r="N238">
        <f t="shared" si="77"/>
        <v>6.6731315683156004E-9</v>
      </c>
      <c r="O238">
        <f t="shared" si="78"/>
        <v>635275845.62937224</v>
      </c>
      <c r="Q238" s="18">
        <f t="shared" si="91"/>
        <v>735932212.23231339</v>
      </c>
      <c r="R238" s="19">
        <f t="shared" si="92"/>
        <v>272645362.43654287</v>
      </c>
      <c r="S238" s="18">
        <f t="shared" si="79"/>
        <v>1.2218698526188169E-15</v>
      </c>
      <c r="T238" s="19">
        <f t="shared" si="79"/>
        <v>4.5267368825592384E-16</v>
      </c>
      <c r="U238" s="24">
        <f t="shared" si="80"/>
        <v>3.2431969311075993E-13</v>
      </c>
      <c r="V238" s="24">
        <f t="shared" si="81"/>
        <v>2.2769486519272971E-13</v>
      </c>
      <c r="W238" s="18">
        <f t="shared" si="82"/>
        <v>2207796636.6969404</v>
      </c>
      <c r="X238" s="19">
        <f t="shared" si="83"/>
        <v>1090581449.7461715</v>
      </c>
      <c r="Y238" s="18" t="e">
        <f t="shared" si="84"/>
        <v>#REF!</v>
      </c>
      <c r="Z238" s="19" t="e">
        <f t="shared" si="85"/>
        <v>#REF!</v>
      </c>
      <c r="AA238" s="24" t="e">
        <f t="shared" si="86"/>
        <v>#REF!</v>
      </c>
      <c r="AB238" s="24" t="e">
        <f t="shared" si="87"/>
        <v>#REF!</v>
      </c>
      <c r="AC238" s="18">
        <f t="shared" si="88"/>
        <v>441559327.33938813</v>
      </c>
      <c r="AD238" s="19">
        <f t="shared" si="89"/>
        <v>218116289.94923431</v>
      </c>
      <c r="AE238" s="24" t="e">
        <f t="shared" si="71"/>
        <v>#REF!</v>
      </c>
      <c r="AF238" s="24" t="e">
        <f t="shared" si="72"/>
        <v>#REF!</v>
      </c>
      <c r="AG238" s="18" t="e">
        <f t="shared" si="73"/>
        <v>#REF!</v>
      </c>
      <c r="AH238" s="19" t="e">
        <f t="shared" si="74"/>
        <v>#REF!</v>
      </c>
      <c r="AI238" s="29" t="e">
        <f>IF((((Usuario!$J$10*1000)/AG238)*1)&lt;1,(((Usuario!$J$10*1000)/AG238)*1),1)</f>
        <v>#REF!</v>
      </c>
      <c r="AJ238" s="30" t="e">
        <f>IF((((Usuario!$J$10*1000)/AH238)*1)&lt;1,(((Usuario!$J$10*1000)/AH238)*1),1)</f>
        <v>#REF!</v>
      </c>
    </row>
    <row r="239" spans="8:36" x14ac:dyDescent="0.25">
      <c r="H239" s="6">
        <v>13.6</v>
      </c>
      <c r="I239" s="5" t="s">
        <v>2</v>
      </c>
      <c r="J239" s="9">
        <f t="shared" si="93"/>
        <v>1.3599999999999999E-2</v>
      </c>
      <c r="K239" s="9">
        <f t="shared" si="75"/>
        <v>1.3599999999999999E-5</v>
      </c>
      <c r="L239">
        <f t="shared" si="90"/>
        <v>5.810689772079681E-4</v>
      </c>
      <c r="M239">
        <f t="shared" si="76"/>
        <v>1.3170896816713943E-6</v>
      </c>
      <c r="N239">
        <f t="shared" si="77"/>
        <v>6.8225245510578225E-9</v>
      </c>
      <c r="O239">
        <f t="shared" si="78"/>
        <v>627110009.53116822</v>
      </c>
      <c r="Q239" s="18">
        <f t="shared" si="91"/>
        <v>746875292.04109013</v>
      </c>
      <c r="R239" s="19">
        <f t="shared" si="92"/>
        <v>276699512.95617539</v>
      </c>
      <c r="S239" s="18">
        <f t="shared" si="79"/>
        <v>1.2400386718264822E-15</v>
      </c>
      <c r="T239" s="19">
        <f t="shared" si="79"/>
        <v>4.5940480318143023E-16</v>
      </c>
      <c r="U239" s="24">
        <f t="shared" si="80"/>
        <v>3.2914222462423132E-13</v>
      </c>
      <c r="V239" s="24">
        <f t="shared" si="81"/>
        <v>2.310806160002594E-13</v>
      </c>
      <c r="W239" s="18">
        <f t="shared" si="82"/>
        <v>2240625876.1232705</v>
      </c>
      <c r="X239" s="19">
        <f t="shared" si="83"/>
        <v>1106798051.8247015</v>
      </c>
      <c r="Y239" s="18" t="e">
        <f t="shared" si="84"/>
        <v>#REF!</v>
      </c>
      <c r="Z239" s="19" t="e">
        <f t="shared" si="85"/>
        <v>#REF!</v>
      </c>
      <c r="AA239" s="24" t="e">
        <f t="shared" si="86"/>
        <v>#REF!</v>
      </c>
      <c r="AB239" s="24" t="e">
        <f t="shared" si="87"/>
        <v>#REF!</v>
      </c>
      <c r="AC239" s="18">
        <f t="shared" si="88"/>
        <v>448125175.22465414</v>
      </c>
      <c r="AD239" s="19">
        <f t="shared" si="89"/>
        <v>221359610.36494032</v>
      </c>
      <c r="AE239" s="24" t="e">
        <f t="shared" si="71"/>
        <v>#REF!</v>
      </c>
      <c r="AF239" s="24" t="e">
        <f t="shared" si="72"/>
        <v>#REF!</v>
      </c>
      <c r="AG239" s="18" t="e">
        <f t="shared" si="73"/>
        <v>#REF!</v>
      </c>
      <c r="AH239" s="19" t="e">
        <f t="shared" si="74"/>
        <v>#REF!</v>
      </c>
      <c r="AI239" s="29" t="e">
        <f>IF((((Usuario!$J$10*1000)/AG239)*1)&lt;1,(((Usuario!$J$10*1000)/AG239)*1),1)</f>
        <v>#REF!</v>
      </c>
      <c r="AJ239" s="30" t="e">
        <f>IF((((Usuario!$J$10*1000)/AH239)*1)&lt;1,(((Usuario!$J$10*1000)/AH239)*1),1)</f>
        <v>#REF!</v>
      </c>
    </row>
    <row r="240" spans="8:36" x14ac:dyDescent="0.25">
      <c r="H240" s="6">
        <v>13.7</v>
      </c>
      <c r="I240" s="5" t="s">
        <v>2</v>
      </c>
      <c r="J240" s="9">
        <f t="shared" si="93"/>
        <v>1.37E-2</v>
      </c>
      <c r="K240" s="9">
        <f t="shared" si="75"/>
        <v>1.3700000000000001E-5</v>
      </c>
      <c r="L240">
        <f t="shared" si="90"/>
        <v>5.8964552515226832E-4</v>
      </c>
      <c r="M240">
        <f t="shared" si="76"/>
        <v>1.3463572824310125E-6</v>
      </c>
      <c r="N240">
        <f t="shared" si="77"/>
        <v>6.9741307229926444E-9</v>
      </c>
      <c r="O240">
        <f t="shared" si="78"/>
        <v>619107813.23606646</v>
      </c>
      <c r="Q240" s="18">
        <f t="shared" si="91"/>
        <v>757899132.58646321</v>
      </c>
      <c r="R240" s="19">
        <f t="shared" si="92"/>
        <v>280783583.40584219</v>
      </c>
      <c r="S240" s="18">
        <f t="shared" si="79"/>
        <v>1.2583415782607725E-15</v>
      </c>
      <c r="T240" s="19">
        <f t="shared" si="79"/>
        <v>4.6618559423184826E-16</v>
      </c>
      <c r="U240" s="24">
        <f t="shared" si="80"/>
        <v>3.3400034677617856E-13</v>
      </c>
      <c r="V240" s="24">
        <f t="shared" si="81"/>
        <v>2.3449135389861968E-13</v>
      </c>
      <c r="W240" s="18">
        <f t="shared" si="82"/>
        <v>2273697397.7593899</v>
      </c>
      <c r="X240" s="19">
        <f t="shared" si="83"/>
        <v>1123134333.6233687</v>
      </c>
      <c r="Y240" s="18" t="e">
        <f t="shared" si="84"/>
        <v>#REF!</v>
      </c>
      <c r="Z240" s="19" t="e">
        <f t="shared" si="85"/>
        <v>#REF!</v>
      </c>
      <c r="AA240" s="24" t="e">
        <f t="shared" si="86"/>
        <v>#REF!</v>
      </c>
      <c r="AB240" s="24" t="e">
        <f t="shared" si="87"/>
        <v>#REF!</v>
      </c>
      <c r="AC240" s="18">
        <f t="shared" si="88"/>
        <v>454739479.55187798</v>
      </c>
      <c r="AD240" s="19">
        <f t="shared" si="89"/>
        <v>224626866.72467375</v>
      </c>
      <c r="AE240" s="24" t="e">
        <f t="shared" si="71"/>
        <v>#REF!</v>
      </c>
      <c r="AF240" s="24" t="e">
        <f t="shared" si="72"/>
        <v>#REF!</v>
      </c>
      <c r="AG240" s="18" t="e">
        <f t="shared" si="73"/>
        <v>#REF!</v>
      </c>
      <c r="AH240" s="19" t="e">
        <f t="shared" si="74"/>
        <v>#REF!</v>
      </c>
      <c r="AI240" s="29" t="e">
        <f>IF((((Usuario!$J$10*1000)/AG240)*1)&lt;1,(((Usuario!$J$10*1000)/AG240)*1),1)</f>
        <v>#REF!</v>
      </c>
      <c r="AJ240" s="30" t="e">
        <f>IF((((Usuario!$J$10*1000)/AH240)*1)&lt;1,(((Usuario!$J$10*1000)/AH240)*1),1)</f>
        <v>#REF!</v>
      </c>
    </row>
    <row r="241" spans="8:36" x14ac:dyDescent="0.25">
      <c r="H241" s="6">
        <v>13.8</v>
      </c>
      <c r="I241" s="5" t="s">
        <v>2</v>
      </c>
      <c r="J241" s="9">
        <f t="shared" si="93"/>
        <v>1.3800000000000002E-2</v>
      </c>
      <c r="K241" s="9">
        <f t="shared" si="75"/>
        <v>1.3800000000000002E-5</v>
      </c>
      <c r="L241">
        <f t="shared" si="90"/>
        <v>5.9828490494964032E-4</v>
      </c>
      <c r="M241">
        <f t="shared" si="76"/>
        <v>1.376055281384173E-6</v>
      </c>
      <c r="N241">
        <f t="shared" si="77"/>
        <v>7.1279663575700156E-9</v>
      </c>
      <c r="O241">
        <f t="shared" si="78"/>
        <v>611264818.63150001</v>
      </c>
      <c r="Q241" s="18">
        <f t="shared" si="91"/>
        <v>769003733.8684324</v>
      </c>
      <c r="R241" s="19">
        <f t="shared" si="92"/>
        <v>284897573.78554314</v>
      </c>
      <c r="S241" s="18">
        <f t="shared" si="79"/>
        <v>1.2767785719216877E-15</v>
      </c>
      <c r="T241" s="19">
        <f t="shared" si="79"/>
        <v>4.7301606140717784E-16</v>
      </c>
      <c r="U241" s="24">
        <f t="shared" si="80"/>
        <v>3.3889405956660162E-13</v>
      </c>
      <c r="V241" s="24">
        <f t="shared" si="81"/>
        <v>2.3792707888781043E-13</v>
      </c>
      <c r="W241" s="18">
        <f t="shared" si="82"/>
        <v>2307011201.6052971</v>
      </c>
      <c r="X241" s="19">
        <f t="shared" si="83"/>
        <v>1139590295.1421726</v>
      </c>
      <c r="Y241" s="18" t="e">
        <f t="shared" si="84"/>
        <v>#REF!</v>
      </c>
      <c r="Z241" s="19" t="e">
        <f t="shared" si="85"/>
        <v>#REF!</v>
      </c>
      <c r="AA241" s="24" t="e">
        <f t="shared" si="86"/>
        <v>#REF!</v>
      </c>
      <c r="AB241" s="24" t="e">
        <f t="shared" si="87"/>
        <v>#REF!</v>
      </c>
      <c r="AC241" s="18">
        <f t="shared" si="88"/>
        <v>461402240.32105947</v>
      </c>
      <c r="AD241" s="19">
        <f t="shared" si="89"/>
        <v>227918059.02843451</v>
      </c>
      <c r="AE241" s="24" t="e">
        <f t="shared" si="71"/>
        <v>#REF!</v>
      </c>
      <c r="AF241" s="24" t="e">
        <f t="shared" si="72"/>
        <v>#REF!</v>
      </c>
      <c r="AG241" s="18" t="e">
        <f t="shared" si="73"/>
        <v>#REF!</v>
      </c>
      <c r="AH241" s="19" t="e">
        <f t="shared" si="74"/>
        <v>#REF!</v>
      </c>
      <c r="AI241" s="29" t="e">
        <f>IF((((Usuario!$J$10*1000)/AG241)*1)&lt;1,(((Usuario!$J$10*1000)/AG241)*1),1)</f>
        <v>#REF!</v>
      </c>
      <c r="AJ241" s="30" t="e">
        <f>IF((((Usuario!$J$10*1000)/AH241)*1)&lt;1,(((Usuario!$J$10*1000)/AH241)*1),1)</f>
        <v>#REF!</v>
      </c>
    </row>
    <row r="242" spans="8:36" x14ac:dyDescent="0.25">
      <c r="H242" s="6">
        <v>13.9</v>
      </c>
      <c r="I242" s="5" t="s">
        <v>2</v>
      </c>
      <c r="J242" s="9">
        <f t="shared" si="93"/>
        <v>1.3900000000000001E-2</v>
      </c>
      <c r="K242" s="9">
        <f t="shared" si="75"/>
        <v>1.3900000000000001E-5</v>
      </c>
      <c r="L242">
        <f t="shared" si="90"/>
        <v>6.0698711660008399E-4</v>
      </c>
      <c r="M242">
        <f t="shared" si="76"/>
        <v>1.4061868201235279E-6</v>
      </c>
      <c r="N242">
        <f t="shared" si="77"/>
        <v>7.2840477282398737E-9</v>
      </c>
      <c r="O242">
        <f t="shared" si="78"/>
        <v>603576738.95000386</v>
      </c>
      <c r="Q242" s="18">
        <f t="shared" si="91"/>
        <v>780189095.88699746</v>
      </c>
      <c r="R242" s="19">
        <f t="shared" si="92"/>
        <v>289041484.0952782</v>
      </c>
      <c r="S242" s="18">
        <f t="shared" si="79"/>
        <v>1.2953496528092273E-15</v>
      </c>
      <c r="T242" s="19">
        <f t="shared" si="79"/>
        <v>4.7989620470741865E-16</v>
      </c>
      <c r="U242" s="24">
        <f t="shared" si="80"/>
        <v>3.4382336299550034E-13</v>
      </c>
      <c r="V242" s="24">
        <f t="shared" si="81"/>
        <v>2.4138779096783156E-13</v>
      </c>
      <c r="W242" s="18">
        <f t="shared" si="82"/>
        <v>2340567287.6609926</v>
      </c>
      <c r="X242" s="19">
        <f t="shared" si="83"/>
        <v>1156165936.3811128</v>
      </c>
      <c r="Y242" s="18" t="e">
        <f t="shared" si="84"/>
        <v>#REF!</v>
      </c>
      <c r="Z242" s="19" t="e">
        <f t="shared" si="85"/>
        <v>#REF!</v>
      </c>
      <c r="AA242" s="24" t="e">
        <f t="shared" si="86"/>
        <v>#REF!</v>
      </c>
      <c r="AB242" s="24" t="e">
        <f t="shared" si="87"/>
        <v>#REF!</v>
      </c>
      <c r="AC242" s="18">
        <f t="shared" si="88"/>
        <v>468113457.53219855</v>
      </c>
      <c r="AD242" s="19">
        <f t="shared" si="89"/>
        <v>231233187.27622259</v>
      </c>
      <c r="AE242" s="24" t="e">
        <f t="shared" si="71"/>
        <v>#REF!</v>
      </c>
      <c r="AF242" s="24" t="e">
        <f t="shared" si="72"/>
        <v>#REF!</v>
      </c>
      <c r="AG242" s="18" t="e">
        <f t="shared" si="73"/>
        <v>#REF!</v>
      </c>
      <c r="AH242" s="19" t="e">
        <f t="shared" si="74"/>
        <v>#REF!</v>
      </c>
      <c r="AI242" s="29" t="e">
        <f>IF((((Usuario!$J$10*1000)/AG242)*1)&lt;1,(((Usuario!$J$10*1000)/AG242)*1),1)</f>
        <v>#REF!</v>
      </c>
      <c r="AJ242" s="30" t="e">
        <f>IF((((Usuario!$J$10*1000)/AH242)*1)&lt;1,(((Usuario!$J$10*1000)/AH242)*1),1)</f>
        <v>#REF!</v>
      </c>
    </row>
    <row r="243" spans="8:36" x14ac:dyDescent="0.25">
      <c r="H243" s="6">
        <v>14</v>
      </c>
      <c r="I243" s="5" t="s">
        <v>2</v>
      </c>
      <c r="J243" s="9">
        <f t="shared" si="93"/>
        <v>1.4E-2</v>
      </c>
      <c r="K243" s="9">
        <f t="shared" si="75"/>
        <v>1.4E-5</v>
      </c>
      <c r="L243">
        <f t="shared" si="90"/>
        <v>6.1575216010359955E-4</v>
      </c>
      <c r="M243">
        <f t="shared" si="76"/>
        <v>1.4367550402417321E-6</v>
      </c>
      <c r="N243">
        <f t="shared" si="77"/>
        <v>7.4423911084521715E-9</v>
      </c>
      <c r="O243">
        <f t="shared" si="78"/>
        <v>596039432.56682324</v>
      </c>
      <c r="Q243" s="18">
        <f t="shared" si="91"/>
        <v>791455218.64215887</v>
      </c>
      <c r="R243" s="19">
        <f t="shared" si="92"/>
        <v>293215314.33504754</v>
      </c>
      <c r="S243" s="18">
        <f t="shared" si="79"/>
        <v>1.3140548209233919E-15</v>
      </c>
      <c r="T243" s="19">
        <f t="shared" si="79"/>
        <v>4.868260241325711E-16</v>
      </c>
      <c r="U243" s="24">
        <f t="shared" si="80"/>
        <v>3.4878825706287497E-13</v>
      </c>
      <c r="V243" s="24">
        <f t="shared" si="81"/>
        <v>2.4487349013868327E-13</v>
      </c>
      <c r="W243" s="18">
        <f t="shared" si="82"/>
        <v>2374365655.9264765</v>
      </c>
      <c r="X243" s="19">
        <f t="shared" si="83"/>
        <v>1172861257.3401902</v>
      </c>
      <c r="Y243" s="18" t="e">
        <f t="shared" si="84"/>
        <v>#REF!</v>
      </c>
      <c r="Z243" s="19" t="e">
        <f t="shared" si="85"/>
        <v>#REF!</v>
      </c>
      <c r="AA243" s="24" t="e">
        <f t="shared" si="86"/>
        <v>#REF!</v>
      </c>
      <c r="AB243" s="24" t="e">
        <f t="shared" si="87"/>
        <v>#REF!</v>
      </c>
      <c r="AC243" s="18">
        <f t="shared" si="88"/>
        <v>474873131.18529534</v>
      </c>
      <c r="AD243" s="19">
        <f t="shared" si="89"/>
        <v>234572251.46803805</v>
      </c>
      <c r="AE243" s="24" t="e">
        <f t="shared" si="71"/>
        <v>#REF!</v>
      </c>
      <c r="AF243" s="24" t="e">
        <f t="shared" si="72"/>
        <v>#REF!</v>
      </c>
      <c r="AG243" s="18" t="e">
        <f t="shared" si="73"/>
        <v>#REF!</v>
      </c>
      <c r="AH243" s="19" t="e">
        <f t="shared" si="74"/>
        <v>#REF!</v>
      </c>
      <c r="AI243" s="29" t="e">
        <f>IF((((Usuario!$J$10*1000)/AG243)*1)&lt;1,(((Usuario!$J$10*1000)/AG243)*1),1)</f>
        <v>#REF!</v>
      </c>
      <c r="AJ243" s="30" t="e">
        <f>IF((((Usuario!$J$10*1000)/AH243)*1)&lt;1,(((Usuario!$J$10*1000)/AH243)*1),1)</f>
        <v>#REF!</v>
      </c>
    </row>
    <row r="244" spans="8:36" x14ac:dyDescent="0.25">
      <c r="H244" s="6">
        <v>14.1</v>
      </c>
      <c r="I244" s="5" t="s">
        <v>2</v>
      </c>
      <c r="J244" s="9">
        <f t="shared" si="93"/>
        <v>1.41E-2</v>
      </c>
      <c r="K244" s="9">
        <f t="shared" si="75"/>
        <v>1.4100000000000001E-5</v>
      </c>
      <c r="L244">
        <f t="shared" si="90"/>
        <v>6.2458003546018678E-4</v>
      </c>
      <c r="M244">
        <f t="shared" si="76"/>
        <v>1.4677630833314389E-6</v>
      </c>
      <c r="N244">
        <f t="shared" si="77"/>
        <v>7.6030127716568526E-9</v>
      </c>
      <c r="O244">
        <f t="shared" si="78"/>
        <v>588648897.09378731</v>
      </c>
      <c r="Q244" s="18">
        <f t="shared" si="91"/>
        <v>802802102.13391626</v>
      </c>
      <c r="R244" s="19">
        <f t="shared" si="92"/>
        <v>297419064.50485098</v>
      </c>
      <c r="S244" s="18">
        <f t="shared" si="79"/>
        <v>1.3328940762641813E-15</v>
      </c>
      <c r="T244" s="19">
        <f t="shared" si="79"/>
        <v>4.93805519682635E-16</v>
      </c>
      <c r="U244" s="24">
        <f t="shared" si="80"/>
        <v>3.5378874176872536E-13</v>
      </c>
      <c r="V244" s="24">
        <f t="shared" si="81"/>
        <v>2.4838417640036542E-13</v>
      </c>
      <c r="W244" s="18">
        <f t="shared" si="82"/>
        <v>2408406306.4017487</v>
      </c>
      <c r="X244" s="19">
        <f t="shared" si="83"/>
        <v>1189676258.0194039</v>
      </c>
      <c r="Y244" s="18" t="e">
        <f t="shared" si="84"/>
        <v>#REF!</v>
      </c>
      <c r="Z244" s="19" t="e">
        <f t="shared" si="85"/>
        <v>#REF!</v>
      </c>
      <c r="AA244" s="24" t="e">
        <f t="shared" si="86"/>
        <v>#REF!</v>
      </c>
      <c r="AB244" s="24" t="e">
        <f t="shared" si="87"/>
        <v>#REF!</v>
      </c>
      <c r="AC244" s="18">
        <f t="shared" si="88"/>
        <v>481681261.28034973</v>
      </c>
      <c r="AD244" s="19">
        <f t="shared" si="89"/>
        <v>237935251.60388079</v>
      </c>
      <c r="AE244" s="24" t="e">
        <f t="shared" si="71"/>
        <v>#REF!</v>
      </c>
      <c r="AF244" s="24" t="e">
        <f t="shared" si="72"/>
        <v>#REF!</v>
      </c>
      <c r="AG244" s="18" t="e">
        <f t="shared" si="73"/>
        <v>#REF!</v>
      </c>
      <c r="AH244" s="19" t="e">
        <f t="shared" si="74"/>
        <v>#REF!</v>
      </c>
      <c r="AI244" s="29" t="e">
        <f>IF((((Usuario!$J$10*1000)/AG244)*1)&lt;1,(((Usuario!$J$10*1000)/AG244)*1),1)</f>
        <v>#REF!</v>
      </c>
      <c r="AJ244" s="30" t="e">
        <f>IF((((Usuario!$J$10*1000)/AH244)*1)&lt;1,(((Usuario!$J$10*1000)/AH244)*1),1)</f>
        <v>#REF!</v>
      </c>
    </row>
    <row r="245" spans="8:36" x14ac:dyDescent="0.25">
      <c r="H245" s="6">
        <v>14.2</v>
      </c>
      <c r="I245" s="5" t="s">
        <v>2</v>
      </c>
      <c r="J245" s="9">
        <f t="shared" si="93"/>
        <v>1.4199999999999999E-2</v>
      </c>
      <c r="K245" s="9">
        <f t="shared" si="75"/>
        <v>1.42E-5</v>
      </c>
      <c r="L245">
        <f t="shared" si="90"/>
        <v>6.3347074266984578E-4</v>
      </c>
      <c r="M245">
        <f t="shared" si="76"/>
        <v>1.4992140909853016E-6</v>
      </c>
      <c r="N245">
        <f t="shared" si="77"/>
        <v>7.7659289913038622E-9</v>
      </c>
      <c r="O245">
        <f t="shared" si="78"/>
        <v>581401263.75330579</v>
      </c>
      <c r="Q245" s="18">
        <f t="shared" si="91"/>
        <v>814229746.36226976</v>
      </c>
      <c r="R245" s="19">
        <f t="shared" si="92"/>
        <v>301652734.60468858</v>
      </c>
      <c r="S245" s="18">
        <f t="shared" si="79"/>
        <v>1.3518674188315953E-15</v>
      </c>
      <c r="T245" s="19">
        <f t="shared" si="79"/>
        <v>5.0083469135761023E-16</v>
      </c>
      <c r="U245" s="24">
        <f t="shared" si="80"/>
        <v>3.5882481711305146E-13</v>
      </c>
      <c r="V245" s="24">
        <f t="shared" si="81"/>
        <v>2.5191984975287794E-13</v>
      </c>
      <c r="W245" s="18">
        <f t="shared" si="82"/>
        <v>2442689239.0868092</v>
      </c>
      <c r="X245" s="19">
        <f t="shared" si="83"/>
        <v>1206610938.4187543</v>
      </c>
      <c r="Y245" s="18" t="e">
        <f t="shared" si="84"/>
        <v>#REF!</v>
      </c>
      <c r="Z245" s="19" t="e">
        <f t="shared" si="85"/>
        <v>#REF!</v>
      </c>
      <c r="AA245" s="24" t="e">
        <f t="shared" si="86"/>
        <v>#REF!</v>
      </c>
      <c r="AB245" s="24" t="e">
        <f t="shared" si="87"/>
        <v>#REF!</v>
      </c>
      <c r="AC245" s="18">
        <f t="shared" si="88"/>
        <v>488537847.81736183</v>
      </c>
      <c r="AD245" s="19">
        <f t="shared" si="89"/>
        <v>241322187.68375087</v>
      </c>
      <c r="AE245" s="24" t="e">
        <f t="shared" si="71"/>
        <v>#REF!</v>
      </c>
      <c r="AF245" s="24" t="e">
        <f t="shared" si="72"/>
        <v>#REF!</v>
      </c>
      <c r="AG245" s="18" t="e">
        <f t="shared" si="73"/>
        <v>#REF!</v>
      </c>
      <c r="AH245" s="19" t="e">
        <f t="shared" si="74"/>
        <v>#REF!</v>
      </c>
      <c r="AI245" s="29" t="e">
        <f>IF((((Usuario!$J$10*1000)/AG245)*1)&lt;1,(((Usuario!$J$10*1000)/AG245)*1),1)</f>
        <v>#REF!</v>
      </c>
      <c r="AJ245" s="30" t="e">
        <f>IF((((Usuario!$J$10*1000)/AH245)*1)&lt;1,(((Usuario!$J$10*1000)/AH245)*1),1)</f>
        <v>#REF!</v>
      </c>
    </row>
    <row r="246" spans="8:36" x14ac:dyDescent="0.25">
      <c r="H246" s="6">
        <v>14.3</v>
      </c>
      <c r="I246" s="5" t="s">
        <v>2</v>
      </c>
      <c r="J246" s="9">
        <f t="shared" si="93"/>
        <v>1.43E-2</v>
      </c>
      <c r="K246" s="9">
        <f t="shared" si="75"/>
        <v>1.43E-5</v>
      </c>
      <c r="L246">
        <f t="shared" si="90"/>
        <v>6.4242428173257688E-4</v>
      </c>
      <c r="M246">
        <f t="shared" si="76"/>
        <v>1.5311112047959747E-6</v>
      </c>
      <c r="N246">
        <f t="shared" si="77"/>
        <v>7.931156040843148E-9</v>
      </c>
      <c r="O246">
        <f t="shared" si="78"/>
        <v>574292792.01733506</v>
      </c>
      <c r="Q246" s="18">
        <f t="shared" si="91"/>
        <v>825738151.32721972</v>
      </c>
      <c r="R246" s="19">
        <f t="shared" si="92"/>
        <v>305916324.63456053</v>
      </c>
      <c r="S246" s="18">
        <f t="shared" si="79"/>
        <v>1.3709748486256349E-15</v>
      </c>
      <c r="T246" s="19">
        <f t="shared" si="79"/>
        <v>5.079135391574972E-16</v>
      </c>
      <c r="U246" s="24">
        <f t="shared" si="80"/>
        <v>3.6389648309585362E-13</v>
      </c>
      <c r="V246" s="24">
        <f t="shared" si="81"/>
        <v>2.5548051019622109E-13</v>
      </c>
      <c r="W246" s="18">
        <f t="shared" si="82"/>
        <v>2477214453.9816589</v>
      </c>
      <c r="X246" s="19">
        <f t="shared" si="83"/>
        <v>1223665298.5382421</v>
      </c>
      <c r="Y246" s="18" t="e">
        <f t="shared" si="84"/>
        <v>#REF!</v>
      </c>
      <c r="Z246" s="19" t="e">
        <f t="shared" si="85"/>
        <v>#REF!</v>
      </c>
      <c r="AA246" s="24" t="e">
        <f t="shared" si="86"/>
        <v>#REF!</v>
      </c>
      <c r="AB246" s="24" t="e">
        <f t="shared" si="87"/>
        <v>#REF!</v>
      </c>
      <c r="AC246" s="18">
        <f t="shared" si="88"/>
        <v>495442890.79633182</v>
      </c>
      <c r="AD246" s="19">
        <f t="shared" si="89"/>
        <v>244733059.70764843</v>
      </c>
      <c r="AE246" s="24" t="e">
        <f t="shared" si="71"/>
        <v>#REF!</v>
      </c>
      <c r="AF246" s="24" t="e">
        <f t="shared" si="72"/>
        <v>#REF!</v>
      </c>
      <c r="AG246" s="18" t="e">
        <f t="shared" si="73"/>
        <v>#REF!</v>
      </c>
      <c r="AH246" s="19" t="e">
        <f t="shared" si="74"/>
        <v>#REF!</v>
      </c>
      <c r="AI246" s="29" t="e">
        <f>IF((((Usuario!$J$10*1000)/AG246)*1)&lt;1,(((Usuario!$J$10*1000)/AG246)*1),1)</f>
        <v>#REF!</v>
      </c>
      <c r="AJ246" s="30" t="e">
        <f>IF((((Usuario!$J$10*1000)/AH246)*1)&lt;1,(((Usuario!$J$10*1000)/AH246)*1),1)</f>
        <v>#REF!</v>
      </c>
    </row>
    <row r="247" spans="8:36" x14ac:dyDescent="0.25">
      <c r="H247" s="6">
        <v>14.4</v>
      </c>
      <c r="I247" s="5" t="s">
        <v>2</v>
      </c>
      <c r="J247" s="9">
        <f t="shared" si="93"/>
        <v>1.4400000000000001E-2</v>
      </c>
      <c r="K247" s="9">
        <f t="shared" si="75"/>
        <v>1.4400000000000001E-5</v>
      </c>
      <c r="L247">
        <f t="shared" si="90"/>
        <v>6.5144065264837966E-4</v>
      </c>
      <c r="M247">
        <f t="shared" si="76"/>
        <v>1.5634575663561112E-6</v>
      </c>
      <c r="N247">
        <f t="shared" si="77"/>
        <v>8.098710193724656E-9</v>
      </c>
      <c r="O247">
        <f t="shared" si="78"/>
        <v>567319864.49710011</v>
      </c>
      <c r="Q247" s="18">
        <f t="shared" si="91"/>
        <v>837327317.02876568</v>
      </c>
      <c r="R247" s="19">
        <f t="shared" si="92"/>
        <v>310209834.59446663</v>
      </c>
      <c r="S247" s="18">
        <f t="shared" si="79"/>
        <v>1.3902163656462989E-15</v>
      </c>
      <c r="T247" s="19">
        <f t="shared" si="79"/>
        <v>5.1504206308229561E-16</v>
      </c>
      <c r="U247" s="24">
        <f t="shared" si="80"/>
        <v>3.6900373971713144E-13</v>
      </c>
      <c r="V247" s="24">
        <f t="shared" si="81"/>
        <v>2.5906615773039468E-13</v>
      </c>
      <c r="W247" s="18">
        <f t="shared" si="82"/>
        <v>2511981951.086297</v>
      </c>
      <c r="X247" s="19">
        <f t="shared" si="83"/>
        <v>1240839338.3778665</v>
      </c>
      <c r="Y247" s="18" t="e">
        <f t="shared" si="84"/>
        <v>#REF!</v>
      </c>
      <c r="Z247" s="19" t="e">
        <f t="shared" si="85"/>
        <v>#REF!</v>
      </c>
      <c r="AA247" s="24" t="e">
        <f t="shared" si="86"/>
        <v>#REF!</v>
      </c>
      <c r="AB247" s="24" t="e">
        <f t="shared" si="87"/>
        <v>#REF!</v>
      </c>
      <c r="AC247" s="18">
        <f t="shared" si="88"/>
        <v>502396390.21725941</v>
      </c>
      <c r="AD247" s="19">
        <f t="shared" si="89"/>
        <v>248167867.67557332</v>
      </c>
      <c r="AE247" s="24" t="e">
        <f t="shared" si="71"/>
        <v>#REF!</v>
      </c>
      <c r="AF247" s="24" t="e">
        <f t="shared" si="72"/>
        <v>#REF!</v>
      </c>
      <c r="AG247" s="18" t="e">
        <f t="shared" si="73"/>
        <v>#REF!</v>
      </c>
      <c r="AH247" s="19" t="e">
        <f t="shared" si="74"/>
        <v>#REF!</v>
      </c>
      <c r="AI247" s="29" t="e">
        <f>IF((((Usuario!$J$10*1000)/AG247)*1)&lt;1,(((Usuario!$J$10*1000)/AG247)*1),1)</f>
        <v>#REF!</v>
      </c>
      <c r="AJ247" s="30" t="e">
        <f>IF((((Usuario!$J$10*1000)/AH247)*1)&lt;1,(((Usuario!$J$10*1000)/AH247)*1),1)</f>
        <v>#REF!</v>
      </c>
    </row>
    <row r="248" spans="8:36" x14ac:dyDescent="0.25">
      <c r="H248" s="6">
        <v>14.5</v>
      </c>
      <c r="I248" s="5" t="s">
        <v>2</v>
      </c>
      <c r="J248" s="9">
        <f t="shared" si="93"/>
        <v>1.4500000000000001E-2</v>
      </c>
      <c r="K248" s="9">
        <f t="shared" si="75"/>
        <v>1.45E-5</v>
      </c>
      <c r="L248">
        <f t="shared" si="90"/>
        <v>6.605198554172541E-4</v>
      </c>
      <c r="M248">
        <f t="shared" si="76"/>
        <v>1.596256317258364E-6</v>
      </c>
      <c r="N248">
        <f t="shared" si="77"/>
        <v>8.2686077233983258E-9</v>
      </c>
      <c r="O248">
        <f t="shared" si="78"/>
        <v>560478982.07019472</v>
      </c>
      <c r="Q248" s="18">
        <f t="shared" si="91"/>
        <v>848997243.46690762</v>
      </c>
      <c r="R248" s="19">
        <f t="shared" si="92"/>
        <v>314533264.48440683</v>
      </c>
      <c r="S248" s="18">
        <f t="shared" si="79"/>
        <v>1.4095919698935875E-15</v>
      </c>
      <c r="T248" s="19">
        <f t="shared" si="79"/>
        <v>5.2222026313200546E-16</v>
      </c>
      <c r="U248" s="24">
        <f t="shared" si="80"/>
        <v>3.7414658697688503E-13</v>
      </c>
      <c r="V248" s="24">
        <f t="shared" si="81"/>
        <v>2.6267679235539875E-13</v>
      </c>
      <c r="W248" s="18">
        <f t="shared" si="82"/>
        <v>2546991730.400723</v>
      </c>
      <c r="X248" s="19">
        <f t="shared" si="83"/>
        <v>1258133057.9376273</v>
      </c>
      <c r="Y248" s="18" t="e">
        <f t="shared" si="84"/>
        <v>#REF!</v>
      </c>
      <c r="Z248" s="19" t="e">
        <f t="shared" si="85"/>
        <v>#REF!</v>
      </c>
      <c r="AA248" s="24" t="e">
        <f t="shared" si="86"/>
        <v>#REF!</v>
      </c>
      <c r="AB248" s="24" t="e">
        <f t="shared" si="87"/>
        <v>#REF!</v>
      </c>
      <c r="AC248" s="18">
        <f t="shared" si="88"/>
        <v>509398346.08014464</v>
      </c>
      <c r="AD248" s="19">
        <f t="shared" si="89"/>
        <v>251626611.58752549</v>
      </c>
      <c r="AE248" s="24" t="e">
        <f t="shared" si="71"/>
        <v>#REF!</v>
      </c>
      <c r="AF248" s="24" t="e">
        <f t="shared" si="72"/>
        <v>#REF!</v>
      </c>
      <c r="AG248" s="18" t="e">
        <f t="shared" si="73"/>
        <v>#REF!</v>
      </c>
      <c r="AH248" s="19" t="e">
        <f t="shared" si="74"/>
        <v>#REF!</v>
      </c>
      <c r="AI248" s="29" t="e">
        <f>IF((((Usuario!$J$10*1000)/AG248)*1)&lt;1,(((Usuario!$J$10*1000)/AG248)*1),1)</f>
        <v>#REF!</v>
      </c>
      <c r="AJ248" s="30" t="e">
        <f>IF((((Usuario!$J$10*1000)/AH248)*1)&lt;1,(((Usuario!$J$10*1000)/AH248)*1),1)</f>
        <v>#REF!</v>
      </c>
    </row>
    <row r="249" spans="8:36" x14ac:dyDescent="0.25">
      <c r="H249" s="6">
        <v>14.6</v>
      </c>
      <c r="I249" s="5" t="s">
        <v>2</v>
      </c>
      <c r="J249" s="9">
        <f t="shared" si="93"/>
        <v>1.46E-2</v>
      </c>
      <c r="K249" s="9">
        <f t="shared" si="75"/>
        <v>1.4600000000000001E-5</v>
      </c>
      <c r="L249">
        <f t="shared" si="90"/>
        <v>6.6966189003920032E-4</v>
      </c>
      <c r="M249">
        <f t="shared" si="76"/>
        <v>1.6295105990953872E-6</v>
      </c>
      <c r="N249">
        <f t="shared" si="77"/>
        <v>8.440864903314105E-9</v>
      </c>
      <c r="O249">
        <f t="shared" si="78"/>
        <v>553766759.23247349</v>
      </c>
      <c r="Q249" s="18">
        <f t="shared" si="91"/>
        <v>860747930.64164579</v>
      </c>
      <c r="R249" s="19">
        <f t="shared" si="92"/>
        <v>318886614.30438125</v>
      </c>
      <c r="S249" s="18">
        <f t="shared" si="79"/>
        <v>1.429101661367501E-15</v>
      </c>
      <c r="T249" s="19">
        <f t="shared" si="79"/>
        <v>5.2944813930662676E-16</v>
      </c>
      <c r="U249" s="24">
        <f t="shared" si="80"/>
        <v>3.7932502487511437E-13</v>
      </c>
      <c r="V249" s="24">
        <f t="shared" si="81"/>
        <v>2.6631241407123324E-13</v>
      </c>
      <c r="W249" s="18">
        <f t="shared" si="82"/>
        <v>2582243791.9249372</v>
      </c>
      <c r="X249" s="19">
        <f t="shared" si="83"/>
        <v>1275546457.217525</v>
      </c>
      <c r="Y249" s="18" t="e">
        <f t="shared" si="84"/>
        <v>#REF!</v>
      </c>
      <c r="Z249" s="19" t="e">
        <f t="shared" si="85"/>
        <v>#REF!</v>
      </c>
      <c r="AA249" s="24" t="e">
        <f t="shared" si="86"/>
        <v>#REF!</v>
      </c>
      <c r="AB249" s="24" t="e">
        <f t="shared" si="87"/>
        <v>#REF!</v>
      </c>
      <c r="AC249" s="18">
        <f t="shared" si="88"/>
        <v>516448758.38498747</v>
      </c>
      <c r="AD249" s="19">
        <f t="shared" si="89"/>
        <v>255109291.44350502</v>
      </c>
      <c r="AE249" s="24" t="e">
        <f t="shared" si="71"/>
        <v>#REF!</v>
      </c>
      <c r="AF249" s="24" t="e">
        <f t="shared" si="72"/>
        <v>#REF!</v>
      </c>
      <c r="AG249" s="18" t="e">
        <f t="shared" si="73"/>
        <v>#REF!</v>
      </c>
      <c r="AH249" s="19" t="e">
        <f t="shared" si="74"/>
        <v>#REF!</v>
      </c>
      <c r="AI249" s="29" t="e">
        <f>IF((((Usuario!$J$10*1000)/AG249)*1)&lt;1,(((Usuario!$J$10*1000)/AG249)*1),1)</f>
        <v>#REF!</v>
      </c>
      <c r="AJ249" s="30" t="e">
        <f>IF((((Usuario!$J$10*1000)/AH249)*1)&lt;1,(((Usuario!$J$10*1000)/AH249)*1),1)</f>
        <v>#REF!</v>
      </c>
    </row>
    <row r="250" spans="8:36" x14ac:dyDescent="0.25">
      <c r="H250" s="6">
        <v>14.7</v>
      </c>
      <c r="I250" s="5" t="s">
        <v>2</v>
      </c>
      <c r="J250" s="9">
        <f t="shared" si="93"/>
        <v>1.47E-2</v>
      </c>
      <c r="K250" s="9">
        <f t="shared" si="75"/>
        <v>1.47E-5</v>
      </c>
      <c r="L250">
        <f t="shared" si="90"/>
        <v>6.7886675651421843E-4</v>
      </c>
      <c r="M250">
        <f t="shared" si="76"/>
        <v>1.6632235534598349E-6</v>
      </c>
      <c r="N250">
        <f t="shared" si="77"/>
        <v>8.6154980069219446E-9</v>
      </c>
      <c r="O250">
        <f t="shared" si="78"/>
        <v>547179919.66293657</v>
      </c>
      <c r="Q250" s="18">
        <f t="shared" si="91"/>
        <v>872579378.55298007</v>
      </c>
      <c r="R250" s="19">
        <f t="shared" si="92"/>
        <v>323269884.05438983</v>
      </c>
      <c r="S250" s="18">
        <f t="shared" si="79"/>
        <v>1.4487454400680396E-15</v>
      </c>
      <c r="T250" s="19">
        <f t="shared" si="79"/>
        <v>5.3672569160615949E-16</v>
      </c>
      <c r="U250" s="24">
        <f t="shared" si="80"/>
        <v>3.8453905341181963E-13</v>
      </c>
      <c r="V250" s="24">
        <f t="shared" si="81"/>
        <v>2.6997302287789822E-13</v>
      </c>
      <c r="W250" s="18">
        <f t="shared" si="82"/>
        <v>2617738135.6589403</v>
      </c>
      <c r="X250" s="19">
        <f t="shared" si="83"/>
        <v>1293079536.2175593</v>
      </c>
      <c r="Y250" s="18" t="e">
        <f t="shared" si="84"/>
        <v>#REF!</v>
      </c>
      <c r="Z250" s="19" t="e">
        <f t="shared" si="85"/>
        <v>#REF!</v>
      </c>
      <c r="AA250" s="24" t="e">
        <f t="shared" si="86"/>
        <v>#REF!</v>
      </c>
      <c r="AB250" s="24" t="e">
        <f t="shared" si="87"/>
        <v>#REF!</v>
      </c>
      <c r="AC250" s="18">
        <f t="shared" si="88"/>
        <v>523547627.13178807</v>
      </c>
      <c r="AD250" s="19">
        <f t="shared" si="89"/>
        <v>258615907.24351189</v>
      </c>
      <c r="AE250" s="24" t="e">
        <f t="shared" si="71"/>
        <v>#REF!</v>
      </c>
      <c r="AF250" s="24" t="e">
        <f t="shared" si="72"/>
        <v>#REF!</v>
      </c>
      <c r="AG250" s="18" t="e">
        <f t="shared" si="73"/>
        <v>#REF!</v>
      </c>
      <c r="AH250" s="19" t="e">
        <f t="shared" si="74"/>
        <v>#REF!</v>
      </c>
      <c r="AI250" s="29" t="e">
        <f>IF((((Usuario!$J$10*1000)/AG250)*1)&lt;1,(((Usuario!$J$10*1000)/AG250)*1),1)</f>
        <v>#REF!</v>
      </c>
      <c r="AJ250" s="30" t="e">
        <f>IF((((Usuario!$J$10*1000)/AH250)*1)&lt;1,(((Usuario!$J$10*1000)/AH250)*1),1)</f>
        <v>#REF!</v>
      </c>
    </row>
    <row r="251" spans="8:36" x14ac:dyDescent="0.25">
      <c r="H251" s="6">
        <v>14.8</v>
      </c>
      <c r="I251" s="5" t="s">
        <v>2</v>
      </c>
      <c r="J251" s="9">
        <f t="shared" si="93"/>
        <v>1.4800000000000001E-2</v>
      </c>
      <c r="K251" s="9">
        <f t="shared" si="75"/>
        <v>1.4800000000000001E-5</v>
      </c>
      <c r="L251">
        <f t="shared" si="90"/>
        <v>6.8813445484230832E-4</v>
      </c>
      <c r="M251">
        <f t="shared" si="76"/>
        <v>1.6973983219443604E-6</v>
      </c>
      <c r="N251">
        <f t="shared" si="77"/>
        <v>8.7925233076717858E-9</v>
      </c>
      <c r="O251">
        <f t="shared" si="78"/>
        <v>540715291.99045062</v>
      </c>
      <c r="Q251" s="18">
        <f t="shared" si="91"/>
        <v>884491587.20091057</v>
      </c>
      <c r="R251" s="19">
        <f t="shared" si="92"/>
        <v>327683073.73443264</v>
      </c>
      <c r="S251" s="18">
        <f t="shared" si="79"/>
        <v>1.4685233059952029E-15</v>
      </c>
      <c r="T251" s="19">
        <f t="shared" si="79"/>
        <v>5.4405292003060386E-16</v>
      </c>
      <c r="U251" s="24">
        <f t="shared" si="80"/>
        <v>3.8978867258700065E-13</v>
      </c>
      <c r="V251" s="24">
        <f t="shared" si="81"/>
        <v>2.7365861877539373E-13</v>
      </c>
      <c r="W251" s="18">
        <f t="shared" si="82"/>
        <v>2653474761.6027317</v>
      </c>
      <c r="X251" s="19">
        <f t="shared" si="83"/>
        <v>1310732294.9377306</v>
      </c>
      <c r="Y251" s="18" t="e">
        <f t="shared" si="84"/>
        <v>#REF!</v>
      </c>
      <c r="Z251" s="19" t="e">
        <f t="shared" si="85"/>
        <v>#REF!</v>
      </c>
      <c r="AA251" s="24" t="e">
        <f t="shared" si="86"/>
        <v>#REF!</v>
      </c>
      <c r="AB251" s="24" t="e">
        <f t="shared" si="87"/>
        <v>#REF!</v>
      </c>
      <c r="AC251" s="18">
        <f t="shared" si="88"/>
        <v>530694952.32054639</v>
      </c>
      <c r="AD251" s="19">
        <f t="shared" si="89"/>
        <v>262146458.98754612</v>
      </c>
      <c r="AE251" s="24" t="e">
        <f t="shared" si="71"/>
        <v>#REF!</v>
      </c>
      <c r="AF251" s="24" t="e">
        <f t="shared" si="72"/>
        <v>#REF!</v>
      </c>
      <c r="AG251" s="18" t="e">
        <f t="shared" si="73"/>
        <v>#REF!</v>
      </c>
      <c r="AH251" s="19" t="e">
        <f t="shared" si="74"/>
        <v>#REF!</v>
      </c>
      <c r="AI251" s="29" t="e">
        <f>IF((((Usuario!$J$10*1000)/AG251)*1)&lt;1,(((Usuario!$J$10*1000)/AG251)*1),1)</f>
        <v>#REF!</v>
      </c>
      <c r="AJ251" s="30" t="e">
        <f>IF((((Usuario!$J$10*1000)/AH251)*1)&lt;1,(((Usuario!$J$10*1000)/AH251)*1),1)</f>
        <v>#REF!</v>
      </c>
    </row>
    <row r="252" spans="8:36" x14ac:dyDescent="0.25">
      <c r="H252" s="6">
        <v>14.9</v>
      </c>
      <c r="I252" s="5" t="s">
        <v>2</v>
      </c>
      <c r="J252" s="9">
        <f t="shared" si="93"/>
        <v>1.49E-2</v>
      </c>
      <c r="K252" s="9">
        <f t="shared" si="75"/>
        <v>1.49E-5</v>
      </c>
      <c r="L252">
        <f t="shared" si="90"/>
        <v>6.9746498502346998E-4</v>
      </c>
      <c r="M252">
        <f t="shared" si="76"/>
        <v>1.732038046141617E-6</v>
      </c>
      <c r="N252">
        <f t="shared" si="77"/>
        <v>8.9719570790135763E-9</v>
      </c>
      <c r="O252">
        <f t="shared" si="78"/>
        <v>534369805.75185174</v>
      </c>
      <c r="Q252" s="18">
        <f t="shared" si="91"/>
        <v>896484556.58543706</v>
      </c>
      <c r="R252" s="19">
        <f t="shared" si="92"/>
        <v>332126183.34450966</v>
      </c>
      <c r="S252" s="18">
        <f t="shared" si="79"/>
        <v>1.4884352591489909E-15</v>
      </c>
      <c r="T252" s="19">
        <f t="shared" si="79"/>
        <v>5.5142982457995967E-16</v>
      </c>
      <c r="U252" s="24">
        <f t="shared" si="80"/>
        <v>3.9507388240065748E-13</v>
      </c>
      <c r="V252" s="24">
        <f t="shared" si="81"/>
        <v>2.7736920176371971E-13</v>
      </c>
      <c r="W252" s="18">
        <f t="shared" si="82"/>
        <v>2689453669.7563114</v>
      </c>
      <c r="X252" s="19">
        <f t="shared" si="83"/>
        <v>1328504733.3780386</v>
      </c>
      <c r="Y252" s="18" t="e">
        <f t="shared" si="84"/>
        <v>#REF!</v>
      </c>
      <c r="Z252" s="19" t="e">
        <f t="shared" si="85"/>
        <v>#REF!</v>
      </c>
      <c r="AA252" s="24" t="e">
        <f t="shared" si="86"/>
        <v>#REF!</v>
      </c>
      <c r="AB252" s="24" t="e">
        <f t="shared" si="87"/>
        <v>#REF!</v>
      </c>
      <c r="AC252" s="18">
        <f t="shared" si="88"/>
        <v>537890733.95126235</v>
      </c>
      <c r="AD252" s="19">
        <f t="shared" si="89"/>
        <v>265700946.67560774</v>
      </c>
      <c r="AE252" s="24" t="e">
        <f t="shared" si="71"/>
        <v>#REF!</v>
      </c>
      <c r="AF252" s="24" t="e">
        <f t="shared" si="72"/>
        <v>#REF!</v>
      </c>
      <c r="AG252" s="18" t="e">
        <f t="shared" si="73"/>
        <v>#REF!</v>
      </c>
      <c r="AH252" s="19" t="e">
        <f t="shared" si="74"/>
        <v>#REF!</v>
      </c>
      <c r="AI252" s="29" t="e">
        <f>IF((((Usuario!$J$10*1000)/AG252)*1)&lt;1,(((Usuario!$J$10*1000)/AG252)*1),1)</f>
        <v>#REF!</v>
      </c>
      <c r="AJ252" s="30" t="e">
        <f>IF((((Usuario!$J$10*1000)/AH252)*1)&lt;1,(((Usuario!$J$10*1000)/AH252)*1),1)</f>
        <v>#REF!</v>
      </c>
    </row>
    <row r="253" spans="8:36" x14ac:dyDescent="0.25">
      <c r="H253" s="6">
        <v>15</v>
      </c>
      <c r="I253" s="5" t="s">
        <v>2</v>
      </c>
      <c r="J253" s="9">
        <f t="shared" si="93"/>
        <v>1.4999999999999999E-2</v>
      </c>
      <c r="K253" s="9">
        <f t="shared" si="75"/>
        <v>1.4999999999999999E-5</v>
      </c>
      <c r="L253">
        <f t="shared" si="90"/>
        <v>7.0685834705770342E-4</v>
      </c>
      <c r="M253">
        <f t="shared" si="76"/>
        <v>1.7671458676442584E-6</v>
      </c>
      <c r="N253">
        <f t="shared" si="77"/>
        <v>9.1538155943972571E-9</v>
      </c>
      <c r="O253">
        <f t="shared" si="78"/>
        <v>528140487.53155196</v>
      </c>
      <c r="Q253" s="18">
        <f t="shared" si="91"/>
        <v>908558286.70655978</v>
      </c>
      <c r="R253" s="19">
        <f t="shared" si="92"/>
        <v>336599212.88462079</v>
      </c>
      <c r="S253" s="18">
        <f t="shared" si="79"/>
        <v>1.5084812995294038E-15</v>
      </c>
      <c r="T253" s="19">
        <f t="shared" si="79"/>
        <v>5.5885640525422682E-16</v>
      </c>
      <c r="U253" s="24">
        <f t="shared" si="80"/>
        <v>4.0039468285279007E-13</v>
      </c>
      <c r="V253" s="24">
        <f t="shared" si="81"/>
        <v>2.8110477184287608E-13</v>
      </c>
      <c r="W253" s="18">
        <f t="shared" si="82"/>
        <v>2725674860.1196795</v>
      </c>
      <c r="X253" s="19">
        <f t="shared" si="83"/>
        <v>1346396851.5384831</v>
      </c>
      <c r="Y253" s="18" t="e">
        <f t="shared" si="84"/>
        <v>#REF!</v>
      </c>
      <c r="Z253" s="19" t="e">
        <f t="shared" si="85"/>
        <v>#REF!</v>
      </c>
      <c r="AA253" s="24" t="e">
        <f t="shared" si="86"/>
        <v>#REF!</v>
      </c>
      <c r="AB253" s="24" t="e">
        <f t="shared" si="87"/>
        <v>#REF!</v>
      </c>
      <c r="AC253" s="18">
        <f t="shared" si="88"/>
        <v>545134972.02393591</v>
      </c>
      <c r="AD253" s="19">
        <f t="shared" si="89"/>
        <v>269279370.30769664</v>
      </c>
      <c r="AE253" s="24" t="e">
        <f t="shared" si="71"/>
        <v>#REF!</v>
      </c>
      <c r="AF253" s="24" t="e">
        <f t="shared" si="72"/>
        <v>#REF!</v>
      </c>
      <c r="AG253" s="18" t="e">
        <f t="shared" si="73"/>
        <v>#REF!</v>
      </c>
      <c r="AH253" s="19" t="e">
        <f t="shared" si="74"/>
        <v>#REF!</v>
      </c>
      <c r="AI253" s="29" t="e">
        <f>IF((((Usuario!$J$10*1000)/AG253)*1)&lt;1,(((Usuario!$J$10*1000)/AG253)*1),1)</f>
        <v>#REF!</v>
      </c>
      <c r="AJ253" s="30" t="e">
        <f>IF((((Usuario!$J$10*1000)/AH253)*1)&lt;1,(((Usuario!$J$10*1000)/AH253)*1),1)</f>
        <v>#REF!</v>
      </c>
    </row>
    <row r="254" spans="8:36" x14ac:dyDescent="0.25">
      <c r="H254" s="6">
        <v>15.1</v>
      </c>
      <c r="I254" s="5" t="s">
        <v>2</v>
      </c>
      <c r="J254" s="9">
        <f t="shared" si="93"/>
        <v>1.5100000000000001E-2</v>
      </c>
      <c r="K254" s="9">
        <f t="shared" si="75"/>
        <v>1.5100000000000001E-5</v>
      </c>
      <c r="L254">
        <f t="shared" si="90"/>
        <v>7.1631454094500874E-4</v>
      </c>
      <c r="M254">
        <f t="shared" si="76"/>
        <v>1.8027249280449388E-6</v>
      </c>
      <c r="N254">
        <f t="shared" si="77"/>
        <v>9.3381151272727827E-9</v>
      </c>
      <c r="O254">
        <f t="shared" si="78"/>
        <v>522024457.27335346</v>
      </c>
      <c r="Q254" s="18">
        <f t="shared" si="91"/>
        <v>920712777.56427872</v>
      </c>
      <c r="R254" s="19">
        <f t="shared" si="92"/>
        <v>341102162.35476619</v>
      </c>
      <c r="S254" s="18">
        <f t="shared" si="79"/>
        <v>1.5286614271364418E-15</v>
      </c>
      <c r="T254" s="19">
        <f t="shared" si="79"/>
        <v>5.6633266205340571E-16</v>
      </c>
      <c r="U254" s="24">
        <f t="shared" si="80"/>
        <v>4.0575107394339857E-13</v>
      </c>
      <c r="V254" s="24">
        <f t="shared" si="81"/>
        <v>2.8486532901286308E-13</v>
      </c>
      <c r="W254" s="18">
        <f t="shared" si="82"/>
        <v>2762138332.6928363</v>
      </c>
      <c r="X254" s="19">
        <f t="shared" si="83"/>
        <v>1364408649.4190648</v>
      </c>
      <c r="Y254" s="18" t="e">
        <f t="shared" si="84"/>
        <v>#REF!</v>
      </c>
      <c r="Z254" s="19" t="e">
        <f t="shared" si="85"/>
        <v>#REF!</v>
      </c>
      <c r="AA254" s="24" t="e">
        <f t="shared" si="86"/>
        <v>#REF!</v>
      </c>
      <c r="AB254" s="24" t="e">
        <f t="shared" si="87"/>
        <v>#REF!</v>
      </c>
      <c r="AC254" s="18">
        <f t="shared" si="88"/>
        <v>552427666.5385673</v>
      </c>
      <c r="AD254" s="19">
        <f t="shared" si="89"/>
        <v>272881729.88381296</v>
      </c>
      <c r="AE254" s="24" t="e">
        <f t="shared" si="71"/>
        <v>#REF!</v>
      </c>
      <c r="AF254" s="24" t="e">
        <f t="shared" si="72"/>
        <v>#REF!</v>
      </c>
      <c r="AG254" s="18" t="e">
        <f t="shared" si="73"/>
        <v>#REF!</v>
      </c>
      <c r="AH254" s="19" t="e">
        <f t="shared" si="74"/>
        <v>#REF!</v>
      </c>
      <c r="AI254" s="29" t="e">
        <f>IF((((Usuario!$J$10*1000)/AG254)*1)&lt;1,(((Usuario!$J$10*1000)/AG254)*1),1)</f>
        <v>#REF!</v>
      </c>
      <c r="AJ254" s="30" t="e">
        <f>IF((((Usuario!$J$10*1000)/AH254)*1)&lt;1,(((Usuario!$J$10*1000)/AH254)*1),1)</f>
        <v>#REF!</v>
      </c>
    </row>
    <row r="255" spans="8:36" x14ac:dyDescent="0.25">
      <c r="H255" s="6">
        <v>15.2</v>
      </c>
      <c r="I255" s="5" t="s">
        <v>2</v>
      </c>
      <c r="J255" s="9">
        <f t="shared" si="93"/>
        <v>1.52E-2</v>
      </c>
      <c r="K255" s="9">
        <f t="shared" si="75"/>
        <v>1.52E-5</v>
      </c>
      <c r="L255">
        <f t="shared" si="90"/>
        <v>7.2583356668538585E-4</v>
      </c>
      <c r="M255">
        <f t="shared" si="76"/>
        <v>1.8387783689363106E-6</v>
      </c>
      <c r="N255">
        <f t="shared" si="77"/>
        <v>9.524871951090089E-9</v>
      </c>
      <c r="O255">
        <f t="shared" si="78"/>
        <v>516018924.7557199</v>
      </c>
      <c r="Q255" s="18">
        <f t="shared" si="91"/>
        <v>932948029.15859377</v>
      </c>
      <c r="R255" s="19">
        <f t="shared" si="92"/>
        <v>345635031.75494576</v>
      </c>
      <c r="S255" s="18">
        <f t="shared" si="79"/>
        <v>1.5489756419701046E-15</v>
      </c>
      <c r="T255" s="19">
        <f t="shared" si="79"/>
        <v>5.7385859497749595E-16</v>
      </c>
      <c r="U255" s="24">
        <f t="shared" si="80"/>
        <v>4.1114305567248283E-13</v>
      </c>
      <c r="V255" s="24">
        <f t="shared" si="81"/>
        <v>2.8865087327368046E-13</v>
      </c>
      <c r="W255" s="18">
        <f t="shared" si="82"/>
        <v>2798844087.4757814</v>
      </c>
      <c r="X255" s="19">
        <f t="shared" si="83"/>
        <v>1382540127.019783</v>
      </c>
      <c r="Y255" s="18" t="e">
        <f t="shared" si="84"/>
        <v>#REF!</v>
      </c>
      <c r="Z255" s="19" t="e">
        <f t="shared" si="85"/>
        <v>#REF!</v>
      </c>
      <c r="AA255" s="24" t="e">
        <f t="shared" si="86"/>
        <v>#REF!</v>
      </c>
      <c r="AB255" s="24" t="e">
        <f t="shared" si="87"/>
        <v>#REF!</v>
      </c>
      <c r="AC255" s="18">
        <f t="shared" si="88"/>
        <v>559768817.49515629</v>
      </c>
      <c r="AD255" s="19">
        <f t="shared" si="89"/>
        <v>276508025.40395659</v>
      </c>
      <c r="AE255" s="24" t="e">
        <f t="shared" si="71"/>
        <v>#REF!</v>
      </c>
      <c r="AF255" s="24" t="e">
        <f t="shared" si="72"/>
        <v>#REF!</v>
      </c>
      <c r="AG255" s="18" t="e">
        <f t="shared" si="73"/>
        <v>#REF!</v>
      </c>
      <c r="AH255" s="19" t="e">
        <f t="shared" si="74"/>
        <v>#REF!</v>
      </c>
      <c r="AI255" s="29" t="e">
        <f>IF((((Usuario!$J$10*1000)/AG255)*1)&lt;1,(((Usuario!$J$10*1000)/AG255)*1),1)</f>
        <v>#REF!</v>
      </c>
      <c r="AJ255" s="30" t="e">
        <f>IF((((Usuario!$J$10*1000)/AH255)*1)&lt;1,(((Usuario!$J$10*1000)/AH255)*1),1)</f>
        <v>#REF!</v>
      </c>
    </row>
    <row r="256" spans="8:36" x14ac:dyDescent="0.25">
      <c r="H256" s="6">
        <v>15.3</v>
      </c>
      <c r="I256" s="5" t="s">
        <v>2</v>
      </c>
      <c r="J256" s="9">
        <f t="shared" si="93"/>
        <v>1.5300000000000001E-2</v>
      </c>
      <c r="K256" s="9">
        <f t="shared" si="75"/>
        <v>1.5300000000000003E-5</v>
      </c>
      <c r="L256">
        <f t="shared" si="90"/>
        <v>7.3541542427883473E-4</v>
      </c>
      <c r="M256">
        <f t="shared" si="76"/>
        <v>1.8753093319110285E-6</v>
      </c>
      <c r="N256">
        <f t="shared" si="77"/>
        <v>9.7141023392991272E-9</v>
      </c>
      <c r="O256">
        <f t="shared" si="78"/>
        <v>510121186.2222262</v>
      </c>
      <c r="Q256" s="18">
        <f t="shared" si="91"/>
        <v>945264041.48950493</v>
      </c>
      <c r="R256" s="19">
        <f t="shared" si="92"/>
        <v>350197821.08515954</v>
      </c>
      <c r="S256" s="18">
        <f t="shared" si="79"/>
        <v>1.569423944030392E-15</v>
      </c>
      <c r="T256" s="19">
        <f t="shared" si="79"/>
        <v>5.8143420402649772E-16</v>
      </c>
      <c r="U256" s="24">
        <f t="shared" si="80"/>
        <v>4.1657062804004286E-13</v>
      </c>
      <c r="V256" s="24">
        <f t="shared" si="81"/>
        <v>2.9246140462532837E-13</v>
      </c>
      <c r="W256" s="18">
        <f t="shared" si="82"/>
        <v>2835792124.4685149</v>
      </c>
      <c r="X256" s="19">
        <f t="shared" si="83"/>
        <v>1400791284.3406382</v>
      </c>
      <c r="Y256" s="18" t="e">
        <f t="shared" si="84"/>
        <v>#REF!</v>
      </c>
      <c r="Z256" s="19" t="e">
        <f t="shared" si="85"/>
        <v>#REF!</v>
      </c>
      <c r="AA256" s="24" t="e">
        <f t="shared" si="86"/>
        <v>#REF!</v>
      </c>
      <c r="AB256" s="24" t="e">
        <f t="shared" si="87"/>
        <v>#REF!</v>
      </c>
      <c r="AC256" s="18">
        <f t="shared" si="88"/>
        <v>567158424.89370298</v>
      </c>
      <c r="AD256" s="19">
        <f t="shared" si="89"/>
        <v>280158256.86812764</v>
      </c>
      <c r="AE256" s="24" t="e">
        <f t="shared" si="71"/>
        <v>#REF!</v>
      </c>
      <c r="AF256" s="24" t="e">
        <f t="shared" si="72"/>
        <v>#REF!</v>
      </c>
      <c r="AG256" s="18" t="e">
        <f t="shared" si="73"/>
        <v>#REF!</v>
      </c>
      <c r="AH256" s="19" t="e">
        <f t="shared" si="74"/>
        <v>#REF!</v>
      </c>
      <c r="AI256" s="29" t="e">
        <f>IF((((Usuario!$J$10*1000)/AG256)*1)&lt;1,(((Usuario!$J$10*1000)/AG256)*1),1)</f>
        <v>#REF!</v>
      </c>
      <c r="AJ256" s="30" t="e">
        <f>IF((((Usuario!$J$10*1000)/AH256)*1)&lt;1,(((Usuario!$J$10*1000)/AH256)*1),1)</f>
        <v>#REF!</v>
      </c>
    </row>
    <row r="257" spans="8:36" x14ac:dyDescent="0.25">
      <c r="H257" s="6">
        <v>15.4</v>
      </c>
      <c r="I257" s="5" t="s">
        <v>2</v>
      </c>
      <c r="J257" s="9">
        <f t="shared" si="93"/>
        <v>1.54E-2</v>
      </c>
      <c r="K257" s="9">
        <f t="shared" si="75"/>
        <v>1.5400000000000002E-5</v>
      </c>
      <c r="L257">
        <f t="shared" si="90"/>
        <v>7.4506011372535538E-4</v>
      </c>
      <c r="M257">
        <f t="shared" si="76"/>
        <v>1.9123209585617454E-6</v>
      </c>
      <c r="N257">
        <f t="shared" si="77"/>
        <v>9.9058225653498417E-9</v>
      </c>
      <c r="O257">
        <f t="shared" si="78"/>
        <v>504328621.1594035</v>
      </c>
      <c r="Q257" s="18">
        <f t="shared" si="91"/>
        <v>957660814.5570122</v>
      </c>
      <c r="R257" s="19">
        <f t="shared" si="92"/>
        <v>354790530.34540749</v>
      </c>
      <c r="S257" s="18">
        <f t="shared" si="79"/>
        <v>1.5900063333173043E-15</v>
      </c>
      <c r="T257" s="19">
        <f t="shared" si="79"/>
        <v>5.8905948920041102E-16</v>
      </c>
      <c r="U257" s="24">
        <f t="shared" si="80"/>
        <v>4.2203379104607874E-13</v>
      </c>
      <c r="V257" s="24">
        <f t="shared" si="81"/>
        <v>2.9629692306780676E-13</v>
      </c>
      <c r="W257" s="18">
        <f t="shared" si="82"/>
        <v>2872982443.6710367</v>
      </c>
      <c r="X257" s="19">
        <f t="shared" si="83"/>
        <v>1419162121.3816299</v>
      </c>
      <c r="Y257" s="18" t="e">
        <f t="shared" si="84"/>
        <v>#REF!</v>
      </c>
      <c r="Z257" s="19" t="e">
        <f t="shared" si="85"/>
        <v>#REF!</v>
      </c>
      <c r="AA257" s="24" t="e">
        <f t="shared" si="86"/>
        <v>#REF!</v>
      </c>
      <c r="AB257" s="24" t="e">
        <f t="shared" si="87"/>
        <v>#REF!</v>
      </c>
      <c r="AC257" s="18">
        <f t="shared" si="88"/>
        <v>574596488.73420739</v>
      </c>
      <c r="AD257" s="19">
        <f t="shared" si="89"/>
        <v>283832424.276326</v>
      </c>
      <c r="AE257" s="24" t="e">
        <f t="shared" si="71"/>
        <v>#REF!</v>
      </c>
      <c r="AF257" s="24" t="e">
        <f t="shared" si="72"/>
        <v>#REF!</v>
      </c>
      <c r="AG257" s="18" t="e">
        <f t="shared" si="73"/>
        <v>#REF!</v>
      </c>
      <c r="AH257" s="19" t="e">
        <f t="shared" si="74"/>
        <v>#REF!</v>
      </c>
      <c r="AI257" s="29" t="e">
        <f>IF((((Usuario!$J$10*1000)/AG257)*1)&lt;1,(((Usuario!$J$10*1000)/AG257)*1),1)</f>
        <v>#REF!</v>
      </c>
      <c r="AJ257" s="30" t="e">
        <f>IF((((Usuario!$J$10*1000)/AH257)*1)&lt;1,(((Usuario!$J$10*1000)/AH257)*1),1)</f>
        <v>#REF!</v>
      </c>
    </row>
    <row r="258" spans="8:36" x14ac:dyDescent="0.25">
      <c r="H258" s="6">
        <v>15.5</v>
      </c>
      <c r="I258" s="5" t="s">
        <v>2</v>
      </c>
      <c r="J258" s="9">
        <f t="shared" si="93"/>
        <v>1.55E-2</v>
      </c>
      <c r="K258" s="9">
        <f t="shared" si="75"/>
        <v>1.5500000000000001E-5</v>
      </c>
      <c r="L258">
        <f t="shared" si="90"/>
        <v>7.5476763502494771E-4</v>
      </c>
      <c r="M258">
        <f t="shared" si="76"/>
        <v>1.9498163904811146E-6</v>
      </c>
      <c r="N258">
        <f t="shared" si="77"/>
        <v>1.0100048902692174E-8</v>
      </c>
      <c r="O258">
        <f t="shared" si="78"/>
        <v>498638689.21463031</v>
      </c>
      <c r="Q258" s="18">
        <f t="shared" si="91"/>
        <v>970138348.36111546</v>
      </c>
      <c r="R258" s="19">
        <f t="shared" si="92"/>
        <v>359413159.53568953</v>
      </c>
      <c r="S258" s="18">
        <f t="shared" si="79"/>
        <v>1.6107228098308412E-15</v>
      </c>
      <c r="T258" s="19">
        <f t="shared" si="79"/>
        <v>5.9673445049923558E-16</v>
      </c>
      <c r="U258" s="24">
        <f t="shared" si="80"/>
        <v>4.2753254469059029E-13</v>
      </c>
      <c r="V258" s="24">
        <f t="shared" si="81"/>
        <v>3.0015742860111548E-13</v>
      </c>
      <c r="W258" s="18">
        <f t="shared" si="82"/>
        <v>2910415045.0833464</v>
      </c>
      <c r="X258" s="19">
        <f t="shared" si="83"/>
        <v>1437652638.1427581</v>
      </c>
      <c r="Y258" s="18" t="e">
        <f t="shared" si="84"/>
        <v>#REF!</v>
      </c>
      <c r="Z258" s="19" t="e">
        <f t="shared" si="85"/>
        <v>#REF!</v>
      </c>
      <c r="AA258" s="24" t="e">
        <f t="shared" si="86"/>
        <v>#REF!</v>
      </c>
      <c r="AB258" s="24" t="e">
        <f t="shared" si="87"/>
        <v>#REF!</v>
      </c>
      <c r="AC258" s="18">
        <f t="shared" si="88"/>
        <v>582083009.01666927</v>
      </c>
      <c r="AD258" s="19">
        <f t="shared" si="89"/>
        <v>287530527.62855166</v>
      </c>
      <c r="AE258" s="24" t="e">
        <f t="shared" si="71"/>
        <v>#REF!</v>
      </c>
      <c r="AF258" s="24" t="e">
        <f t="shared" si="72"/>
        <v>#REF!</v>
      </c>
      <c r="AG258" s="18" t="e">
        <f t="shared" si="73"/>
        <v>#REF!</v>
      </c>
      <c r="AH258" s="19" t="e">
        <f t="shared" si="74"/>
        <v>#REF!</v>
      </c>
      <c r="AI258" s="29" t="e">
        <f>IF((((Usuario!$J$10*1000)/AG258)*1)&lt;1,(((Usuario!$J$10*1000)/AG258)*1),1)</f>
        <v>#REF!</v>
      </c>
      <c r="AJ258" s="30" t="e">
        <f>IF((((Usuario!$J$10*1000)/AH258)*1)&lt;1,(((Usuario!$J$10*1000)/AH258)*1),1)</f>
        <v>#REF!</v>
      </c>
    </row>
    <row r="259" spans="8:36" x14ac:dyDescent="0.25">
      <c r="H259" s="6">
        <v>15.6</v>
      </c>
      <c r="I259" s="5" t="s">
        <v>2</v>
      </c>
      <c r="J259" s="9">
        <f t="shared" si="93"/>
        <v>1.5599999999999999E-2</v>
      </c>
      <c r="K259" s="9">
        <f t="shared" si="75"/>
        <v>1.56E-5</v>
      </c>
      <c r="L259">
        <f t="shared" si="90"/>
        <v>7.6453798817761192E-4</v>
      </c>
      <c r="M259">
        <f t="shared" si="76"/>
        <v>1.9877987692617907E-6</v>
      </c>
      <c r="N259">
        <f t="shared" si="77"/>
        <v>1.0296797624776076E-8</v>
      </c>
      <c r="O259">
        <f t="shared" si="78"/>
        <v>493048927.2471084</v>
      </c>
      <c r="Q259" s="18">
        <f t="shared" si="91"/>
        <v>982696642.90181494</v>
      </c>
      <c r="R259" s="19">
        <f t="shared" si="92"/>
        <v>364065708.6560058</v>
      </c>
      <c r="S259" s="18">
        <f t="shared" si="79"/>
        <v>1.6315733735710029E-15</v>
      </c>
      <c r="T259" s="19">
        <f t="shared" si="79"/>
        <v>6.0445908792297167E-16</v>
      </c>
      <c r="U259" s="24">
        <f t="shared" si="80"/>
        <v>4.3306688897357769E-13</v>
      </c>
      <c r="V259" s="24">
        <f t="shared" si="81"/>
        <v>3.0404292122525473E-13</v>
      </c>
      <c r="W259" s="18">
        <f t="shared" si="82"/>
        <v>2948089928.7054448</v>
      </c>
      <c r="X259" s="19">
        <f t="shared" si="83"/>
        <v>1456262834.6240232</v>
      </c>
      <c r="Y259" s="18" t="e">
        <f t="shared" si="84"/>
        <v>#REF!</v>
      </c>
      <c r="Z259" s="19" t="e">
        <f t="shared" si="85"/>
        <v>#REF!</v>
      </c>
      <c r="AA259" s="24" t="e">
        <f t="shared" si="86"/>
        <v>#REF!</v>
      </c>
      <c r="AB259" s="24" t="e">
        <f t="shared" si="87"/>
        <v>#REF!</v>
      </c>
      <c r="AC259" s="18">
        <f t="shared" si="88"/>
        <v>589617985.74108899</v>
      </c>
      <c r="AD259" s="19">
        <f t="shared" si="89"/>
        <v>291252566.92480463</v>
      </c>
      <c r="AE259" s="24" t="e">
        <f t="shared" si="71"/>
        <v>#REF!</v>
      </c>
      <c r="AF259" s="24" t="e">
        <f t="shared" si="72"/>
        <v>#REF!</v>
      </c>
      <c r="AG259" s="18" t="e">
        <f t="shared" si="73"/>
        <v>#REF!</v>
      </c>
      <c r="AH259" s="19" t="e">
        <f t="shared" si="74"/>
        <v>#REF!</v>
      </c>
      <c r="AI259" s="29" t="e">
        <f>IF((((Usuario!$J$10*1000)/AG259)*1)&lt;1,(((Usuario!$J$10*1000)/AG259)*1),1)</f>
        <v>#REF!</v>
      </c>
      <c r="AJ259" s="30" t="e">
        <f>IF((((Usuario!$J$10*1000)/AH259)*1)&lt;1,(((Usuario!$J$10*1000)/AH259)*1),1)</f>
        <v>#REF!</v>
      </c>
    </row>
    <row r="260" spans="8:36" x14ac:dyDescent="0.25">
      <c r="H260" s="6">
        <v>15.7</v>
      </c>
      <c r="I260" s="5" t="s">
        <v>2</v>
      </c>
      <c r="J260" s="9">
        <f t="shared" si="93"/>
        <v>1.5699999999999999E-2</v>
      </c>
      <c r="K260" s="9">
        <f t="shared" si="75"/>
        <v>1.5699999999999999E-5</v>
      </c>
      <c r="L260">
        <f t="shared" si="90"/>
        <v>7.7437117318334802E-4</v>
      </c>
      <c r="M260">
        <f t="shared" si="76"/>
        <v>2.0262712364964268E-6</v>
      </c>
      <c r="N260">
        <f t="shared" si="77"/>
        <v>1.049608500505149E-8</v>
      </c>
      <c r="O260">
        <f t="shared" si="78"/>
        <v>487556946.50538635</v>
      </c>
      <c r="Q260" s="18">
        <f t="shared" si="91"/>
        <v>995335698.17911065</v>
      </c>
      <c r="R260" s="19">
        <f t="shared" si="92"/>
        <v>368748177.70635635</v>
      </c>
      <c r="S260" s="18">
        <f t="shared" si="79"/>
        <v>1.6525580245377898E-15</v>
      </c>
      <c r="T260" s="19">
        <f t="shared" si="79"/>
        <v>6.122334014716195E-16</v>
      </c>
      <c r="U260" s="24">
        <f t="shared" si="80"/>
        <v>4.3863682389504096E-13</v>
      </c>
      <c r="V260" s="24">
        <f t="shared" si="81"/>
        <v>3.0795340094022462E-13</v>
      </c>
      <c r="W260" s="18">
        <f t="shared" si="82"/>
        <v>2986007094.5373321</v>
      </c>
      <c r="X260" s="19">
        <f t="shared" si="83"/>
        <v>1474992710.8254254</v>
      </c>
      <c r="Y260" s="18" t="e">
        <f t="shared" si="84"/>
        <v>#REF!</v>
      </c>
      <c r="Z260" s="19" t="e">
        <f t="shared" si="85"/>
        <v>#REF!</v>
      </c>
      <c r="AA260" s="24" t="e">
        <f t="shared" si="86"/>
        <v>#REF!</v>
      </c>
      <c r="AB260" s="24" t="e">
        <f t="shared" si="87"/>
        <v>#REF!</v>
      </c>
      <c r="AC260" s="18">
        <f t="shared" si="88"/>
        <v>597201418.90746641</v>
      </c>
      <c r="AD260" s="19">
        <f t="shared" si="89"/>
        <v>294998542.16508508</v>
      </c>
      <c r="AE260" s="24" t="e">
        <f t="shared" si="71"/>
        <v>#REF!</v>
      </c>
      <c r="AF260" s="24" t="e">
        <f t="shared" si="72"/>
        <v>#REF!</v>
      </c>
      <c r="AG260" s="18" t="e">
        <f t="shared" si="73"/>
        <v>#REF!</v>
      </c>
      <c r="AH260" s="19" t="e">
        <f t="shared" si="74"/>
        <v>#REF!</v>
      </c>
      <c r="AI260" s="29" t="e">
        <f>IF((((Usuario!$J$10*1000)/AG260)*1)&lt;1,(((Usuario!$J$10*1000)/AG260)*1),1)</f>
        <v>#REF!</v>
      </c>
      <c r="AJ260" s="30" t="e">
        <f>IF((((Usuario!$J$10*1000)/AH260)*1)&lt;1,(((Usuario!$J$10*1000)/AH260)*1),1)</f>
        <v>#REF!</v>
      </c>
    </row>
    <row r="261" spans="8:36" x14ac:dyDescent="0.25">
      <c r="H261" s="6">
        <v>15.8</v>
      </c>
      <c r="I261" s="5" t="s">
        <v>2</v>
      </c>
      <c r="J261" s="9">
        <f t="shared" si="93"/>
        <v>1.5800000000000002E-2</v>
      </c>
      <c r="K261" s="9">
        <f t="shared" si="75"/>
        <v>1.5800000000000001E-5</v>
      </c>
      <c r="L261">
        <f t="shared" si="90"/>
        <v>7.8426719004215601E-4</v>
      </c>
      <c r="M261">
        <f t="shared" si="76"/>
        <v>2.0652369337776777E-6</v>
      </c>
      <c r="N261">
        <f t="shared" si="77"/>
        <v>1.0697927316968369E-8</v>
      </c>
      <c r="O261">
        <f t="shared" si="78"/>
        <v>482160429.92522353</v>
      </c>
      <c r="Q261" s="18">
        <f t="shared" si="91"/>
        <v>1008055514.1930027</v>
      </c>
      <c r="R261" s="19">
        <f t="shared" si="92"/>
        <v>373460566.68674111</v>
      </c>
      <c r="S261" s="18">
        <f t="shared" si="79"/>
        <v>1.6736767627312017E-15</v>
      </c>
      <c r="T261" s="19">
        <f t="shared" si="79"/>
        <v>6.2005739114517876E-16</v>
      </c>
      <c r="U261" s="24">
        <f t="shared" si="80"/>
        <v>4.4424234945498009E-13</v>
      </c>
      <c r="V261" s="24">
        <f t="shared" si="81"/>
        <v>3.1188886774602493E-13</v>
      </c>
      <c r="W261" s="18">
        <f t="shared" si="82"/>
        <v>3024166542.5790081</v>
      </c>
      <c r="X261" s="19">
        <f t="shared" si="83"/>
        <v>1493842266.7469645</v>
      </c>
      <c r="Y261" s="18" t="e">
        <f t="shared" si="84"/>
        <v>#REF!</v>
      </c>
      <c r="Z261" s="19" t="e">
        <f t="shared" si="85"/>
        <v>#REF!</v>
      </c>
      <c r="AA261" s="24" t="e">
        <f t="shared" si="86"/>
        <v>#REF!</v>
      </c>
      <c r="AB261" s="24" t="e">
        <f t="shared" si="87"/>
        <v>#REF!</v>
      </c>
      <c r="AC261" s="18">
        <f t="shared" si="88"/>
        <v>604833308.51580167</v>
      </c>
      <c r="AD261" s="19">
        <f t="shared" si="89"/>
        <v>298768453.34939289</v>
      </c>
      <c r="AE261" s="24" t="e">
        <f t="shared" ref="AE261:AE324" si="94">$B$10/AC261</f>
        <v>#REF!</v>
      </c>
      <c r="AF261" s="24" t="e">
        <f t="shared" ref="AF261:AF324" si="95">$B$10/AD261</f>
        <v>#REF!</v>
      </c>
      <c r="AG261" s="18" t="e">
        <f t="shared" ref="AG261:AG324" si="96">AE261*N261</f>
        <v>#REF!</v>
      </c>
      <c r="AH261" s="19" t="e">
        <f t="shared" ref="AH261:AH324" si="97">AF261*N261</f>
        <v>#REF!</v>
      </c>
      <c r="AI261" s="29" t="e">
        <f>IF((((Usuario!$J$10*1000)/AG261)*1)&lt;1,(((Usuario!$J$10*1000)/AG261)*1),1)</f>
        <v>#REF!</v>
      </c>
      <c r="AJ261" s="30" t="e">
        <f>IF((((Usuario!$J$10*1000)/AH261)*1)&lt;1,(((Usuario!$J$10*1000)/AH261)*1),1)</f>
        <v>#REF!</v>
      </c>
    </row>
    <row r="262" spans="8:36" x14ac:dyDescent="0.25">
      <c r="H262" s="6">
        <v>15.9</v>
      </c>
      <c r="I262" s="5" t="s">
        <v>2</v>
      </c>
      <c r="J262" s="9">
        <f t="shared" si="93"/>
        <v>1.5900000000000001E-2</v>
      </c>
      <c r="K262" s="9">
        <f t="shared" ref="K262:K325" si="98">J262/1000</f>
        <v>1.59E-5</v>
      </c>
      <c r="L262">
        <f t="shared" si="90"/>
        <v>7.9422603875403566E-4</v>
      </c>
      <c r="M262">
        <f t="shared" ref="M262:M325" si="99">(4*PI())/3*(J262/2)^3</f>
        <v>2.1046990026981944E-6</v>
      </c>
      <c r="N262">
        <f t="shared" ref="N262:N325" si="100">(M262/10^3)*$G$5</f>
        <v>1.0902340833976646E-8</v>
      </c>
      <c r="O262">
        <f t="shared" ref="O262:O325" si="101">(335303)*(J262^-1.753)</f>
        <v>476857129.54195005</v>
      </c>
      <c r="Q262" s="18">
        <f t="shared" si="91"/>
        <v>1020856090.9434906</v>
      </c>
      <c r="R262" s="19">
        <f t="shared" si="92"/>
        <v>378202875.59715998</v>
      </c>
      <c r="S262" s="18">
        <f t="shared" ref="S262:T325" si="102">Q262/(6.023*10^23)</f>
        <v>1.6949295881512382E-15</v>
      </c>
      <c r="T262" s="19">
        <f t="shared" si="102"/>
        <v>6.2793105694364937E-16</v>
      </c>
      <c r="U262" s="24">
        <f t="shared" ref="U262:U325" si="103">S262*$B$5</f>
        <v>4.4988346565339493E-13</v>
      </c>
      <c r="V262" s="24">
        <f t="shared" ref="V262:V325" si="104">T262*$B$6</f>
        <v>3.1584932164265562E-13</v>
      </c>
      <c r="W262" s="18">
        <f t="shared" ref="W262:W325" si="105">Q262*$E$5</f>
        <v>3062568272.830472</v>
      </c>
      <c r="X262" s="19">
        <f t="shared" ref="X262:X325" si="106">R262*$E$6</f>
        <v>1512811502.3886399</v>
      </c>
      <c r="Y262" s="18" t="e">
        <f t="shared" ref="Y262:Y325" si="107">$B$10/W262</f>
        <v>#REF!</v>
      </c>
      <c r="Z262" s="19" t="e">
        <f t="shared" ref="Z262:Z325" si="108">$B$10/X262</f>
        <v>#REF!</v>
      </c>
      <c r="AA262" s="24" t="e">
        <f t="shared" ref="AA262:AA325" si="109">Y262*N262</f>
        <v>#REF!</v>
      </c>
      <c r="AB262" s="24" t="e">
        <f t="shared" ref="AB262:AB325" si="110">Z262*N262</f>
        <v>#REF!</v>
      </c>
      <c r="AC262" s="18">
        <f t="shared" ref="AC262:AC325" si="111">W262*$B$11</f>
        <v>612513654.5660944</v>
      </c>
      <c r="AD262" s="19">
        <f t="shared" ref="AD262:AD325" si="112">X262*$B$11</f>
        <v>302562300.47772801</v>
      </c>
      <c r="AE262" s="24" t="e">
        <f t="shared" si="94"/>
        <v>#REF!</v>
      </c>
      <c r="AF262" s="24" t="e">
        <f t="shared" si="95"/>
        <v>#REF!</v>
      </c>
      <c r="AG262" s="18" t="e">
        <f t="shared" si="96"/>
        <v>#REF!</v>
      </c>
      <c r="AH262" s="19" t="e">
        <f t="shared" si="97"/>
        <v>#REF!</v>
      </c>
      <c r="AI262" s="29" t="e">
        <f>IF((((Usuario!$J$10*1000)/AG262)*1)&lt;1,(((Usuario!$J$10*1000)/AG262)*1),1)</f>
        <v>#REF!</v>
      </c>
      <c r="AJ262" s="30" t="e">
        <f>IF((((Usuario!$J$10*1000)/AH262)*1)&lt;1,(((Usuario!$J$10*1000)/AH262)*1),1)</f>
        <v>#REF!</v>
      </c>
    </row>
    <row r="263" spans="8:36" x14ac:dyDescent="0.25">
      <c r="H263" s="6">
        <v>16</v>
      </c>
      <c r="I263" s="5" t="s">
        <v>2</v>
      </c>
      <c r="J263" s="9">
        <f t="shared" si="93"/>
        <v>1.6E-2</v>
      </c>
      <c r="K263" s="9">
        <f t="shared" si="98"/>
        <v>1.5999999999999999E-5</v>
      </c>
      <c r="L263">
        <f t="shared" ref="L263:L326" si="113">(4*PI())*((J263/2)^2)</f>
        <v>8.0424771931898698E-4</v>
      </c>
      <c r="M263">
        <f t="shared" si="99"/>
        <v>2.1446605848506321E-6</v>
      </c>
      <c r="N263">
        <f t="shared" si="100"/>
        <v>1.1109341829526275E-8</v>
      </c>
      <c r="O263">
        <f t="shared" si="101"/>
        <v>471644864.01177782</v>
      </c>
      <c r="Q263" s="18">
        <f t="shared" ref="Q263:Q326" si="114">L263/$D$5</f>
        <v>1033737428.4305747</v>
      </c>
      <c r="R263" s="19">
        <f t="shared" ref="R263:R326" si="115">L263/$D$6</f>
        <v>382975104.43761301</v>
      </c>
      <c r="S263" s="18">
        <f t="shared" si="102"/>
        <v>1.7163165007978994E-15</v>
      </c>
      <c r="T263" s="19">
        <f t="shared" si="102"/>
        <v>6.3585439886703152E-16</v>
      </c>
      <c r="U263" s="24">
        <f t="shared" si="103"/>
        <v>4.5556017249028558E-13</v>
      </c>
      <c r="V263" s="24">
        <f t="shared" si="104"/>
        <v>3.1983476263011685E-13</v>
      </c>
      <c r="W263" s="18">
        <f t="shared" si="105"/>
        <v>3101212285.2917242</v>
      </c>
      <c r="X263" s="19">
        <f t="shared" si="106"/>
        <v>1531900417.750452</v>
      </c>
      <c r="Y263" s="18" t="e">
        <f t="shared" si="107"/>
        <v>#REF!</v>
      </c>
      <c r="Z263" s="19" t="e">
        <f t="shared" si="108"/>
        <v>#REF!</v>
      </c>
      <c r="AA263" s="24" t="e">
        <f t="shared" si="109"/>
        <v>#REF!</v>
      </c>
      <c r="AB263" s="24" t="e">
        <f t="shared" si="110"/>
        <v>#REF!</v>
      </c>
      <c r="AC263" s="18">
        <f t="shared" si="111"/>
        <v>620242457.05834484</v>
      </c>
      <c r="AD263" s="19">
        <f t="shared" si="112"/>
        <v>306380083.55009043</v>
      </c>
      <c r="AE263" s="24" t="e">
        <f t="shared" si="94"/>
        <v>#REF!</v>
      </c>
      <c r="AF263" s="24" t="e">
        <f t="shared" si="95"/>
        <v>#REF!</v>
      </c>
      <c r="AG263" s="18" t="e">
        <f t="shared" si="96"/>
        <v>#REF!</v>
      </c>
      <c r="AH263" s="19" t="e">
        <f t="shared" si="97"/>
        <v>#REF!</v>
      </c>
      <c r="AI263" s="29" t="e">
        <f>IF((((Usuario!$J$10*1000)/AG263)*1)&lt;1,(((Usuario!$J$10*1000)/AG263)*1),1)</f>
        <v>#REF!</v>
      </c>
      <c r="AJ263" s="30" t="e">
        <f>IF((((Usuario!$J$10*1000)/AH263)*1)&lt;1,(((Usuario!$J$10*1000)/AH263)*1),1)</f>
        <v>#REF!</v>
      </c>
    </row>
    <row r="264" spans="8:36" x14ac:dyDescent="0.25">
      <c r="H264" s="6">
        <v>16.100000000000001</v>
      </c>
      <c r="I264" s="5" t="s">
        <v>2</v>
      </c>
      <c r="J264" s="9">
        <f t="shared" si="93"/>
        <v>1.6100000000000003E-2</v>
      </c>
      <c r="K264" s="9">
        <f t="shared" si="98"/>
        <v>1.6100000000000002E-5</v>
      </c>
      <c r="L264">
        <f t="shared" si="113"/>
        <v>8.1433223173701063E-4</v>
      </c>
      <c r="M264">
        <f t="shared" si="99"/>
        <v>2.1851248218276454E-6</v>
      </c>
      <c r="N264">
        <f t="shared" si="100"/>
        <v>1.1318946577067203E-8</v>
      </c>
      <c r="O264">
        <f t="shared" si="101"/>
        <v>466521516.23683345</v>
      </c>
      <c r="Q264" s="18">
        <f t="shared" si="114"/>
        <v>1046699526.6542554</v>
      </c>
      <c r="R264" s="19">
        <f t="shared" si="115"/>
        <v>387777253.20810044</v>
      </c>
      <c r="S264" s="18">
        <f t="shared" si="102"/>
        <v>1.7378375006711864E-15</v>
      </c>
      <c r="T264" s="19">
        <f t="shared" si="102"/>
        <v>6.4382741691532541E-16</v>
      </c>
      <c r="U264" s="24">
        <f t="shared" si="103"/>
        <v>4.612724699656523E-13</v>
      </c>
      <c r="V264" s="24">
        <f t="shared" si="104"/>
        <v>3.238451907084087E-13</v>
      </c>
      <c r="W264" s="18">
        <f t="shared" si="105"/>
        <v>3140098579.9627662</v>
      </c>
      <c r="X264" s="19">
        <f t="shared" si="106"/>
        <v>1551109012.8324018</v>
      </c>
      <c r="Y264" s="18" t="e">
        <f t="shared" si="107"/>
        <v>#REF!</v>
      </c>
      <c r="Z264" s="19" t="e">
        <f t="shared" si="108"/>
        <v>#REF!</v>
      </c>
      <c r="AA264" s="24" t="e">
        <f t="shared" si="109"/>
        <v>#REF!</v>
      </c>
      <c r="AB264" s="24" t="e">
        <f t="shared" si="110"/>
        <v>#REF!</v>
      </c>
      <c r="AC264" s="18">
        <f t="shared" si="111"/>
        <v>628019715.99255323</v>
      </c>
      <c r="AD264" s="19">
        <f t="shared" si="112"/>
        <v>310221802.56648034</v>
      </c>
      <c r="AE264" s="24" t="e">
        <f t="shared" si="94"/>
        <v>#REF!</v>
      </c>
      <c r="AF264" s="24" t="e">
        <f t="shared" si="95"/>
        <v>#REF!</v>
      </c>
      <c r="AG264" s="18" t="e">
        <f t="shared" si="96"/>
        <v>#REF!</v>
      </c>
      <c r="AH264" s="19" t="e">
        <f t="shared" si="97"/>
        <v>#REF!</v>
      </c>
      <c r="AI264" s="29" t="e">
        <f>IF((((Usuario!$J$10*1000)/AG264)*1)&lt;1,(((Usuario!$J$10*1000)/AG264)*1),1)</f>
        <v>#REF!</v>
      </c>
      <c r="AJ264" s="30" t="e">
        <f>IF((((Usuario!$J$10*1000)/AH264)*1)&lt;1,(((Usuario!$J$10*1000)/AH264)*1),1)</f>
        <v>#REF!</v>
      </c>
    </row>
    <row r="265" spans="8:36" x14ac:dyDescent="0.25">
      <c r="H265" s="6">
        <v>16.2</v>
      </c>
      <c r="I265" s="5" t="s">
        <v>2</v>
      </c>
      <c r="J265" s="9">
        <f t="shared" si="93"/>
        <v>1.6199999999999999E-2</v>
      </c>
      <c r="K265" s="9">
        <f t="shared" si="98"/>
        <v>1.6200000000000001E-5</v>
      </c>
      <c r="L265">
        <f t="shared" si="113"/>
        <v>8.2447957600810518E-4</v>
      </c>
      <c r="M265">
        <f t="shared" si="99"/>
        <v>2.2260948552218835E-6</v>
      </c>
      <c r="N265">
        <f t="shared" si="100"/>
        <v>1.1531171350049356E-8</v>
      </c>
      <c r="O265">
        <f t="shared" si="101"/>
        <v>461485031.08896625</v>
      </c>
      <c r="Q265" s="18">
        <f t="shared" si="114"/>
        <v>1059742385.6145312</v>
      </c>
      <c r="R265" s="19">
        <f t="shared" si="115"/>
        <v>392609321.90862167</v>
      </c>
      <c r="S265" s="18">
        <f t="shared" si="102"/>
        <v>1.7594925877710962E-15</v>
      </c>
      <c r="T265" s="19">
        <f t="shared" si="102"/>
        <v>6.5185011108853014E-16</v>
      </c>
      <c r="U265" s="24">
        <f t="shared" si="103"/>
        <v>4.6702035807949427E-13</v>
      </c>
      <c r="V265" s="24">
        <f t="shared" si="104"/>
        <v>3.2788060587753069E-13</v>
      </c>
      <c r="W265" s="18">
        <f t="shared" si="105"/>
        <v>3179227156.8435936</v>
      </c>
      <c r="X265" s="19">
        <f t="shared" si="106"/>
        <v>1570437287.6344867</v>
      </c>
      <c r="Y265" s="18" t="e">
        <f t="shared" si="107"/>
        <v>#REF!</v>
      </c>
      <c r="Z265" s="19" t="e">
        <f t="shared" si="108"/>
        <v>#REF!</v>
      </c>
      <c r="AA265" s="24" t="e">
        <f t="shared" si="109"/>
        <v>#REF!</v>
      </c>
      <c r="AB265" s="24" t="e">
        <f t="shared" si="110"/>
        <v>#REF!</v>
      </c>
      <c r="AC265" s="18">
        <f t="shared" si="111"/>
        <v>635845431.36871874</v>
      </c>
      <c r="AD265" s="19">
        <f t="shared" si="112"/>
        <v>314087457.52689737</v>
      </c>
      <c r="AE265" s="24" t="e">
        <f t="shared" si="94"/>
        <v>#REF!</v>
      </c>
      <c r="AF265" s="24" t="e">
        <f t="shared" si="95"/>
        <v>#REF!</v>
      </c>
      <c r="AG265" s="18" t="e">
        <f t="shared" si="96"/>
        <v>#REF!</v>
      </c>
      <c r="AH265" s="19" t="e">
        <f t="shared" si="97"/>
        <v>#REF!</v>
      </c>
      <c r="AI265" s="29" t="e">
        <f>IF((((Usuario!$J$10*1000)/AG265)*1)&lt;1,(((Usuario!$J$10*1000)/AG265)*1),1)</f>
        <v>#REF!</v>
      </c>
      <c r="AJ265" s="30" t="e">
        <f>IF((((Usuario!$J$10*1000)/AH265)*1)&lt;1,(((Usuario!$J$10*1000)/AH265)*1),1)</f>
        <v>#REF!</v>
      </c>
    </row>
    <row r="266" spans="8:36" x14ac:dyDescent="0.25">
      <c r="H266" s="6">
        <v>16.3</v>
      </c>
      <c r="I266" s="5" t="s">
        <v>2</v>
      </c>
      <c r="J266" s="9">
        <f t="shared" si="93"/>
        <v>1.6300000000000002E-2</v>
      </c>
      <c r="K266" s="9">
        <f t="shared" si="98"/>
        <v>1.6300000000000003E-5</v>
      </c>
      <c r="L266">
        <f t="shared" si="113"/>
        <v>8.3468975213227237E-4</v>
      </c>
      <c r="M266">
        <f t="shared" si="99"/>
        <v>2.2675738266260067E-6</v>
      </c>
      <c r="N266">
        <f t="shared" si="100"/>
        <v>1.1746032421922713E-8</v>
      </c>
      <c r="O266">
        <f t="shared" si="101"/>
        <v>456533413.22763127</v>
      </c>
      <c r="Q266" s="18">
        <f t="shared" si="114"/>
        <v>1072866005.3114042</v>
      </c>
      <c r="R266" s="19">
        <f t="shared" si="115"/>
        <v>397471310.53917748</v>
      </c>
      <c r="S266" s="18">
        <f t="shared" si="102"/>
        <v>1.7812817620976329E-15</v>
      </c>
      <c r="T266" s="19">
        <f t="shared" si="102"/>
        <v>6.5992248138664711E-16</v>
      </c>
      <c r="U266" s="24">
        <f t="shared" si="103"/>
        <v>4.7280383683181261E-13</v>
      </c>
      <c r="V266" s="24">
        <f t="shared" si="104"/>
        <v>3.319410081374835E-13</v>
      </c>
      <c r="W266" s="18">
        <f t="shared" si="105"/>
        <v>3218598015.9342127</v>
      </c>
      <c r="X266" s="19">
        <f t="shared" si="106"/>
        <v>1589885242.1567099</v>
      </c>
      <c r="Y266" s="18" t="e">
        <f t="shared" si="107"/>
        <v>#REF!</v>
      </c>
      <c r="Z266" s="19" t="e">
        <f t="shared" si="108"/>
        <v>#REF!</v>
      </c>
      <c r="AA266" s="24" t="e">
        <f t="shared" si="109"/>
        <v>#REF!</v>
      </c>
      <c r="AB266" s="24" t="e">
        <f t="shared" si="110"/>
        <v>#REF!</v>
      </c>
      <c r="AC266" s="18">
        <f t="shared" si="111"/>
        <v>643719603.18684256</v>
      </c>
      <c r="AD266" s="19">
        <f t="shared" si="112"/>
        <v>317977048.43134201</v>
      </c>
      <c r="AE266" s="24" t="e">
        <f t="shared" si="94"/>
        <v>#REF!</v>
      </c>
      <c r="AF266" s="24" t="e">
        <f t="shared" si="95"/>
        <v>#REF!</v>
      </c>
      <c r="AG266" s="18" t="e">
        <f t="shared" si="96"/>
        <v>#REF!</v>
      </c>
      <c r="AH266" s="19" t="e">
        <f t="shared" si="97"/>
        <v>#REF!</v>
      </c>
      <c r="AI266" s="29" t="e">
        <f>IF((((Usuario!$J$10*1000)/AG266)*1)&lt;1,(((Usuario!$J$10*1000)/AG266)*1),1)</f>
        <v>#REF!</v>
      </c>
      <c r="AJ266" s="30" t="e">
        <f>IF((((Usuario!$J$10*1000)/AH266)*1)&lt;1,(((Usuario!$J$10*1000)/AH266)*1),1)</f>
        <v>#REF!</v>
      </c>
    </row>
    <row r="267" spans="8:36" x14ac:dyDescent="0.25">
      <c r="H267" s="6">
        <v>16.399999999999999</v>
      </c>
      <c r="I267" s="5" t="s">
        <v>2</v>
      </c>
      <c r="J267" s="9">
        <f t="shared" si="93"/>
        <v>1.6399999999999998E-2</v>
      </c>
      <c r="K267" s="9">
        <f t="shared" si="98"/>
        <v>1.6399999999999999E-5</v>
      </c>
      <c r="L267">
        <f t="shared" si="113"/>
        <v>8.4496276010951059E-4</v>
      </c>
      <c r="M267">
        <f t="shared" si="99"/>
        <v>2.3095648776326615E-6</v>
      </c>
      <c r="N267">
        <f t="shared" si="100"/>
        <v>1.1963546066137186E-8</v>
      </c>
      <c r="O267">
        <f t="shared" si="101"/>
        <v>451664725.00742501</v>
      </c>
      <c r="Q267" s="18">
        <f t="shared" si="114"/>
        <v>1086070385.7448723</v>
      </c>
      <c r="R267" s="19">
        <f t="shared" si="115"/>
        <v>402363219.09976709</v>
      </c>
      <c r="S267" s="18">
        <f t="shared" si="102"/>
        <v>1.8032050236507927E-15</v>
      </c>
      <c r="T267" s="19">
        <f t="shared" si="102"/>
        <v>6.6804452780967482E-16</v>
      </c>
      <c r="U267" s="24">
        <f t="shared" si="103"/>
        <v>4.786229062226062E-13</v>
      </c>
      <c r="V267" s="24">
        <f t="shared" si="104"/>
        <v>3.3602639748826645E-13</v>
      </c>
      <c r="W267" s="18">
        <f t="shared" si="105"/>
        <v>3258211157.2346172</v>
      </c>
      <c r="X267" s="19">
        <f t="shared" si="106"/>
        <v>1609452876.3990684</v>
      </c>
      <c r="Y267" s="18" t="e">
        <f t="shared" si="107"/>
        <v>#REF!</v>
      </c>
      <c r="Z267" s="19" t="e">
        <f t="shared" si="108"/>
        <v>#REF!</v>
      </c>
      <c r="AA267" s="24" t="e">
        <f t="shared" si="109"/>
        <v>#REF!</v>
      </c>
      <c r="AB267" s="24" t="e">
        <f t="shared" si="110"/>
        <v>#REF!</v>
      </c>
      <c r="AC267" s="18">
        <f t="shared" si="111"/>
        <v>651642231.44692349</v>
      </c>
      <c r="AD267" s="19">
        <f t="shared" si="112"/>
        <v>321890575.27981371</v>
      </c>
      <c r="AE267" s="24" t="e">
        <f t="shared" si="94"/>
        <v>#REF!</v>
      </c>
      <c r="AF267" s="24" t="e">
        <f t="shared" si="95"/>
        <v>#REF!</v>
      </c>
      <c r="AG267" s="18" t="e">
        <f t="shared" si="96"/>
        <v>#REF!</v>
      </c>
      <c r="AH267" s="19" t="e">
        <f t="shared" si="97"/>
        <v>#REF!</v>
      </c>
      <c r="AI267" s="29" t="e">
        <f>IF((((Usuario!$J$10*1000)/AG267)*1)&lt;1,(((Usuario!$J$10*1000)/AG267)*1),1)</f>
        <v>#REF!</v>
      </c>
      <c r="AJ267" s="30" t="e">
        <f>IF((((Usuario!$J$10*1000)/AH267)*1)&lt;1,(((Usuario!$J$10*1000)/AH267)*1),1)</f>
        <v>#REF!</v>
      </c>
    </row>
    <row r="268" spans="8:36" x14ac:dyDescent="0.25">
      <c r="H268" s="6">
        <v>16.5</v>
      </c>
      <c r="I268" s="5" t="s">
        <v>2</v>
      </c>
      <c r="J268" s="9">
        <f t="shared" si="93"/>
        <v>1.6500000000000001E-2</v>
      </c>
      <c r="K268" s="9">
        <f t="shared" si="98"/>
        <v>1.6500000000000001E-5</v>
      </c>
      <c r="L268">
        <f t="shared" si="113"/>
        <v>8.5529859993982123E-4</v>
      </c>
      <c r="M268">
        <f t="shared" si="99"/>
        <v>2.3520711498345085E-6</v>
      </c>
      <c r="N268">
        <f t="shared" si="100"/>
        <v>1.2183728556142753E-8</v>
      </c>
      <c r="O268">
        <f t="shared" si="101"/>
        <v>446877084.47105372</v>
      </c>
      <c r="Q268" s="18">
        <f t="shared" si="114"/>
        <v>1099355526.9149375</v>
      </c>
      <c r="R268" s="19">
        <f t="shared" si="115"/>
        <v>407285047.59039122</v>
      </c>
      <c r="S268" s="18">
        <f t="shared" si="102"/>
        <v>1.825262372430579E-15</v>
      </c>
      <c r="T268" s="19">
        <f t="shared" si="102"/>
        <v>6.7621625035761457E-16</v>
      </c>
      <c r="U268" s="24">
        <f t="shared" si="103"/>
        <v>4.8447756625187616E-13</v>
      </c>
      <c r="V268" s="24">
        <f t="shared" si="104"/>
        <v>3.4013677392988013E-13</v>
      </c>
      <c r="W268" s="18">
        <f t="shared" si="105"/>
        <v>3298066580.7448125</v>
      </c>
      <c r="X268" s="19">
        <f t="shared" si="106"/>
        <v>1629140190.3615649</v>
      </c>
      <c r="Y268" s="18" t="e">
        <f t="shared" si="107"/>
        <v>#REF!</v>
      </c>
      <c r="Z268" s="19" t="e">
        <f t="shared" si="108"/>
        <v>#REF!</v>
      </c>
      <c r="AA268" s="24" t="e">
        <f t="shared" si="109"/>
        <v>#REF!</v>
      </c>
      <c r="AB268" s="24" t="e">
        <f t="shared" si="110"/>
        <v>#REF!</v>
      </c>
      <c r="AC268" s="18">
        <f t="shared" si="111"/>
        <v>659613316.1489625</v>
      </c>
      <c r="AD268" s="19">
        <f t="shared" si="112"/>
        <v>325828038.07231301</v>
      </c>
      <c r="AE268" s="24" t="e">
        <f t="shared" si="94"/>
        <v>#REF!</v>
      </c>
      <c r="AF268" s="24" t="e">
        <f t="shared" si="95"/>
        <v>#REF!</v>
      </c>
      <c r="AG268" s="18" t="e">
        <f t="shared" si="96"/>
        <v>#REF!</v>
      </c>
      <c r="AH268" s="19" t="e">
        <f t="shared" si="97"/>
        <v>#REF!</v>
      </c>
      <c r="AI268" s="29" t="e">
        <f>IF((((Usuario!$J$10*1000)/AG268)*1)&lt;1,(((Usuario!$J$10*1000)/AG268)*1),1)</f>
        <v>#REF!</v>
      </c>
      <c r="AJ268" s="30" t="e">
        <f>IF((((Usuario!$J$10*1000)/AH268)*1)&lt;1,(((Usuario!$J$10*1000)/AH268)*1),1)</f>
        <v>#REF!</v>
      </c>
    </row>
    <row r="269" spans="8:36" x14ac:dyDescent="0.25">
      <c r="H269" s="6">
        <v>16.600000000000001</v>
      </c>
      <c r="I269" s="5" t="s">
        <v>2</v>
      </c>
      <c r="J269" s="9">
        <f t="shared" si="93"/>
        <v>1.66E-2</v>
      </c>
      <c r="K269" s="9">
        <f t="shared" si="98"/>
        <v>1.66E-5</v>
      </c>
      <c r="L269">
        <f t="shared" si="113"/>
        <v>8.6569727162320344E-4</v>
      </c>
      <c r="M269">
        <f t="shared" si="99"/>
        <v>2.3950957848241962E-6</v>
      </c>
      <c r="N269">
        <f t="shared" si="100"/>
        <v>1.2406596165389336E-8</v>
      </c>
      <c r="O269">
        <f t="shared" si="101"/>
        <v>442168663.42377484</v>
      </c>
      <c r="Q269" s="18">
        <f t="shared" si="114"/>
        <v>1112721428.8215983</v>
      </c>
      <c r="R269" s="19">
        <f t="shared" si="115"/>
        <v>412236796.01104945</v>
      </c>
      <c r="S269" s="18">
        <f t="shared" si="102"/>
        <v>1.847453808436989E-15</v>
      </c>
      <c r="T269" s="19">
        <f t="shared" si="102"/>
        <v>6.8443764903046575E-16</v>
      </c>
      <c r="U269" s="24">
        <f t="shared" si="103"/>
        <v>4.9036781691962148E-13</v>
      </c>
      <c r="V269" s="24">
        <f t="shared" si="104"/>
        <v>3.4427213746232428E-13</v>
      </c>
      <c r="W269" s="18">
        <f t="shared" si="105"/>
        <v>3338164286.4647951</v>
      </c>
      <c r="X269" s="19">
        <f t="shared" si="106"/>
        <v>1648947184.0441978</v>
      </c>
      <c r="Y269" s="18" t="e">
        <f t="shared" si="107"/>
        <v>#REF!</v>
      </c>
      <c r="Z269" s="19" t="e">
        <f t="shared" si="108"/>
        <v>#REF!</v>
      </c>
      <c r="AA269" s="24" t="e">
        <f t="shared" si="109"/>
        <v>#REF!</v>
      </c>
      <c r="AB269" s="24" t="e">
        <f t="shared" si="110"/>
        <v>#REF!</v>
      </c>
      <c r="AC269" s="18">
        <f t="shared" si="111"/>
        <v>667632857.29295909</v>
      </c>
      <c r="AD269" s="19">
        <f t="shared" si="112"/>
        <v>329789436.80883956</v>
      </c>
      <c r="AE269" s="24" t="e">
        <f t="shared" si="94"/>
        <v>#REF!</v>
      </c>
      <c r="AF269" s="24" t="e">
        <f t="shared" si="95"/>
        <v>#REF!</v>
      </c>
      <c r="AG269" s="18" t="e">
        <f t="shared" si="96"/>
        <v>#REF!</v>
      </c>
      <c r="AH269" s="19" t="e">
        <f t="shared" si="97"/>
        <v>#REF!</v>
      </c>
      <c r="AI269" s="29" t="e">
        <f>IF((((Usuario!$J$10*1000)/AG269)*1)&lt;1,(((Usuario!$J$10*1000)/AG269)*1),1)</f>
        <v>#REF!</v>
      </c>
      <c r="AJ269" s="30" t="e">
        <f>IF((((Usuario!$J$10*1000)/AH269)*1)&lt;1,(((Usuario!$J$10*1000)/AH269)*1),1)</f>
        <v>#REF!</v>
      </c>
    </row>
    <row r="270" spans="8:36" x14ac:dyDescent="0.25">
      <c r="H270" s="6">
        <v>16.7</v>
      </c>
      <c r="I270" s="5" t="s">
        <v>2</v>
      </c>
      <c r="J270" s="9">
        <f t="shared" si="93"/>
        <v>1.67E-2</v>
      </c>
      <c r="K270" s="9">
        <f t="shared" si="98"/>
        <v>1.6699999999999999E-5</v>
      </c>
      <c r="L270">
        <f t="shared" si="113"/>
        <v>8.7615877515965742E-4</v>
      </c>
      <c r="M270">
        <f t="shared" si="99"/>
        <v>2.4386419241943799E-6</v>
      </c>
      <c r="N270">
        <f t="shared" si="100"/>
        <v>1.2632165167326887E-8</v>
      </c>
      <c r="O270">
        <f t="shared" si="101"/>
        <v>437537685.58551848</v>
      </c>
      <c r="Q270" s="18">
        <f t="shared" si="114"/>
        <v>1126168091.4648554</v>
      </c>
      <c r="R270" s="19">
        <f t="shared" si="115"/>
        <v>417218464.36174178</v>
      </c>
      <c r="S270" s="18">
        <f t="shared" si="102"/>
        <v>1.8697793316700244E-15</v>
      </c>
      <c r="T270" s="19">
        <f t="shared" si="102"/>
        <v>6.9270872382822818E-16</v>
      </c>
      <c r="U270" s="24">
        <f t="shared" si="103"/>
        <v>4.9629365822584286E-13</v>
      </c>
      <c r="V270" s="24">
        <f t="shared" si="104"/>
        <v>3.4843248808559877E-13</v>
      </c>
      <c r="W270" s="18">
        <f t="shared" si="105"/>
        <v>3378504274.3945665</v>
      </c>
      <c r="X270" s="19">
        <f t="shared" si="106"/>
        <v>1668873857.4469671</v>
      </c>
      <c r="Y270" s="18" t="e">
        <f t="shared" si="107"/>
        <v>#REF!</v>
      </c>
      <c r="Z270" s="19" t="e">
        <f t="shared" si="108"/>
        <v>#REF!</v>
      </c>
      <c r="AA270" s="24" t="e">
        <f t="shared" si="109"/>
        <v>#REF!</v>
      </c>
      <c r="AB270" s="24" t="e">
        <f t="shared" si="110"/>
        <v>#REF!</v>
      </c>
      <c r="AC270" s="18">
        <f t="shared" si="111"/>
        <v>675700854.8789134</v>
      </c>
      <c r="AD270" s="19">
        <f t="shared" si="112"/>
        <v>333774771.48939347</v>
      </c>
      <c r="AE270" s="24" t="e">
        <f t="shared" si="94"/>
        <v>#REF!</v>
      </c>
      <c r="AF270" s="24" t="e">
        <f t="shared" si="95"/>
        <v>#REF!</v>
      </c>
      <c r="AG270" s="18" t="e">
        <f t="shared" si="96"/>
        <v>#REF!</v>
      </c>
      <c r="AH270" s="19" t="e">
        <f t="shared" si="97"/>
        <v>#REF!</v>
      </c>
      <c r="AI270" s="29" t="e">
        <f>IF((((Usuario!$J$10*1000)/AG270)*1)&lt;1,(((Usuario!$J$10*1000)/AG270)*1),1)</f>
        <v>#REF!</v>
      </c>
      <c r="AJ270" s="30" t="e">
        <f>IF((((Usuario!$J$10*1000)/AH270)*1)&lt;1,(((Usuario!$J$10*1000)/AH270)*1),1)</f>
        <v>#REF!</v>
      </c>
    </row>
    <row r="271" spans="8:36" x14ac:dyDescent="0.25">
      <c r="H271" s="6">
        <v>16.8</v>
      </c>
      <c r="I271" s="5" t="s">
        <v>2</v>
      </c>
      <c r="J271" s="9">
        <f t="shared" si="93"/>
        <v>1.6800000000000002E-2</v>
      </c>
      <c r="K271" s="9">
        <f t="shared" si="98"/>
        <v>1.6800000000000002E-5</v>
      </c>
      <c r="L271">
        <f t="shared" si="113"/>
        <v>8.8668311054918339E-4</v>
      </c>
      <c r="M271">
        <f t="shared" si="99"/>
        <v>2.4827127095377137E-6</v>
      </c>
      <c r="N271">
        <f t="shared" si="100"/>
        <v>1.2860451835405358E-8</v>
      </c>
      <c r="O271">
        <f t="shared" si="101"/>
        <v>432982424.81711686</v>
      </c>
      <c r="Q271" s="18">
        <f t="shared" si="114"/>
        <v>1139695514.8447089</v>
      </c>
      <c r="R271" s="19">
        <f t="shared" si="115"/>
        <v>422230052.64246845</v>
      </c>
      <c r="S271" s="18">
        <f t="shared" si="102"/>
        <v>1.8922389421296846E-15</v>
      </c>
      <c r="T271" s="19">
        <f t="shared" si="102"/>
        <v>7.0102947475090245E-16</v>
      </c>
      <c r="U271" s="24">
        <f t="shared" si="103"/>
        <v>5.0225509017054E-13</v>
      </c>
      <c r="V271" s="24">
        <f t="shared" si="104"/>
        <v>3.5261782579970394E-13</v>
      </c>
      <c r="W271" s="18">
        <f t="shared" si="105"/>
        <v>3419086544.5341268</v>
      </c>
      <c r="X271" s="19">
        <f t="shared" si="106"/>
        <v>1688920210.5698738</v>
      </c>
      <c r="Y271" s="18" t="e">
        <f t="shared" si="107"/>
        <v>#REF!</v>
      </c>
      <c r="Z271" s="19" t="e">
        <f t="shared" si="108"/>
        <v>#REF!</v>
      </c>
      <c r="AA271" s="24" t="e">
        <f t="shared" si="109"/>
        <v>#REF!</v>
      </c>
      <c r="AB271" s="24" t="e">
        <f t="shared" si="110"/>
        <v>#REF!</v>
      </c>
      <c r="AC271" s="18">
        <f t="shared" si="111"/>
        <v>683817308.90682542</v>
      </c>
      <c r="AD271" s="19">
        <f t="shared" si="112"/>
        <v>337784042.11397481</v>
      </c>
      <c r="AE271" s="24" t="e">
        <f t="shared" si="94"/>
        <v>#REF!</v>
      </c>
      <c r="AF271" s="24" t="e">
        <f t="shared" si="95"/>
        <v>#REF!</v>
      </c>
      <c r="AG271" s="18" t="e">
        <f t="shared" si="96"/>
        <v>#REF!</v>
      </c>
      <c r="AH271" s="19" t="e">
        <f t="shared" si="97"/>
        <v>#REF!</v>
      </c>
      <c r="AI271" s="29" t="e">
        <f>IF((((Usuario!$J$10*1000)/AG271)*1)&lt;1,(((Usuario!$J$10*1000)/AG271)*1),1)</f>
        <v>#REF!</v>
      </c>
      <c r="AJ271" s="30" t="e">
        <f>IF((((Usuario!$J$10*1000)/AH271)*1)&lt;1,(((Usuario!$J$10*1000)/AH271)*1),1)</f>
        <v>#REF!</v>
      </c>
    </row>
    <row r="272" spans="8:36" x14ac:dyDescent="0.25">
      <c r="H272" s="6">
        <v>16.899999999999999</v>
      </c>
      <c r="I272" s="5" t="s">
        <v>2</v>
      </c>
      <c r="J272" s="9">
        <f t="shared" si="93"/>
        <v>1.6899999999999998E-2</v>
      </c>
      <c r="K272" s="9">
        <f t="shared" si="98"/>
        <v>1.6899999999999997E-5</v>
      </c>
      <c r="L272">
        <f t="shared" si="113"/>
        <v>8.9727027779178061E-4</v>
      </c>
      <c r="M272">
        <f t="shared" si="99"/>
        <v>2.5273112824468484E-6</v>
      </c>
      <c r="N272">
        <f t="shared" si="100"/>
        <v>1.3091472443074676E-8</v>
      </c>
      <c r="O272">
        <f t="shared" si="101"/>
        <v>428501203.41726071</v>
      </c>
      <c r="Q272" s="18">
        <f t="shared" si="114"/>
        <v>1153303698.9611578</v>
      </c>
      <c r="R272" s="19">
        <f t="shared" si="115"/>
        <v>427271560.85322905</v>
      </c>
      <c r="S272" s="18">
        <f t="shared" si="102"/>
        <v>1.9148326398159689E-15</v>
      </c>
      <c r="T272" s="19">
        <f t="shared" si="102"/>
        <v>7.0939990179848766E-16</v>
      </c>
      <c r="U272" s="24">
        <f t="shared" si="103"/>
        <v>5.082521127537128E-13</v>
      </c>
      <c r="V272" s="24">
        <f t="shared" si="104"/>
        <v>3.5682815060463929E-13</v>
      </c>
      <c r="W272" s="18">
        <f t="shared" si="105"/>
        <v>3459911096.8834734</v>
      </c>
      <c r="X272" s="19">
        <f t="shared" si="106"/>
        <v>1709086243.4129162</v>
      </c>
      <c r="Y272" s="18" t="e">
        <f t="shared" si="107"/>
        <v>#REF!</v>
      </c>
      <c r="Z272" s="19" t="e">
        <f t="shared" si="108"/>
        <v>#REF!</v>
      </c>
      <c r="AA272" s="24" t="e">
        <f t="shared" si="109"/>
        <v>#REF!</v>
      </c>
      <c r="AB272" s="24" t="e">
        <f t="shared" si="110"/>
        <v>#REF!</v>
      </c>
      <c r="AC272" s="18">
        <f t="shared" si="111"/>
        <v>691982219.37669468</v>
      </c>
      <c r="AD272" s="19">
        <f t="shared" si="112"/>
        <v>341817248.68258327</v>
      </c>
      <c r="AE272" s="24" t="e">
        <f t="shared" si="94"/>
        <v>#REF!</v>
      </c>
      <c r="AF272" s="24" t="e">
        <f t="shared" si="95"/>
        <v>#REF!</v>
      </c>
      <c r="AG272" s="18" t="e">
        <f t="shared" si="96"/>
        <v>#REF!</v>
      </c>
      <c r="AH272" s="19" t="e">
        <f t="shared" si="97"/>
        <v>#REF!</v>
      </c>
      <c r="AI272" s="29" t="e">
        <f>IF((((Usuario!$J$10*1000)/AG272)*1)&lt;1,(((Usuario!$J$10*1000)/AG272)*1),1)</f>
        <v>#REF!</v>
      </c>
      <c r="AJ272" s="30" t="e">
        <f>IF((((Usuario!$J$10*1000)/AH272)*1)&lt;1,(((Usuario!$J$10*1000)/AH272)*1),1)</f>
        <v>#REF!</v>
      </c>
    </row>
    <row r="273" spans="8:36" x14ac:dyDescent="0.25">
      <c r="H273" s="6">
        <v>17</v>
      </c>
      <c r="I273" s="5" t="s">
        <v>2</v>
      </c>
      <c r="J273" s="9">
        <f t="shared" si="93"/>
        <v>1.7000000000000001E-2</v>
      </c>
      <c r="K273" s="9">
        <f t="shared" si="98"/>
        <v>1.7E-5</v>
      </c>
      <c r="L273">
        <f t="shared" si="113"/>
        <v>9.0792027688745035E-4</v>
      </c>
      <c r="M273">
        <f t="shared" si="99"/>
        <v>2.5724407845144428E-6</v>
      </c>
      <c r="N273">
        <f t="shared" si="100"/>
        <v>1.3325243263784814E-8</v>
      </c>
      <c r="O273">
        <f t="shared" si="101"/>
        <v>424092390.48695087</v>
      </c>
      <c r="Q273" s="18">
        <f t="shared" si="114"/>
        <v>1166992643.8142037</v>
      </c>
      <c r="R273" s="19">
        <f t="shared" si="115"/>
        <v>432342988.99402416</v>
      </c>
      <c r="S273" s="18">
        <f t="shared" si="102"/>
        <v>1.9375604247288793E-15</v>
      </c>
      <c r="T273" s="19">
        <f t="shared" si="102"/>
        <v>7.178200049709849E-16</v>
      </c>
      <c r="U273" s="24">
        <f t="shared" si="103"/>
        <v>5.1428472597536167E-13</v>
      </c>
      <c r="V273" s="24">
        <f t="shared" si="104"/>
        <v>3.6106346250040542E-13</v>
      </c>
      <c r="W273" s="18">
        <f t="shared" si="105"/>
        <v>3500977931.4426112</v>
      </c>
      <c r="X273" s="19">
        <f t="shared" si="106"/>
        <v>1729371955.9760966</v>
      </c>
      <c r="Y273" s="18" t="e">
        <f t="shared" si="107"/>
        <v>#REF!</v>
      </c>
      <c r="Z273" s="19" t="e">
        <f t="shared" si="108"/>
        <v>#REF!</v>
      </c>
      <c r="AA273" s="24" t="e">
        <f t="shared" si="109"/>
        <v>#REF!</v>
      </c>
      <c r="AB273" s="24" t="e">
        <f t="shared" si="110"/>
        <v>#REF!</v>
      </c>
      <c r="AC273" s="18">
        <f t="shared" si="111"/>
        <v>700195586.28852224</v>
      </c>
      <c r="AD273" s="19">
        <f t="shared" si="112"/>
        <v>345874391.19521934</v>
      </c>
      <c r="AE273" s="24" t="e">
        <f t="shared" si="94"/>
        <v>#REF!</v>
      </c>
      <c r="AF273" s="24" t="e">
        <f t="shared" si="95"/>
        <v>#REF!</v>
      </c>
      <c r="AG273" s="18" t="e">
        <f t="shared" si="96"/>
        <v>#REF!</v>
      </c>
      <c r="AH273" s="19" t="e">
        <f t="shared" si="97"/>
        <v>#REF!</v>
      </c>
      <c r="AI273" s="29" t="e">
        <f>IF((((Usuario!$J$10*1000)/AG273)*1)&lt;1,(((Usuario!$J$10*1000)/AG273)*1),1)</f>
        <v>#REF!</v>
      </c>
      <c r="AJ273" s="30" t="e">
        <f>IF((((Usuario!$J$10*1000)/AH273)*1)&lt;1,(((Usuario!$J$10*1000)/AH273)*1),1)</f>
        <v>#REF!</v>
      </c>
    </row>
    <row r="274" spans="8:36" x14ac:dyDescent="0.25">
      <c r="H274" s="6">
        <v>17.100000000000001</v>
      </c>
      <c r="I274" s="5" t="s">
        <v>2</v>
      </c>
      <c r="J274" s="9">
        <f t="shared" si="93"/>
        <v>1.7100000000000001E-2</v>
      </c>
      <c r="K274" s="9">
        <f t="shared" si="98"/>
        <v>1.7100000000000002E-5</v>
      </c>
      <c r="L274">
        <f t="shared" si="113"/>
        <v>9.1863310783619145E-4</v>
      </c>
      <c r="M274">
        <f t="shared" si="99"/>
        <v>2.6181043573331453E-6</v>
      </c>
      <c r="N274">
        <f t="shared" si="100"/>
        <v>1.3561780570985691E-8</v>
      </c>
      <c r="O274">
        <f t="shared" si="101"/>
        <v>419754400.35839844</v>
      </c>
      <c r="Q274" s="18">
        <f t="shared" si="114"/>
        <v>1180762349.4038451</v>
      </c>
      <c r="R274" s="19">
        <f t="shared" si="115"/>
        <v>437444337.06485325</v>
      </c>
      <c r="S274" s="18">
        <f t="shared" si="102"/>
        <v>1.9604222968684131E-15</v>
      </c>
      <c r="T274" s="19">
        <f t="shared" si="102"/>
        <v>7.2628978426839339E-16</v>
      </c>
      <c r="U274" s="24">
        <f t="shared" si="103"/>
        <v>5.2035292983548599E-13</v>
      </c>
      <c r="V274" s="24">
        <f t="shared" si="104"/>
        <v>3.6532376148700188E-13</v>
      </c>
      <c r="W274" s="18">
        <f t="shared" si="105"/>
        <v>3542287048.2115355</v>
      </c>
      <c r="X274" s="19">
        <f t="shared" si="106"/>
        <v>1749777348.259413</v>
      </c>
      <c r="Y274" s="18" t="e">
        <f t="shared" si="107"/>
        <v>#REF!</v>
      </c>
      <c r="Z274" s="19" t="e">
        <f t="shared" si="108"/>
        <v>#REF!</v>
      </c>
      <c r="AA274" s="24" t="e">
        <f t="shared" si="109"/>
        <v>#REF!</v>
      </c>
      <c r="AB274" s="24" t="e">
        <f t="shared" si="110"/>
        <v>#REF!</v>
      </c>
      <c r="AC274" s="18">
        <f t="shared" si="111"/>
        <v>708457409.64230716</v>
      </c>
      <c r="AD274" s="19">
        <f t="shared" si="112"/>
        <v>349955469.65188265</v>
      </c>
      <c r="AE274" s="24" t="e">
        <f t="shared" si="94"/>
        <v>#REF!</v>
      </c>
      <c r="AF274" s="24" t="e">
        <f t="shared" si="95"/>
        <v>#REF!</v>
      </c>
      <c r="AG274" s="18" t="e">
        <f t="shared" si="96"/>
        <v>#REF!</v>
      </c>
      <c r="AH274" s="19" t="e">
        <f t="shared" si="97"/>
        <v>#REF!</v>
      </c>
      <c r="AI274" s="29" t="e">
        <f>IF((((Usuario!$J$10*1000)/AG274)*1)&lt;1,(((Usuario!$J$10*1000)/AG274)*1),1)</f>
        <v>#REF!</v>
      </c>
      <c r="AJ274" s="30" t="e">
        <f>IF((((Usuario!$J$10*1000)/AH274)*1)&lt;1,(((Usuario!$J$10*1000)/AH274)*1),1)</f>
        <v>#REF!</v>
      </c>
    </row>
    <row r="275" spans="8:36" x14ac:dyDescent="0.25">
      <c r="H275" s="6">
        <v>17.2</v>
      </c>
      <c r="I275" s="5" t="s">
        <v>2</v>
      </c>
      <c r="J275" s="9">
        <f t="shared" si="93"/>
        <v>1.72E-2</v>
      </c>
      <c r="K275" s="9">
        <f t="shared" si="98"/>
        <v>1.7200000000000001E-5</v>
      </c>
      <c r="L275">
        <f t="shared" si="113"/>
        <v>9.2940877063800442E-4</v>
      </c>
      <c r="M275">
        <f t="shared" si="99"/>
        <v>2.6643051424956124E-6</v>
      </c>
      <c r="N275">
        <f t="shared" si="100"/>
        <v>1.380110063812727E-8</v>
      </c>
      <c r="O275">
        <f t="shared" si="101"/>
        <v>415485691.08547008</v>
      </c>
      <c r="Q275" s="18">
        <f t="shared" si="114"/>
        <v>1194612815.730083</v>
      </c>
      <c r="R275" s="19">
        <f t="shared" si="115"/>
        <v>442575605.06571656</v>
      </c>
      <c r="S275" s="18">
        <f t="shared" si="102"/>
        <v>1.9834182562345729E-15</v>
      </c>
      <c r="T275" s="19">
        <f t="shared" si="102"/>
        <v>7.3480923969071332E-16</v>
      </c>
      <c r="U275" s="24">
        <f t="shared" si="103"/>
        <v>5.2645672433408637E-13</v>
      </c>
      <c r="V275" s="24">
        <f t="shared" si="104"/>
        <v>3.6960904756442882E-13</v>
      </c>
      <c r="W275" s="18">
        <f t="shared" si="105"/>
        <v>3583838447.190249</v>
      </c>
      <c r="X275" s="19">
        <f t="shared" si="106"/>
        <v>1770302420.2628663</v>
      </c>
      <c r="Y275" s="18" t="e">
        <f t="shared" si="107"/>
        <v>#REF!</v>
      </c>
      <c r="Z275" s="19" t="e">
        <f t="shared" si="108"/>
        <v>#REF!</v>
      </c>
      <c r="AA275" s="24" t="e">
        <f t="shared" si="109"/>
        <v>#REF!</v>
      </c>
      <c r="AB275" s="24" t="e">
        <f t="shared" si="110"/>
        <v>#REF!</v>
      </c>
      <c r="AC275" s="18">
        <f t="shared" si="111"/>
        <v>716767689.43804979</v>
      </c>
      <c r="AD275" s="19">
        <f t="shared" si="112"/>
        <v>354060484.05257326</v>
      </c>
      <c r="AE275" s="24" t="e">
        <f t="shared" si="94"/>
        <v>#REF!</v>
      </c>
      <c r="AF275" s="24" t="e">
        <f t="shared" si="95"/>
        <v>#REF!</v>
      </c>
      <c r="AG275" s="18" t="e">
        <f t="shared" si="96"/>
        <v>#REF!</v>
      </c>
      <c r="AH275" s="19" t="e">
        <f t="shared" si="97"/>
        <v>#REF!</v>
      </c>
      <c r="AI275" s="29" t="e">
        <f>IF((((Usuario!$J$10*1000)/AG275)*1)&lt;1,(((Usuario!$J$10*1000)/AG275)*1),1)</f>
        <v>#REF!</v>
      </c>
      <c r="AJ275" s="30" t="e">
        <f>IF((((Usuario!$J$10*1000)/AH275)*1)&lt;1,(((Usuario!$J$10*1000)/AH275)*1),1)</f>
        <v>#REF!</v>
      </c>
    </row>
    <row r="276" spans="8:36" x14ac:dyDescent="0.25">
      <c r="H276" s="6">
        <v>17.3</v>
      </c>
      <c r="I276" s="5" t="s">
        <v>2</v>
      </c>
      <c r="J276" s="9">
        <f t="shared" si="93"/>
        <v>1.7299999999999999E-2</v>
      </c>
      <c r="K276" s="9">
        <f t="shared" si="98"/>
        <v>1.73E-5</v>
      </c>
      <c r="L276">
        <f t="shared" si="113"/>
        <v>9.4024726529288907E-4</v>
      </c>
      <c r="M276">
        <f t="shared" si="99"/>
        <v>2.7110462815944965E-6</v>
      </c>
      <c r="N276">
        <f t="shared" si="100"/>
        <v>1.4043219738659491E-8</v>
      </c>
      <c r="O276">
        <f t="shared" si="101"/>
        <v>411284762.99293107</v>
      </c>
      <c r="Q276" s="18">
        <f t="shared" si="114"/>
        <v>1208544042.7929168</v>
      </c>
      <c r="R276" s="19">
        <f t="shared" si="115"/>
        <v>447736792.99661404</v>
      </c>
      <c r="S276" s="18">
        <f t="shared" si="102"/>
        <v>2.0065483028273569E-15</v>
      </c>
      <c r="T276" s="19">
        <f t="shared" si="102"/>
        <v>7.4337837123794469E-16</v>
      </c>
      <c r="U276" s="24">
        <f t="shared" si="103"/>
        <v>5.3259610947116242E-13</v>
      </c>
      <c r="V276" s="24">
        <f t="shared" si="104"/>
        <v>3.7391932073268619E-13</v>
      </c>
      <c r="W276" s="18">
        <f t="shared" si="105"/>
        <v>3625632128.3787503</v>
      </c>
      <c r="X276" s="19">
        <f t="shared" si="106"/>
        <v>1790947171.9864562</v>
      </c>
      <c r="Y276" s="18" t="e">
        <f t="shared" si="107"/>
        <v>#REF!</v>
      </c>
      <c r="Z276" s="19" t="e">
        <f t="shared" si="108"/>
        <v>#REF!</v>
      </c>
      <c r="AA276" s="24" t="e">
        <f t="shared" si="109"/>
        <v>#REF!</v>
      </c>
      <c r="AB276" s="24" t="e">
        <f t="shared" si="110"/>
        <v>#REF!</v>
      </c>
      <c r="AC276" s="18">
        <f t="shared" si="111"/>
        <v>725126425.67575014</v>
      </c>
      <c r="AD276" s="19">
        <f t="shared" si="112"/>
        <v>358189434.39729124</v>
      </c>
      <c r="AE276" s="24" t="e">
        <f t="shared" si="94"/>
        <v>#REF!</v>
      </c>
      <c r="AF276" s="24" t="e">
        <f t="shared" si="95"/>
        <v>#REF!</v>
      </c>
      <c r="AG276" s="18" t="e">
        <f t="shared" si="96"/>
        <v>#REF!</v>
      </c>
      <c r="AH276" s="19" t="e">
        <f t="shared" si="97"/>
        <v>#REF!</v>
      </c>
      <c r="AI276" s="29" t="e">
        <f>IF((((Usuario!$J$10*1000)/AG276)*1)&lt;1,(((Usuario!$J$10*1000)/AG276)*1),1)</f>
        <v>#REF!</v>
      </c>
      <c r="AJ276" s="30" t="e">
        <f>IF((((Usuario!$J$10*1000)/AH276)*1)&lt;1,(((Usuario!$J$10*1000)/AH276)*1),1)</f>
        <v>#REF!</v>
      </c>
    </row>
    <row r="277" spans="8:36" x14ac:dyDescent="0.25">
      <c r="H277" s="6">
        <v>17.399999999999999</v>
      </c>
      <c r="I277" s="5" t="s">
        <v>2</v>
      </c>
      <c r="J277" s="9">
        <f t="shared" si="93"/>
        <v>1.7399999999999999E-2</v>
      </c>
      <c r="K277" s="9">
        <f t="shared" si="98"/>
        <v>1.7399999999999999E-5</v>
      </c>
      <c r="L277">
        <f t="shared" si="113"/>
        <v>9.511485918008456E-4</v>
      </c>
      <c r="M277">
        <f t="shared" si="99"/>
        <v>2.7583309162224523E-6</v>
      </c>
      <c r="N277">
        <f t="shared" si="100"/>
        <v>1.4288154146032301E-8</v>
      </c>
      <c r="O277">
        <f t="shared" si="101"/>
        <v>407150157.28187615</v>
      </c>
      <c r="Q277" s="18">
        <f t="shared" si="114"/>
        <v>1222556030.5923467</v>
      </c>
      <c r="R277" s="19">
        <f t="shared" si="115"/>
        <v>452927900.85754573</v>
      </c>
      <c r="S277" s="18">
        <f t="shared" si="102"/>
        <v>2.0298124366467654E-15</v>
      </c>
      <c r="T277" s="19">
        <f t="shared" si="102"/>
        <v>7.5199717891008769E-16</v>
      </c>
      <c r="U277" s="24">
        <f t="shared" si="103"/>
        <v>5.3877108524671423E-13</v>
      </c>
      <c r="V277" s="24">
        <f t="shared" si="104"/>
        <v>3.7825458099177409E-13</v>
      </c>
      <c r="W277" s="18">
        <f t="shared" si="105"/>
        <v>3667668091.77704</v>
      </c>
      <c r="X277" s="19">
        <f t="shared" si="106"/>
        <v>1811711603.4301829</v>
      </c>
      <c r="Y277" s="18" t="e">
        <f t="shared" si="107"/>
        <v>#REF!</v>
      </c>
      <c r="Z277" s="19" t="e">
        <f t="shared" si="108"/>
        <v>#REF!</v>
      </c>
      <c r="AA277" s="24" t="e">
        <f t="shared" si="109"/>
        <v>#REF!</v>
      </c>
      <c r="AB277" s="24" t="e">
        <f t="shared" si="110"/>
        <v>#REF!</v>
      </c>
      <c r="AC277" s="18">
        <f t="shared" si="111"/>
        <v>733533618.35540807</v>
      </c>
      <c r="AD277" s="19">
        <f t="shared" si="112"/>
        <v>362342320.68603659</v>
      </c>
      <c r="AE277" s="24" t="e">
        <f t="shared" si="94"/>
        <v>#REF!</v>
      </c>
      <c r="AF277" s="24" t="e">
        <f t="shared" si="95"/>
        <v>#REF!</v>
      </c>
      <c r="AG277" s="18" t="e">
        <f t="shared" si="96"/>
        <v>#REF!</v>
      </c>
      <c r="AH277" s="19" t="e">
        <f t="shared" si="97"/>
        <v>#REF!</v>
      </c>
      <c r="AI277" s="29" t="e">
        <f>IF((((Usuario!$J$10*1000)/AG277)*1)&lt;1,(((Usuario!$J$10*1000)/AG277)*1),1)</f>
        <v>#REF!</v>
      </c>
      <c r="AJ277" s="30" t="e">
        <f>IF((((Usuario!$J$10*1000)/AH277)*1)&lt;1,(((Usuario!$J$10*1000)/AH277)*1),1)</f>
        <v>#REF!</v>
      </c>
    </row>
    <row r="278" spans="8:36" x14ac:dyDescent="0.25">
      <c r="H278" s="6">
        <v>17.5</v>
      </c>
      <c r="I278" s="5" t="s">
        <v>2</v>
      </c>
      <c r="J278" s="9">
        <f t="shared" si="93"/>
        <v>1.7500000000000002E-2</v>
      </c>
      <c r="K278" s="9">
        <f t="shared" si="98"/>
        <v>1.7500000000000002E-5</v>
      </c>
      <c r="L278">
        <f t="shared" si="113"/>
        <v>9.6211275016187424E-4</v>
      </c>
      <c r="M278">
        <f t="shared" si="99"/>
        <v>2.8061621879721334E-6</v>
      </c>
      <c r="N278">
        <f t="shared" si="100"/>
        <v>1.453592013369565E-8</v>
      </c>
      <c r="O278">
        <f t="shared" si="101"/>
        <v>403080454.68884522</v>
      </c>
      <c r="Q278" s="18">
        <f t="shared" si="114"/>
        <v>1236648779.1283731</v>
      </c>
      <c r="R278" s="19">
        <f t="shared" si="115"/>
        <v>458148928.64851171</v>
      </c>
      <c r="S278" s="18">
        <f t="shared" si="102"/>
        <v>2.0532106576927999E-15</v>
      </c>
      <c r="T278" s="19">
        <f t="shared" si="102"/>
        <v>7.6066566270714224E-16</v>
      </c>
      <c r="U278" s="24">
        <f t="shared" si="103"/>
        <v>5.449816516607421E-13</v>
      </c>
      <c r="V278" s="24">
        <f t="shared" si="104"/>
        <v>3.8261482834169253E-13</v>
      </c>
      <c r="W278" s="18">
        <f t="shared" si="105"/>
        <v>3709946337.3851194</v>
      </c>
      <c r="X278" s="19">
        <f t="shared" si="106"/>
        <v>1832595714.5940468</v>
      </c>
      <c r="Y278" s="18" t="e">
        <f t="shared" si="107"/>
        <v>#REF!</v>
      </c>
      <c r="Z278" s="19" t="e">
        <f t="shared" si="108"/>
        <v>#REF!</v>
      </c>
      <c r="AA278" s="24" t="e">
        <f t="shared" si="109"/>
        <v>#REF!</v>
      </c>
      <c r="AB278" s="24" t="e">
        <f t="shared" si="110"/>
        <v>#REF!</v>
      </c>
      <c r="AC278" s="18">
        <f t="shared" si="111"/>
        <v>741989267.47702396</v>
      </c>
      <c r="AD278" s="19">
        <f t="shared" si="112"/>
        <v>366519142.91880941</v>
      </c>
      <c r="AE278" s="24" t="e">
        <f t="shared" si="94"/>
        <v>#REF!</v>
      </c>
      <c r="AF278" s="24" t="e">
        <f t="shared" si="95"/>
        <v>#REF!</v>
      </c>
      <c r="AG278" s="18" t="e">
        <f t="shared" si="96"/>
        <v>#REF!</v>
      </c>
      <c r="AH278" s="19" t="e">
        <f t="shared" si="97"/>
        <v>#REF!</v>
      </c>
      <c r="AI278" s="29" t="e">
        <f>IF((((Usuario!$J$10*1000)/AG278)*1)&lt;1,(((Usuario!$J$10*1000)/AG278)*1),1)</f>
        <v>#REF!</v>
      </c>
      <c r="AJ278" s="30" t="e">
        <f>IF((((Usuario!$J$10*1000)/AH278)*1)&lt;1,(((Usuario!$J$10*1000)/AH278)*1),1)</f>
        <v>#REF!</v>
      </c>
    </row>
    <row r="279" spans="8:36" x14ac:dyDescent="0.25">
      <c r="H279" s="6">
        <v>17.600000000000001</v>
      </c>
      <c r="I279" s="5" t="s">
        <v>2</v>
      </c>
      <c r="J279" s="9">
        <f t="shared" si="93"/>
        <v>1.7600000000000001E-2</v>
      </c>
      <c r="K279" s="9">
        <f t="shared" si="98"/>
        <v>1.7600000000000001E-5</v>
      </c>
      <c r="L279">
        <f t="shared" si="113"/>
        <v>9.7313974037597432E-4</v>
      </c>
      <c r="M279">
        <f t="shared" si="99"/>
        <v>2.8545432384361914E-6</v>
      </c>
      <c r="N279">
        <f t="shared" si="100"/>
        <v>1.478653397509947E-8</v>
      </c>
      <c r="O279">
        <f t="shared" si="101"/>
        <v>399074274.19629169</v>
      </c>
      <c r="Q279" s="18">
        <f t="shared" si="114"/>
        <v>1250822288.4009955</v>
      </c>
      <c r="R279" s="19">
        <f t="shared" si="115"/>
        <v>463399876.36951178</v>
      </c>
      <c r="S279" s="18">
        <f t="shared" si="102"/>
        <v>2.0767429659654586E-15</v>
      </c>
      <c r="T279" s="19">
        <f t="shared" si="102"/>
        <v>7.6938382262910822E-16</v>
      </c>
      <c r="U279" s="24">
        <f t="shared" si="103"/>
        <v>5.5122780871324563E-13</v>
      </c>
      <c r="V279" s="24">
        <f t="shared" si="104"/>
        <v>3.8700006278244144E-13</v>
      </c>
      <c r="W279" s="18">
        <f t="shared" si="105"/>
        <v>3752466865.2029867</v>
      </c>
      <c r="X279" s="19">
        <f t="shared" si="106"/>
        <v>1853599505.4780471</v>
      </c>
      <c r="Y279" s="18" t="e">
        <f t="shared" si="107"/>
        <v>#REF!</v>
      </c>
      <c r="Z279" s="19" t="e">
        <f t="shared" si="108"/>
        <v>#REF!</v>
      </c>
      <c r="AA279" s="24" t="e">
        <f t="shared" si="109"/>
        <v>#REF!</v>
      </c>
      <c r="AB279" s="24" t="e">
        <f t="shared" si="110"/>
        <v>#REF!</v>
      </c>
      <c r="AC279" s="18">
        <f t="shared" si="111"/>
        <v>750493373.04059744</v>
      </c>
      <c r="AD279" s="19">
        <f t="shared" si="112"/>
        <v>370719901.09560943</v>
      </c>
      <c r="AE279" s="24" t="e">
        <f t="shared" si="94"/>
        <v>#REF!</v>
      </c>
      <c r="AF279" s="24" t="e">
        <f t="shared" si="95"/>
        <v>#REF!</v>
      </c>
      <c r="AG279" s="18" t="e">
        <f t="shared" si="96"/>
        <v>#REF!</v>
      </c>
      <c r="AH279" s="19" t="e">
        <f t="shared" si="97"/>
        <v>#REF!</v>
      </c>
      <c r="AI279" s="29" t="e">
        <f>IF((((Usuario!$J$10*1000)/AG279)*1)&lt;1,(((Usuario!$J$10*1000)/AG279)*1),1)</f>
        <v>#REF!</v>
      </c>
      <c r="AJ279" s="30" t="e">
        <f>IF((((Usuario!$J$10*1000)/AH279)*1)&lt;1,(((Usuario!$J$10*1000)/AH279)*1),1)</f>
        <v>#REF!</v>
      </c>
    </row>
    <row r="280" spans="8:36" x14ac:dyDescent="0.25">
      <c r="H280" s="6">
        <v>17.7</v>
      </c>
      <c r="I280" s="5" t="s">
        <v>2</v>
      </c>
      <c r="J280" s="9">
        <f t="shared" si="93"/>
        <v>1.77E-2</v>
      </c>
      <c r="K280" s="9">
        <f t="shared" si="98"/>
        <v>1.77E-5</v>
      </c>
      <c r="L280">
        <f t="shared" si="113"/>
        <v>9.842295624431464E-4</v>
      </c>
      <c r="M280">
        <f t="shared" si="99"/>
        <v>2.9034772092072817E-6</v>
      </c>
      <c r="N280">
        <f t="shared" si="100"/>
        <v>1.5040011943693718E-8</v>
      </c>
      <c r="O280">
        <f t="shared" si="101"/>
        <v>395130271.79213423</v>
      </c>
      <c r="Q280" s="18">
        <f t="shared" si="114"/>
        <v>1265076558.4102139</v>
      </c>
      <c r="R280" s="19">
        <f t="shared" si="115"/>
        <v>468680744.02054608</v>
      </c>
      <c r="S280" s="18">
        <f t="shared" si="102"/>
        <v>2.1004093614647422E-15</v>
      </c>
      <c r="T280" s="19">
        <f t="shared" si="102"/>
        <v>7.7815165867598565E-16</v>
      </c>
      <c r="U280" s="24">
        <f t="shared" si="103"/>
        <v>5.5750955640422502E-13</v>
      </c>
      <c r="V280" s="24">
        <f t="shared" si="104"/>
        <v>3.9141028431402078E-13</v>
      </c>
      <c r="W280" s="18">
        <f t="shared" si="105"/>
        <v>3795229675.2306418</v>
      </c>
      <c r="X280" s="19">
        <f t="shared" si="106"/>
        <v>1874722976.0821843</v>
      </c>
      <c r="Y280" s="18" t="e">
        <f t="shared" si="107"/>
        <v>#REF!</v>
      </c>
      <c r="Z280" s="19" t="e">
        <f t="shared" si="108"/>
        <v>#REF!</v>
      </c>
      <c r="AA280" s="24" t="e">
        <f t="shared" si="109"/>
        <v>#REF!</v>
      </c>
      <c r="AB280" s="24" t="e">
        <f t="shared" si="110"/>
        <v>#REF!</v>
      </c>
      <c r="AC280" s="18">
        <f t="shared" si="111"/>
        <v>759045935.04612839</v>
      </c>
      <c r="AD280" s="19">
        <f t="shared" si="112"/>
        <v>374944595.21643686</v>
      </c>
      <c r="AE280" s="24" t="e">
        <f t="shared" si="94"/>
        <v>#REF!</v>
      </c>
      <c r="AF280" s="24" t="e">
        <f t="shared" si="95"/>
        <v>#REF!</v>
      </c>
      <c r="AG280" s="18" t="e">
        <f t="shared" si="96"/>
        <v>#REF!</v>
      </c>
      <c r="AH280" s="19" t="e">
        <f t="shared" si="97"/>
        <v>#REF!</v>
      </c>
      <c r="AI280" s="29" t="e">
        <f>IF((((Usuario!$J$10*1000)/AG280)*1)&lt;1,(((Usuario!$J$10*1000)/AG280)*1),1)</f>
        <v>#REF!</v>
      </c>
      <c r="AJ280" s="30" t="e">
        <f>IF((((Usuario!$J$10*1000)/AH280)*1)&lt;1,(((Usuario!$J$10*1000)/AH280)*1),1)</f>
        <v>#REF!</v>
      </c>
    </row>
    <row r="281" spans="8:36" x14ac:dyDescent="0.25">
      <c r="H281" s="6">
        <v>17.8</v>
      </c>
      <c r="I281" s="5" t="s">
        <v>2</v>
      </c>
      <c r="J281" s="9">
        <f t="shared" si="93"/>
        <v>1.78E-2</v>
      </c>
      <c r="K281" s="9">
        <f t="shared" si="98"/>
        <v>1.7799999999999999E-5</v>
      </c>
      <c r="L281">
        <f t="shared" si="113"/>
        <v>9.9538221636339005E-4</v>
      </c>
      <c r="M281">
        <f t="shared" si="99"/>
        <v>2.9529672418780564E-6</v>
      </c>
      <c r="N281">
        <f t="shared" si="100"/>
        <v>1.5296370312928331E-8</v>
      </c>
      <c r="O281">
        <f t="shared" si="101"/>
        <v>391247139.27627224</v>
      </c>
      <c r="Q281" s="18">
        <f t="shared" si="114"/>
        <v>1279411589.1560285</v>
      </c>
      <c r="R281" s="19">
        <f t="shared" si="115"/>
        <v>473991531.60161448</v>
      </c>
      <c r="S281" s="18">
        <f t="shared" si="102"/>
        <v>2.1242098441906503E-15</v>
      </c>
      <c r="T281" s="19">
        <f t="shared" si="102"/>
        <v>7.8696917084777442E-16</v>
      </c>
      <c r="U281" s="24">
        <f t="shared" si="103"/>
        <v>5.6382689473368007E-13</v>
      </c>
      <c r="V281" s="24">
        <f t="shared" si="104"/>
        <v>3.9584549293643056E-13</v>
      </c>
      <c r="W281" s="18">
        <f t="shared" si="105"/>
        <v>3838234767.4680853</v>
      </c>
      <c r="X281" s="19">
        <f t="shared" si="106"/>
        <v>1895966126.4064579</v>
      </c>
      <c r="Y281" s="18" t="e">
        <f t="shared" si="107"/>
        <v>#REF!</v>
      </c>
      <c r="Z281" s="19" t="e">
        <f t="shared" si="108"/>
        <v>#REF!</v>
      </c>
      <c r="AA281" s="24" t="e">
        <f t="shared" si="109"/>
        <v>#REF!</v>
      </c>
      <c r="AB281" s="24" t="e">
        <f t="shared" si="110"/>
        <v>#REF!</v>
      </c>
      <c r="AC281" s="18">
        <f t="shared" si="111"/>
        <v>767646953.49361706</v>
      </c>
      <c r="AD281" s="19">
        <f t="shared" si="112"/>
        <v>379193225.2812916</v>
      </c>
      <c r="AE281" s="24" t="e">
        <f t="shared" si="94"/>
        <v>#REF!</v>
      </c>
      <c r="AF281" s="24" t="e">
        <f t="shared" si="95"/>
        <v>#REF!</v>
      </c>
      <c r="AG281" s="18" t="e">
        <f t="shared" si="96"/>
        <v>#REF!</v>
      </c>
      <c r="AH281" s="19" t="e">
        <f t="shared" si="97"/>
        <v>#REF!</v>
      </c>
      <c r="AI281" s="29" t="e">
        <f>IF((((Usuario!$J$10*1000)/AG281)*1)&lt;1,(((Usuario!$J$10*1000)/AG281)*1),1)</f>
        <v>#REF!</v>
      </c>
      <c r="AJ281" s="30" t="e">
        <f>IF((((Usuario!$J$10*1000)/AH281)*1)&lt;1,(((Usuario!$J$10*1000)/AH281)*1),1)</f>
        <v>#REF!</v>
      </c>
    </row>
    <row r="282" spans="8:36" x14ac:dyDescent="0.25">
      <c r="H282" s="6">
        <v>17.899999999999999</v>
      </c>
      <c r="I282" s="5" t="s">
        <v>2</v>
      </c>
      <c r="J282" s="9">
        <f t="shared" si="93"/>
        <v>1.7899999999999999E-2</v>
      </c>
      <c r="K282" s="9">
        <f t="shared" si="98"/>
        <v>1.7899999999999998E-5</v>
      </c>
      <c r="L282">
        <f t="shared" si="113"/>
        <v>1.0065977021367055E-3</v>
      </c>
      <c r="M282">
        <f t="shared" si="99"/>
        <v>3.003016478041171E-6</v>
      </c>
      <c r="N282">
        <f t="shared" si="100"/>
        <v>1.5555625356253263E-8</v>
      </c>
      <c r="O282">
        <f t="shared" si="101"/>
        <v>387423603.11203438</v>
      </c>
      <c r="Q282" s="18">
        <f t="shared" si="114"/>
        <v>1293827380.6384389</v>
      </c>
      <c r="R282" s="19">
        <f t="shared" si="115"/>
        <v>479332239.11271709</v>
      </c>
      <c r="S282" s="18">
        <f t="shared" si="102"/>
        <v>2.1481444141431829E-15</v>
      </c>
      <c r="T282" s="19">
        <f t="shared" si="102"/>
        <v>7.9583635914447482E-16</v>
      </c>
      <c r="U282" s="24">
        <f t="shared" si="103"/>
        <v>5.7017982370161088E-13</v>
      </c>
      <c r="V282" s="24">
        <f t="shared" si="104"/>
        <v>4.0030568864967081E-13</v>
      </c>
      <c r="W282" s="18">
        <f t="shared" si="105"/>
        <v>3881482141.9153166</v>
      </c>
      <c r="X282" s="19">
        <f t="shared" si="106"/>
        <v>1917328956.4508684</v>
      </c>
      <c r="Y282" s="18" t="e">
        <f t="shared" si="107"/>
        <v>#REF!</v>
      </c>
      <c r="Z282" s="19" t="e">
        <f t="shared" si="108"/>
        <v>#REF!</v>
      </c>
      <c r="AA282" s="24" t="e">
        <f t="shared" si="109"/>
        <v>#REF!</v>
      </c>
      <c r="AB282" s="24" t="e">
        <f t="shared" si="110"/>
        <v>#REF!</v>
      </c>
      <c r="AC282" s="18">
        <f t="shared" si="111"/>
        <v>776296428.38306332</v>
      </c>
      <c r="AD282" s="19">
        <f t="shared" si="112"/>
        <v>383465791.29017371</v>
      </c>
      <c r="AE282" s="24" t="e">
        <f t="shared" si="94"/>
        <v>#REF!</v>
      </c>
      <c r="AF282" s="24" t="e">
        <f t="shared" si="95"/>
        <v>#REF!</v>
      </c>
      <c r="AG282" s="18" t="e">
        <f t="shared" si="96"/>
        <v>#REF!</v>
      </c>
      <c r="AH282" s="19" t="e">
        <f t="shared" si="97"/>
        <v>#REF!</v>
      </c>
      <c r="AI282" s="29" t="e">
        <f>IF((((Usuario!$J$10*1000)/AG282)*1)&lt;1,(((Usuario!$J$10*1000)/AG282)*1),1)</f>
        <v>#REF!</v>
      </c>
      <c r="AJ282" s="30" t="e">
        <f>IF((((Usuario!$J$10*1000)/AH282)*1)&lt;1,(((Usuario!$J$10*1000)/AH282)*1),1)</f>
        <v>#REF!</v>
      </c>
    </row>
    <row r="283" spans="8:36" x14ac:dyDescent="0.25">
      <c r="H283" s="6">
        <v>18</v>
      </c>
      <c r="I283" s="5" t="s">
        <v>2</v>
      </c>
      <c r="J283" s="9">
        <f t="shared" si="93"/>
        <v>1.8000000000000002E-2</v>
      </c>
      <c r="K283" s="9">
        <f t="shared" si="98"/>
        <v>1.8E-5</v>
      </c>
      <c r="L283">
        <f t="shared" si="113"/>
        <v>1.0178760197630931E-3</v>
      </c>
      <c r="M283">
        <f t="shared" si="99"/>
        <v>3.0536280592892797E-6</v>
      </c>
      <c r="N283">
        <f t="shared" si="100"/>
        <v>1.5817793347118469E-8</v>
      </c>
      <c r="O283">
        <f t="shared" si="101"/>
        <v>383658423.32062209</v>
      </c>
      <c r="Q283" s="18">
        <f t="shared" si="114"/>
        <v>1308323932.8574462</v>
      </c>
      <c r="R283" s="19">
        <f t="shared" si="115"/>
        <v>484702866.55385405</v>
      </c>
      <c r="S283" s="18">
        <f t="shared" si="102"/>
        <v>2.1722130713223416E-15</v>
      </c>
      <c r="T283" s="19">
        <f t="shared" si="102"/>
        <v>8.0475322356608686E-16</v>
      </c>
      <c r="U283" s="24">
        <f t="shared" si="103"/>
        <v>5.7656834330801776E-13</v>
      </c>
      <c r="V283" s="24">
        <f t="shared" si="104"/>
        <v>4.047908714537417E-13</v>
      </c>
      <c r="W283" s="18">
        <f t="shared" si="105"/>
        <v>3924971798.5723386</v>
      </c>
      <c r="X283" s="19">
        <f t="shared" si="106"/>
        <v>1938811466.2154162</v>
      </c>
      <c r="Y283" s="18" t="e">
        <f t="shared" si="107"/>
        <v>#REF!</v>
      </c>
      <c r="Z283" s="19" t="e">
        <f t="shared" si="108"/>
        <v>#REF!</v>
      </c>
      <c r="AA283" s="24" t="e">
        <f t="shared" si="109"/>
        <v>#REF!</v>
      </c>
      <c r="AB283" s="24" t="e">
        <f t="shared" si="110"/>
        <v>#REF!</v>
      </c>
      <c r="AC283" s="18">
        <f t="shared" si="111"/>
        <v>784994359.71446776</v>
      </c>
      <c r="AD283" s="19">
        <f t="shared" si="112"/>
        <v>387762293.24308324</v>
      </c>
      <c r="AE283" s="24" t="e">
        <f t="shared" si="94"/>
        <v>#REF!</v>
      </c>
      <c r="AF283" s="24" t="e">
        <f t="shared" si="95"/>
        <v>#REF!</v>
      </c>
      <c r="AG283" s="18" t="e">
        <f t="shared" si="96"/>
        <v>#REF!</v>
      </c>
      <c r="AH283" s="19" t="e">
        <f t="shared" si="97"/>
        <v>#REF!</v>
      </c>
      <c r="AI283" s="29" t="e">
        <f>IF((((Usuario!$J$10*1000)/AG283)*1)&lt;1,(((Usuario!$J$10*1000)/AG283)*1),1)</f>
        <v>#REF!</v>
      </c>
      <c r="AJ283" s="30" t="e">
        <f>IF((((Usuario!$J$10*1000)/AH283)*1)&lt;1,(((Usuario!$J$10*1000)/AH283)*1),1)</f>
        <v>#REF!</v>
      </c>
    </row>
    <row r="284" spans="8:36" x14ac:dyDescent="0.25">
      <c r="H284" s="6">
        <v>18.100000000000001</v>
      </c>
      <c r="I284" s="5" t="s">
        <v>2</v>
      </c>
      <c r="J284" s="9">
        <f t="shared" si="93"/>
        <v>1.8100000000000002E-2</v>
      </c>
      <c r="K284" s="9">
        <f t="shared" si="98"/>
        <v>1.8100000000000003E-5</v>
      </c>
      <c r="L284">
        <f t="shared" si="113"/>
        <v>1.0292171692425523E-3</v>
      </c>
      <c r="M284">
        <f t="shared" si="99"/>
        <v>3.1048051272150328E-6</v>
      </c>
      <c r="N284">
        <f t="shared" si="100"/>
        <v>1.6082890558973871E-8</v>
      </c>
      <c r="O284">
        <f t="shared" si="101"/>
        <v>379950392.41671646</v>
      </c>
      <c r="Q284" s="18">
        <f t="shared" si="114"/>
        <v>1322901245.8130493</v>
      </c>
      <c r="R284" s="19">
        <f t="shared" si="115"/>
        <v>490103413.92502511</v>
      </c>
      <c r="S284" s="18">
        <f t="shared" si="102"/>
        <v>2.1964158157281248E-15</v>
      </c>
      <c r="T284" s="19">
        <f t="shared" si="102"/>
        <v>8.1371976411261025E-16</v>
      </c>
      <c r="U284" s="24">
        <f t="shared" si="103"/>
        <v>5.8299245355290039E-13</v>
      </c>
      <c r="V284" s="24">
        <f t="shared" si="104"/>
        <v>4.0930104134864296E-13</v>
      </c>
      <c r="W284" s="18">
        <f t="shared" si="105"/>
        <v>3968703737.4391479</v>
      </c>
      <c r="X284" s="19">
        <f t="shared" si="106"/>
        <v>1960413655.7001004</v>
      </c>
      <c r="Y284" s="18" t="e">
        <f t="shared" si="107"/>
        <v>#REF!</v>
      </c>
      <c r="Z284" s="19" t="e">
        <f t="shared" si="108"/>
        <v>#REF!</v>
      </c>
      <c r="AA284" s="24" t="e">
        <f t="shared" si="109"/>
        <v>#REF!</v>
      </c>
      <c r="AB284" s="24" t="e">
        <f t="shared" si="110"/>
        <v>#REF!</v>
      </c>
      <c r="AC284" s="18">
        <f t="shared" si="111"/>
        <v>793740747.48782969</v>
      </c>
      <c r="AD284" s="19">
        <f t="shared" si="112"/>
        <v>392082731.14002013</v>
      </c>
      <c r="AE284" s="24" t="e">
        <f t="shared" si="94"/>
        <v>#REF!</v>
      </c>
      <c r="AF284" s="24" t="e">
        <f t="shared" si="95"/>
        <v>#REF!</v>
      </c>
      <c r="AG284" s="18" t="e">
        <f t="shared" si="96"/>
        <v>#REF!</v>
      </c>
      <c r="AH284" s="19" t="e">
        <f t="shared" si="97"/>
        <v>#REF!</v>
      </c>
      <c r="AI284" s="29" t="e">
        <f>IF((((Usuario!$J$10*1000)/AG284)*1)&lt;1,(((Usuario!$J$10*1000)/AG284)*1),1)</f>
        <v>#REF!</v>
      </c>
      <c r="AJ284" s="30" t="e">
        <f>IF((((Usuario!$J$10*1000)/AH284)*1)&lt;1,(((Usuario!$J$10*1000)/AH284)*1),1)</f>
        <v>#REF!</v>
      </c>
    </row>
    <row r="285" spans="8:36" x14ac:dyDescent="0.25">
      <c r="H285" s="6">
        <v>18.2</v>
      </c>
      <c r="I285" s="5" t="s">
        <v>2</v>
      </c>
      <c r="J285" s="9">
        <f t="shared" si="93"/>
        <v>1.8200000000000001E-2</v>
      </c>
      <c r="K285" s="9">
        <f t="shared" si="98"/>
        <v>1.8200000000000002E-5</v>
      </c>
      <c r="L285">
        <f t="shared" si="113"/>
        <v>1.040621150575083E-3</v>
      </c>
      <c r="M285">
        <f t="shared" si="99"/>
        <v>3.156550823411085E-6</v>
      </c>
      <c r="N285">
        <f t="shared" si="100"/>
        <v>1.6350933265269418E-8</v>
      </c>
      <c r="O285">
        <f t="shared" si="101"/>
        <v>376298334.38349926</v>
      </c>
      <c r="Q285" s="18">
        <f t="shared" si="114"/>
        <v>1337559319.5052483</v>
      </c>
      <c r="R285" s="19">
        <f t="shared" si="115"/>
        <v>495533881.2262302</v>
      </c>
      <c r="S285" s="18">
        <f t="shared" si="102"/>
        <v>2.2207526473605321E-15</v>
      </c>
      <c r="T285" s="19">
        <f t="shared" si="102"/>
        <v>8.2273598078404498E-16</v>
      </c>
      <c r="U285" s="24">
        <f t="shared" si="103"/>
        <v>5.8945215443625859E-13</v>
      </c>
      <c r="V285" s="24">
        <f t="shared" si="104"/>
        <v>4.1383619833437461E-13</v>
      </c>
      <c r="W285" s="18">
        <f t="shared" si="105"/>
        <v>4012677958.5157452</v>
      </c>
      <c r="X285" s="19">
        <f t="shared" si="106"/>
        <v>1982135524.9049208</v>
      </c>
      <c r="Y285" s="18" t="e">
        <f t="shared" si="107"/>
        <v>#REF!</v>
      </c>
      <c r="Z285" s="19" t="e">
        <f t="shared" si="108"/>
        <v>#REF!</v>
      </c>
      <c r="AA285" s="24" t="e">
        <f t="shared" si="109"/>
        <v>#REF!</v>
      </c>
      <c r="AB285" s="24" t="e">
        <f t="shared" si="110"/>
        <v>#REF!</v>
      </c>
      <c r="AC285" s="18">
        <f t="shared" si="111"/>
        <v>802535591.70314908</v>
      </c>
      <c r="AD285" s="19">
        <f t="shared" si="112"/>
        <v>396427104.98098421</v>
      </c>
      <c r="AE285" s="24" t="e">
        <f t="shared" si="94"/>
        <v>#REF!</v>
      </c>
      <c r="AF285" s="24" t="e">
        <f t="shared" si="95"/>
        <v>#REF!</v>
      </c>
      <c r="AG285" s="18" t="e">
        <f t="shared" si="96"/>
        <v>#REF!</v>
      </c>
      <c r="AH285" s="19" t="e">
        <f t="shared" si="97"/>
        <v>#REF!</v>
      </c>
      <c r="AI285" s="29" t="e">
        <f>IF((((Usuario!$J$10*1000)/AG285)*1)&lt;1,(((Usuario!$J$10*1000)/AG285)*1),1)</f>
        <v>#REF!</v>
      </c>
      <c r="AJ285" s="30" t="e">
        <f>IF((((Usuario!$J$10*1000)/AH285)*1)&lt;1,(((Usuario!$J$10*1000)/AH285)*1),1)</f>
        <v>#REF!</v>
      </c>
    </row>
    <row r="286" spans="8:36" x14ac:dyDescent="0.25">
      <c r="H286" s="6">
        <v>18.3</v>
      </c>
      <c r="I286" s="5" t="s">
        <v>2</v>
      </c>
      <c r="J286" s="9">
        <f t="shared" si="93"/>
        <v>1.83E-2</v>
      </c>
      <c r="K286" s="9">
        <f t="shared" si="98"/>
        <v>1.8300000000000001E-5</v>
      </c>
      <c r="L286">
        <f t="shared" si="113"/>
        <v>1.0520879637606858E-3</v>
      </c>
      <c r="M286">
        <f t="shared" si="99"/>
        <v>3.2088682894700914E-6</v>
      </c>
      <c r="N286">
        <f t="shared" si="100"/>
        <v>1.6621937739455072E-8</v>
      </c>
      <c r="O286">
        <f t="shared" si="101"/>
        <v>372701103.68541026</v>
      </c>
      <c r="Q286" s="18">
        <f t="shared" si="114"/>
        <v>1352298153.9340436</v>
      </c>
      <c r="R286" s="19">
        <f t="shared" si="115"/>
        <v>500994268.45746964</v>
      </c>
      <c r="S286" s="18">
        <f t="shared" si="102"/>
        <v>2.2452235662195647E-15</v>
      </c>
      <c r="T286" s="19">
        <f t="shared" si="102"/>
        <v>8.3180187358039134E-16</v>
      </c>
      <c r="U286" s="24">
        <f t="shared" si="103"/>
        <v>5.9594744595809275E-13</v>
      </c>
      <c r="V286" s="24">
        <f t="shared" si="104"/>
        <v>4.1839634241093683E-13</v>
      </c>
      <c r="W286" s="18">
        <f t="shared" si="105"/>
        <v>4056894461.8021307</v>
      </c>
      <c r="X286" s="19">
        <f t="shared" si="106"/>
        <v>2003977073.8298786</v>
      </c>
      <c r="Y286" s="18" t="e">
        <f t="shared" si="107"/>
        <v>#REF!</v>
      </c>
      <c r="Z286" s="19" t="e">
        <f t="shared" si="108"/>
        <v>#REF!</v>
      </c>
      <c r="AA286" s="24" t="e">
        <f t="shared" si="109"/>
        <v>#REF!</v>
      </c>
      <c r="AB286" s="24" t="e">
        <f t="shared" si="110"/>
        <v>#REF!</v>
      </c>
      <c r="AC286" s="18">
        <f t="shared" si="111"/>
        <v>811378892.36042619</v>
      </c>
      <c r="AD286" s="19">
        <f t="shared" si="112"/>
        <v>400795414.76597571</v>
      </c>
      <c r="AE286" s="24" t="e">
        <f t="shared" si="94"/>
        <v>#REF!</v>
      </c>
      <c r="AF286" s="24" t="e">
        <f t="shared" si="95"/>
        <v>#REF!</v>
      </c>
      <c r="AG286" s="18" t="e">
        <f t="shared" si="96"/>
        <v>#REF!</v>
      </c>
      <c r="AH286" s="19" t="e">
        <f t="shared" si="97"/>
        <v>#REF!</v>
      </c>
      <c r="AI286" s="29" t="e">
        <f>IF((((Usuario!$J$10*1000)/AG286)*1)&lt;1,(((Usuario!$J$10*1000)/AG286)*1),1)</f>
        <v>#REF!</v>
      </c>
      <c r="AJ286" s="30" t="e">
        <f>IF((((Usuario!$J$10*1000)/AH286)*1)&lt;1,(((Usuario!$J$10*1000)/AH286)*1),1)</f>
        <v>#REF!</v>
      </c>
    </row>
    <row r="287" spans="8:36" x14ac:dyDescent="0.25">
      <c r="H287" s="6">
        <v>18.399999999999999</v>
      </c>
      <c r="I287" s="5" t="s">
        <v>2</v>
      </c>
      <c r="J287" s="9">
        <f t="shared" si="93"/>
        <v>1.84E-2</v>
      </c>
      <c r="K287" s="9">
        <f t="shared" si="98"/>
        <v>1.84E-5</v>
      </c>
      <c r="L287">
        <f t="shared" si="113"/>
        <v>1.0636176087993603E-3</v>
      </c>
      <c r="M287">
        <f t="shared" si="99"/>
        <v>3.2617606669847051E-6</v>
      </c>
      <c r="N287">
        <f t="shared" si="100"/>
        <v>1.6895920254980772E-8</v>
      </c>
      <c r="O287">
        <f t="shared" si="101"/>
        <v>369157584.31707728</v>
      </c>
      <c r="Q287" s="18">
        <f t="shared" si="114"/>
        <v>1367117749.0994351</v>
      </c>
      <c r="R287" s="19">
        <f t="shared" si="115"/>
        <v>506484575.61874324</v>
      </c>
      <c r="S287" s="18">
        <f t="shared" si="102"/>
        <v>2.2698285723052223E-15</v>
      </c>
      <c r="T287" s="19">
        <f t="shared" si="102"/>
        <v>8.4091744250164924E-16</v>
      </c>
      <c r="U287" s="24">
        <f t="shared" si="103"/>
        <v>6.0247832811840277E-13</v>
      </c>
      <c r="V287" s="24">
        <f t="shared" si="104"/>
        <v>4.2298147357832959E-13</v>
      </c>
      <c r="W287" s="18">
        <f t="shared" si="105"/>
        <v>4101353247.2983055</v>
      </c>
      <c r="X287" s="19">
        <f t="shared" si="106"/>
        <v>2025938302.474973</v>
      </c>
      <c r="Y287" s="18" t="e">
        <f t="shared" si="107"/>
        <v>#REF!</v>
      </c>
      <c r="Z287" s="19" t="e">
        <f t="shared" si="108"/>
        <v>#REF!</v>
      </c>
      <c r="AA287" s="24" t="e">
        <f t="shared" si="109"/>
        <v>#REF!</v>
      </c>
      <c r="AB287" s="24" t="e">
        <f t="shared" si="110"/>
        <v>#REF!</v>
      </c>
      <c r="AC287" s="18">
        <f t="shared" si="111"/>
        <v>820270649.45966113</v>
      </c>
      <c r="AD287" s="19">
        <f t="shared" si="112"/>
        <v>405187660.49499464</v>
      </c>
      <c r="AE287" s="24" t="e">
        <f t="shared" si="94"/>
        <v>#REF!</v>
      </c>
      <c r="AF287" s="24" t="e">
        <f t="shared" si="95"/>
        <v>#REF!</v>
      </c>
      <c r="AG287" s="18" t="e">
        <f t="shared" si="96"/>
        <v>#REF!</v>
      </c>
      <c r="AH287" s="19" t="e">
        <f t="shared" si="97"/>
        <v>#REF!</v>
      </c>
      <c r="AI287" s="29" t="e">
        <f>IF((((Usuario!$J$10*1000)/AG287)*1)&lt;1,(((Usuario!$J$10*1000)/AG287)*1),1)</f>
        <v>#REF!</v>
      </c>
      <c r="AJ287" s="30" t="e">
        <f>IF((((Usuario!$J$10*1000)/AH287)*1)&lt;1,(((Usuario!$J$10*1000)/AH287)*1),1)</f>
        <v>#REF!</v>
      </c>
    </row>
    <row r="288" spans="8:36" x14ac:dyDescent="0.25">
      <c r="H288" s="6">
        <v>18.5</v>
      </c>
      <c r="I288" s="5" t="s">
        <v>2</v>
      </c>
      <c r="J288" s="9">
        <f t="shared" si="93"/>
        <v>1.8499999999999999E-2</v>
      </c>
      <c r="K288" s="9">
        <f t="shared" si="98"/>
        <v>1.8499999999999999E-5</v>
      </c>
      <c r="L288">
        <f t="shared" si="113"/>
        <v>1.0752100856911066E-3</v>
      </c>
      <c r="M288">
        <f t="shared" si="99"/>
        <v>3.3152310975475781E-6</v>
      </c>
      <c r="N288">
        <f t="shared" si="100"/>
        <v>1.7172897085296454E-8</v>
      </c>
      <c r="O288">
        <f t="shared" si="101"/>
        <v>365666688.88687623</v>
      </c>
      <c r="Q288" s="18">
        <f t="shared" si="114"/>
        <v>1382018105.0014226</v>
      </c>
      <c r="R288" s="19">
        <f t="shared" si="115"/>
        <v>512004802.710051</v>
      </c>
      <c r="S288" s="18">
        <f t="shared" si="102"/>
        <v>2.2945676656175043E-15</v>
      </c>
      <c r="T288" s="19">
        <f t="shared" si="102"/>
        <v>8.5008268754781849E-16</v>
      </c>
      <c r="U288" s="24">
        <f t="shared" si="103"/>
        <v>6.0904480091718845E-13</v>
      </c>
      <c r="V288" s="24">
        <f t="shared" si="104"/>
        <v>4.2759159183655268E-13</v>
      </c>
      <c r="W288" s="18">
        <f t="shared" si="105"/>
        <v>4146054315.0042677</v>
      </c>
      <c r="X288" s="19">
        <f t="shared" si="106"/>
        <v>2048019210.840204</v>
      </c>
      <c r="Y288" s="18" t="e">
        <f t="shared" si="107"/>
        <v>#REF!</v>
      </c>
      <c r="Z288" s="19" t="e">
        <f t="shared" si="108"/>
        <v>#REF!</v>
      </c>
      <c r="AA288" s="24" t="e">
        <f t="shared" si="109"/>
        <v>#REF!</v>
      </c>
      <c r="AB288" s="24" t="e">
        <f t="shared" si="110"/>
        <v>#REF!</v>
      </c>
      <c r="AC288" s="18">
        <f t="shared" si="111"/>
        <v>829210863.00085354</v>
      </c>
      <c r="AD288" s="19">
        <f t="shared" si="112"/>
        <v>409603842.16804081</v>
      </c>
      <c r="AE288" s="24" t="e">
        <f t="shared" si="94"/>
        <v>#REF!</v>
      </c>
      <c r="AF288" s="24" t="e">
        <f t="shared" si="95"/>
        <v>#REF!</v>
      </c>
      <c r="AG288" s="18" t="e">
        <f t="shared" si="96"/>
        <v>#REF!</v>
      </c>
      <c r="AH288" s="19" t="e">
        <f t="shared" si="97"/>
        <v>#REF!</v>
      </c>
      <c r="AI288" s="29" t="e">
        <f>IF((((Usuario!$J$10*1000)/AG288)*1)&lt;1,(((Usuario!$J$10*1000)/AG288)*1),1)</f>
        <v>#REF!</v>
      </c>
      <c r="AJ288" s="30" t="e">
        <f>IF((((Usuario!$J$10*1000)/AH288)*1)&lt;1,(((Usuario!$J$10*1000)/AH288)*1),1)</f>
        <v>#REF!</v>
      </c>
    </row>
    <row r="289" spans="8:36" x14ac:dyDescent="0.25">
      <c r="H289" s="6">
        <v>18.600000000000001</v>
      </c>
      <c r="I289" s="5" t="s">
        <v>2</v>
      </c>
      <c r="J289" s="9">
        <f t="shared" si="93"/>
        <v>1.8600000000000002E-2</v>
      </c>
      <c r="K289" s="9">
        <f t="shared" si="98"/>
        <v>1.8600000000000001E-5</v>
      </c>
      <c r="L289">
        <f t="shared" si="113"/>
        <v>1.0868653944359251E-3</v>
      </c>
      <c r="M289">
        <f t="shared" si="99"/>
        <v>3.3692827227513681E-6</v>
      </c>
      <c r="N289">
        <f t="shared" si="100"/>
        <v>1.7452884503852086E-8</v>
      </c>
      <c r="O289">
        <f t="shared" si="101"/>
        <v>362227357.73370898</v>
      </c>
      <c r="Q289" s="18">
        <f t="shared" si="114"/>
        <v>1396999221.6400068</v>
      </c>
      <c r="R289" s="19">
        <f t="shared" si="115"/>
        <v>517554949.73139316</v>
      </c>
      <c r="S289" s="18">
        <f t="shared" si="102"/>
        <v>2.319440846156412E-15</v>
      </c>
      <c r="T289" s="19">
        <f t="shared" si="102"/>
        <v>8.5929760871889957E-16</v>
      </c>
      <c r="U289" s="24">
        <f t="shared" si="103"/>
        <v>6.1564686435445019E-13</v>
      </c>
      <c r="V289" s="24">
        <f t="shared" si="104"/>
        <v>4.322266971856065E-13</v>
      </c>
      <c r="W289" s="18">
        <f t="shared" si="105"/>
        <v>4190997664.9200201</v>
      </c>
      <c r="X289" s="19">
        <f t="shared" si="106"/>
        <v>2070219798.9255726</v>
      </c>
      <c r="Y289" s="18" t="e">
        <f t="shared" si="107"/>
        <v>#REF!</v>
      </c>
      <c r="Z289" s="19" t="e">
        <f t="shared" si="108"/>
        <v>#REF!</v>
      </c>
      <c r="AA289" s="24" t="e">
        <f t="shared" si="109"/>
        <v>#REF!</v>
      </c>
      <c r="AB289" s="24" t="e">
        <f t="shared" si="110"/>
        <v>#REF!</v>
      </c>
      <c r="AC289" s="18">
        <f t="shared" si="111"/>
        <v>838199532.98400402</v>
      </c>
      <c r="AD289" s="19">
        <f t="shared" si="112"/>
        <v>414043959.78511453</v>
      </c>
      <c r="AE289" s="24" t="e">
        <f t="shared" si="94"/>
        <v>#REF!</v>
      </c>
      <c r="AF289" s="24" t="e">
        <f t="shared" si="95"/>
        <v>#REF!</v>
      </c>
      <c r="AG289" s="18" t="e">
        <f t="shared" si="96"/>
        <v>#REF!</v>
      </c>
      <c r="AH289" s="19" t="e">
        <f t="shared" si="97"/>
        <v>#REF!</v>
      </c>
      <c r="AI289" s="29" t="e">
        <f>IF((((Usuario!$J$10*1000)/AG289)*1)&lt;1,(((Usuario!$J$10*1000)/AG289)*1),1)</f>
        <v>#REF!</v>
      </c>
      <c r="AJ289" s="30" t="e">
        <f>IF((((Usuario!$J$10*1000)/AH289)*1)&lt;1,(((Usuario!$J$10*1000)/AH289)*1),1)</f>
        <v>#REF!</v>
      </c>
    </row>
    <row r="290" spans="8:36" x14ac:dyDescent="0.25">
      <c r="H290" s="6">
        <v>18.7</v>
      </c>
      <c r="I290" s="5" t="s">
        <v>2</v>
      </c>
      <c r="J290" s="9">
        <f t="shared" si="93"/>
        <v>1.8700000000000001E-2</v>
      </c>
      <c r="K290" s="9">
        <f t="shared" si="98"/>
        <v>1.8700000000000001E-5</v>
      </c>
      <c r="L290">
        <f t="shared" si="113"/>
        <v>1.098583535033815E-3</v>
      </c>
      <c r="M290">
        <f t="shared" si="99"/>
        <v>3.4239186841887231E-6</v>
      </c>
      <c r="N290">
        <f t="shared" si="100"/>
        <v>1.7735898784097587E-8</v>
      </c>
      <c r="O290">
        <f t="shared" si="101"/>
        <v>358838558.07560337</v>
      </c>
      <c r="Q290" s="18">
        <f t="shared" si="114"/>
        <v>1412061099.0151865</v>
      </c>
      <c r="R290" s="19">
        <f t="shared" si="115"/>
        <v>523135016.68276924</v>
      </c>
      <c r="S290" s="18">
        <f t="shared" si="102"/>
        <v>2.3444481139219439E-15</v>
      </c>
      <c r="T290" s="19">
        <f t="shared" si="102"/>
        <v>8.6856220601489179E-16</v>
      </c>
      <c r="U290" s="24">
        <f t="shared" si="103"/>
        <v>6.2228451843018759E-13</v>
      </c>
      <c r="V290" s="24">
        <f t="shared" si="104"/>
        <v>4.3688678962549055E-13</v>
      </c>
      <c r="W290" s="18">
        <f t="shared" si="105"/>
        <v>4236183297.0455599</v>
      </c>
      <c r="X290" s="19">
        <f t="shared" si="106"/>
        <v>2092540066.731077</v>
      </c>
      <c r="Y290" s="18" t="e">
        <f t="shared" si="107"/>
        <v>#REF!</v>
      </c>
      <c r="Z290" s="19" t="e">
        <f t="shared" si="108"/>
        <v>#REF!</v>
      </c>
      <c r="AA290" s="24" t="e">
        <f t="shared" si="109"/>
        <v>#REF!</v>
      </c>
      <c r="AB290" s="24" t="e">
        <f t="shared" si="110"/>
        <v>#REF!</v>
      </c>
      <c r="AC290" s="18">
        <f t="shared" si="111"/>
        <v>847236659.40911198</v>
      </c>
      <c r="AD290" s="19">
        <f t="shared" si="112"/>
        <v>418508013.34621543</v>
      </c>
      <c r="AE290" s="24" t="e">
        <f t="shared" si="94"/>
        <v>#REF!</v>
      </c>
      <c r="AF290" s="24" t="e">
        <f t="shared" si="95"/>
        <v>#REF!</v>
      </c>
      <c r="AG290" s="18" t="e">
        <f t="shared" si="96"/>
        <v>#REF!</v>
      </c>
      <c r="AH290" s="19" t="e">
        <f t="shared" si="97"/>
        <v>#REF!</v>
      </c>
      <c r="AI290" s="29" t="e">
        <f>IF((((Usuario!$J$10*1000)/AG290)*1)&lt;1,(((Usuario!$J$10*1000)/AG290)*1),1)</f>
        <v>#REF!</v>
      </c>
      <c r="AJ290" s="30" t="e">
        <f>IF((((Usuario!$J$10*1000)/AH290)*1)&lt;1,(((Usuario!$J$10*1000)/AH290)*1),1)</f>
        <v>#REF!</v>
      </c>
    </row>
    <row r="291" spans="8:36" x14ac:dyDescent="0.25">
      <c r="H291" s="6">
        <v>18.8</v>
      </c>
      <c r="I291" s="5" t="s">
        <v>2</v>
      </c>
      <c r="J291" s="9">
        <f t="shared" si="93"/>
        <v>1.8800000000000001E-2</v>
      </c>
      <c r="K291" s="9">
        <f t="shared" si="98"/>
        <v>1.88E-5</v>
      </c>
      <c r="L291">
        <f t="shared" si="113"/>
        <v>1.1103645074847764E-3</v>
      </c>
      <c r="M291">
        <f t="shared" si="99"/>
        <v>3.4791421234522994E-6</v>
      </c>
      <c r="N291">
        <f t="shared" si="100"/>
        <v>1.802195619948291E-8</v>
      </c>
      <c r="O291">
        <f t="shared" si="101"/>
        <v>355499283.18883932</v>
      </c>
      <c r="Q291" s="18">
        <f t="shared" si="114"/>
        <v>1427203737.1269622</v>
      </c>
      <c r="R291" s="19">
        <f t="shared" si="115"/>
        <v>528745003.56417948</v>
      </c>
      <c r="S291" s="18">
        <f t="shared" si="102"/>
        <v>2.3695894689140998E-15</v>
      </c>
      <c r="T291" s="19">
        <f t="shared" si="102"/>
        <v>8.7787647943579536E-16</v>
      </c>
      <c r="U291" s="24">
        <f t="shared" si="103"/>
        <v>6.2895776314440055E-13</v>
      </c>
      <c r="V291" s="24">
        <f t="shared" si="104"/>
        <v>4.4157186915620508E-13</v>
      </c>
      <c r="W291" s="18">
        <f t="shared" si="105"/>
        <v>4281611211.3808866</v>
      </c>
      <c r="X291" s="19">
        <f t="shared" si="106"/>
        <v>2114980014.2567179</v>
      </c>
      <c r="Y291" s="18" t="e">
        <f t="shared" si="107"/>
        <v>#REF!</v>
      </c>
      <c r="Z291" s="19" t="e">
        <f t="shared" si="108"/>
        <v>#REF!</v>
      </c>
      <c r="AA291" s="24" t="e">
        <f t="shared" si="109"/>
        <v>#REF!</v>
      </c>
      <c r="AB291" s="24" t="e">
        <f t="shared" si="110"/>
        <v>#REF!</v>
      </c>
      <c r="AC291" s="18">
        <f t="shared" si="111"/>
        <v>856322242.27617741</v>
      </c>
      <c r="AD291" s="19">
        <f t="shared" si="112"/>
        <v>422996002.85134363</v>
      </c>
      <c r="AE291" s="24" t="e">
        <f t="shared" si="94"/>
        <v>#REF!</v>
      </c>
      <c r="AF291" s="24" t="e">
        <f t="shared" si="95"/>
        <v>#REF!</v>
      </c>
      <c r="AG291" s="18" t="e">
        <f t="shared" si="96"/>
        <v>#REF!</v>
      </c>
      <c r="AH291" s="19" t="e">
        <f t="shared" si="97"/>
        <v>#REF!</v>
      </c>
      <c r="AI291" s="29" t="e">
        <f>IF((((Usuario!$J$10*1000)/AG291)*1)&lt;1,(((Usuario!$J$10*1000)/AG291)*1),1)</f>
        <v>#REF!</v>
      </c>
      <c r="AJ291" s="30" t="e">
        <f>IF((((Usuario!$J$10*1000)/AH291)*1)&lt;1,(((Usuario!$J$10*1000)/AH291)*1),1)</f>
        <v>#REF!</v>
      </c>
    </row>
    <row r="292" spans="8:36" x14ac:dyDescent="0.25">
      <c r="H292" s="6">
        <v>18.899999999999999</v>
      </c>
      <c r="I292" s="5" t="s">
        <v>2</v>
      </c>
      <c r="J292" s="9">
        <f t="shared" si="93"/>
        <v>1.89E-2</v>
      </c>
      <c r="K292" s="9">
        <f t="shared" si="98"/>
        <v>1.8899999999999999E-5</v>
      </c>
      <c r="L292">
        <f t="shared" si="113"/>
        <v>1.12220831178881E-3</v>
      </c>
      <c r="M292">
        <f t="shared" si="99"/>
        <v>3.5349561821347512E-6</v>
      </c>
      <c r="N292">
        <f t="shared" si="100"/>
        <v>1.8311073023458009E-8</v>
      </c>
      <c r="O292">
        <f t="shared" si="101"/>
        <v>352208551.61634159</v>
      </c>
      <c r="Q292" s="18">
        <f t="shared" si="114"/>
        <v>1442427135.9753344</v>
      </c>
      <c r="R292" s="19">
        <f t="shared" si="115"/>
        <v>534384910.37562406</v>
      </c>
      <c r="S292" s="18">
        <f t="shared" si="102"/>
        <v>2.3948649111328815E-15</v>
      </c>
      <c r="T292" s="19">
        <f t="shared" si="102"/>
        <v>8.8724042898161076E-16</v>
      </c>
      <c r="U292" s="24">
        <f t="shared" si="103"/>
        <v>6.3566659849708958E-13</v>
      </c>
      <c r="V292" s="24">
        <f t="shared" si="104"/>
        <v>4.4628193577775024E-13</v>
      </c>
      <c r="W292" s="18">
        <f t="shared" si="105"/>
        <v>4327281407.9260035</v>
      </c>
      <c r="X292" s="19">
        <f t="shared" si="106"/>
        <v>2137539641.5024962</v>
      </c>
      <c r="Y292" s="18" t="e">
        <f t="shared" si="107"/>
        <v>#REF!</v>
      </c>
      <c r="Z292" s="19" t="e">
        <f t="shared" si="108"/>
        <v>#REF!</v>
      </c>
      <c r="AA292" s="24" t="e">
        <f t="shared" si="109"/>
        <v>#REF!</v>
      </c>
      <c r="AB292" s="24" t="e">
        <f t="shared" si="110"/>
        <v>#REF!</v>
      </c>
      <c r="AC292" s="18">
        <f t="shared" si="111"/>
        <v>865456281.58520079</v>
      </c>
      <c r="AD292" s="19">
        <f t="shared" si="112"/>
        <v>427507928.30049926</v>
      </c>
      <c r="AE292" s="24" t="e">
        <f t="shared" si="94"/>
        <v>#REF!</v>
      </c>
      <c r="AF292" s="24" t="e">
        <f t="shared" si="95"/>
        <v>#REF!</v>
      </c>
      <c r="AG292" s="18" t="e">
        <f t="shared" si="96"/>
        <v>#REF!</v>
      </c>
      <c r="AH292" s="19" t="e">
        <f t="shared" si="97"/>
        <v>#REF!</v>
      </c>
      <c r="AI292" s="29" t="e">
        <f>IF((((Usuario!$J$10*1000)/AG292)*1)&lt;1,(((Usuario!$J$10*1000)/AG292)*1),1)</f>
        <v>#REF!</v>
      </c>
      <c r="AJ292" s="30" t="e">
        <f>IF((((Usuario!$J$10*1000)/AH292)*1)&lt;1,(((Usuario!$J$10*1000)/AH292)*1),1)</f>
        <v>#REF!</v>
      </c>
    </row>
    <row r="293" spans="8:36" x14ac:dyDescent="0.25">
      <c r="H293" s="6">
        <v>19</v>
      </c>
      <c r="I293" s="5" t="s">
        <v>2</v>
      </c>
      <c r="J293" s="9">
        <f t="shared" si="93"/>
        <v>1.9E-2</v>
      </c>
      <c r="K293" s="9">
        <f t="shared" si="98"/>
        <v>1.9000000000000001E-5</v>
      </c>
      <c r="L293">
        <f t="shared" si="113"/>
        <v>1.1341149479459152E-3</v>
      </c>
      <c r="M293">
        <f t="shared" si="99"/>
        <v>3.5913640018287313E-6</v>
      </c>
      <c r="N293">
        <f t="shared" si="100"/>
        <v>1.8603265529472827E-8</v>
      </c>
      <c r="O293">
        <f t="shared" si="101"/>
        <v>348965406.40415764</v>
      </c>
      <c r="Q293" s="18">
        <f t="shared" si="114"/>
        <v>1457731295.5603025</v>
      </c>
      <c r="R293" s="19">
        <f t="shared" si="115"/>
        <v>540054737.11710274</v>
      </c>
      <c r="S293" s="18">
        <f t="shared" si="102"/>
        <v>2.4202744405782877E-15</v>
      </c>
      <c r="T293" s="19">
        <f t="shared" si="102"/>
        <v>8.9665405465233751E-16</v>
      </c>
      <c r="U293" s="24">
        <f t="shared" si="103"/>
        <v>6.4241102448825427E-13</v>
      </c>
      <c r="V293" s="24">
        <f t="shared" si="104"/>
        <v>4.5101698949012578E-13</v>
      </c>
      <c r="W293" s="18">
        <f t="shared" si="105"/>
        <v>4373193886.6809072</v>
      </c>
      <c r="X293" s="19">
        <f t="shared" si="106"/>
        <v>2160218948.468411</v>
      </c>
      <c r="Y293" s="18" t="e">
        <f t="shared" si="107"/>
        <v>#REF!</v>
      </c>
      <c r="Z293" s="19" t="e">
        <f t="shared" si="108"/>
        <v>#REF!</v>
      </c>
      <c r="AA293" s="24" t="e">
        <f t="shared" si="109"/>
        <v>#REF!</v>
      </c>
      <c r="AB293" s="24" t="e">
        <f t="shared" si="110"/>
        <v>#REF!</v>
      </c>
      <c r="AC293" s="18">
        <f t="shared" si="111"/>
        <v>874638777.33618152</v>
      </c>
      <c r="AD293" s="19">
        <f t="shared" si="112"/>
        <v>432043789.69368219</v>
      </c>
      <c r="AE293" s="24" t="e">
        <f t="shared" si="94"/>
        <v>#REF!</v>
      </c>
      <c r="AF293" s="24" t="e">
        <f t="shared" si="95"/>
        <v>#REF!</v>
      </c>
      <c r="AG293" s="18" t="e">
        <f t="shared" si="96"/>
        <v>#REF!</v>
      </c>
      <c r="AH293" s="19" t="e">
        <f t="shared" si="97"/>
        <v>#REF!</v>
      </c>
      <c r="AI293" s="29" t="e">
        <f>IF((((Usuario!$J$10*1000)/AG293)*1)&lt;1,(((Usuario!$J$10*1000)/AG293)*1),1)</f>
        <v>#REF!</v>
      </c>
      <c r="AJ293" s="30" t="e">
        <f>IF((((Usuario!$J$10*1000)/AH293)*1)&lt;1,(((Usuario!$J$10*1000)/AH293)*1),1)</f>
        <v>#REF!</v>
      </c>
    </row>
    <row r="294" spans="8:36" x14ac:dyDescent="0.25">
      <c r="H294" s="6">
        <v>19.100000000000001</v>
      </c>
      <c r="I294" s="5" t="s">
        <v>2</v>
      </c>
      <c r="J294" s="9">
        <f t="shared" si="93"/>
        <v>1.9100000000000002E-2</v>
      </c>
      <c r="K294" s="9">
        <f t="shared" si="98"/>
        <v>1.9100000000000003E-5</v>
      </c>
      <c r="L294">
        <f t="shared" si="113"/>
        <v>1.1460844159560926E-3</v>
      </c>
      <c r="M294">
        <f t="shared" si="99"/>
        <v>3.648368724126895E-6</v>
      </c>
      <c r="N294">
        <f t="shared" si="100"/>
        <v>1.8898549990977314E-8</v>
      </c>
      <c r="O294">
        <f t="shared" si="101"/>
        <v>345768914.36487126</v>
      </c>
      <c r="Q294" s="18">
        <f t="shared" si="114"/>
        <v>1473116215.8818672</v>
      </c>
      <c r="R294" s="19">
        <f t="shared" si="115"/>
        <v>545754483.7886157</v>
      </c>
      <c r="S294" s="18">
        <f t="shared" si="102"/>
        <v>2.4458180572503195E-15</v>
      </c>
      <c r="T294" s="19">
        <f t="shared" si="102"/>
        <v>9.0611735644797579E-16</v>
      </c>
      <c r="U294" s="24">
        <f t="shared" si="103"/>
        <v>6.4919104111789501E-13</v>
      </c>
      <c r="V294" s="24">
        <f t="shared" si="104"/>
        <v>4.557770302933318E-13</v>
      </c>
      <c r="W294" s="18">
        <f t="shared" si="105"/>
        <v>4419348647.6456013</v>
      </c>
      <c r="X294" s="19">
        <f t="shared" si="106"/>
        <v>2183017935.1544628</v>
      </c>
      <c r="Y294" s="18" t="e">
        <f t="shared" si="107"/>
        <v>#REF!</v>
      </c>
      <c r="Z294" s="19" t="e">
        <f t="shared" si="108"/>
        <v>#REF!</v>
      </c>
      <c r="AA294" s="24" t="e">
        <f t="shared" si="109"/>
        <v>#REF!</v>
      </c>
      <c r="AB294" s="24" t="e">
        <f t="shared" si="110"/>
        <v>#REF!</v>
      </c>
      <c r="AC294" s="18">
        <f t="shared" si="111"/>
        <v>883869729.52912033</v>
      </c>
      <c r="AD294" s="19">
        <f t="shared" si="112"/>
        <v>436603587.03089261</v>
      </c>
      <c r="AE294" s="24" t="e">
        <f t="shared" si="94"/>
        <v>#REF!</v>
      </c>
      <c r="AF294" s="24" t="e">
        <f t="shared" si="95"/>
        <v>#REF!</v>
      </c>
      <c r="AG294" s="18" t="e">
        <f t="shared" si="96"/>
        <v>#REF!</v>
      </c>
      <c r="AH294" s="19" t="e">
        <f t="shared" si="97"/>
        <v>#REF!</v>
      </c>
      <c r="AI294" s="29" t="e">
        <f>IF((((Usuario!$J$10*1000)/AG294)*1)&lt;1,(((Usuario!$J$10*1000)/AG294)*1),1)</f>
        <v>#REF!</v>
      </c>
      <c r="AJ294" s="30" t="e">
        <f>IF((((Usuario!$J$10*1000)/AH294)*1)&lt;1,(((Usuario!$J$10*1000)/AH294)*1),1)</f>
        <v>#REF!</v>
      </c>
    </row>
    <row r="295" spans="8:36" x14ac:dyDescent="0.25">
      <c r="H295" s="6">
        <v>19.2</v>
      </c>
      <c r="I295" s="5" t="s">
        <v>2</v>
      </c>
      <c r="J295" s="9">
        <f t="shared" si="93"/>
        <v>1.9199999999999998E-2</v>
      </c>
      <c r="K295" s="9">
        <f t="shared" si="98"/>
        <v>1.9199999999999999E-5</v>
      </c>
      <c r="L295">
        <f t="shared" si="113"/>
        <v>1.1581167158193411E-3</v>
      </c>
      <c r="M295">
        <f t="shared" si="99"/>
        <v>3.7059734906218911E-6</v>
      </c>
      <c r="N295">
        <f t="shared" si="100"/>
        <v>1.9196942681421394E-8</v>
      </c>
      <c r="O295">
        <f t="shared" si="101"/>
        <v>342618165.36687624</v>
      </c>
      <c r="Q295" s="18">
        <f t="shared" si="114"/>
        <v>1488581896.9400272</v>
      </c>
      <c r="R295" s="19">
        <f t="shared" si="115"/>
        <v>551484150.39016271</v>
      </c>
      <c r="S295" s="18">
        <f t="shared" si="102"/>
        <v>2.4714957611489747E-15</v>
      </c>
      <c r="T295" s="19">
        <f t="shared" si="102"/>
        <v>9.1563033436852532E-16</v>
      </c>
      <c r="U295" s="24">
        <f t="shared" si="103"/>
        <v>6.5600664838601112E-13</v>
      </c>
      <c r="V295" s="24">
        <f t="shared" si="104"/>
        <v>4.6056205818736825E-13</v>
      </c>
      <c r="W295" s="18">
        <f t="shared" si="105"/>
        <v>4465745690.8200817</v>
      </c>
      <c r="X295" s="19">
        <f t="shared" si="106"/>
        <v>2205936601.5606508</v>
      </c>
      <c r="Y295" s="18" t="e">
        <f t="shared" si="107"/>
        <v>#REF!</v>
      </c>
      <c r="Z295" s="19" t="e">
        <f t="shared" si="108"/>
        <v>#REF!</v>
      </c>
      <c r="AA295" s="24" t="e">
        <f t="shared" si="109"/>
        <v>#REF!</v>
      </c>
      <c r="AB295" s="24" t="e">
        <f t="shared" si="110"/>
        <v>#REF!</v>
      </c>
      <c r="AC295" s="18">
        <f t="shared" si="111"/>
        <v>893149138.16401637</v>
      </c>
      <c r="AD295" s="19">
        <f t="shared" si="112"/>
        <v>441187320.31213021</v>
      </c>
      <c r="AE295" s="24" t="e">
        <f t="shared" si="94"/>
        <v>#REF!</v>
      </c>
      <c r="AF295" s="24" t="e">
        <f t="shared" si="95"/>
        <v>#REF!</v>
      </c>
      <c r="AG295" s="18" t="e">
        <f t="shared" si="96"/>
        <v>#REF!</v>
      </c>
      <c r="AH295" s="19" t="e">
        <f t="shared" si="97"/>
        <v>#REF!</v>
      </c>
      <c r="AI295" s="29" t="e">
        <f>IF((((Usuario!$J$10*1000)/AG295)*1)&lt;1,(((Usuario!$J$10*1000)/AG295)*1),1)</f>
        <v>#REF!</v>
      </c>
      <c r="AJ295" s="30" t="e">
        <f>IF((((Usuario!$J$10*1000)/AH295)*1)&lt;1,(((Usuario!$J$10*1000)/AH295)*1),1)</f>
        <v>#REF!</v>
      </c>
    </row>
    <row r="296" spans="8:36" x14ac:dyDescent="0.25">
      <c r="H296" s="6">
        <v>19.3</v>
      </c>
      <c r="I296" s="5" t="s">
        <v>2</v>
      </c>
      <c r="J296" s="9">
        <f t="shared" si="93"/>
        <v>1.9300000000000001E-2</v>
      </c>
      <c r="K296" s="9">
        <f t="shared" si="98"/>
        <v>1.9300000000000002E-5</v>
      </c>
      <c r="L296">
        <f t="shared" si="113"/>
        <v>1.1702118475356623E-3</v>
      </c>
      <c r="M296">
        <f t="shared" si="99"/>
        <v>3.7641814429063804E-6</v>
      </c>
      <c r="N296">
        <f t="shared" si="100"/>
        <v>1.9498459874255049E-8</v>
      </c>
      <c r="O296">
        <f t="shared" si="101"/>
        <v>339512271.64846796</v>
      </c>
      <c r="Q296" s="18">
        <f t="shared" si="114"/>
        <v>1504128338.7347846</v>
      </c>
      <c r="R296" s="19">
        <f t="shared" si="115"/>
        <v>557243736.92174423</v>
      </c>
      <c r="S296" s="18">
        <f t="shared" si="102"/>
        <v>2.4973075522742568E-15</v>
      </c>
      <c r="T296" s="19">
        <f t="shared" si="102"/>
        <v>9.2519298841398687E-16</v>
      </c>
      <c r="U296" s="24">
        <f t="shared" si="103"/>
        <v>6.6285784629260359E-13</v>
      </c>
      <c r="V296" s="24">
        <f t="shared" si="104"/>
        <v>4.6537207317223544E-13</v>
      </c>
      <c r="W296" s="18">
        <f t="shared" si="105"/>
        <v>4512385016.2043533</v>
      </c>
      <c r="X296" s="19">
        <f t="shared" si="106"/>
        <v>2228974947.6869769</v>
      </c>
      <c r="Y296" s="18" t="e">
        <f t="shared" si="107"/>
        <v>#REF!</v>
      </c>
      <c r="Z296" s="19" t="e">
        <f t="shared" si="108"/>
        <v>#REF!</v>
      </c>
      <c r="AA296" s="24" t="e">
        <f t="shared" si="109"/>
        <v>#REF!</v>
      </c>
      <c r="AB296" s="24" t="e">
        <f t="shared" si="110"/>
        <v>#REF!</v>
      </c>
      <c r="AC296" s="18">
        <f t="shared" si="111"/>
        <v>902477003.24087071</v>
      </c>
      <c r="AD296" s="19">
        <f t="shared" si="112"/>
        <v>445794989.53739542</v>
      </c>
      <c r="AE296" s="24" t="e">
        <f t="shared" si="94"/>
        <v>#REF!</v>
      </c>
      <c r="AF296" s="24" t="e">
        <f t="shared" si="95"/>
        <v>#REF!</v>
      </c>
      <c r="AG296" s="18" t="e">
        <f t="shared" si="96"/>
        <v>#REF!</v>
      </c>
      <c r="AH296" s="19" t="e">
        <f t="shared" si="97"/>
        <v>#REF!</v>
      </c>
      <c r="AI296" s="29" t="e">
        <f>IF((((Usuario!$J$10*1000)/AG296)*1)&lt;1,(((Usuario!$J$10*1000)/AG296)*1),1)</f>
        <v>#REF!</v>
      </c>
      <c r="AJ296" s="30" t="e">
        <f>IF((((Usuario!$J$10*1000)/AH296)*1)&lt;1,(((Usuario!$J$10*1000)/AH296)*1),1)</f>
        <v>#REF!</v>
      </c>
    </row>
    <row r="297" spans="8:36" x14ac:dyDescent="0.25">
      <c r="H297" s="6">
        <v>19.399999999999999</v>
      </c>
      <c r="I297" s="5" t="s">
        <v>2</v>
      </c>
      <c r="J297" s="9">
        <f t="shared" si="93"/>
        <v>1.9400000000000001E-2</v>
      </c>
      <c r="K297" s="9">
        <f t="shared" si="98"/>
        <v>1.9400000000000001E-5</v>
      </c>
      <c r="L297">
        <f t="shared" si="113"/>
        <v>1.1823698111050546E-3</v>
      </c>
      <c r="M297">
        <f t="shared" si="99"/>
        <v>3.8229957225730093E-6</v>
      </c>
      <c r="N297">
        <f t="shared" si="100"/>
        <v>1.9803117842928189E-8</v>
      </c>
      <c r="O297">
        <f t="shared" si="101"/>
        <v>336450367.15576404</v>
      </c>
      <c r="Q297" s="18">
        <f t="shared" si="114"/>
        <v>1519755541.2661371</v>
      </c>
      <c r="R297" s="19">
        <f t="shared" si="115"/>
        <v>563033243.38335955</v>
      </c>
      <c r="S297" s="18">
        <f t="shared" si="102"/>
        <v>2.5232534306261618E-15</v>
      </c>
      <c r="T297" s="19">
        <f t="shared" si="102"/>
        <v>9.3480531858435928E-16</v>
      </c>
      <c r="U297" s="24">
        <f t="shared" si="103"/>
        <v>6.6974463483767142E-13</v>
      </c>
      <c r="V297" s="24">
        <f t="shared" si="104"/>
        <v>4.7020707524793275E-13</v>
      </c>
      <c r="W297" s="18">
        <f t="shared" si="105"/>
        <v>4559266623.7984114</v>
      </c>
      <c r="X297" s="19">
        <f t="shared" si="106"/>
        <v>2252132973.5334382</v>
      </c>
      <c r="Y297" s="18" t="e">
        <f t="shared" si="107"/>
        <v>#REF!</v>
      </c>
      <c r="Z297" s="19" t="e">
        <f t="shared" si="108"/>
        <v>#REF!</v>
      </c>
      <c r="AA297" s="24" t="e">
        <f t="shared" si="109"/>
        <v>#REF!</v>
      </c>
      <c r="AB297" s="24" t="e">
        <f t="shared" si="110"/>
        <v>#REF!</v>
      </c>
      <c r="AC297" s="18">
        <f t="shared" si="111"/>
        <v>911853324.7596823</v>
      </c>
      <c r="AD297" s="19">
        <f t="shared" si="112"/>
        <v>450426594.70668769</v>
      </c>
      <c r="AE297" s="24" t="e">
        <f t="shared" si="94"/>
        <v>#REF!</v>
      </c>
      <c r="AF297" s="24" t="e">
        <f t="shared" si="95"/>
        <v>#REF!</v>
      </c>
      <c r="AG297" s="18" t="e">
        <f t="shared" si="96"/>
        <v>#REF!</v>
      </c>
      <c r="AH297" s="19" t="e">
        <f t="shared" si="97"/>
        <v>#REF!</v>
      </c>
      <c r="AI297" s="29" t="e">
        <f>IF((((Usuario!$J$10*1000)/AG297)*1)&lt;1,(((Usuario!$J$10*1000)/AG297)*1),1)</f>
        <v>#REF!</v>
      </c>
      <c r="AJ297" s="30" t="e">
        <f>IF((((Usuario!$J$10*1000)/AH297)*1)&lt;1,(((Usuario!$J$10*1000)/AH297)*1),1)</f>
        <v>#REF!</v>
      </c>
    </row>
    <row r="298" spans="8:36" x14ac:dyDescent="0.25">
      <c r="H298" s="6">
        <v>19.5</v>
      </c>
      <c r="I298" s="5" t="s">
        <v>2</v>
      </c>
      <c r="J298" s="9">
        <f t="shared" ref="J298:J361" si="116">H298*10^(-3)</f>
        <v>1.95E-2</v>
      </c>
      <c r="K298" s="9">
        <f t="shared" si="98"/>
        <v>1.95E-5</v>
      </c>
      <c r="L298">
        <f t="shared" si="113"/>
        <v>1.1945906065275189E-3</v>
      </c>
      <c r="M298">
        <f t="shared" si="99"/>
        <v>3.882419471214436E-6</v>
      </c>
      <c r="N298">
        <f t="shared" si="100"/>
        <v>2.0110932860890776E-8</v>
      </c>
      <c r="O298">
        <f t="shared" si="101"/>
        <v>333431606.90351015</v>
      </c>
      <c r="Q298" s="18">
        <f t="shared" si="114"/>
        <v>1535463504.5340862</v>
      </c>
      <c r="R298" s="19">
        <f t="shared" si="115"/>
        <v>568852669.77500927</v>
      </c>
      <c r="S298" s="18">
        <f t="shared" si="102"/>
        <v>2.5493333962046929E-15</v>
      </c>
      <c r="T298" s="19">
        <f t="shared" si="102"/>
        <v>9.4446732487964372E-16</v>
      </c>
      <c r="U298" s="24">
        <f t="shared" si="103"/>
        <v>6.7666701402121531E-13</v>
      </c>
      <c r="V298" s="24">
        <f t="shared" si="104"/>
        <v>4.7506706441446079E-13</v>
      </c>
      <c r="W298" s="18">
        <f t="shared" si="105"/>
        <v>4606390513.6022587</v>
      </c>
      <c r="X298" s="19">
        <f t="shared" si="106"/>
        <v>2275410679.1000371</v>
      </c>
      <c r="Y298" s="18" t="e">
        <f t="shared" si="107"/>
        <v>#REF!</v>
      </c>
      <c r="Z298" s="19" t="e">
        <f t="shared" si="108"/>
        <v>#REF!</v>
      </c>
      <c r="AA298" s="24" t="e">
        <f t="shared" si="109"/>
        <v>#REF!</v>
      </c>
      <c r="AB298" s="24" t="e">
        <f t="shared" si="110"/>
        <v>#REF!</v>
      </c>
      <c r="AC298" s="18">
        <f t="shared" si="111"/>
        <v>921278102.72045183</v>
      </c>
      <c r="AD298" s="19">
        <f t="shared" si="112"/>
        <v>455082135.82000744</v>
      </c>
      <c r="AE298" s="24" t="e">
        <f t="shared" si="94"/>
        <v>#REF!</v>
      </c>
      <c r="AF298" s="24" t="e">
        <f t="shared" si="95"/>
        <v>#REF!</v>
      </c>
      <c r="AG298" s="18" t="e">
        <f t="shared" si="96"/>
        <v>#REF!</v>
      </c>
      <c r="AH298" s="19" t="e">
        <f t="shared" si="97"/>
        <v>#REF!</v>
      </c>
      <c r="AI298" s="29" t="e">
        <f>IF((((Usuario!$J$10*1000)/AG298)*1)&lt;1,(((Usuario!$J$10*1000)/AG298)*1),1)</f>
        <v>#REF!</v>
      </c>
      <c r="AJ298" s="30" t="e">
        <f>IF((((Usuario!$J$10*1000)/AH298)*1)&lt;1,(((Usuario!$J$10*1000)/AH298)*1),1)</f>
        <v>#REF!</v>
      </c>
    </row>
    <row r="299" spans="8:36" x14ac:dyDescent="0.25">
      <c r="H299" s="6">
        <v>19.600000000000001</v>
      </c>
      <c r="I299" s="5" t="s">
        <v>2</v>
      </c>
      <c r="J299" s="9">
        <f t="shared" si="116"/>
        <v>1.9600000000000003E-2</v>
      </c>
      <c r="K299" s="9">
        <f t="shared" si="98"/>
        <v>1.9600000000000002E-5</v>
      </c>
      <c r="L299">
        <f t="shared" si="113"/>
        <v>1.2068742338030552E-3</v>
      </c>
      <c r="M299">
        <f t="shared" si="99"/>
        <v>3.9424558304233141E-6</v>
      </c>
      <c r="N299">
        <f t="shared" si="100"/>
        <v>2.0421921201592763E-8</v>
      </c>
      <c r="O299">
        <f t="shared" si="101"/>
        <v>330455166.35786372</v>
      </c>
      <c r="Q299" s="18">
        <f t="shared" si="114"/>
        <v>1551252228.5386314</v>
      </c>
      <c r="R299" s="19">
        <f t="shared" si="115"/>
        <v>574702016.09669316</v>
      </c>
      <c r="S299" s="18">
        <f t="shared" si="102"/>
        <v>2.5755474490098485E-15</v>
      </c>
      <c r="T299" s="19">
        <f t="shared" si="102"/>
        <v>9.541790072998394E-16</v>
      </c>
      <c r="U299" s="24">
        <f t="shared" si="103"/>
        <v>6.8362498384323497E-13</v>
      </c>
      <c r="V299" s="24">
        <f t="shared" si="104"/>
        <v>4.7995204067181927E-13</v>
      </c>
      <c r="W299" s="18">
        <f t="shared" si="105"/>
        <v>4653756685.6158943</v>
      </c>
      <c r="X299" s="19">
        <f t="shared" si="106"/>
        <v>2298808064.3867726</v>
      </c>
      <c r="Y299" s="18" t="e">
        <f t="shared" si="107"/>
        <v>#REF!</v>
      </c>
      <c r="Z299" s="19" t="e">
        <f t="shared" si="108"/>
        <v>#REF!</v>
      </c>
      <c r="AA299" s="24" t="e">
        <f t="shared" si="109"/>
        <v>#REF!</v>
      </c>
      <c r="AB299" s="24" t="e">
        <f t="shared" si="110"/>
        <v>#REF!</v>
      </c>
      <c r="AC299" s="18">
        <f t="shared" si="111"/>
        <v>930751337.12317896</v>
      </c>
      <c r="AD299" s="19">
        <f t="shared" si="112"/>
        <v>459761612.87735456</v>
      </c>
      <c r="AE299" s="24" t="e">
        <f t="shared" si="94"/>
        <v>#REF!</v>
      </c>
      <c r="AF299" s="24" t="e">
        <f t="shared" si="95"/>
        <v>#REF!</v>
      </c>
      <c r="AG299" s="18" t="e">
        <f t="shared" si="96"/>
        <v>#REF!</v>
      </c>
      <c r="AH299" s="19" t="e">
        <f t="shared" si="97"/>
        <v>#REF!</v>
      </c>
      <c r="AI299" s="29" t="e">
        <f>IF((((Usuario!$J$10*1000)/AG299)*1)&lt;1,(((Usuario!$J$10*1000)/AG299)*1),1)</f>
        <v>#REF!</v>
      </c>
      <c r="AJ299" s="30" t="e">
        <f>IF((((Usuario!$J$10*1000)/AH299)*1)&lt;1,(((Usuario!$J$10*1000)/AH299)*1),1)</f>
        <v>#REF!</v>
      </c>
    </row>
    <row r="300" spans="8:36" x14ac:dyDescent="0.25">
      <c r="H300" s="6">
        <v>19.7</v>
      </c>
      <c r="I300" s="5" t="s">
        <v>2</v>
      </c>
      <c r="J300" s="9">
        <f t="shared" si="116"/>
        <v>1.9699999999999999E-2</v>
      </c>
      <c r="K300" s="9">
        <f t="shared" si="98"/>
        <v>1.9699999999999998E-5</v>
      </c>
      <c r="L300">
        <f t="shared" si="113"/>
        <v>1.2192206929316626E-3</v>
      </c>
      <c r="M300">
        <f t="shared" si="99"/>
        <v>4.0031079417922923E-6</v>
      </c>
      <c r="N300">
        <f t="shared" si="100"/>
        <v>2.0736099138484073E-8</v>
      </c>
      <c r="O300">
        <f t="shared" si="101"/>
        <v>327520240.84029818</v>
      </c>
      <c r="Q300" s="18">
        <f t="shared" si="114"/>
        <v>1567121713.279772</v>
      </c>
      <c r="R300" s="19">
        <f t="shared" si="115"/>
        <v>580581282.34841096</v>
      </c>
      <c r="S300" s="18">
        <f t="shared" si="102"/>
        <v>2.6018955890416274E-15</v>
      </c>
      <c r="T300" s="19">
        <f t="shared" si="102"/>
        <v>9.6394036584494613E-16</v>
      </c>
      <c r="U300" s="24">
        <f t="shared" si="103"/>
        <v>6.9061854430373008E-13</v>
      </c>
      <c r="V300" s="24">
        <f t="shared" si="104"/>
        <v>4.8486200402000787E-13</v>
      </c>
      <c r="W300" s="18">
        <f t="shared" si="105"/>
        <v>4701365139.8393164</v>
      </c>
      <c r="X300" s="19">
        <f t="shared" si="106"/>
        <v>2322325129.3936439</v>
      </c>
      <c r="Y300" s="18" t="e">
        <f t="shared" si="107"/>
        <v>#REF!</v>
      </c>
      <c r="Z300" s="19" t="e">
        <f t="shared" si="108"/>
        <v>#REF!</v>
      </c>
      <c r="AA300" s="24" t="e">
        <f t="shared" si="109"/>
        <v>#REF!</v>
      </c>
      <c r="AB300" s="24" t="e">
        <f t="shared" si="110"/>
        <v>#REF!</v>
      </c>
      <c r="AC300" s="18">
        <f t="shared" si="111"/>
        <v>940273027.96786332</v>
      </c>
      <c r="AD300" s="19">
        <f t="shared" si="112"/>
        <v>464465025.87872881</v>
      </c>
      <c r="AE300" s="24" t="e">
        <f t="shared" si="94"/>
        <v>#REF!</v>
      </c>
      <c r="AF300" s="24" t="e">
        <f t="shared" si="95"/>
        <v>#REF!</v>
      </c>
      <c r="AG300" s="18" t="e">
        <f t="shared" si="96"/>
        <v>#REF!</v>
      </c>
      <c r="AH300" s="19" t="e">
        <f t="shared" si="97"/>
        <v>#REF!</v>
      </c>
      <c r="AI300" s="29" t="e">
        <f>IF((((Usuario!$J$10*1000)/AG300)*1)&lt;1,(((Usuario!$J$10*1000)/AG300)*1),1)</f>
        <v>#REF!</v>
      </c>
      <c r="AJ300" s="30" t="e">
        <f>IF((((Usuario!$J$10*1000)/AH300)*1)&lt;1,(((Usuario!$J$10*1000)/AH300)*1),1)</f>
        <v>#REF!</v>
      </c>
    </row>
    <row r="301" spans="8:36" x14ac:dyDescent="0.25">
      <c r="H301" s="6">
        <v>19.8</v>
      </c>
      <c r="I301" s="5" t="s">
        <v>2</v>
      </c>
      <c r="J301" s="9">
        <f t="shared" si="116"/>
        <v>1.9800000000000002E-2</v>
      </c>
      <c r="K301" s="9">
        <f t="shared" si="98"/>
        <v>1.98E-5</v>
      </c>
      <c r="L301">
        <f t="shared" si="113"/>
        <v>1.2316299839133427E-3</v>
      </c>
      <c r="M301">
        <f t="shared" si="99"/>
        <v>4.0643789469140308E-6</v>
      </c>
      <c r="N301">
        <f t="shared" si="100"/>
        <v>2.1053482945014679E-8</v>
      </c>
      <c r="O301">
        <f t="shared" si="101"/>
        <v>324626044.95179576</v>
      </c>
      <c r="Q301" s="18">
        <f t="shared" si="114"/>
        <v>1583071958.7575099</v>
      </c>
      <c r="R301" s="19">
        <f t="shared" si="115"/>
        <v>586490468.53016341</v>
      </c>
      <c r="S301" s="18">
        <f t="shared" si="102"/>
        <v>2.6283778163000336E-15</v>
      </c>
      <c r="T301" s="19">
        <f t="shared" si="102"/>
        <v>9.7375140051496509E-16</v>
      </c>
      <c r="U301" s="24">
        <f t="shared" si="103"/>
        <v>6.9764769540270156E-13</v>
      </c>
      <c r="V301" s="24">
        <f t="shared" si="104"/>
        <v>4.8979695445902741E-13</v>
      </c>
      <c r="W301" s="18">
        <f t="shared" si="105"/>
        <v>4749215876.2725296</v>
      </c>
      <c r="X301" s="19">
        <f t="shared" si="106"/>
        <v>2345961874.1206536</v>
      </c>
      <c r="Y301" s="18" t="e">
        <f t="shared" si="107"/>
        <v>#REF!</v>
      </c>
      <c r="Z301" s="19" t="e">
        <f t="shared" si="108"/>
        <v>#REF!</v>
      </c>
      <c r="AA301" s="24" t="e">
        <f t="shared" si="109"/>
        <v>#REF!</v>
      </c>
      <c r="AB301" s="24" t="e">
        <f t="shared" si="110"/>
        <v>#REF!</v>
      </c>
      <c r="AC301" s="18">
        <f t="shared" si="111"/>
        <v>949843175.25450599</v>
      </c>
      <c r="AD301" s="19">
        <f t="shared" si="112"/>
        <v>469192374.82413077</v>
      </c>
      <c r="AE301" s="24" t="e">
        <f t="shared" si="94"/>
        <v>#REF!</v>
      </c>
      <c r="AF301" s="24" t="e">
        <f t="shared" si="95"/>
        <v>#REF!</v>
      </c>
      <c r="AG301" s="18" t="e">
        <f t="shared" si="96"/>
        <v>#REF!</v>
      </c>
      <c r="AH301" s="19" t="e">
        <f t="shared" si="97"/>
        <v>#REF!</v>
      </c>
      <c r="AI301" s="29" t="e">
        <f>IF((((Usuario!$J$10*1000)/AG301)*1)&lt;1,(((Usuario!$J$10*1000)/AG301)*1),1)</f>
        <v>#REF!</v>
      </c>
      <c r="AJ301" s="30" t="e">
        <f>IF((((Usuario!$J$10*1000)/AH301)*1)&lt;1,(((Usuario!$J$10*1000)/AH301)*1),1)</f>
        <v>#REF!</v>
      </c>
    </row>
    <row r="302" spans="8:36" x14ac:dyDescent="0.25">
      <c r="H302" s="6">
        <v>19.899999999999999</v>
      </c>
      <c r="I302" s="5" t="s">
        <v>2</v>
      </c>
      <c r="J302" s="9">
        <f t="shared" si="116"/>
        <v>1.9899999999999998E-2</v>
      </c>
      <c r="K302" s="9">
        <f t="shared" si="98"/>
        <v>1.9899999999999999E-5</v>
      </c>
      <c r="L302">
        <f t="shared" si="113"/>
        <v>1.2441021067480936E-3</v>
      </c>
      <c r="M302">
        <f t="shared" si="99"/>
        <v>4.1262719873811766E-6</v>
      </c>
      <c r="N302">
        <f t="shared" si="100"/>
        <v>2.1374088894634493E-8</v>
      </c>
      <c r="O302">
        <f t="shared" si="101"/>
        <v>321771812.01654392</v>
      </c>
      <c r="Q302" s="18">
        <f t="shared" si="114"/>
        <v>1599102964.9718428</v>
      </c>
      <c r="R302" s="19">
        <f t="shared" si="115"/>
        <v>592429574.64194953</v>
      </c>
      <c r="S302" s="18">
        <f t="shared" si="102"/>
        <v>2.6549941307850624E-15</v>
      </c>
      <c r="T302" s="19">
        <f t="shared" si="102"/>
        <v>9.836121113098947E-16</v>
      </c>
      <c r="U302" s="24">
        <f t="shared" si="103"/>
        <v>7.0471243714014829E-13</v>
      </c>
      <c r="V302" s="24">
        <f t="shared" si="104"/>
        <v>4.9475689198887707E-13</v>
      </c>
      <c r="W302" s="18">
        <f t="shared" si="105"/>
        <v>4797308894.9155283</v>
      </c>
      <c r="X302" s="19">
        <f t="shared" si="106"/>
        <v>2369718298.5677981</v>
      </c>
      <c r="Y302" s="18" t="e">
        <f t="shared" si="107"/>
        <v>#REF!</v>
      </c>
      <c r="Z302" s="19" t="e">
        <f t="shared" si="108"/>
        <v>#REF!</v>
      </c>
      <c r="AA302" s="24" t="e">
        <f t="shared" si="109"/>
        <v>#REF!</v>
      </c>
      <c r="AB302" s="24" t="e">
        <f t="shared" si="110"/>
        <v>#REF!</v>
      </c>
      <c r="AC302" s="18">
        <f t="shared" si="111"/>
        <v>959461778.98310566</v>
      </c>
      <c r="AD302" s="19">
        <f t="shared" si="112"/>
        <v>473943659.71355963</v>
      </c>
      <c r="AE302" s="24" t="e">
        <f t="shared" si="94"/>
        <v>#REF!</v>
      </c>
      <c r="AF302" s="24" t="e">
        <f t="shared" si="95"/>
        <v>#REF!</v>
      </c>
      <c r="AG302" s="18" t="e">
        <f t="shared" si="96"/>
        <v>#REF!</v>
      </c>
      <c r="AH302" s="19" t="e">
        <f t="shared" si="97"/>
        <v>#REF!</v>
      </c>
      <c r="AI302" s="29" t="e">
        <f>IF((((Usuario!$J$10*1000)/AG302)*1)&lt;1,(((Usuario!$J$10*1000)/AG302)*1),1)</f>
        <v>#REF!</v>
      </c>
      <c r="AJ302" s="30" t="e">
        <f>IF((((Usuario!$J$10*1000)/AH302)*1)&lt;1,(((Usuario!$J$10*1000)/AH302)*1),1)</f>
        <v>#REF!</v>
      </c>
    </row>
    <row r="303" spans="8:36" x14ac:dyDescent="0.25">
      <c r="H303" s="6">
        <v>20</v>
      </c>
      <c r="I303" s="5" t="s">
        <v>2</v>
      </c>
      <c r="J303" s="9">
        <f t="shared" si="116"/>
        <v>0.02</v>
      </c>
      <c r="K303" s="9">
        <f t="shared" si="98"/>
        <v>2.0000000000000002E-5</v>
      </c>
      <c r="L303">
        <f t="shared" si="113"/>
        <v>1.2566370614359172E-3</v>
      </c>
      <c r="M303">
        <f t="shared" si="99"/>
        <v>4.1887902047863914E-6</v>
      </c>
      <c r="N303">
        <f t="shared" si="100"/>
        <v>2.1697933260793509E-8</v>
      </c>
      <c r="O303">
        <f t="shared" si="101"/>
        <v>318956793.5443809</v>
      </c>
      <c r="Q303" s="18">
        <f t="shared" si="114"/>
        <v>1615214731.9227729</v>
      </c>
      <c r="R303" s="19">
        <f t="shared" si="115"/>
        <v>598398600.68377042</v>
      </c>
      <c r="S303" s="18">
        <f t="shared" si="102"/>
        <v>2.681744532496718E-15</v>
      </c>
      <c r="T303" s="19">
        <f t="shared" si="102"/>
        <v>9.9352249822973693E-16</v>
      </c>
      <c r="U303" s="24">
        <f t="shared" si="103"/>
        <v>7.1181276951607129E-13</v>
      </c>
      <c r="V303" s="24">
        <f t="shared" si="104"/>
        <v>4.9974181660955767E-13</v>
      </c>
      <c r="W303" s="18">
        <f t="shared" si="105"/>
        <v>4845644195.7683182</v>
      </c>
      <c r="X303" s="19">
        <f t="shared" si="106"/>
        <v>2393594402.7350817</v>
      </c>
      <c r="Y303" s="18" t="e">
        <f t="shared" si="107"/>
        <v>#REF!</v>
      </c>
      <c r="Z303" s="19" t="e">
        <f t="shared" si="108"/>
        <v>#REF!</v>
      </c>
      <c r="AA303" s="24" t="e">
        <f t="shared" si="109"/>
        <v>#REF!</v>
      </c>
      <c r="AB303" s="24" t="e">
        <f t="shared" si="110"/>
        <v>#REF!</v>
      </c>
      <c r="AC303" s="18">
        <f t="shared" si="111"/>
        <v>969128839.15366364</v>
      </c>
      <c r="AD303" s="19">
        <f t="shared" si="112"/>
        <v>478718880.54701638</v>
      </c>
      <c r="AE303" s="24" t="e">
        <f t="shared" si="94"/>
        <v>#REF!</v>
      </c>
      <c r="AF303" s="24" t="e">
        <f t="shared" si="95"/>
        <v>#REF!</v>
      </c>
      <c r="AG303" s="18" t="e">
        <f t="shared" si="96"/>
        <v>#REF!</v>
      </c>
      <c r="AH303" s="19" t="e">
        <f t="shared" si="97"/>
        <v>#REF!</v>
      </c>
      <c r="AI303" s="29" t="e">
        <f>IF((((Usuario!$J$10*1000)/AG303)*1)&lt;1,(((Usuario!$J$10*1000)/AG303)*1),1)</f>
        <v>#REF!</v>
      </c>
      <c r="AJ303" s="30" t="e">
        <f>IF((((Usuario!$J$10*1000)/AH303)*1)&lt;1,(((Usuario!$J$10*1000)/AH303)*1),1)</f>
        <v>#REF!</v>
      </c>
    </row>
    <row r="304" spans="8:36" x14ac:dyDescent="0.25">
      <c r="H304" s="6">
        <v>20.100000000000001</v>
      </c>
      <c r="I304" s="5" t="s">
        <v>2</v>
      </c>
      <c r="J304" s="9">
        <f t="shared" si="116"/>
        <v>2.0100000000000003E-2</v>
      </c>
      <c r="K304" s="9">
        <f t="shared" si="98"/>
        <v>2.0100000000000004E-5</v>
      </c>
      <c r="L304">
        <f t="shared" si="113"/>
        <v>1.2692348479768126E-3</v>
      </c>
      <c r="M304">
        <f t="shared" si="99"/>
        <v>4.2519367407223232E-6</v>
      </c>
      <c r="N304">
        <f t="shared" si="100"/>
        <v>2.2025032316941634E-8</v>
      </c>
      <c r="O304">
        <f t="shared" si="101"/>
        <v>316180258.71126652</v>
      </c>
      <c r="Q304" s="18">
        <f t="shared" si="114"/>
        <v>1631407259.6102991</v>
      </c>
      <c r="R304" s="19">
        <f t="shared" si="115"/>
        <v>604397546.65562534</v>
      </c>
      <c r="S304" s="18">
        <f t="shared" si="102"/>
        <v>2.7086290214349981E-15</v>
      </c>
      <c r="T304" s="19">
        <f t="shared" si="102"/>
        <v>1.0034825612744902E-15</v>
      </c>
      <c r="U304" s="24">
        <f t="shared" si="103"/>
        <v>7.1894869253047005E-13</v>
      </c>
      <c r="V304" s="24">
        <f t="shared" si="104"/>
        <v>5.047517283210686E-13</v>
      </c>
      <c r="W304" s="18">
        <f t="shared" si="105"/>
        <v>4894221778.8308973</v>
      </c>
      <c r="X304" s="19">
        <f t="shared" si="106"/>
        <v>2417590186.6225014</v>
      </c>
      <c r="Y304" s="18" t="e">
        <f t="shared" si="107"/>
        <v>#REF!</v>
      </c>
      <c r="Z304" s="19" t="e">
        <f t="shared" si="108"/>
        <v>#REF!</v>
      </c>
      <c r="AA304" s="24" t="e">
        <f t="shared" si="109"/>
        <v>#REF!</v>
      </c>
      <c r="AB304" s="24" t="e">
        <f t="shared" si="110"/>
        <v>#REF!</v>
      </c>
      <c r="AC304" s="18">
        <f t="shared" si="111"/>
        <v>978844355.76617956</v>
      </c>
      <c r="AD304" s="19">
        <f t="shared" si="112"/>
        <v>483518037.32450032</v>
      </c>
      <c r="AE304" s="24" t="e">
        <f t="shared" si="94"/>
        <v>#REF!</v>
      </c>
      <c r="AF304" s="24" t="e">
        <f t="shared" si="95"/>
        <v>#REF!</v>
      </c>
      <c r="AG304" s="18" t="e">
        <f t="shared" si="96"/>
        <v>#REF!</v>
      </c>
      <c r="AH304" s="19" t="e">
        <f t="shared" si="97"/>
        <v>#REF!</v>
      </c>
      <c r="AI304" s="29" t="e">
        <f>IF((((Usuario!$J$10*1000)/AG304)*1)&lt;1,(((Usuario!$J$10*1000)/AG304)*1),1)</f>
        <v>#REF!</v>
      </c>
      <c r="AJ304" s="30" t="e">
        <f>IF((((Usuario!$J$10*1000)/AH304)*1)&lt;1,(((Usuario!$J$10*1000)/AH304)*1),1)</f>
        <v>#REF!</v>
      </c>
    </row>
    <row r="305" spans="8:36" x14ac:dyDescent="0.25">
      <c r="H305" s="6">
        <v>20.2</v>
      </c>
      <c r="I305" s="5" t="s">
        <v>2</v>
      </c>
      <c r="J305" s="9">
        <f t="shared" si="116"/>
        <v>2.0199999999999999E-2</v>
      </c>
      <c r="K305" s="9">
        <f t="shared" si="98"/>
        <v>2.02E-5</v>
      </c>
      <c r="L305">
        <f t="shared" si="113"/>
        <v>1.2818954663707791E-3</v>
      </c>
      <c r="M305">
        <f t="shared" si="99"/>
        <v>4.3157147367816226E-6</v>
      </c>
      <c r="N305">
        <f t="shared" si="100"/>
        <v>2.2355402336528804E-8</v>
      </c>
      <c r="O305">
        <f t="shared" si="101"/>
        <v>313441493.85708845</v>
      </c>
      <c r="Q305" s="18">
        <f t="shared" si="114"/>
        <v>1647680548.0344207</v>
      </c>
      <c r="R305" s="19">
        <f t="shared" si="115"/>
        <v>610426412.55751419</v>
      </c>
      <c r="S305" s="18">
        <f t="shared" si="102"/>
        <v>2.735647597599902E-15</v>
      </c>
      <c r="T305" s="19">
        <f t="shared" si="102"/>
        <v>1.0134923004441545E-15</v>
      </c>
      <c r="U305" s="24">
        <f t="shared" si="103"/>
        <v>7.2612020618334427E-13</v>
      </c>
      <c r="V305" s="24">
        <f t="shared" si="104"/>
        <v>5.0978662712340975E-13</v>
      </c>
      <c r="W305" s="18">
        <f t="shared" si="105"/>
        <v>4943041644.1032619</v>
      </c>
      <c r="X305" s="19">
        <f t="shared" si="106"/>
        <v>2441705650.2300568</v>
      </c>
      <c r="Y305" s="18" t="e">
        <f t="shared" si="107"/>
        <v>#REF!</v>
      </c>
      <c r="Z305" s="19" t="e">
        <f t="shared" si="108"/>
        <v>#REF!</v>
      </c>
      <c r="AA305" s="24" t="e">
        <f t="shared" si="109"/>
        <v>#REF!</v>
      </c>
      <c r="AB305" s="24" t="e">
        <f t="shared" si="110"/>
        <v>#REF!</v>
      </c>
      <c r="AC305" s="18">
        <f t="shared" si="111"/>
        <v>988608328.82065248</v>
      </c>
      <c r="AD305" s="19">
        <f t="shared" si="112"/>
        <v>488341130.04601139</v>
      </c>
      <c r="AE305" s="24" t="e">
        <f t="shared" si="94"/>
        <v>#REF!</v>
      </c>
      <c r="AF305" s="24" t="e">
        <f t="shared" si="95"/>
        <v>#REF!</v>
      </c>
      <c r="AG305" s="18" t="e">
        <f t="shared" si="96"/>
        <v>#REF!</v>
      </c>
      <c r="AH305" s="19" t="e">
        <f t="shared" si="97"/>
        <v>#REF!</v>
      </c>
      <c r="AI305" s="29" t="e">
        <f>IF((((Usuario!$J$10*1000)/AG305)*1)&lt;1,(((Usuario!$J$10*1000)/AG305)*1),1)</f>
        <v>#REF!</v>
      </c>
      <c r="AJ305" s="30" t="e">
        <f>IF((((Usuario!$J$10*1000)/AH305)*1)&lt;1,(((Usuario!$J$10*1000)/AH305)*1),1)</f>
        <v>#REF!</v>
      </c>
    </row>
    <row r="306" spans="8:36" x14ac:dyDescent="0.25">
      <c r="H306" s="6">
        <v>20.3</v>
      </c>
      <c r="I306" s="5" t="s">
        <v>2</v>
      </c>
      <c r="J306" s="9">
        <f t="shared" si="116"/>
        <v>2.0300000000000002E-2</v>
      </c>
      <c r="K306" s="9">
        <f t="shared" si="98"/>
        <v>2.0300000000000002E-5</v>
      </c>
      <c r="L306">
        <f t="shared" si="113"/>
        <v>1.2946189166178181E-3</v>
      </c>
      <c r="M306">
        <f t="shared" si="99"/>
        <v>4.3801273345569522E-6</v>
      </c>
      <c r="N306">
        <f t="shared" si="100"/>
        <v>2.2689059593005008E-8</v>
      </c>
      <c r="O306">
        <f t="shared" si="101"/>
        <v>310739802.00014311</v>
      </c>
      <c r="Q306" s="18">
        <f t="shared" si="114"/>
        <v>1664034597.1951392</v>
      </c>
      <c r="R306" s="19">
        <f t="shared" si="115"/>
        <v>616485198.38943744</v>
      </c>
      <c r="S306" s="18">
        <f t="shared" si="102"/>
        <v>2.7628002609914319E-15</v>
      </c>
      <c r="T306" s="19">
        <f t="shared" si="102"/>
        <v>1.0235517157387307E-15</v>
      </c>
      <c r="U306" s="24">
        <f t="shared" si="103"/>
        <v>7.3332731047469475E-13</v>
      </c>
      <c r="V306" s="24">
        <f t="shared" si="104"/>
        <v>5.1484651301658154E-13</v>
      </c>
      <c r="W306" s="18">
        <f t="shared" si="105"/>
        <v>4992103791.5854177</v>
      </c>
      <c r="X306" s="19">
        <f t="shared" si="106"/>
        <v>2465940793.5577497</v>
      </c>
      <c r="Y306" s="18" t="e">
        <f t="shared" si="107"/>
        <v>#REF!</v>
      </c>
      <c r="Z306" s="19" t="e">
        <f t="shared" si="108"/>
        <v>#REF!</v>
      </c>
      <c r="AA306" s="24" t="e">
        <f t="shared" si="109"/>
        <v>#REF!</v>
      </c>
      <c r="AB306" s="24" t="e">
        <f t="shared" si="110"/>
        <v>#REF!</v>
      </c>
      <c r="AC306" s="18">
        <f t="shared" si="111"/>
        <v>998420758.3170836</v>
      </c>
      <c r="AD306" s="19">
        <f t="shared" si="112"/>
        <v>493188158.71155</v>
      </c>
      <c r="AE306" s="24" t="e">
        <f t="shared" si="94"/>
        <v>#REF!</v>
      </c>
      <c r="AF306" s="24" t="e">
        <f t="shared" si="95"/>
        <v>#REF!</v>
      </c>
      <c r="AG306" s="18" t="e">
        <f t="shared" si="96"/>
        <v>#REF!</v>
      </c>
      <c r="AH306" s="19" t="e">
        <f t="shared" si="97"/>
        <v>#REF!</v>
      </c>
      <c r="AI306" s="29" t="e">
        <f>IF((((Usuario!$J$10*1000)/AG306)*1)&lt;1,(((Usuario!$J$10*1000)/AG306)*1),1)</f>
        <v>#REF!</v>
      </c>
      <c r="AJ306" s="30" t="e">
        <f>IF((((Usuario!$J$10*1000)/AH306)*1)&lt;1,(((Usuario!$J$10*1000)/AH306)*1),1)</f>
        <v>#REF!</v>
      </c>
    </row>
    <row r="307" spans="8:36" x14ac:dyDescent="0.25">
      <c r="H307" s="6">
        <v>20.399999999999999</v>
      </c>
      <c r="I307" s="5" t="s">
        <v>2</v>
      </c>
      <c r="J307" s="9">
        <f t="shared" si="116"/>
        <v>2.0399999999999998E-2</v>
      </c>
      <c r="K307" s="9">
        <f t="shared" si="98"/>
        <v>2.0399999999999998E-5</v>
      </c>
      <c r="L307">
        <f t="shared" si="113"/>
        <v>1.3074051987179279E-3</v>
      </c>
      <c r="M307">
        <f t="shared" si="99"/>
        <v>4.4451776756409547E-6</v>
      </c>
      <c r="N307">
        <f t="shared" si="100"/>
        <v>2.3026020359820142E-8</v>
      </c>
      <c r="O307">
        <f t="shared" si="101"/>
        <v>308074502.36766243</v>
      </c>
      <c r="Q307" s="18">
        <f t="shared" si="114"/>
        <v>1680469407.0924525</v>
      </c>
      <c r="R307" s="19">
        <f t="shared" si="115"/>
        <v>622573904.15139449</v>
      </c>
      <c r="S307" s="18">
        <f t="shared" si="102"/>
        <v>2.7900870116095844E-15</v>
      </c>
      <c r="T307" s="19">
        <f t="shared" si="102"/>
        <v>1.0336608071582179E-15</v>
      </c>
      <c r="U307" s="24">
        <f t="shared" si="103"/>
        <v>7.4057000540452029E-13</v>
      </c>
      <c r="V307" s="24">
        <f t="shared" si="104"/>
        <v>5.1993138600058356E-13</v>
      </c>
      <c r="W307" s="18">
        <f t="shared" si="105"/>
        <v>5041408221.2773571</v>
      </c>
      <c r="X307" s="19">
        <f t="shared" si="106"/>
        <v>2490295616.6055779</v>
      </c>
      <c r="Y307" s="18" t="e">
        <f t="shared" si="107"/>
        <v>#REF!</v>
      </c>
      <c r="Z307" s="19" t="e">
        <f t="shared" si="108"/>
        <v>#REF!</v>
      </c>
      <c r="AA307" s="24" t="e">
        <f t="shared" si="109"/>
        <v>#REF!</v>
      </c>
      <c r="AB307" s="24" t="e">
        <f t="shared" si="110"/>
        <v>#REF!</v>
      </c>
      <c r="AC307" s="18">
        <f t="shared" si="111"/>
        <v>1008281644.2554715</v>
      </c>
      <c r="AD307" s="19">
        <f t="shared" si="112"/>
        <v>498059123.32111561</v>
      </c>
      <c r="AE307" s="24" t="e">
        <f t="shared" si="94"/>
        <v>#REF!</v>
      </c>
      <c r="AF307" s="24" t="e">
        <f t="shared" si="95"/>
        <v>#REF!</v>
      </c>
      <c r="AG307" s="18" t="e">
        <f t="shared" si="96"/>
        <v>#REF!</v>
      </c>
      <c r="AH307" s="19" t="e">
        <f t="shared" si="97"/>
        <v>#REF!</v>
      </c>
      <c r="AI307" s="29" t="e">
        <f>IF((((Usuario!$J$10*1000)/AG307)*1)&lt;1,(((Usuario!$J$10*1000)/AG307)*1),1)</f>
        <v>#REF!</v>
      </c>
      <c r="AJ307" s="30" t="e">
        <f>IF((((Usuario!$J$10*1000)/AH307)*1)&lt;1,(((Usuario!$J$10*1000)/AH307)*1),1)</f>
        <v>#REF!</v>
      </c>
    </row>
    <row r="308" spans="8:36" x14ac:dyDescent="0.25">
      <c r="H308" s="6">
        <v>20.5</v>
      </c>
      <c r="I308" s="5" t="s">
        <v>2</v>
      </c>
      <c r="J308" s="9">
        <f t="shared" si="116"/>
        <v>2.0500000000000001E-2</v>
      </c>
      <c r="K308" s="9">
        <f t="shared" si="98"/>
        <v>2.05E-5</v>
      </c>
      <c r="L308">
        <f t="shared" si="113"/>
        <v>1.3202543126711107E-3</v>
      </c>
      <c r="M308">
        <f t="shared" si="99"/>
        <v>4.5108689016262953E-6</v>
      </c>
      <c r="N308">
        <f t="shared" si="100"/>
        <v>2.3366300910424207E-8</v>
      </c>
      <c r="O308">
        <f t="shared" si="101"/>
        <v>305444929.94176888</v>
      </c>
      <c r="Q308" s="18">
        <f t="shared" si="114"/>
        <v>1696984977.7263634</v>
      </c>
      <c r="R308" s="19">
        <f t="shared" si="115"/>
        <v>628692529.84338629</v>
      </c>
      <c r="S308" s="18">
        <f t="shared" si="102"/>
        <v>2.8175078494543645E-15</v>
      </c>
      <c r="T308" s="19">
        <f t="shared" si="102"/>
        <v>1.0438195747026173E-15</v>
      </c>
      <c r="U308" s="24">
        <f t="shared" si="103"/>
        <v>7.4784829097282249E-13</v>
      </c>
      <c r="V308" s="24">
        <f t="shared" si="104"/>
        <v>5.2504124607541651E-13</v>
      </c>
      <c r="W308" s="18">
        <f t="shared" si="105"/>
        <v>5090954933.1790905</v>
      </c>
      <c r="X308" s="19">
        <f t="shared" si="106"/>
        <v>2514770119.3735452</v>
      </c>
      <c r="Y308" s="18" t="e">
        <f t="shared" si="107"/>
        <v>#REF!</v>
      </c>
      <c r="Z308" s="19" t="e">
        <f t="shared" si="108"/>
        <v>#REF!</v>
      </c>
      <c r="AA308" s="24" t="e">
        <f t="shared" si="109"/>
        <v>#REF!</v>
      </c>
      <c r="AB308" s="24" t="e">
        <f t="shared" si="110"/>
        <v>#REF!</v>
      </c>
      <c r="AC308" s="18">
        <f t="shared" si="111"/>
        <v>1018190986.6358181</v>
      </c>
      <c r="AD308" s="19">
        <f t="shared" si="112"/>
        <v>502954023.87470907</v>
      </c>
      <c r="AE308" s="24" t="e">
        <f t="shared" si="94"/>
        <v>#REF!</v>
      </c>
      <c r="AF308" s="24" t="e">
        <f t="shared" si="95"/>
        <v>#REF!</v>
      </c>
      <c r="AG308" s="18" t="e">
        <f t="shared" si="96"/>
        <v>#REF!</v>
      </c>
      <c r="AH308" s="19" t="e">
        <f t="shared" si="97"/>
        <v>#REF!</v>
      </c>
      <c r="AI308" s="29" t="e">
        <f>IF((((Usuario!$J$10*1000)/AG308)*1)&lt;1,(((Usuario!$J$10*1000)/AG308)*1),1)</f>
        <v>#REF!</v>
      </c>
      <c r="AJ308" s="30" t="e">
        <f>IF((((Usuario!$J$10*1000)/AH308)*1)&lt;1,(((Usuario!$J$10*1000)/AH308)*1),1)</f>
        <v>#REF!</v>
      </c>
    </row>
    <row r="309" spans="8:36" x14ac:dyDescent="0.25">
      <c r="H309" s="6">
        <v>20.6</v>
      </c>
      <c r="I309" s="5" t="s">
        <v>2</v>
      </c>
      <c r="J309" s="9">
        <f t="shared" si="116"/>
        <v>2.06E-2</v>
      </c>
      <c r="K309" s="9">
        <f t="shared" si="98"/>
        <v>2.0599999999999999E-5</v>
      </c>
      <c r="L309">
        <f t="shared" si="113"/>
        <v>1.3331662584773647E-3</v>
      </c>
      <c r="M309">
        <f t="shared" si="99"/>
        <v>4.5772041541056187E-6</v>
      </c>
      <c r="N309">
        <f t="shared" si="100"/>
        <v>2.3709917518267103E-8</v>
      </c>
      <c r="O309">
        <f t="shared" si="101"/>
        <v>302850435.02029955</v>
      </c>
      <c r="Q309" s="18">
        <f t="shared" si="114"/>
        <v>1713581309.0968699</v>
      </c>
      <c r="R309" s="19">
        <f t="shared" si="115"/>
        <v>634841075.46541202</v>
      </c>
      <c r="S309" s="18">
        <f t="shared" si="102"/>
        <v>2.8450627745257684E-15</v>
      </c>
      <c r="T309" s="19">
        <f t="shared" si="102"/>
        <v>1.0540280183719278E-15</v>
      </c>
      <c r="U309" s="24">
        <f t="shared" si="103"/>
        <v>7.5516216717960006E-13</v>
      </c>
      <c r="V309" s="24">
        <f t="shared" si="104"/>
        <v>5.3017609324107969E-13</v>
      </c>
      <c r="W309" s="18">
        <f t="shared" si="105"/>
        <v>5140743927.2906094</v>
      </c>
      <c r="X309" s="19">
        <f t="shared" si="106"/>
        <v>2539364301.8616481</v>
      </c>
      <c r="Y309" s="18" t="e">
        <f t="shared" si="107"/>
        <v>#REF!</v>
      </c>
      <c r="Z309" s="19" t="e">
        <f t="shared" si="108"/>
        <v>#REF!</v>
      </c>
      <c r="AA309" s="24" t="e">
        <f t="shared" si="109"/>
        <v>#REF!</v>
      </c>
      <c r="AB309" s="24" t="e">
        <f t="shared" si="110"/>
        <v>#REF!</v>
      </c>
      <c r="AC309" s="18">
        <f t="shared" si="111"/>
        <v>1028148785.4581219</v>
      </c>
      <c r="AD309" s="19">
        <f t="shared" si="112"/>
        <v>507872860.37232965</v>
      </c>
      <c r="AE309" s="24" t="e">
        <f t="shared" si="94"/>
        <v>#REF!</v>
      </c>
      <c r="AF309" s="24" t="e">
        <f t="shared" si="95"/>
        <v>#REF!</v>
      </c>
      <c r="AG309" s="18" t="e">
        <f t="shared" si="96"/>
        <v>#REF!</v>
      </c>
      <c r="AH309" s="19" t="e">
        <f t="shared" si="97"/>
        <v>#REF!</v>
      </c>
      <c r="AI309" s="29" t="e">
        <f>IF((((Usuario!$J$10*1000)/AG309)*1)&lt;1,(((Usuario!$J$10*1000)/AG309)*1),1)</f>
        <v>#REF!</v>
      </c>
      <c r="AJ309" s="30" t="e">
        <f>IF((((Usuario!$J$10*1000)/AH309)*1)&lt;1,(((Usuario!$J$10*1000)/AH309)*1),1)</f>
        <v>#REF!</v>
      </c>
    </row>
    <row r="310" spans="8:36" x14ac:dyDescent="0.25">
      <c r="H310" s="6">
        <v>20.7</v>
      </c>
      <c r="I310" s="5" t="s">
        <v>2</v>
      </c>
      <c r="J310" s="9">
        <f t="shared" si="116"/>
        <v>2.07E-2</v>
      </c>
      <c r="K310" s="9">
        <f t="shared" si="98"/>
        <v>2.0699999999999998E-5</v>
      </c>
      <c r="L310">
        <f t="shared" si="113"/>
        <v>1.3461410361366906E-3</v>
      </c>
      <c r="M310">
        <f t="shared" si="99"/>
        <v>4.6441865746715821E-6</v>
      </c>
      <c r="N310">
        <f t="shared" si="100"/>
        <v>2.4056886456798795E-8</v>
      </c>
      <c r="O310">
        <f t="shared" si="101"/>
        <v>300290382.79191917</v>
      </c>
      <c r="Q310" s="18">
        <f t="shared" si="114"/>
        <v>1730258401.2039726</v>
      </c>
      <c r="R310" s="19">
        <f t="shared" si="115"/>
        <v>641019541.01747191</v>
      </c>
      <c r="S310" s="18">
        <f t="shared" si="102"/>
        <v>2.8727517868237968E-15</v>
      </c>
      <c r="T310" s="19">
        <f t="shared" si="102"/>
        <v>1.0642861381661497E-15</v>
      </c>
      <c r="U310" s="24">
        <f t="shared" si="103"/>
        <v>7.6251163402485348E-13</v>
      </c>
      <c r="V310" s="24">
        <f t="shared" si="104"/>
        <v>5.353359274975733E-13</v>
      </c>
      <c r="W310" s="18">
        <f t="shared" si="105"/>
        <v>5190775203.6119175</v>
      </c>
      <c r="X310" s="19">
        <f t="shared" si="106"/>
        <v>2564078164.0698876</v>
      </c>
      <c r="Y310" s="18" t="e">
        <f t="shared" si="107"/>
        <v>#REF!</v>
      </c>
      <c r="Z310" s="19" t="e">
        <f t="shared" si="108"/>
        <v>#REF!</v>
      </c>
      <c r="AA310" s="24" t="e">
        <f t="shared" si="109"/>
        <v>#REF!</v>
      </c>
      <c r="AB310" s="24" t="e">
        <f t="shared" si="110"/>
        <v>#REF!</v>
      </c>
      <c r="AC310" s="18">
        <f t="shared" si="111"/>
        <v>1038155040.7223835</v>
      </c>
      <c r="AD310" s="19">
        <f t="shared" si="112"/>
        <v>512815632.81397754</v>
      </c>
      <c r="AE310" s="24" t="e">
        <f t="shared" si="94"/>
        <v>#REF!</v>
      </c>
      <c r="AF310" s="24" t="e">
        <f t="shared" si="95"/>
        <v>#REF!</v>
      </c>
      <c r="AG310" s="18" t="e">
        <f t="shared" si="96"/>
        <v>#REF!</v>
      </c>
      <c r="AH310" s="19" t="e">
        <f t="shared" si="97"/>
        <v>#REF!</v>
      </c>
      <c r="AI310" s="29" t="e">
        <f>IF((((Usuario!$J$10*1000)/AG310)*1)&lt;1,(((Usuario!$J$10*1000)/AG310)*1),1)</f>
        <v>#REF!</v>
      </c>
      <c r="AJ310" s="30" t="e">
        <f>IF((((Usuario!$J$10*1000)/AH310)*1)&lt;1,(((Usuario!$J$10*1000)/AH310)*1),1)</f>
        <v>#REF!</v>
      </c>
    </row>
    <row r="311" spans="8:36" x14ac:dyDescent="0.25">
      <c r="H311" s="6">
        <v>20.8</v>
      </c>
      <c r="I311" s="5" t="s">
        <v>2</v>
      </c>
      <c r="J311" s="9">
        <f t="shared" si="116"/>
        <v>2.0800000000000003E-2</v>
      </c>
      <c r="K311" s="9">
        <f t="shared" si="98"/>
        <v>2.0800000000000004E-5</v>
      </c>
      <c r="L311">
        <f t="shared" si="113"/>
        <v>1.3591786456490884E-3</v>
      </c>
      <c r="M311">
        <f t="shared" si="99"/>
        <v>4.7118193049168396E-6</v>
      </c>
      <c r="N311">
        <f t="shared" si="100"/>
        <v>2.4407223999469228E-8</v>
      </c>
      <c r="O311">
        <f t="shared" si="101"/>
        <v>297764152.9250105</v>
      </c>
      <c r="Q311" s="18">
        <f t="shared" si="114"/>
        <v>1747016254.0476716</v>
      </c>
      <c r="R311" s="19">
        <f t="shared" si="115"/>
        <v>647227926.4995662</v>
      </c>
      <c r="S311" s="18">
        <f t="shared" si="102"/>
        <v>2.9005748863484505E-15</v>
      </c>
      <c r="T311" s="19">
        <f t="shared" si="102"/>
        <v>1.0745939340852835E-15</v>
      </c>
      <c r="U311" s="24">
        <f t="shared" si="103"/>
        <v>7.6989669150858277E-13</v>
      </c>
      <c r="V311" s="24">
        <f t="shared" si="104"/>
        <v>5.4052074884489764E-13</v>
      </c>
      <c r="W311" s="18">
        <f t="shared" si="105"/>
        <v>5241048762.1430149</v>
      </c>
      <c r="X311" s="19">
        <f t="shared" si="106"/>
        <v>2588911705.9982648</v>
      </c>
      <c r="Y311" s="18" t="e">
        <f t="shared" si="107"/>
        <v>#REF!</v>
      </c>
      <c r="Z311" s="19" t="e">
        <f t="shared" si="108"/>
        <v>#REF!</v>
      </c>
      <c r="AA311" s="24" t="e">
        <f t="shared" si="109"/>
        <v>#REF!</v>
      </c>
      <c r="AB311" s="24" t="e">
        <f t="shared" si="110"/>
        <v>#REF!</v>
      </c>
      <c r="AC311" s="18">
        <f t="shared" si="111"/>
        <v>1048209752.4286031</v>
      </c>
      <c r="AD311" s="19">
        <f t="shared" si="112"/>
        <v>517782341.19965297</v>
      </c>
      <c r="AE311" s="24" t="e">
        <f t="shared" si="94"/>
        <v>#REF!</v>
      </c>
      <c r="AF311" s="24" t="e">
        <f t="shared" si="95"/>
        <v>#REF!</v>
      </c>
      <c r="AG311" s="18" t="e">
        <f t="shared" si="96"/>
        <v>#REF!</v>
      </c>
      <c r="AH311" s="19" t="e">
        <f t="shared" si="97"/>
        <v>#REF!</v>
      </c>
      <c r="AI311" s="29" t="e">
        <f>IF((((Usuario!$J$10*1000)/AG311)*1)&lt;1,(((Usuario!$J$10*1000)/AG311)*1),1)</f>
        <v>#REF!</v>
      </c>
      <c r="AJ311" s="30" t="e">
        <f>IF((((Usuario!$J$10*1000)/AH311)*1)&lt;1,(((Usuario!$J$10*1000)/AH311)*1),1)</f>
        <v>#REF!</v>
      </c>
    </row>
    <row r="312" spans="8:36" x14ac:dyDescent="0.25">
      <c r="H312" s="6">
        <v>20.9</v>
      </c>
      <c r="I312" s="5" t="s">
        <v>2</v>
      </c>
      <c r="J312" s="9">
        <f t="shared" si="116"/>
        <v>2.0899999999999998E-2</v>
      </c>
      <c r="K312" s="9">
        <f t="shared" si="98"/>
        <v>2.09E-5</v>
      </c>
      <c r="L312">
        <f t="shared" si="113"/>
        <v>1.3722790870145574E-3</v>
      </c>
      <c r="M312">
        <f t="shared" si="99"/>
        <v>4.7801054864340408E-6</v>
      </c>
      <c r="N312">
        <f t="shared" si="100"/>
        <v>2.4760946419728329E-8</v>
      </c>
      <c r="O312">
        <f t="shared" si="101"/>
        <v>295271139.16982168</v>
      </c>
      <c r="Q312" s="18">
        <f t="shared" si="114"/>
        <v>1763854867.6279659</v>
      </c>
      <c r="R312" s="19">
        <f t="shared" si="115"/>
        <v>653466231.91169429</v>
      </c>
      <c r="S312" s="18">
        <f t="shared" si="102"/>
        <v>2.9285320730997279E-15</v>
      </c>
      <c r="T312" s="19">
        <f t="shared" si="102"/>
        <v>1.0849514061293283E-15</v>
      </c>
      <c r="U312" s="24">
        <f t="shared" si="103"/>
        <v>7.7731733963078761E-13</v>
      </c>
      <c r="V312" s="24">
        <f t="shared" si="104"/>
        <v>5.4573055728305211E-13</v>
      </c>
      <c r="W312" s="18">
        <f t="shared" si="105"/>
        <v>5291564602.8838978</v>
      </c>
      <c r="X312" s="19">
        <f t="shared" si="106"/>
        <v>2613864927.6467772</v>
      </c>
      <c r="Y312" s="18" t="e">
        <f t="shared" si="107"/>
        <v>#REF!</v>
      </c>
      <c r="Z312" s="19" t="e">
        <f t="shared" si="108"/>
        <v>#REF!</v>
      </c>
      <c r="AA312" s="24" t="e">
        <f t="shared" si="109"/>
        <v>#REF!</v>
      </c>
      <c r="AB312" s="24" t="e">
        <f t="shared" si="110"/>
        <v>#REF!</v>
      </c>
      <c r="AC312" s="18">
        <f t="shared" si="111"/>
        <v>1058312920.5767796</v>
      </c>
      <c r="AD312" s="19">
        <f t="shared" si="112"/>
        <v>522772985.52935547</v>
      </c>
      <c r="AE312" s="24" t="e">
        <f t="shared" si="94"/>
        <v>#REF!</v>
      </c>
      <c r="AF312" s="24" t="e">
        <f t="shared" si="95"/>
        <v>#REF!</v>
      </c>
      <c r="AG312" s="18" t="e">
        <f t="shared" si="96"/>
        <v>#REF!</v>
      </c>
      <c r="AH312" s="19" t="e">
        <f t="shared" si="97"/>
        <v>#REF!</v>
      </c>
      <c r="AI312" s="29" t="e">
        <f>IF((((Usuario!$J$10*1000)/AG312)*1)&lt;1,(((Usuario!$J$10*1000)/AG312)*1),1)</f>
        <v>#REF!</v>
      </c>
      <c r="AJ312" s="30" t="e">
        <f>IF((((Usuario!$J$10*1000)/AH312)*1)&lt;1,(((Usuario!$J$10*1000)/AH312)*1),1)</f>
        <v>#REF!</v>
      </c>
    </row>
    <row r="313" spans="8:36" x14ac:dyDescent="0.25">
      <c r="H313" s="6">
        <v>21</v>
      </c>
      <c r="I313" s="5" t="s">
        <v>2</v>
      </c>
      <c r="J313" s="9">
        <f t="shared" si="116"/>
        <v>2.1000000000000001E-2</v>
      </c>
      <c r="K313" s="9">
        <f t="shared" si="98"/>
        <v>2.1000000000000002E-5</v>
      </c>
      <c r="L313">
        <f t="shared" si="113"/>
        <v>1.385442360233099E-3</v>
      </c>
      <c r="M313">
        <f t="shared" si="99"/>
        <v>4.8490482608158458E-6</v>
      </c>
      <c r="N313">
        <f t="shared" si="100"/>
        <v>2.5118069991026082E-8</v>
      </c>
      <c r="O313">
        <f t="shared" si="101"/>
        <v>292810748.97338384</v>
      </c>
      <c r="Q313" s="18">
        <f t="shared" si="114"/>
        <v>1780774241.9448574</v>
      </c>
      <c r="R313" s="19">
        <f t="shared" si="115"/>
        <v>659734457.2538569</v>
      </c>
      <c r="S313" s="18">
        <f t="shared" si="102"/>
        <v>2.9566233470776317E-15</v>
      </c>
      <c r="T313" s="19">
        <f t="shared" si="102"/>
        <v>1.0953585542982849E-15</v>
      </c>
      <c r="U313" s="24">
        <f t="shared" si="103"/>
        <v>7.8477357839146862E-13</v>
      </c>
      <c r="V313" s="24">
        <f t="shared" si="104"/>
        <v>5.5096535281203731E-13</v>
      </c>
      <c r="W313" s="18">
        <f t="shared" si="105"/>
        <v>5342322725.8345718</v>
      </c>
      <c r="X313" s="19">
        <f t="shared" si="106"/>
        <v>2638937829.0154276</v>
      </c>
      <c r="Y313" s="18" t="e">
        <f t="shared" si="107"/>
        <v>#REF!</v>
      </c>
      <c r="Z313" s="19" t="e">
        <f t="shared" si="108"/>
        <v>#REF!</v>
      </c>
      <c r="AA313" s="24" t="e">
        <f t="shared" si="109"/>
        <v>#REF!</v>
      </c>
      <c r="AB313" s="24" t="e">
        <f t="shared" si="110"/>
        <v>#REF!</v>
      </c>
      <c r="AC313" s="18">
        <f t="shared" si="111"/>
        <v>1068464545.1669145</v>
      </c>
      <c r="AD313" s="19">
        <f t="shared" si="112"/>
        <v>527787565.80308557</v>
      </c>
      <c r="AE313" s="24" t="e">
        <f t="shared" si="94"/>
        <v>#REF!</v>
      </c>
      <c r="AF313" s="24" t="e">
        <f t="shared" si="95"/>
        <v>#REF!</v>
      </c>
      <c r="AG313" s="18" t="e">
        <f t="shared" si="96"/>
        <v>#REF!</v>
      </c>
      <c r="AH313" s="19" t="e">
        <f t="shared" si="97"/>
        <v>#REF!</v>
      </c>
      <c r="AI313" s="29" t="e">
        <f>IF((((Usuario!$J$10*1000)/AG313)*1)&lt;1,(((Usuario!$J$10*1000)/AG313)*1),1)</f>
        <v>#REF!</v>
      </c>
      <c r="AJ313" s="30" t="e">
        <f>IF((((Usuario!$J$10*1000)/AH313)*1)&lt;1,(((Usuario!$J$10*1000)/AH313)*1),1)</f>
        <v>#REF!</v>
      </c>
    </row>
    <row r="314" spans="8:36" x14ac:dyDescent="0.25">
      <c r="H314" s="6">
        <v>21.1</v>
      </c>
      <c r="I314" s="5" t="s">
        <v>2</v>
      </c>
      <c r="J314" s="9">
        <f t="shared" si="116"/>
        <v>2.1100000000000001E-2</v>
      </c>
      <c r="K314" s="9">
        <f t="shared" si="98"/>
        <v>2.1100000000000001E-5</v>
      </c>
      <c r="L314">
        <f t="shared" si="113"/>
        <v>1.3986684653047119E-3</v>
      </c>
      <c r="M314">
        <f t="shared" si="99"/>
        <v>4.9186507696549035E-6</v>
      </c>
      <c r="N314">
        <f t="shared" si="100"/>
        <v>2.54786109868124E-8</v>
      </c>
      <c r="O314">
        <f t="shared" si="101"/>
        <v>290382403.10673213</v>
      </c>
      <c r="Q314" s="18">
        <f t="shared" si="114"/>
        <v>1797774376.9983447</v>
      </c>
      <c r="R314" s="19">
        <f t="shared" si="115"/>
        <v>666032602.52605355</v>
      </c>
      <c r="S314" s="18">
        <f t="shared" si="102"/>
        <v>2.9848487082821601E-15</v>
      </c>
      <c r="T314" s="19">
        <f t="shared" si="102"/>
        <v>1.1058153785921528E-15</v>
      </c>
      <c r="U314" s="24">
        <f t="shared" si="103"/>
        <v>7.9226540779062539E-13</v>
      </c>
      <c r="V314" s="24">
        <f t="shared" si="104"/>
        <v>5.5622513543185285E-13</v>
      </c>
      <c r="W314" s="18">
        <f t="shared" si="105"/>
        <v>5393323130.9950342</v>
      </c>
      <c r="X314" s="19">
        <f t="shared" si="106"/>
        <v>2664130410.1042142</v>
      </c>
      <c r="Y314" s="18" t="e">
        <f t="shared" si="107"/>
        <v>#REF!</v>
      </c>
      <c r="Z314" s="19" t="e">
        <f t="shared" si="108"/>
        <v>#REF!</v>
      </c>
      <c r="AA314" s="24" t="e">
        <f t="shared" si="109"/>
        <v>#REF!</v>
      </c>
      <c r="AB314" s="24" t="e">
        <f t="shared" si="110"/>
        <v>#REF!</v>
      </c>
      <c r="AC314" s="18">
        <f t="shared" si="111"/>
        <v>1078664626.1990068</v>
      </c>
      <c r="AD314" s="19">
        <f t="shared" si="112"/>
        <v>532826082.02084285</v>
      </c>
      <c r="AE314" s="24" t="e">
        <f t="shared" si="94"/>
        <v>#REF!</v>
      </c>
      <c r="AF314" s="24" t="e">
        <f t="shared" si="95"/>
        <v>#REF!</v>
      </c>
      <c r="AG314" s="18" t="e">
        <f t="shared" si="96"/>
        <v>#REF!</v>
      </c>
      <c r="AH314" s="19" t="e">
        <f t="shared" si="97"/>
        <v>#REF!</v>
      </c>
      <c r="AI314" s="29" t="e">
        <f>IF((((Usuario!$J$10*1000)/AG314)*1)&lt;1,(((Usuario!$J$10*1000)/AG314)*1),1)</f>
        <v>#REF!</v>
      </c>
      <c r="AJ314" s="30" t="e">
        <f>IF((((Usuario!$J$10*1000)/AH314)*1)&lt;1,(((Usuario!$J$10*1000)/AH314)*1),1)</f>
        <v>#REF!</v>
      </c>
    </row>
    <row r="315" spans="8:36" x14ac:dyDescent="0.25">
      <c r="H315" s="6">
        <v>21.2</v>
      </c>
      <c r="I315" s="5" t="s">
        <v>2</v>
      </c>
      <c r="J315" s="9">
        <f t="shared" si="116"/>
        <v>2.12E-2</v>
      </c>
      <c r="K315" s="9">
        <f t="shared" si="98"/>
        <v>2.12E-5</v>
      </c>
      <c r="L315">
        <f t="shared" si="113"/>
        <v>1.4119574022293966E-3</v>
      </c>
      <c r="M315">
        <f t="shared" si="99"/>
        <v>4.9889161545438677E-6</v>
      </c>
      <c r="N315">
        <f t="shared" si="100"/>
        <v>2.5842585680537231E-8</v>
      </c>
      <c r="O315">
        <f t="shared" si="101"/>
        <v>287985535.30397826</v>
      </c>
      <c r="Q315" s="18">
        <f t="shared" si="114"/>
        <v>1814855272.7884278</v>
      </c>
      <c r="R315" s="19">
        <f t="shared" si="115"/>
        <v>672360667.72828436</v>
      </c>
      <c r="S315" s="18">
        <f t="shared" si="102"/>
        <v>3.0132081567133126E-15</v>
      </c>
      <c r="T315" s="19">
        <f t="shared" si="102"/>
        <v>1.1163218790109321E-15</v>
      </c>
      <c r="U315" s="24">
        <f t="shared" si="103"/>
        <v>7.9979282782825783E-13</v>
      </c>
      <c r="V315" s="24">
        <f t="shared" si="104"/>
        <v>5.6150990514249891E-13</v>
      </c>
      <c r="W315" s="18">
        <f t="shared" si="105"/>
        <v>5444565818.365284</v>
      </c>
      <c r="X315" s="19">
        <f t="shared" si="106"/>
        <v>2689442670.9131374</v>
      </c>
      <c r="Y315" s="18" t="e">
        <f t="shared" si="107"/>
        <v>#REF!</v>
      </c>
      <c r="Z315" s="19" t="e">
        <f t="shared" si="108"/>
        <v>#REF!</v>
      </c>
      <c r="AA315" s="24" t="e">
        <f t="shared" si="109"/>
        <v>#REF!</v>
      </c>
      <c r="AB315" s="24" t="e">
        <f t="shared" si="110"/>
        <v>#REF!</v>
      </c>
      <c r="AC315" s="18">
        <f t="shared" si="111"/>
        <v>1088913163.6730568</v>
      </c>
      <c r="AD315" s="19">
        <f t="shared" si="112"/>
        <v>537888534.18262756</v>
      </c>
      <c r="AE315" s="24" t="e">
        <f t="shared" si="94"/>
        <v>#REF!</v>
      </c>
      <c r="AF315" s="24" t="e">
        <f t="shared" si="95"/>
        <v>#REF!</v>
      </c>
      <c r="AG315" s="18" t="e">
        <f t="shared" si="96"/>
        <v>#REF!</v>
      </c>
      <c r="AH315" s="19" t="e">
        <f t="shared" si="97"/>
        <v>#REF!</v>
      </c>
      <c r="AI315" s="29" t="e">
        <f>IF((((Usuario!$J$10*1000)/AG315)*1)&lt;1,(((Usuario!$J$10*1000)/AG315)*1),1)</f>
        <v>#REF!</v>
      </c>
      <c r="AJ315" s="30" t="e">
        <f>IF((((Usuario!$J$10*1000)/AH315)*1)&lt;1,(((Usuario!$J$10*1000)/AH315)*1),1)</f>
        <v>#REF!</v>
      </c>
    </row>
    <row r="316" spans="8:36" x14ac:dyDescent="0.25">
      <c r="H316" s="6">
        <v>21.3</v>
      </c>
      <c r="I316" s="5" t="s">
        <v>2</v>
      </c>
      <c r="J316" s="9">
        <f t="shared" si="116"/>
        <v>2.1299999999999999E-2</v>
      </c>
      <c r="K316" s="9">
        <f t="shared" si="98"/>
        <v>2.1299999999999999E-5</v>
      </c>
      <c r="L316">
        <f t="shared" si="113"/>
        <v>1.4253091710071531E-3</v>
      </c>
      <c r="M316">
        <f t="shared" si="99"/>
        <v>5.0598475570753926E-6</v>
      </c>
      <c r="N316">
        <f t="shared" si="100"/>
        <v>2.6210010345650532E-8</v>
      </c>
      <c r="O316">
        <f t="shared" si="101"/>
        <v>285619591.91280794</v>
      </c>
      <c r="Q316" s="18">
        <f t="shared" si="114"/>
        <v>1832016929.3151071</v>
      </c>
      <c r="R316" s="19">
        <f t="shared" si="115"/>
        <v>678718652.86054945</v>
      </c>
      <c r="S316" s="18">
        <f t="shared" si="102"/>
        <v>3.0417016923710897E-15</v>
      </c>
      <c r="T316" s="19">
        <f t="shared" si="102"/>
        <v>1.1268780555546233E-15</v>
      </c>
      <c r="U316" s="24">
        <f t="shared" si="103"/>
        <v>8.0735583850436592E-13</v>
      </c>
      <c r="V316" s="24">
        <f t="shared" si="104"/>
        <v>5.668196619439755E-13</v>
      </c>
      <c r="W316" s="18">
        <f t="shared" si="105"/>
        <v>5496050787.9453211</v>
      </c>
      <c r="X316" s="19">
        <f t="shared" si="106"/>
        <v>2714874611.4421978</v>
      </c>
      <c r="Y316" s="18" t="e">
        <f t="shared" si="107"/>
        <v>#REF!</v>
      </c>
      <c r="Z316" s="19" t="e">
        <f t="shared" si="108"/>
        <v>#REF!</v>
      </c>
      <c r="AA316" s="24" t="e">
        <f t="shared" si="109"/>
        <v>#REF!</v>
      </c>
      <c r="AB316" s="24" t="e">
        <f t="shared" si="110"/>
        <v>#REF!</v>
      </c>
      <c r="AC316" s="18">
        <f t="shared" si="111"/>
        <v>1099210157.5890644</v>
      </c>
      <c r="AD316" s="19">
        <f t="shared" si="112"/>
        <v>542974922.28843963</v>
      </c>
      <c r="AE316" s="24" t="e">
        <f t="shared" si="94"/>
        <v>#REF!</v>
      </c>
      <c r="AF316" s="24" t="e">
        <f t="shared" si="95"/>
        <v>#REF!</v>
      </c>
      <c r="AG316" s="18" t="e">
        <f t="shared" si="96"/>
        <v>#REF!</v>
      </c>
      <c r="AH316" s="19" t="e">
        <f t="shared" si="97"/>
        <v>#REF!</v>
      </c>
      <c r="AI316" s="29" t="e">
        <f>IF((((Usuario!$J$10*1000)/AG316)*1)&lt;1,(((Usuario!$J$10*1000)/AG316)*1),1)</f>
        <v>#REF!</v>
      </c>
      <c r="AJ316" s="30" t="e">
        <f>IF((((Usuario!$J$10*1000)/AH316)*1)&lt;1,(((Usuario!$J$10*1000)/AH316)*1),1)</f>
        <v>#REF!</v>
      </c>
    </row>
    <row r="317" spans="8:36" x14ac:dyDescent="0.25">
      <c r="H317" s="6">
        <v>21.4</v>
      </c>
      <c r="I317" s="5" t="s">
        <v>2</v>
      </c>
      <c r="J317" s="9">
        <f t="shared" si="116"/>
        <v>2.1399999999999999E-2</v>
      </c>
      <c r="K317" s="9">
        <f t="shared" si="98"/>
        <v>2.1399999999999998E-5</v>
      </c>
      <c r="L317">
        <f t="shared" si="113"/>
        <v>1.4387237716379814E-3</v>
      </c>
      <c r="M317">
        <f t="shared" si="99"/>
        <v>5.1314481188421337E-6</v>
      </c>
      <c r="N317">
        <f t="shared" si="100"/>
        <v>2.6580901255602253E-8</v>
      </c>
      <c r="O317">
        <f t="shared" si="101"/>
        <v>283284031.55598629</v>
      </c>
      <c r="Q317" s="18">
        <f t="shared" si="114"/>
        <v>1849259346.5783825</v>
      </c>
      <c r="R317" s="19">
        <f t="shared" si="115"/>
        <v>685106557.92284858</v>
      </c>
      <c r="S317" s="18">
        <f t="shared" si="102"/>
        <v>3.070329315255492E-15</v>
      </c>
      <c r="T317" s="19">
        <f t="shared" si="102"/>
        <v>1.1374839082232255E-15</v>
      </c>
      <c r="U317" s="24">
        <f t="shared" si="103"/>
        <v>8.1495443981894987E-13</v>
      </c>
      <c r="V317" s="24">
        <f t="shared" si="104"/>
        <v>5.7215440583628243E-13</v>
      </c>
      <c r="W317" s="18">
        <f t="shared" si="105"/>
        <v>5547778039.7351475</v>
      </c>
      <c r="X317" s="19">
        <f t="shared" si="106"/>
        <v>2740426231.6913943</v>
      </c>
      <c r="Y317" s="18" t="e">
        <f t="shared" si="107"/>
        <v>#REF!</v>
      </c>
      <c r="Z317" s="19" t="e">
        <f t="shared" si="108"/>
        <v>#REF!</v>
      </c>
      <c r="AA317" s="24" t="e">
        <f t="shared" si="109"/>
        <v>#REF!</v>
      </c>
      <c r="AB317" s="24" t="e">
        <f t="shared" si="110"/>
        <v>#REF!</v>
      </c>
      <c r="AC317" s="18">
        <f t="shared" si="111"/>
        <v>1109555607.9470296</v>
      </c>
      <c r="AD317" s="19">
        <f t="shared" si="112"/>
        <v>548085246.33827889</v>
      </c>
      <c r="AE317" s="24" t="e">
        <f t="shared" si="94"/>
        <v>#REF!</v>
      </c>
      <c r="AF317" s="24" t="e">
        <f t="shared" si="95"/>
        <v>#REF!</v>
      </c>
      <c r="AG317" s="18" t="e">
        <f t="shared" si="96"/>
        <v>#REF!</v>
      </c>
      <c r="AH317" s="19" t="e">
        <f t="shared" si="97"/>
        <v>#REF!</v>
      </c>
      <c r="AI317" s="29" t="e">
        <f>IF((((Usuario!$J$10*1000)/AG317)*1)&lt;1,(((Usuario!$J$10*1000)/AG317)*1),1)</f>
        <v>#REF!</v>
      </c>
      <c r="AJ317" s="30" t="e">
        <f>IF((((Usuario!$J$10*1000)/AH317)*1)&lt;1,(((Usuario!$J$10*1000)/AH317)*1),1)</f>
        <v>#REF!</v>
      </c>
    </row>
    <row r="318" spans="8:36" x14ac:dyDescent="0.25">
      <c r="H318" s="6">
        <v>21.5</v>
      </c>
      <c r="I318" s="5" t="s">
        <v>2</v>
      </c>
      <c r="J318" s="9">
        <f t="shared" si="116"/>
        <v>2.1500000000000002E-2</v>
      </c>
      <c r="K318" s="9">
        <f t="shared" si="98"/>
        <v>2.1500000000000001E-5</v>
      </c>
      <c r="L318">
        <f t="shared" si="113"/>
        <v>1.4522012041218821E-3</v>
      </c>
      <c r="M318">
        <f t="shared" si="99"/>
        <v>5.2037209814367442E-6</v>
      </c>
      <c r="N318">
        <f t="shared" si="100"/>
        <v>2.6955274683842332E-8</v>
      </c>
      <c r="O318">
        <f t="shared" si="101"/>
        <v>280978324.80347627</v>
      </c>
      <c r="Q318" s="18">
        <f t="shared" si="114"/>
        <v>1866582524.5782549</v>
      </c>
      <c r="R318" s="19">
        <f t="shared" si="115"/>
        <v>691524382.91518223</v>
      </c>
      <c r="S318" s="18">
        <f t="shared" si="102"/>
        <v>3.0990910253665204E-15</v>
      </c>
      <c r="T318" s="19">
        <f t="shared" si="102"/>
        <v>1.1481394370167397E-15</v>
      </c>
      <c r="U318" s="24">
        <f t="shared" si="103"/>
        <v>8.2258863177201009E-13</v>
      </c>
      <c r="V318" s="24">
        <f t="shared" si="104"/>
        <v>5.7751413681942008E-13</v>
      </c>
      <c r="W318" s="18">
        <f t="shared" si="105"/>
        <v>5599747573.7347651</v>
      </c>
      <c r="X318" s="19">
        <f t="shared" si="106"/>
        <v>2766097531.6607289</v>
      </c>
      <c r="Y318" s="18" t="e">
        <f t="shared" si="107"/>
        <v>#REF!</v>
      </c>
      <c r="Z318" s="19" t="e">
        <f t="shared" si="108"/>
        <v>#REF!</v>
      </c>
      <c r="AA318" s="24" t="e">
        <f t="shared" si="109"/>
        <v>#REF!</v>
      </c>
      <c r="AB318" s="24" t="e">
        <f t="shared" si="110"/>
        <v>#REF!</v>
      </c>
      <c r="AC318" s="18">
        <f t="shared" si="111"/>
        <v>1119949514.746953</v>
      </c>
      <c r="AD318" s="19">
        <f t="shared" si="112"/>
        <v>553219506.33214581</v>
      </c>
      <c r="AE318" s="24" t="e">
        <f t="shared" si="94"/>
        <v>#REF!</v>
      </c>
      <c r="AF318" s="24" t="e">
        <f t="shared" si="95"/>
        <v>#REF!</v>
      </c>
      <c r="AG318" s="18" t="e">
        <f t="shared" si="96"/>
        <v>#REF!</v>
      </c>
      <c r="AH318" s="19" t="e">
        <f t="shared" si="97"/>
        <v>#REF!</v>
      </c>
      <c r="AI318" s="29" t="e">
        <f>IF((((Usuario!$J$10*1000)/AG318)*1)&lt;1,(((Usuario!$J$10*1000)/AG318)*1),1)</f>
        <v>#REF!</v>
      </c>
      <c r="AJ318" s="30" t="e">
        <f>IF((((Usuario!$J$10*1000)/AH318)*1)&lt;1,(((Usuario!$J$10*1000)/AH318)*1),1)</f>
        <v>#REF!</v>
      </c>
    </row>
    <row r="319" spans="8:36" x14ac:dyDescent="0.25">
      <c r="H319" s="6">
        <v>21.6</v>
      </c>
      <c r="I319" s="5" t="s">
        <v>2</v>
      </c>
      <c r="J319" s="9">
        <f t="shared" si="116"/>
        <v>2.1600000000000001E-2</v>
      </c>
      <c r="K319" s="9">
        <f t="shared" si="98"/>
        <v>2.16E-5</v>
      </c>
      <c r="L319">
        <f t="shared" si="113"/>
        <v>1.465741468458854E-3</v>
      </c>
      <c r="M319">
        <f t="shared" si="99"/>
        <v>5.2766692864518739E-6</v>
      </c>
      <c r="N319">
        <f t="shared" si="100"/>
        <v>2.7333146903820704E-8</v>
      </c>
      <c r="O319">
        <f t="shared" si="101"/>
        <v>278701953.8547914</v>
      </c>
      <c r="Q319" s="18">
        <f t="shared" si="114"/>
        <v>1883986463.3147225</v>
      </c>
      <c r="R319" s="19">
        <f t="shared" si="115"/>
        <v>697972127.83754981</v>
      </c>
      <c r="S319" s="18">
        <f t="shared" si="102"/>
        <v>3.1279868227041721E-15</v>
      </c>
      <c r="T319" s="19">
        <f t="shared" si="102"/>
        <v>1.158844641935165E-15</v>
      </c>
      <c r="U319" s="24">
        <f t="shared" si="103"/>
        <v>8.3025841436354566E-13</v>
      </c>
      <c r="V319" s="24">
        <f t="shared" si="104"/>
        <v>5.8289885489338797E-13</v>
      </c>
      <c r="W319" s="18">
        <f t="shared" si="105"/>
        <v>5651959389.9441681</v>
      </c>
      <c r="X319" s="19">
        <f t="shared" si="106"/>
        <v>2791888511.3501992</v>
      </c>
      <c r="Y319" s="18" t="e">
        <f t="shared" si="107"/>
        <v>#REF!</v>
      </c>
      <c r="Z319" s="19" t="e">
        <f t="shared" si="108"/>
        <v>#REF!</v>
      </c>
      <c r="AA319" s="24" t="e">
        <f t="shared" si="109"/>
        <v>#REF!</v>
      </c>
      <c r="AB319" s="24" t="e">
        <f t="shared" si="110"/>
        <v>#REF!</v>
      </c>
      <c r="AC319" s="18">
        <f t="shared" si="111"/>
        <v>1130391877.9888337</v>
      </c>
      <c r="AD319" s="19">
        <f t="shared" si="112"/>
        <v>558377702.27003992</v>
      </c>
      <c r="AE319" s="24" t="e">
        <f t="shared" si="94"/>
        <v>#REF!</v>
      </c>
      <c r="AF319" s="24" t="e">
        <f t="shared" si="95"/>
        <v>#REF!</v>
      </c>
      <c r="AG319" s="18" t="e">
        <f t="shared" si="96"/>
        <v>#REF!</v>
      </c>
      <c r="AH319" s="19" t="e">
        <f t="shared" si="97"/>
        <v>#REF!</v>
      </c>
      <c r="AI319" s="29" t="e">
        <f>IF((((Usuario!$J$10*1000)/AG319)*1)&lt;1,(((Usuario!$J$10*1000)/AG319)*1),1)</f>
        <v>#REF!</v>
      </c>
      <c r="AJ319" s="30" t="e">
        <f>IF((((Usuario!$J$10*1000)/AH319)*1)&lt;1,(((Usuario!$J$10*1000)/AH319)*1),1)</f>
        <v>#REF!</v>
      </c>
    </row>
    <row r="320" spans="8:36" x14ac:dyDescent="0.25">
      <c r="H320" s="6">
        <v>21.7</v>
      </c>
      <c r="I320" s="5" t="s">
        <v>2</v>
      </c>
      <c r="J320" s="9">
        <f t="shared" si="116"/>
        <v>2.1700000000000001E-2</v>
      </c>
      <c r="K320" s="9">
        <f t="shared" si="98"/>
        <v>2.1699999999999999E-5</v>
      </c>
      <c r="L320">
        <f t="shared" si="113"/>
        <v>1.4793445646488978E-3</v>
      </c>
      <c r="M320">
        <f t="shared" si="99"/>
        <v>5.3502961754801801E-6</v>
      </c>
      <c r="N320">
        <f t="shared" si="100"/>
        <v>2.7714534188987332E-8</v>
      </c>
      <c r="O320">
        <f t="shared" si="101"/>
        <v>276454412.23121506</v>
      </c>
      <c r="Q320" s="18">
        <f t="shared" si="114"/>
        <v>1901471162.7877865</v>
      </c>
      <c r="R320" s="19">
        <f t="shared" si="115"/>
        <v>704449792.68995166</v>
      </c>
      <c r="S320" s="18">
        <f t="shared" si="102"/>
        <v>3.1570167072684488E-15</v>
      </c>
      <c r="T320" s="19">
        <f t="shared" si="102"/>
        <v>1.1695995229785019E-15</v>
      </c>
      <c r="U320" s="24">
        <f t="shared" si="103"/>
        <v>8.37963787593557E-13</v>
      </c>
      <c r="V320" s="24">
        <f t="shared" si="104"/>
        <v>5.8830856005818648E-13</v>
      </c>
      <c r="W320" s="18">
        <f t="shared" si="105"/>
        <v>5704413488.3633595</v>
      </c>
      <c r="X320" s="19">
        <f t="shared" si="106"/>
        <v>2817799170.7598066</v>
      </c>
      <c r="Y320" s="18" t="e">
        <f t="shared" si="107"/>
        <v>#REF!</v>
      </c>
      <c r="Z320" s="19" t="e">
        <f t="shared" si="108"/>
        <v>#REF!</v>
      </c>
      <c r="AA320" s="24" t="e">
        <f t="shared" si="109"/>
        <v>#REF!</v>
      </c>
      <c r="AB320" s="24" t="e">
        <f t="shared" si="110"/>
        <v>#REF!</v>
      </c>
      <c r="AC320" s="18">
        <f t="shared" si="111"/>
        <v>1140882697.672672</v>
      </c>
      <c r="AD320" s="19">
        <f t="shared" si="112"/>
        <v>563559834.15196133</v>
      </c>
      <c r="AE320" s="24" t="e">
        <f t="shared" si="94"/>
        <v>#REF!</v>
      </c>
      <c r="AF320" s="24" t="e">
        <f t="shared" si="95"/>
        <v>#REF!</v>
      </c>
      <c r="AG320" s="18" t="e">
        <f t="shared" si="96"/>
        <v>#REF!</v>
      </c>
      <c r="AH320" s="19" t="e">
        <f t="shared" si="97"/>
        <v>#REF!</v>
      </c>
      <c r="AI320" s="29" t="e">
        <f>IF((((Usuario!$J$10*1000)/AG320)*1)&lt;1,(((Usuario!$J$10*1000)/AG320)*1),1)</f>
        <v>#REF!</v>
      </c>
      <c r="AJ320" s="30" t="e">
        <f>IF((((Usuario!$J$10*1000)/AH320)*1)&lt;1,(((Usuario!$J$10*1000)/AH320)*1),1)</f>
        <v>#REF!</v>
      </c>
    </row>
    <row r="321" spans="8:36" x14ac:dyDescent="0.25">
      <c r="H321" s="6">
        <v>21.8</v>
      </c>
      <c r="I321" s="5" t="s">
        <v>2</v>
      </c>
      <c r="J321" s="9">
        <f t="shared" si="116"/>
        <v>2.18E-2</v>
      </c>
      <c r="K321" s="9">
        <f t="shared" si="98"/>
        <v>2.1800000000000001E-5</v>
      </c>
      <c r="L321">
        <f t="shared" si="113"/>
        <v>1.4930104926920132E-3</v>
      </c>
      <c r="M321">
        <f t="shared" si="99"/>
        <v>5.4246047901143151E-6</v>
      </c>
      <c r="N321">
        <f t="shared" si="100"/>
        <v>2.8099452812792151E-8</v>
      </c>
      <c r="O321">
        <f t="shared" si="101"/>
        <v>274235204.47753775</v>
      </c>
      <c r="Q321" s="18">
        <f t="shared" si="114"/>
        <v>1919036622.9974465</v>
      </c>
      <c r="R321" s="19">
        <f t="shared" si="115"/>
        <v>710957377.47238755</v>
      </c>
      <c r="S321" s="18">
        <f t="shared" si="102"/>
        <v>3.1861806790593507E-15</v>
      </c>
      <c r="T321" s="19">
        <f t="shared" si="102"/>
        <v>1.1804040801467503E-15</v>
      </c>
      <c r="U321" s="24">
        <f t="shared" si="103"/>
        <v>8.4570475146204429E-13</v>
      </c>
      <c r="V321" s="24">
        <f t="shared" si="104"/>
        <v>5.9374325231381543E-13</v>
      </c>
      <c r="W321" s="18">
        <f t="shared" si="105"/>
        <v>5757109868.9923401</v>
      </c>
      <c r="X321" s="19">
        <f t="shared" si="106"/>
        <v>2843829509.8895502</v>
      </c>
      <c r="Y321" s="18" t="e">
        <f t="shared" si="107"/>
        <v>#REF!</v>
      </c>
      <c r="Z321" s="19" t="e">
        <f t="shared" si="108"/>
        <v>#REF!</v>
      </c>
      <c r="AA321" s="24" t="e">
        <f t="shared" si="109"/>
        <v>#REF!</v>
      </c>
      <c r="AB321" s="24" t="e">
        <f t="shared" si="110"/>
        <v>#REF!</v>
      </c>
      <c r="AC321" s="18">
        <f t="shared" si="111"/>
        <v>1151421973.7984681</v>
      </c>
      <c r="AD321" s="19">
        <f t="shared" si="112"/>
        <v>568765901.97791004</v>
      </c>
      <c r="AE321" s="24" t="e">
        <f t="shared" si="94"/>
        <v>#REF!</v>
      </c>
      <c r="AF321" s="24" t="e">
        <f t="shared" si="95"/>
        <v>#REF!</v>
      </c>
      <c r="AG321" s="18" t="e">
        <f t="shared" si="96"/>
        <v>#REF!</v>
      </c>
      <c r="AH321" s="19" t="e">
        <f t="shared" si="97"/>
        <v>#REF!</v>
      </c>
      <c r="AI321" s="29" t="e">
        <f>IF((((Usuario!$J$10*1000)/AG321)*1)&lt;1,(((Usuario!$J$10*1000)/AG321)*1),1)</f>
        <v>#REF!</v>
      </c>
      <c r="AJ321" s="30" t="e">
        <f>IF((((Usuario!$J$10*1000)/AH321)*1)&lt;1,(((Usuario!$J$10*1000)/AH321)*1),1)</f>
        <v>#REF!</v>
      </c>
    </row>
    <row r="322" spans="8:36" x14ac:dyDescent="0.25">
      <c r="H322" s="6">
        <v>21.9</v>
      </c>
      <c r="I322" s="5" t="s">
        <v>2</v>
      </c>
      <c r="J322" s="9">
        <f t="shared" si="116"/>
        <v>2.1899999999999999E-2</v>
      </c>
      <c r="K322" s="9">
        <f t="shared" si="98"/>
        <v>2.19E-5</v>
      </c>
      <c r="L322">
        <f t="shared" si="113"/>
        <v>1.5067392525882006E-3</v>
      </c>
      <c r="M322">
        <f t="shared" si="99"/>
        <v>5.499598271946932E-6</v>
      </c>
      <c r="N322">
        <f t="shared" si="100"/>
        <v>2.8487919048685105E-8</v>
      </c>
      <c r="O322">
        <f t="shared" si="101"/>
        <v>272043845.87297511</v>
      </c>
      <c r="Q322" s="18">
        <f t="shared" si="114"/>
        <v>1936682843.9437027</v>
      </c>
      <c r="R322" s="19">
        <f t="shared" si="115"/>
        <v>717494882.18485773</v>
      </c>
      <c r="S322" s="18">
        <f t="shared" si="102"/>
        <v>3.2154787380768768E-15</v>
      </c>
      <c r="T322" s="19">
        <f t="shared" si="102"/>
        <v>1.1912583134399101E-15</v>
      </c>
      <c r="U322" s="24">
        <f t="shared" si="103"/>
        <v>8.5348130596900725E-13</v>
      </c>
      <c r="V322" s="24">
        <f t="shared" si="104"/>
        <v>5.9920293166027481E-13</v>
      </c>
      <c r="W322" s="18">
        <f t="shared" si="105"/>
        <v>5810048531.8311081</v>
      </c>
      <c r="X322" s="19">
        <f t="shared" si="106"/>
        <v>2869979528.7394309</v>
      </c>
      <c r="Y322" s="18" t="e">
        <f t="shared" si="107"/>
        <v>#REF!</v>
      </c>
      <c r="Z322" s="19" t="e">
        <f t="shared" si="108"/>
        <v>#REF!</v>
      </c>
      <c r="AA322" s="24" t="e">
        <f t="shared" si="109"/>
        <v>#REF!</v>
      </c>
      <c r="AB322" s="24" t="e">
        <f t="shared" si="110"/>
        <v>#REF!</v>
      </c>
      <c r="AC322" s="18">
        <f t="shared" si="111"/>
        <v>1162009706.3662217</v>
      </c>
      <c r="AD322" s="19">
        <f t="shared" si="112"/>
        <v>573995905.74788618</v>
      </c>
      <c r="AE322" s="24" t="e">
        <f t="shared" si="94"/>
        <v>#REF!</v>
      </c>
      <c r="AF322" s="24" t="e">
        <f t="shared" si="95"/>
        <v>#REF!</v>
      </c>
      <c r="AG322" s="18" t="e">
        <f t="shared" si="96"/>
        <v>#REF!</v>
      </c>
      <c r="AH322" s="19" t="e">
        <f t="shared" si="97"/>
        <v>#REF!</v>
      </c>
      <c r="AI322" s="29" t="e">
        <f>IF((((Usuario!$J$10*1000)/AG322)*1)&lt;1,(((Usuario!$J$10*1000)/AG322)*1),1)</f>
        <v>#REF!</v>
      </c>
      <c r="AJ322" s="30" t="e">
        <f>IF((((Usuario!$J$10*1000)/AH322)*1)&lt;1,(((Usuario!$J$10*1000)/AH322)*1),1)</f>
        <v>#REF!</v>
      </c>
    </row>
    <row r="323" spans="8:36" x14ac:dyDescent="0.25">
      <c r="H323" s="6">
        <v>22</v>
      </c>
      <c r="I323" s="5" t="s">
        <v>2</v>
      </c>
      <c r="J323" s="9">
        <f t="shared" si="116"/>
        <v>2.1999999999999999E-2</v>
      </c>
      <c r="K323" s="9">
        <f t="shared" si="98"/>
        <v>2.1999999999999999E-5</v>
      </c>
      <c r="L323">
        <f t="shared" si="113"/>
        <v>1.5205308443374597E-3</v>
      </c>
      <c r="M323">
        <f t="shared" si="99"/>
        <v>5.5752797625706849E-6</v>
      </c>
      <c r="N323">
        <f t="shared" si="100"/>
        <v>2.8879949170116143E-8</v>
      </c>
      <c r="O323">
        <f t="shared" si="101"/>
        <v>269879862.1509462</v>
      </c>
      <c r="Q323" s="18">
        <f t="shared" si="114"/>
        <v>1954409825.6265552</v>
      </c>
      <c r="R323" s="19">
        <f t="shared" si="115"/>
        <v>724062306.82736206</v>
      </c>
      <c r="S323" s="18">
        <f t="shared" si="102"/>
        <v>3.2449108843210285E-15</v>
      </c>
      <c r="T323" s="19">
        <f t="shared" si="102"/>
        <v>1.2021622228579813E-15</v>
      </c>
      <c r="U323" s="24">
        <f t="shared" si="103"/>
        <v>8.6129345111444617E-13</v>
      </c>
      <c r="V323" s="24">
        <f t="shared" si="104"/>
        <v>6.0468759809756461E-13</v>
      </c>
      <c r="W323" s="18">
        <f t="shared" si="105"/>
        <v>5863229476.8796654</v>
      </c>
      <c r="X323" s="19">
        <f t="shared" si="106"/>
        <v>2896249227.3094482</v>
      </c>
      <c r="Y323" s="18" t="e">
        <f t="shared" si="107"/>
        <v>#REF!</v>
      </c>
      <c r="Z323" s="19" t="e">
        <f t="shared" si="108"/>
        <v>#REF!</v>
      </c>
      <c r="AA323" s="24" t="e">
        <f t="shared" si="109"/>
        <v>#REF!</v>
      </c>
      <c r="AB323" s="24" t="e">
        <f t="shared" si="110"/>
        <v>#REF!</v>
      </c>
      <c r="AC323" s="18">
        <f t="shared" si="111"/>
        <v>1172645895.3759332</v>
      </c>
      <c r="AD323" s="19">
        <f t="shared" si="112"/>
        <v>579249845.46188962</v>
      </c>
      <c r="AE323" s="24" t="e">
        <f t="shared" si="94"/>
        <v>#REF!</v>
      </c>
      <c r="AF323" s="24" t="e">
        <f t="shared" si="95"/>
        <v>#REF!</v>
      </c>
      <c r="AG323" s="18" t="e">
        <f t="shared" si="96"/>
        <v>#REF!</v>
      </c>
      <c r="AH323" s="19" t="e">
        <f t="shared" si="97"/>
        <v>#REF!</v>
      </c>
      <c r="AI323" s="29" t="e">
        <f>IF((((Usuario!$J$10*1000)/AG323)*1)&lt;1,(((Usuario!$J$10*1000)/AG323)*1),1)</f>
        <v>#REF!</v>
      </c>
      <c r="AJ323" s="30" t="e">
        <f>IF((((Usuario!$J$10*1000)/AH323)*1)&lt;1,(((Usuario!$J$10*1000)/AH323)*1),1)</f>
        <v>#REF!</v>
      </c>
    </row>
    <row r="324" spans="8:36" x14ac:dyDescent="0.25">
      <c r="H324" s="6">
        <v>22.1</v>
      </c>
      <c r="I324" s="5" t="s">
        <v>2</v>
      </c>
      <c r="J324" s="9">
        <f t="shared" si="116"/>
        <v>2.2100000000000002E-2</v>
      </c>
      <c r="K324" s="9">
        <f t="shared" si="98"/>
        <v>2.2100000000000002E-5</v>
      </c>
      <c r="L324">
        <f t="shared" si="113"/>
        <v>1.5343852679397911E-3</v>
      </c>
      <c r="M324">
        <f t="shared" si="99"/>
        <v>5.6516524035782311E-6</v>
      </c>
      <c r="N324">
        <f t="shared" si="100"/>
        <v>2.9275559450535235E-8</v>
      </c>
      <c r="O324">
        <f t="shared" si="101"/>
        <v>267742789.22739711</v>
      </c>
      <c r="Q324" s="18">
        <f t="shared" si="114"/>
        <v>1972217568.0460043</v>
      </c>
      <c r="R324" s="19">
        <f t="shared" si="115"/>
        <v>730659651.39990079</v>
      </c>
      <c r="S324" s="18">
        <f t="shared" si="102"/>
        <v>3.2744771177918056E-15</v>
      </c>
      <c r="T324" s="19">
        <f t="shared" si="102"/>
        <v>1.2131158084009644E-15</v>
      </c>
      <c r="U324" s="24">
        <f t="shared" si="103"/>
        <v>8.6914118689836106E-13</v>
      </c>
      <c r="V324" s="24">
        <f t="shared" si="104"/>
        <v>6.1019725162568505E-13</v>
      </c>
      <c r="W324" s="18">
        <f t="shared" si="105"/>
        <v>5916652704.1380129</v>
      </c>
      <c r="X324" s="19">
        <f t="shared" si="106"/>
        <v>2922638605.5996032</v>
      </c>
      <c r="Y324" s="18" t="e">
        <f t="shared" si="107"/>
        <v>#REF!</v>
      </c>
      <c r="Z324" s="19" t="e">
        <f t="shared" si="108"/>
        <v>#REF!</v>
      </c>
      <c r="AA324" s="24" t="e">
        <f t="shared" si="109"/>
        <v>#REF!</v>
      </c>
      <c r="AB324" s="24" t="e">
        <f t="shared" si="110"/>
        <v>#REF!</v>
      </c>
      <c r="AC324" s="18">
        <f t="shared" si="111"/>
        <v>1183330540.8276026</v>
      </c>
      <c r="AD324" s="19">
        <f t="shared" si="112"/>
        <v>584527721.11992061</v>
      </c>
      <c r="AE324" s="24" t="e">
        <f t="shared" si="94"/>
        <v>#REF!</v>
      </c>
      <c r="AF324" s="24" t="e">
        <f t="shared" si="95"/>
        <v>#REF!</v>
      </c>
      <c r="AG324" s="18" t="e">
        <f t="shared" si="96"/>
        <v>#REF!</v>
      </c>
      <c r="AH324" s="19" t="e">
        <f t="shared" si="97"/>
        <v>#REF!</v>
      </c>
      <c r="AI324" s="29" t="e">
        <f>IF((((Usuario!$J$10*1000)/AG324)*1)&lt;1,(((Usuario!$J$10*1000)/AG324)*1),1)</f>
        <v>#REF!</v>
      </c>
      <c r="AJ324" s="30" t="e">
        <f>IF((((Usuario!$J$10*1000)/AH324)*1)&lt;1,(((Usuario!$J$10*1000)/AH324)*1),1)</f>
        <v>#REF!</v>
      </c>
    </row>
    <row r="325" spans="8:36" x14ac:dyDescent="0.25">
      <c r="H325" s="6">
        <v>22.2</v>
      </c>
      <c r="I325" s="5" t="s">
        <v>2</v>
      </c>
      <c r="J325" s="9">
        <f t="shared" si="116"/>
        <v>2.2200000000000001E-2</v>
      </c>
      <c r="K325" s="9">
        <f t="shared" si="98"/>
        <v>2.2200000000000001E-5</v>
      </c>
      <c r="L325">
        <f t="shared" si="113"/>
        <v>1.5483025233951938E-3</v>
      </c>
      <c r="M325">
        <f t="shared" si="99"/>
        <v>5.7287193365622161E-6</v>
      </c>
      <c r="N325">
        <f t="shared" si="100"/>
        <v>2.9674766163392279E-8</v>
      </c>
      <c r="O325">
        <f t="shared" si="101"/>
        <v>265632172.93737641</v>
      </c>
      <c r="Q325" s="18">
        <f t="shared" si="114"/>
        <v>1990106071.2020488</v>
      </c>
      <c r="R325" s="19">
        <f t="shared" si="115"/>
        <v>737286915.90247357</v>
      </c>
      <c r="S325" s="18">
        <f t="shared" si="102"/>
        <v>3.3041774384892064E-15</v>
      </c>
      <c r="T325" s="19">
        <f t="shared" si="102"/>
        <v>1.2241190700688589E-15</v>
      </c>
      <c r="U325" s="24">
        <f t="shared" si="103"/>
        <v>8.770245133207515E-13</v>
      </c>
      <c r="V325" s="24">
        <f t="shared" si="104"/>
        <v>6.1573189224463602E-13</v>
      </c>
      <c r="W325" s="18">
        <f t="shared" si="105"/>
        <v>5970318213.6061459</v>
      </c>
      <c r="X325" s="19">
        <f t="shared" si="106"/>
        <v>2949147663.6098943</v>
      </c>
      <c r="Y325" s="18" t="e">
        <f t="shared" si="107"/>
        <v>#REF!</v>
      </c>
      <c r="Z325" s="19" t="e">
        <f t="shared" si="108"/>
        <v>#REF!</v>
      </c>
      <c r="AA325" s="24" t="e">
        <f t="shared" si="109"/>
        <v>#REF!</v>
      </c>
      <c r="AB325" s="24" t="e">
        <f t="shared" si="110"/>
        <v>#REF!</v>
      </c>
      <c r="AC325" s="18">
        <f t="shared" si="111"/>
        <v>1194063642.7212293</v>
      </c>
      <c r="AD325" s="19">
        <f t="shared" si="112"/>
        <v>589829532.7219789</v>
      </c>
      <c r="AE325" s="24" t="e">
        <f t="shared" ref="AE325:AE388" si="117">$B$10/AC325</f>
        <v>#REF!</v>
      </c>
      <c r="AF325" s="24" t="e">
        <f t="shared" ref="AF325:AF388" si="118">$B$10/AD325</f>
        <v>#REF!</v>
      </c>
      <c r="AG325" s="18" t="e">
        <f t="shared" ref="AG325:AG388" si="119">AE325*N325</f>
        <v>#REF!</v>
      </c>
      <c r="AH325" s="19" t="e">
        <f t="shared" ref="AH325:AH388" si="120">AF325*N325</f>
        <v>#REF!</v>
      </c>
      <c r="AI325" s="29" t="e">
        <f>IF((((Usuario!$J$10*1000)/AG325)*1)&lt;1,(((Usuario!$J$10*1000)/AG325)*1),1)</f>
        <v>#REF!</v>
      </c>
      <c r="AJ325" s="30" t="e">
        <f>IF((((Usuario!$J$10*1000)/AH325)*1)&lt;1,(((Usuario!$J$10*1000)/AH325)*1),1)</f>
        <v>#REF!</v>
      </c>
    </row>
    <row r="326" spans="8:36" x14ac:dyDescent="0.25">
      <c r="H326" s="6">
        <v>22.3</v>
      </c>
      <c r="I326" s="5" t="s">
        <v>2</v>
      </c>
      <c r="J326" s="9">
        <f t="shared" si="116"/>
        <v>2.23E-2</v>
      </c>
      <c r="K326" s="9">
        <f t="shared" ref="K326:K389" si="121">J326/1000</f>
        <v>2.23E-5</v>
      </c>
      <c r="L326">
        <f t="shared" si="113"/>
        <v>1.5622826107036683E-3</v>
      </c>
      <c r="M326">
        <f t="shared" ref="M326:M389" si="122">(4*PI())/3*(J326/2)^3</f>
        <v>5.8064837031153007E-6</v>
      </c>
      <c r="N326">
        <f t="shared" ref="N326:N389" si="123">(M326/10^3)*$G$5</f>
        <v>3.0077585582137253E-8</v>
      </c>
      <c r="O326">
        <f t="shared" ref="O326:O389" si="124">(335303)*(J326^-1.753)</f>
        <v>263547568.77957255</v>
      </c>
      <c r="Q326" s="18">
        <f t="shared" si="114"/>
        <v>2008075335.0946896</v>
      </c>
      <c r="R326" s="19">
        <f t="shared" si="115"/>
        <v>743944100.3350805</v>
      </c>
      <c r="S326" s="18">
        <f t="shared" ref="S326:T389" si="125">Q326/(6.023*10^23)</f>
        <v>3.3340118464132325E-15</v>
      </c>
      <c r="T326" s="19">
        <f t="shared" si="125"/>
        <v>1.2351720078616647E-15</v>
      </c>
      <c r="U326" s="24">
        <f t="shared" ref="U326:U389" si="126">S326*$B$5</f>
        <v>8.849434303816178E-13</v>
      </c>
      <c r="V326" s="24">
        <f t="shared" ref="V326:V389" si="127">T326*$B$6</f>
        <v>6.2129151995441732E-13</v>
      </c>
      <c r="W326" s="18">
        <f t="shared" ref="W326:W389" si="128">Q326*$E$5</f>
        <v>6024226005.2840691</v>
      </c>
      <c r="X326" s="19">
        <f t="shared" ref="X326:X389" si="129">R326*$E$6</f>
        <v>2975776401.340322</v>
      </c>
      <c r="Y326" s="18" t="e">
        <f t="shared" ref="Y326:Y389" si="130">$B$10/W326</f>
        <v>#REF!</v>
      </c>
      <c r="Z326" s="19" t="e">
        <f t="shared" ref="Z326:Z389" si="131">$B$10/X326</f>
        <v>#REF!</v>
      </c>
      <c r="AA326" s="24" t="e">
        <f t="shared" ref="AA326:AA389" si="132">Y326*N326</f>
        <v>#REF!</v>
      </c>
      <c r="AB326" s="24" t="e">
        <f t="shared" ref="AB326:AB389" si="133">Z326*N326</f>
        <v>#REF!</v>
      </c>
      <c r="AC326" s="18">
        <f t="shared" ref="AC326:AC389" si="134">W326*$B$11</f>
        <v>1204845201.056814</v>
      </c>
      <c r="AD326" s="19">
        <f t="shared" ref="AD326:AD389" si="135">X326*$B$11</f>
        <v>595155280.26806438</v>
      </c>
      <c r="AE326" s="24" t="e">
        <f t="shared" si="117"/>
        <v>#REF!</v>
      </c>
      <c r="AF326" s="24" t="e">
        <f t="shared" si="118"/>
        <v>#REF!</v>
      </c>
      <c r="AG326" s="18" t="e">
        <f t="shared" si="119"/>
        <v>#REF!</v>
      </c>
      <c r="AH326" s="19" t="e">
        <f t="shared" si="120"/>
        <v>#REF!</v>
      </c>
      <c r="AI326" s="29" t="e">
        <f>IF((((Usuario!$J$10*1000)/AG326)*1)&lt;1,(((Usuario!$J$10*1000)/AG326)*1),1)</f>
        <v>#REF!</v>
      </c>
      <c r="AJ326" s="30" t="e">
        <f>IF((((Usuario!$J$10*1000)/AH326)*1)&lt;1,(((Usuario!$J$10*1000)/AH326)*1),1)</f>
        <v>#REF!</v>
      </c>
    </row>
    <row r="327" spans="8:36" x14ac:dyDescent="0.25">
      <c r="H327" s="6">
        <v>22.4</v>
      </c>
      <c r="I327" s="5" t="s">
        <v>2</v>
      </c>
      <c r="J327" s="9">
        <f t="shared" si="116"/>
        <v>2.24E-2</v>
      </c>
      <c r="K327" s="9">
        <f t="shared" si="121"/>
        <v>2.2399999999999999E-5</v>
      </c>
      <c r="L327">
        <f t="shared" ref="L327:L390" si="136">(4*PI())*((J327/2)^2)</f>
        <v>1.5763255298652146E-3</v>
      </c>
      <c r="M327">
        <f t="shared" si="122"/>
        <v>5.884948644830133E-6</v>
      </c>
      <c r="N327">
        <f t="shared" si="123"/>
        <v>3.0484033980220088E-8</v>
      </c>
      <c r="O327">
        <f t="shared" si="124"/>
        <v>261488541.66854256</v>
      </c>
      <c r="Q327" s="18">
        <f t="shared" ref="Q327:Q390" si="137">L327/$D$5</f>
        <v>2026125359.7239263</v>
      </c>
      <c r="R327" s="19">
        <f t="shared" ref="R327:R390" si="138">L327/$D$6</f>
        <v>750631204.6977216</v>
      </c>
      <c r="S327" s="18">
        <f t="shared" si="125"/>
        <v>3.3639803415638827E-15</v>
      </c>
      <c r="T327" s="19">
        <f t="shared" si="125"/>
        <v>1.2462746217793819E-15</v>
      </c>
      <c r="U327" s="24">
        <f t="shared" si="126"/>
        <v>8.9289793808095976E-13</v>
      </c>
      <c r="V327" s="24">
        <f t="shared" si="127"/>
        <v>6.2687613475502905E-13</v>
      </c>
      <c r="W327" s="18">
        <f t="shared" si="128"/>
        <v>6078376079.1717787</v>
      </c>
      <c r="X327" s="19">
        <f t="shared" si="129"/>
        <v>3002524818.7908864</v>
      </c>
      <c r="Y327" s="18" t="e">
        <f t="shared" si="130"/>
        <v>#REF!</v>
      </c>
      <c r="Z327" s="19" t="e">
        <f t="shared" si="131"/>
        <v>#REF!</v>
      </c>
      <c r="AA327" s="24" t="e">
        <f t="shared" si="132"/>
        <v>#REF!</v>
      </c>
      <c r="AB327" s="24" t="e">
        <f t="shared" si="133"/>
        <v>#REF!</v>
      </c>
      <c r="AC327" s="18">
        <f t="shared" si="134"/>
        <v>1215675215.8343558</v>
      </c>
      <c r="AD327" s="19">
        <f t="shared" si="135"/>
        <v>600504963.75817728</v>
      </c>
      <c r="AE327" s="24" t="e">
        <f t="shared" si="117"/>
        <v>#REF!</v>
      </c>
      <c r="AF327" s="24" t="e">
        <f t="shared" si="118"/>
        <v>#REF!</v>
      </c>
      <c r="AG327" s="18" t="e">
        <f t="shared" si="119"/>
        <v>#REF!</v>
      </c>
      <c r="AH327" s="19" t="e">
        <f t="shared" si="120"/>
        <v>#REF!</v>
      </c>
      <c r="AI327" s="29" t="e">
        <f>IF((((Usuario!$J$10*1000)/AG327)*1)&lt;1,(((Usuario!$J$10*1000)/AG327)*1),1)</f>
        <v>#REF!</v>
      </c>
      <c r="AJ327" s="30" t="e">
        <f>IF((((Usuario!$J$10*1000)/AH327)*1)&lt;1,(((Usuario!$J$10*1000)/AH327)*1),1)</f>
        <v>#REF!</v>
      </c>
    </row>
    <row r="328" spans="8:36" x14ac:dyDescent="0.25">
      <c r="H328" s="6">
        <v>22.5</v>
      </c>
      <c r="I328" s="5" t="s">
        <v>2</v>
      </c>
      <c r="J328" s="9">
        <f t="shared" si="116"/>
        <v>2.2499999999999999E-2</v>
      </c>
      <c r="K328" s="9">
        <f t="shared" si="121"/>
        <v>2.2499999999999998E-5</v>
      </c>
      <c r="L328">
        <f t="shared" si="136"/>
        <v>1.5904312808798326E-3</v>
      </c>
      <c r="M328">
        <f t="shared" si="122"/>
        <v>5.9641173032993719E-6</v>
      </c>
      <c r="N328">
        <f t="shared" si="123"/>
        <v>3.0894127631090748E-8</v>
      </c>
      <c r="O328">
        <f t="shared" si="124"/>
        <v>259454665.69436133</v>
      </c>
      <c r="Q328" s="18">
        <f t="shared" si="137"/>
        <v>2044256145.0897593</v>
      </c>
      <c r="R328" s="19">
        <f t="shared" si="138"/>
        <v>757348228.99039686</v>
      </c>
      <c r="S328" s="18">
        <f t="shared" si="125"/>
        <v>3.3940829239411581E-15</v>
      </c>
      <c r="T328" s="19">
        <f t="shared" si="125"/>
        <v>1.2574269118220105E-15</v>
      </c>
      <c r="U328" s="24">
        <f t="shared" si="126"/>
        <v>9.0088803641877759E-13</v>
      </c>
      <c r="V328" s="24">
        <f t="shared" si="127"/>
        <v>6.3248573664647131E-13</v>
      </c>
      <c r="W328" s="18">
        <f t="shared" si="128"/>
        <v>6132768435.2692776</v>
      </c>
      <c r="X328" s="19">
        <f t="shared" si="129"/>
        <v>3029392915.9615874</v>
      </c>
      <c r="Y328" s="18" t="e">
        <f t="shared" si="130"/>
        <v>#REF!</v>
      </c>
      <c r="Z328" s="19" t="e">
        <f t="shared" si="131"/>
        <v>#REF!</v>
      </c>
      <c r="AA328" s="24" t="e">
        <f t="shared" si="132"/>
        <v>#REF!</v>
      </c>
      <c r="AB328" s="24" t="e">
        <f t="shared" si="133"/>
        <v>#REF!</v>
      </c>
      <c r="AC328" s="18">
        <f t="shared" si="134"/>
        <v>1226553687.0538557</v>
      </c>
      <c r="AD328" s="19">
        <f t="shared" si="135"/>
        <v>605878583.19231749</v>
      </c>
      <c r="AE328" s="24" t="e">
        <f t="shared" si="117"/>
        <v>#REF!</v>
      </c>
      <c r="AF328" s="24" t="e">
        <f t="shared" si="118"/>
        <v>#REF!</v>
      </c>
      <c r="AG328" s="18" t="e">
        <f t="shared" si="119"/>
        <v>#REF!</v>
      </c>
      <c r="AH328" s="19" t="e">
        <f t="shared" si="120"/>
        <v>#REF!</v>
      </c>
      <c r="AI328" s="29" t="e">
        <f>IF((((Usuario!$J$10*1000)/AG328)*1)&lt;1,(((Usuario!$J$10*1000)/AG328)*1),1)</f>
        <v>#REF!</v>
      </c>
      <c r="AJ328" s="30" t="e">
        <f>IF((((Usuario!$J$10*1000)/AH328)*1)&lt;1,(((Usuario!$J$10*1000)/AH328)*1),1)</f>
        <v>#REF!</v>
      </c>
    </row>
    <row r="329" spans="8:36" x14ac:dyDescent="0.25">
      <c r="H329" s="6">
        <v>22.6</v>
      </c>
      <c r="I329" s="5" t="s">
        <v>2</v>
      </c>
      <c r="J329" s="9">
        <f t="shared" si="116"/>
        <v>2.2600000000000002E-2</v>
      </c>
      <c r="K329" s="9">
        <f t="shared" si="121"/>
        <v>2.26E-5</v>
      </c>
      <c r="L329">
        <f t="shared" si="136"/>
        <v>1.6045998637475229E-3</v>
      </c>
      <c r="M329">
        <f t="shared" si="122"/>
        <v>6.0439928201156698E-6</v>
      </c>
      <c r="N329">
        <f t="shared" si="123"/>
        <v>3.1307882808199167E-8</v>
      </c>
      <c r="O329">
        <f t="shared" si="124"/>
        <v>257445523.88944361</v>
      </c>
      <c r="Q329" s="18">
        <f t="shared" si="137"/>
        <v>2062467691.192189</v>
      </c>
      <c r="R329" s="19">
        <f t="shared" si="138"/>
        <v>764095173.21310651</v>
      </c>
      <c r="S329" s="18">
        <f t="shared" si="125"/>
        <v>3.4243195935450593E-15</v>
      </c>
      <c r="T329" s="19">
        <f t="shared" si="125"/>
        <v>1.2686288779895512E-15</v>
      </c>
      <c r="U329" s="24">
        <f t="shared" si="126"/>
        <v>9.0891372539507148E-13</v>
      </c>
      <c r="V329" s="24">
        <f t="shared" si="127"/>
        <v>6.381203256287442E-13</v>
      </c>
      <c r="W329" s="18">
        <f t="shared" si="128"/>
        <v>6187403073.5765667</v>
      </c>
      <c r="X329" s="19">
        <f t="shared" si="129"/>
        <v>3056380692.8524261</v>
      </c>
      <c r="Y329" s="18" t="e">
        <f t="shared" si="130"/>
        <v>#REF!</v>
      </c>
      <c r="Z329" s="19" t="e">
        <f t="shared" si="131"/>
        <v>#REF!</v>
      </c>
      <c r="AA329" s="24" t="e">
        <f t="shared" si="132"/>
        <v>#REF!</v>
      </c>
      <c r="AB329" s="24" t="e">
        <f t="shared" si="133"/>
        <v>#REF!</v>
      </c>
      <c r="AC329" s="18">
        <f t="shared" si="134"/>
        <v>1237480614.7153134</v>
      </c>
      <c r="AD329" s="19">
        <f t="shared" si="135"/>
        <v>611276138.57048523</v>
      </c>
      <c r="AE329" s="24" t="e">
        <f t="shared" si="117"/>
        <v>#REF!</v>
      </c>
      <c r="AF329" s="24" t="e">
        <f t="shared" si="118"/>
        <v>#REF!</v>
      </c>
      <c r="AG329" s="18" t="e">
        <f t="shared" si="119"/>
        <v>#REF!</v>
      </c>
      <c r="AH329" s="19" t="e">
        <f t="shared" si="120"/>
        <v>#REF!</v>
      </c>
      <c r="AI329" s="29" t="e">
        <f>IF((((Usuario!$J$10*1000)/AG329)*1)&lt;1,(((Usuario!$J$10*1000)/AG329)*1),1)</f>
        <v>#REF!</v>
      </c>
      <c r="AJ329" s="30" t="e">
        <f>IF((((Usuario!$J$10*1000)/AH329)*1)&lt;1,(((Usuario!$J$10*1000)/AH329)*1),1)</f>
        <v>#REF!</v>
      </c>
    </row>
    <row r="330" spans="8:36" x14ac:dyDescent="0.25">
      <c r="H330" s="6">
        <v>22.7</v>
      </c>
      <c r="I330" s="5" t="s">
        <v>2</v>
      </c>
      <c r="J330" s="9">
        <f t="shared" si="116"/>
        <v>2.2700000000000001E-2</v>
      </c>
      <c r="K330" s="9">
        <f t="shared" si="121"/>
        <v>2.2700000000000003E-5</v>
      </c>
      <c r="L330">
        <f t="shared" si="136"/>
        <v>1.6188312784682847E-3</v>
      </c>
      <c r="M330">
        <f t="shared" si="122"/>
        <v>6.1245783368716773E-6</v>
      </c>
      <c r="N330">
        <f t="shared" si="123"/>
        <v>3.1725315784995287E-8</v>
      </c>
      <c r="O330">
        <f t="shared" si="124"/>
        <v>255460708.00228849</v>
      </c>
      <c r="Q330" s="18">
        <f t="shared" si="137"/>
        <v>2080759998.0312145</v>
      </c>
      <c r="R330" s="19">
        <f t="shared" si="138"/>
        <v>770872037.36585021</v>
      </c>
      <c r="S330" s="18">
        <f t="shared" si="125"/>
        <v>3.454690350375585E-15</v>
      </c>
      <c r="T330" s="19">
        <f t="shared" si="125"/>
        <v>1.2798805202820029E-15</v>
      </c>
      <c r="U330" s="24">
        <f t="shared" si="126"/>
        <v>9.1697500500984113E-13</v>
      </c>
      <c r="V330" s="24">
        <f t="shared" si="127"/>
        <v>6.4377990170184742E-13</v>
      </c>
      <c r="W330" s="18">
        <f t="shared" si="128"/>
        <v>6242279994.0936432</v>
      </c>
      <c r="X330" s="19">
        <f t="shared" si="129"/>
        <v>3083488149.4634008</v>
      </c>
      <c r="Y330" s="18" t="e">
        <f t="shared" si="130"/>
        <v>#REF!</v>
      </c>
      <c r="Z330" s="19" t="e">
        <f t="shared" si="131"/>
        <v>#REF!</v>
      </c>
      <c r="AA330" s="24" t="e">
        <f t="shared" si="132"/>
        <v>#REF!</v>
      </c>
      <c r="AB330" s="24" t="e">
        <f t="shared" si="133"/>
        <v>#REF!</v>
      </c>
      <c r="AC330" s="18">
        <f t="shared" si="134"/>
        <v>1248455998.8187287</v>
      </c>
      <c r="AD330" s="19">
        <f t="shared" si="135"/>
        <v>616697629.89268017</v>
      </c>
      <c r="AE330" s="24" t="e">
        <f t="shared" si="117"/>
        <v>#REF!</v>
      </c>
      <c r="AF330" s="24" t="e">
        <f t="shared" si="118"/>
        <v>#REF!</v>
      </c>
      <c r="AG330" s="18" t="e">
        <f t="shared" si="119"/>
        <v>#REF!</v>
      </c>
      <c r="AH330" s="19" t="e">
        <f t="shared" si="120"/>
        <v>#REF!</v>
      </c>
      <c r="AI330" s="29" t="e">
        <f>IF((((Usuario!$J$10*1000)/AG330)*1)&lt;1,(((Usuario!$J$10*1000)/AG330)*1),1)</f>
        <v>#REF!</v>
      </c>
      <c r="AJ330" s="30" t="e">
        <f>IF((((Usuario!$J$10*1000)/AH330)*1)&lt;1,(((Usuario!$J$10*1000)/AH330)*1),1)</f>
        <v>#REF!</v>
      </c>
    </row>
    <row r="331" spans="8:36" x14ac:dyDescent="0.25">
      <c r="H331" s="6">
        <v>22.8</v>
      </c>
      <c r="I331" s="5" t="s">
        <v>2</v>
      </c>
      <c r="J331" s="9">
        <f t="shared" si="116"/>
        <v>2.2800000000000001E-2</v>
      </c>
      <c r="K331" s="9">
        <f t="shared" si="121"/>
        <v>2.2800000000000002E-5</v>
      </c>
      <c r="L331">
        <f t="shared" si="136"/>
        <v>1.6331255250421181E-3</v>
      </c>
      <c r="M331">
        <f t="shared" si="122"/>
        <v>6.2058769951600484E-6</v>
      </c>
      <c r="N331">
        <f t="shared" si="123"/>
        <v>3.2146442834929049E-8</v>
      </c>
      <c r="O331">
        <f t="shared" si="124"/>
        <v>253499818.27791786</v>
      </c>
      <c r="Q331" s="18">
        <f t="shared" si="137"/>
        <v>2099133065.6068358</v>
      </c>
      <c r="R331" s="19">
        <f t="shared" si="138"/>
        <v>777678821.44862795</v>
      </c>
      <c r="S331" s="18">
        <f t="shared" si="125"/>
        <v>3.4851951944327348E-15</v>
      </c>
      <c r="T331" s="19">
        <f t="shared" si="125"/>
        <v>1.2911818386993659E-15</v>
      </c>
      <c r="U331" s="24">
        <f t="shared" si="126"/>
        <v>9.2507187526308634E-13</v>
      </c>
      <c r="V331" s="24">
        <f t="shared" si="127"/>
        <v>6.4946446486578107E-13</v>
      </c>
      <c r="W331" s="18">
        <f t="shared" si="128"/>
        <v>6297399196.820507</v>
      </c>
      <c r="X331" s="19">
        <f t="shared" si="129"/>
        <v>3110715285.7945118</v>
      </c>
      <c r="Y331" s="18" t="e">
        <f t="shared" si="130"/>
        <v>#REF!</v>
      </c>
      <c r="Z331" s="19" t="e">
        <f t="shared" si="131"/>
        <v>#REF!</v>
      </c>
      <c r="AA331" s="24" t="e">
        <f t="shared" si="132"/>
        <v>#REF!</v>
      </c>
      <c r="AB331" s="24" t="e">
        <f t="shared" si="133"/>
        <v>#REF!</v>
      </c>
      <c r="AC331" s="18">
        <f t="shared" si="134"/>
        <v>1259479839.3641014</v>
      </c>
      <c r="AD331" s="19">
        <f t="shared" si="135"/>
        <v>622143057.15890241</v>
      </c>
      <c r="AE331" s="24" t="e">
        <f t="shared" si="117"/>
        <v>#REF!</v>
      </c>
      <c r="AF331" s="24" t="e">
        <f t="shared" si="118"/>
        <v>#REF!</v>
      </c>
      <c r="AG331" s="18" t="e">
        <f t="shared" si="119"/>
        <v>#REF!</v>
      </c>
      <c r="AH331" s="19" t="e">
        <f t="shared" si="120"/>
        <v>#REF!</v>
      </c>
      <c r="AI331" s="29" t="e">
        <f>IF((((Usuario!$J$10*1000)/AG331)*1)&lt;1,(((Usuario!$J$10*1000)/AG331)*1),1)</f>
        <v>#REF!</v>
      </c>
      <c r="AJ331" s="30" t="e">
        <f>IF((((Usuario!$J$10*1000)/AH331)*1)&lt;1,(((Usuario!$J$10*1000)/AH331)*1),1)</f>
        <v>#REF!</v>
      </c>
    </row>
    <row r="332" spans="8:36" x14ac:dyDescent="0.25">
      <c r="H332" s="6">
        <v>22.9</v>
      </c>
      <c r="I332" s="5" t="s">
        <v>2</v>
      </c>
      <c r="J332" s="9">
        <f t="shared" si="116"/>
        <v>2.29E-2</v>
      </c>
      <c r="K332" s="9">
        <f t="shared" si="121"/>
        <v>2.2900000000000001E-5</v>
      </c>
      <c r="L332">
        <f t="shared" si="136"/>
        <v>1.6474826034690235E-3</v>
      </c>
      <c r="M332">
        <f t="shared" si="122"/>
        <v>6.2878919365734387E-6</v>
      </c>
      <c r="N332">
        <f t="shared" si="123"/>
        <v>3.2571280231450407E-8</v>
      </c>
      <c r="O332">
        <f t="shared" si="124"/>
        <v>251562463.24477333</v>
      </c>
      <c r="Q332" s="18">
        <f t="shared" si="137"/>
        <v>2117586893.9190536</v>
      </c>
      <c r="R332" s="19">
        <f t="shared" si="138"/>
        <v>784515525.46144009</v>
      </c>
      <c r="S332" s="18">
        <f t="shared" si="125"/>
        <v>3.51583412571651E-15</v>
      </c>
      <c r="T332" s="19">
        <f t="shared" si="125"/>
        <v>1.3025328332416406E-15</v>
      </c>
      <c r="U332" s="24">
        <f t="shared" si="126"/>
        <v>9.3320433615480741E-13</v>
      </c>
      <c r="V332" s="24">
        <f t="shared" si="127"/>
        <v>6.5517401512054526E-13</v>
      </c>
      <c r="W332" s="18">
        <f t="shared" si="128"/>
        <v>6352760681.7571602</v>
      </c>
      <c r="X332" s="19">
        <f t="shared" si="129"/>
        <v>3138062101.8457603</v>
      </c>
      <c r="Y332" s="18" t="e">
        <f t="shared" si="130"/>
        <v>#REF!</v>
      </c>
      <c r="Z332" s="19" t="e">
        <f t="shared" si="131"/>
        <v>#REF!</v>
      </c>
      <c r="AA332" s="24" t="e">
        <f t="shared" si="132"/>
        <v>#REF!</v>
      </c>
      <c r="AB332" s="24" t="e">
        <f t="shared" si="133"/>
        <v>#REF!</v>
      </c>
      <c r="AC332" s="18">
        <f t="shared" si="134"/>
        <v>1270552136.3514321</v>
      </c>
      <c r="AD332" s="19">
        <f t="shared" si="135"/>
        <v>627612420.36915207</v>
      </c>
      <c r="AE332" s="24" t="e">
        <f t="shared" si="117"/>
        <v>#REF!</v>
      </c>
      <c r="AF332" s="24" t="e">
        <f t="shared" si="118"/>
        <v>#REF!</v>
      </c>
      <c r="AG332" s="18" t="e">
        <f t="shared" si="119"/>
        <v>#REF!</v>
      </c>
      <c r="AH332" s="19" t="e">
        <f t="shared" si="120"/>
        <v>#REF!</v>
      </c>
      <c r="AI332" s="29" t="e">
        <f>IF((((Usuario!$J$10*1000)/AG332)*1)&lt;1,(((Usuario!$J$10*1000)/AG332)*1),1)</f>
        <v>#REF!</v>
      </c>
      <c r="AJ332" s="30" t="e">
        <f>IF((((Usuario!$J$10*1000)/AH332)*1)&lt;1,(((Usuario!$J$10*1000)/AH332)*1),1)</f>
        <v>#REF!</v>
      </c>
    </row>
    <row r="333" spans="8:36" x14ac:dyDescent="0.25">
      <c r="H333" s="6">
        <v>23</v>
      </c>
      <c r="I333" s="5" t="s">
        <v>2</v>
      </c>
      <c r="J333" s="9">
        <f t="shared" si="116"/>
        <v>2.3E-2</v>
      </c>
      <c r="K333" s="9">
        <f t="shared" si="121"/>
        <v>2.3E-5</v>
      </c>
      <c r="L333">
        <f t="shared" si="136"/>
        <v>1.6619025137490004E-3</v>
      </c>
      <c r="M333">
        <f t="shared" si="122"/>
        <v>6.3706263027045014E-6</v>
      </c>
      <c r="N333">
        <f t="shared" si="123"/>
        <v>3.2999844248009316E-8</v>
      </c>
      <c r="O333">
        <f t="shared" si="124"/>
        <v>249648259.50786582</v>
      </c>
      <c r="Q333" s="18">
        <f t="shared" si="137"/>
        <v>2136121482.9678671</v>
      </c>
      <c r="R333" s="19">
        <f t="shared" si="138"/>
        <v>791382149.40428627</v>
      </c>
      <c r="S333" s="18">
        <f t="shared" si="125"/>
        <v>3.5466071442269092E-15</v>
      </c>
      <c r="T333" s="19">
        <f t="shared" si="125"/>
        <v>1.3139335039088269E-15</v>
      </c>
      <c r="U333" s="24">
        <f t="shared" si="126"/>
        <v>9.4137238768500414E-13</v>
      </c>
      <c r="V333" s="24">
        <f t="shared" si="127"/>
        <v>6.6090855246613997E-13</v>
      </c>
      <c r="W333" s="18">
        <f t="shared" si="128"/>
        <v>6408364448.9036016</v>
      </c>
      <c r="X333" s="19">
        <f t="shared" si="129"/>
        <v>3165528597.6171451</v>
      </c>
      <c r="Y333" s="18" t="e">
        <f t="shared" si="130"/>
        <v>#REF!</v>
      </c>
      <c r="Z333" s="19" t="e">
        <f t="shared" si="131"/>
        <v>#REF!</v>
      </c>
      <c r="AA333" s="24" t="e">
        <f t="shared" si="132"/>
        <v>#REF!</v>
      </c>
      <c r="AB333" s="24" t="e">
        <f t="shared" si="133"/>
        <v>#REF!</v>
      </c>
      <c r="AC333" s="18">
        <f t="shared" si="134"/>
        <v>1281672889.7807205</v>
      </c>
      <c r="AD333" s="19">
        <f t="shared" si="135"/>
        <v>633105719.52342904</v>
      </c>
      <c r="AE333" s="24" t="e">
        <f t="shared" si="117"/>
        <v>#REF!</v>
      </c>
      <c r="AF333" s="24" t="e">
        <f t="shared" si="118"/>
        <v>#REF!</v>
      </c>
      <c r="AG333" s="18" t="e">
        <f t="shared" si="119"/>
        <v>#REF!</v>
      </c>
      <c r="AH333" s="19" t="e">
        <f t="shared" si="120"/>
        <v>#REF!</v>
      </c>
      <c r="AI333" s="29" t="e">
        <f>IF((((Usuario!$J$10*1000)/AG333)*1)&lt;1,(((Usuario!$J$10*1000)/AG333)*1),1)</f>
        <v>#REF!</v>
      </c>
      <c r="AJ333" s="30" t="e">
        <f>IF((((Usuario!$J$10*1000)/AH333)*1)&lt;1,(((Usuario!$J$10*1000)/AH333)*1),1)</f>
        <v>#REF!</v>
      </c>
    </row>
    <row r="334" spans="8:36" x14ac:dyDescent="0.25">
      <c r="H334" s="6">
        <v>23.1</v>
      </c>
      <c r="I334" s="5" t="s">
        <v>2</v>
      </c>
      <c r="J334" s="9">
        <f t="shared" si="116"/>
        <v>2.3100000000000002E-2</v>
      </c>
      <c r="K334" s="9">
        <f t="shared" si="121"/>
        <v>2.3100000000000002E-5</v>
      </c>
      <c r="L334">
        <f t="shared" si="136"/>
        <v>1.6763852558820498E-3</v>
      </c>
      <c r="M334">
        <f t="shared" si="122"/>
        <v>6.4540832351458921E-6</v>
      </c>
      <c r="N334">
        <f t="shared" si="123"/>
        <v>3.3432151158055722E-8</v>
      </c>
      <c r="O334">
        <f t="shared" si="124"/>
        <v>247756831.54795867</v>
      </c>
      <c r="Q334" s="18">
        <f t="shared" si="137"/>
        <v>2154736832.7532778</v>
      </c>
      <c r="R334" s="19">
        <f t="shared" si="138"/>
        <v>798278693.27716684</v>
      </c>
      <c r="S334" s="18">
        <f t="shared" si="125"/>
        <v>3.5775142499639349E-15</v>
      </c>
      <c r="T334" s="19">
        <f t="shared" si="125"/>
        <v>1.3253838507009248E-15</v>
      </c>
      <c r="U334" s="24">
        <f t="shared" si="126"/>
        <v>9.4957602985367713E-13</v>
      </c>
      <c r="V334" s="24">
        <f t="shared" si="127"/>
        <v>6.6666807690256511E-13</v>
      </c>
      <c r="W334" s="18">
        <f t="shared" si="128"/>
        <v>6464210498.2598333</v>
      </c>
      <c r="X334" s="19">
        <f t="shared" si="129"/>
        <v>3193114773.1086674</v>
      </c>
      <c r="Y334" s="18" t="e">
        <f t="shared" si="130"/>
        <v>#REF!</v>
      </c>
      <c r="Z334" s="19" t="e">
        <f t="shared" si="131"/>
        <v>#REF!</v>
      </c>
      <c r="AA334" s="24" t="e">
        <f t="shared" si="132"/>
        <v>#REF!</v>
      </c>
      <c r="AB334" s="24" t="e">
        <f t="shared" si="133"/>
        <v>#REF!</v>
      </c>
      <c r="AC334" s="18">
        <f t="shared" si="134"/>
        <v>1292842099.6519668</v>
      </c>
      <c r="AD334" s="19">
        <f t="shared" si="135"/>
        <v>638622954.62173355</v>
      </c>
      <c r="AE334" s="24" t="e">
        <f t="shared" si="117"/>
        <v>#REF!</v>
      </c>
      <c r="AF334" s="24" t="e">
        <f t="shared" si="118"/>
        <v>#REF!</v>
      </c>
      <c r="AG334" s="18" t="e">
        <f t="shared" si="119"/>
        <v>#REF!</v>
      </c>
      <c r="AH334" s="19" t="e">
        <f t="shared" si="120"/>
        <v>#REF!</v>
      </c>
      <c r="AI334" s="29" t="e">
        <f>IF((((Usuario!$J$10*1000)/AG334)*1)&lt;1,(((Usuario!$J$10*1000)/AG334)*1),1)</f>
        <v>#REF!</v>
      </c>
      <c r="AJ334" s="30" t="e">
        <f>IF((((Usuario!$J$10*1000)/AH334)*1)&lt;1,(((Usuario!$J$10*1000)/AH334)*1),1)</f>
        <v>#REF!</v>
      </c>
    </row>
    <row r="335" spans="8:36" x14ac:dyDescent="0.25">
      <c r="H335" s="6">
        <v>23.2</v>
      </c>
      <c r="I335" s="5" t="s">
        <v>2</v>
      </c>
      <c r="J335" s="9">
        <f t="shared" si="116"/>
        <v>2.3199999999999998E-2</v>
      </c>
      <c r="K335" s="9">
        <f t="shared" si="121"/>
        <v>2.3199999999999998E-5</v>
      </c>
      <c r="L335">
        <f t="shared" si="136"/>
        <v>1.6909308298681701E-3</v>
      </c>
      <c r="M335">
        <f t="shared" si="122"/>
        <v>6.5382658754902564E-6</v>
      </c>
      <c r="N335">
        <f t="shared" si="123"/>
        <v>3.3868217235039529E-8</v>
      </c>
      <c r="O335">
        <f t="shared" si="124"/>
        <v>245887811.52658641</v>
      </c>
      <c r="Q335" s="18">
        <f t="shared" si="137"/>
        <v>2173432943.2752829</v>
      </c>
      <c r="R335" s="19">
        <f t="shared" si="138"/>
        <v>805205157.08008134</v>
      </c>
      <c r="S335" s="18">
        <f t="shared" si="125"/>
        <v>3.6085554429275832E-15</v>
      </c>
      <c r="T335" s="19">
        <f t="shared" si="125"/>
        <v>1.3368838736179337E-15</v>
      </c>
      <c r="U335" s="24">
        <f t="shared" si="126"/>
        <v>9.5781526266082538E-13</v>
      </c>
      <c r="V335" s="24">
        <f t="shared" si="127"/>
        <v>6.7245258842982069E-13</v>
      </c>
      <c r="W335" s="18">
        <f t="shared" si="128"/>
        <v>6520298829.8258486</v>
      </c>
      <c r="X335" s="19">
        <f t="shared" si="129"/>
        <v>3220820628.3203254</v>
      </c>
      <c r="Y335" s="18" t="e">
        <f t="shared" si="130"/>
        <v>#REF!</v>
      </c>
      <c r="Z335" s="19" t="e">
        <f t="shared" si="131"/>
        <v>#REF!</v>
      </c>
      <c r="AA335" s="24" t="e">
        <f t="shared" si="132"/>
        <v>#REF!</v>
      </c>
      <c r="AB335" s="24" t="e">
        <f t="shared" si="133"/>
        <v>#REF!</v>
      </c>
      <c r="AC335" s="18">
        <f t="shared" si="134"/>
        <v>1304059765.9651699</v>
      </c>
      <c r="AD335" s="19">
        <f t="shared" si="135"/>
        <v>644164125.66406512</v>
      </c>
      <c r="AE335" s="24" t="e">
        <f t="shared" si="117"/>
        <v>#REF!</v>
      </c>
      <c r="AF335" s="24" t="e">
        <f t="shared" si="118"/>
        <v>#REF!</v>
      </c>
      <c r="AG335" s="18" t="e">
        <f t="shared" si="119"/>
        <v>#REF!</v>
      </c>
      <c r="AH335" s="19" t="e">
        <f t="shared" si="120"/>
        <v>#REF!</v>
      </c>
      <c r="AI335" s="29" t="e">
        <f>IF((((Usuario!$J$10*1000)/AG335)*1)&lt;1,(((Usuario!$J$10*1000)/AG335)*1),1)</f>
        <v>#REF!</v>
      </c>
      <c r="AJ335" s="30" t="e">
        <f>IF((((Usuario!$J$10*1000)/AH335)*1)&lt;1,(((Usuario!$J$10*1000)/AH335)*1),1)</f>
        <v>#REF!</v>
      </c>
    </row>
    <row r="336" spans="8:36" x14ac:dyDescent="0.25">
      <c r="H336" s="6">
        <v>23.3</v>
      </c>
      <c r="I336" s="5" t="s">
        <v>2</v>
      </c>
      <c r="J336" s="9">
        <f t="shared" si="116"/>
        <v>2.3300000000000001E-2</v>
      </c>
      <c r="K336" s="9">
        <f t="shared" si="121"/>
        <v>2.3300000000000001E-5</v>
      </c>
      <c r="L336">
        <f t="shared" si="136"/>
        <v>1.705539235707363E-3</v>
      </c>
      <c r="M336">
        <f t="shared" si="122"/>
        <v>6.6231773653302593E-6</v>
      </c>
      <c r="N336">
        <f t="shared" si="123"/>
        <v>3.4308058752410742E-8</v>
      </c>
      <c r="O336">
        <f t="shared" si="124"/>
        <v>244040839.09671715</v>
      </c>
      <c r="Q336" s="18">
        <f t="shared" si="137"/>
        <v>2192209814.533886</v>
      </c>
      <c r="R336" s="19">
        <f t="shared" si="138"/>
        <v>812161540.81303036</v>
      </c>
      <c r="S336" s="18">
        <f t="shared" si="125"/>
        <v>3.6397307231178587E-15</v>
      </c>
      <c r="T336" s="19">
        <f t="shared" si="125"/>
        <v>1.3484335726598546E-15</v>
      </c>
      <c r="U336" s="24">
        <f t="shared" si="126"/>
        <v>9.660900861064501E-13</v>
      </c>
      <c r="V336" s="24">
        <f t="shared" si="127"/>
        <v>6.7826208704790689E-13</v>
      </c>
      <c r="W336" s="18">
        <f t="shared" si="128"/>
        <v>6576629443.6016579</v>
      </c>
      <c r="X336" s="19">
        <f t="shared" si="129"/>
        <v>3248646163.2521214</v>
      </c>
      <c r="Y336" s="18" t="e">
        <f t="shared" si="130"/>
        <v>#REF!</v>
      </c>
      <c r="Z336" s="19" t="e">
        <f t="shared" si="131"/>
        <v>#REF!</v>
      </c>
      <c r="AA336" s="24" t="e">
        <f t="shared" si="132"/>
        <v>#REF!</v>
      </c>
      <c r="AB336" s="24" t="e">
        <f t="shared" si="133"/>
        <v>#REF!</v>
      </c>
      <c r="AC336" s="18">
        <f t="shared" si="134"/>
        <v>1315325888.7203317</v>
      </c>
      <c r="AD336" s="19">
        <f t="shared" si="135"/>
        <v>649729232.65042436</v>
      </c>
      <c r="AE336" s="24" t="e">
        <f t="shared" si="117"/>
        <v>#REF!</v>
      </c>
      <c r="AF336" s="24" t="e">
        <f t="shared" si="118"/>
        <v>#REF!</v>
      </c>
      <c r="AG336" s="18" t="e">
        <f t="shared" si="119"/>
        <v>#REF!</v>
      </c>
      <c r="AH336" s="19" t="e">
        <f t="shared" si="120"/>
        <v>#REF!</v>
      </c>
      <c r="AI336" s="29" t="e">
        <f>IF((((Usuario!$J$10*1000)/AG336)*1)&lt;1,(((Usuario!$J$10*1000)/AG336)*1),1)</f>
        <v>#REF!</v>
      </c>
      <c r="AJ336" s="30" t="e">
        <f>IF((((Usuario!$J$10*1000)/AH336)*1)&lt;1,(((Usuario!$J$10*1000)/AH336)*1),1)</f>
        <v>#REF!</v>
      </c>
    </row>
    <row r="337" spans="8:36" x14ac:dyDescent="0.25">
      <c r="H337" s="6">
        <v>23.4</v>
      </c>
      <c r="I337" s="5" t="s">
        <v>2</v>
      </c>
      <c r="J337" s="9">
        <f t="shared" si="116"/>
        <v>2.3400000000000001E-2</v>
      </c>
      <c r="K337" s="9">
        <f t="shared" si="121"/>
        <v>2.34E-5</v>
      </c>
      <c r="L337">
        <f t="shared" si="136"/>
        <v>1.720210473399627E-3</v>
      </c>
      <c r="M337">
        <f t="shared" si="122"/>
        <v>6.7088208462585454E-6</v>
      </c>
      <c r="N337">
        <f t="shared" si="123"/>
        <v>3.4751691983619263E-8</v>
      </c>
      <c r="O337">
        <f t="shared" si="124"/>
        <v>242215561.2188696</v>
      </c>
      <c r="Q337" s="18">
        <f t="shared" si="137"/>
        <v>2211067446.5290837</v>
      </c>
      <c r="R337" s="19">
        <f t="shared" si="138"/>
        <v>819147844.47601318</v>
      </c>
      <c r="S337" s="18">
        <f t="shared" si="125"/>
        <v>3.6710400905347568E-15</v>
      </c>
      <c r="T337" s="19">
        <f t="shared" si="125"/>
        <v>1.3600329478266866E-15</v>
      </c>
      <c r="U337" s="24">
        <f t="shared" si="126"/>
        <v>9.7440050019054987E-13</v>
      </c>
      <c r="V337" s="24">
        <f t="shared" si="127"/>
        <v>6.8409657275682333E-13</v>
      </c>
      <c r="W337" s="18">
        <f t="shared" si="128"/>
        <v>6633202339.5872517</v>
      </c>
      <c r="X337" s="19">
        <f t="shared" si="129"/>
        <v>3276591377.9040527</v>
      </c>
      <c r="Y337" s="18" t="e">
        <f t="shared" si="130"/>
        <v>#REF!</v>
      </c>
      <c r="Z337" s="19" t="e">
        <f t="shared" si="131"/>
        <v>#REF!</v>
      </c>
      <c r="AA337" s="24" t="e">
        <f t="shared" si="132"/>
        <v>#REF!</v>
      </c>
      <c r="AB337" s="24" t="e">
        <f t="shared" si="133"/>
        <v>#REF!</v>
      </c>
      <c r="AC337" s="18">
        <f t="shared" si="134"/>
        <v>1326640467.9174504</v>
      </c>
      <c r="AD337" s="19">
        <f t="shared" si="135"/>
        <v>655318275.58081055</v>
      </c>
      <c r="AE337" s="24" t="e">
        <f t="shared" si="117"/>
        <v>#REF!</v>
      </c>
      <c r="AF337" s="24" t="e">
        <f t="shared" si="118"/>
        <v>#REF!</v>
      </c>
      <c r="AG337" s="18" t="e">
        <f t="shared" si="119"/>
        <v>#REF!</v>
      </c>
      <c r="AH337" s="19" t="e">
        <f t="shared" si="120"/>
        <v>#REF!</v>
      </c>
      <c r="AI337" s="29" t="e">
        <f>IF((((Usuario!$J$10*1000)/AG337)*1)&lt;1,(((Usuario!$J$10*1000)/AG337)*1),1)</f>
        <v>#REF!</v>
      </c>
      <c r="AJ337" s="30" t="e">
        <f>IF((((Usuario!$J$10*1000)/AH337)*1)&lt;1,(((Usuario!$J$10*1000)/AH337)*1),1)</f>
        <v>#REF!</v>
      </c>
    </row>
    <row r="338" spans="8:36" x14ac:dyDescent="0.25">
      <c r="H338" s="6">
        <v>23.5</v>
      </c>
      <c r="I338" s="5" t="s">
        <v>2</v>
      </c>
      <c r="J338" s="9">
        <f t="shared" si="116"/>
        <v>2.35E-2</v>
      </c>
      <c r="K338" s="9">
        <f t="shared" si="121"/>
        <v>2.3499999999999999E-5</v>
      </c>
      <c r="L338">
        <f t="shared" si="136"/>
        <v>1.7349445429449633E-3</v>
      </c>
      <c r="M338">
        <f t="shared" si="122"/>
        <v>6.7951994598677721E-6</v>
      </c>
      <c r="N338">
        <f t="shared" si="123"/>
        <v>3.519913320211506E-8</v>
      </c>
      <c r="O338">
        <f t="shared" si="124"/>
        <v>240411631.98250493</v>
      </c>
      <c r="Q338" s="18">
        <f t="shared" si="137"/>
        <v>2230005839.2608786</v>
      </c>
      <c r="R338" s="19">
        <f t="shared" si="138"/>
        <v>826164068.06903052</v>
      </c>
      <c r="S338" s="18">
        <f t="shared" si="125"/>
        <v>3.7024835451782813E-15</v>
      </c>
      <c r="T338" s="19">
        <f t="shared" si="125"/>
        <v>1.3716819991184305E-15</v>
      </c>
      <c r="U338" s="24">
        <f t="shared" si="126"/>
        <v>9.8274650491312591E-13</v>
      </c>
      <c r="V338" s="24">
        <f t="shared" si="127"/>
        <v>6.8995604555657049E-13</v>
      </c>
      <c r="W338" s="18">
        <f t="shared" si="128"/>
        <v>6690017517.7826357</v>
      </c>
      <c r="X338" s="19">
        <f t="shared" si="129"/>
        <v>3304656272.2761221</v>
      </c>
      <c r="Y338" s="18" t="e">
        <f t="shared" si="130"/>
        <v>#REF!</v>
      </c>
      <c r="Z338" s="19" t="e">
        <f t="shared" si="131"/>
        <v>#REF!</v>
      </c>
      <c r="AA338" s="24" t="e">
        <f t="shared" si="132"/>
        <v>#REF!</v>
      </c>
      <c r="AB338" s="24" t="e">
        <f t="shared" si="133"/>
        <v>#REF!</v>
      </c>
      <c r="AC338" s="18">
        <f t="shared" si="134"/>
        <v>1338003503.5565271</v>
      </c>
      <c r="AD338" s="19">
        <f t="shared" si="135"/>
        <v>660931254.45522451</v>
      </c>
      <c r="AE338" s="24" t="e">
        <f t="shared" si="117"/>
        <v>#REF!</v>
      </c>
      <c r="AF338" s="24" t="e">
        <f t="shared" si="118"/>
        <v>#REF!</v>
      </c>
      <c r="AG338" s="18" t="e">
        <f t="shared" si="119"/>
        <v>#REF!</v>
      </c>
      <c r="AH338" s="19" t="e">
        <f t="shared" si="120"/>
        <v>#REF!</v>
      </c>
      <c r="AI338" s="29" t="e">
        <f>IF((((Usuario!$J$10*1000)/AG338)*1)&lt;1,(((Usuario!$J$10*1000)/AG338)*1),1)</f>
        <v>#REF!</v>
      </c>
      <c r="AJ338" s="30" t="e">
        <f>IF((((Usuario!$J$10*1000)/AH338)*1)&lt;1,(((Usuario!$J$10*1000)/AH338)*1),1)</f>
        <v>#REF!</v>
      </c>
    </row>
    <row r="339" spans="8:36" x14ac:dyDescent="0.25">
      <c r="H339" s="6">
        <v>23.6</v>
      </c>
      <c r="I339" s="5" t="s">
        <v>2</v>
      </c>
      <c r="J339" s="9">
        <f t="shared" si="116"/>
        <v>2.3600000000000003E-2</v>
      </c>
      <c r="K339" s="9">
        <f t="shared" si="121"/>
        <v>2.3600000000000004E-5</v>
      </c>
      <c r="L339">
        <f t="shared" si="136"/>
        <v>1.7497414443433715E-3</v>
      </c>
      <c r="M339">
        <f t="shared" si="122"/>
        <v>6.8823163477505943E-6</v>
      </c>
      <c r="N339">
        <f t="shared" si="123"/>
        <v>3.5650398681348074E-8</v>
      </c>
      <c r="O339">
        <f t="shared" si="124"/>
        <v>238628712.43252245</v>
      </c>
      <c r="Q339" s="18">
        <f t="shared" si="137"/>
        <v>2249024992.7292695</v>
      </c>
      <c r="R339" s="19">
        <f t="shared" si="138"/>
        <v>833210211.59208202</v>
      </c>
      <c r="S339" s="18">
        <f t="shared" si="125"/>
        <v>3.7340610870484308E-15</v>
      </c>
      <c r="T339" s="19">
        <f t="shared" si="125"/>
        <v>1.3833807265350857E-15</v>
      </c>
      <c r="U339" s="24">
        <f t="shared" si="126"/>
        <v>9.9112810027417781E-13</v>
      </c>
      <c r="V339" s="24">
        <f t="shared" si="127"/>
        <v>6.9584050544714809E-13</v>
      </c>
      <c r="W339" s="18">
        <f t="shared" si="128"/>
        <v>6747074978.187809</v>
      </c>
      <c r="X339" s="19">
        <f t="shared" si="129"/>
        <v>3332840846.3683281</v>
      </c>
      <c r="Y339" s="18" t="e">
        <f t="shared" si="130"/>
        <v>#REF!</v>
      </c>
      <c r="Z339" s="19" t="e">
        <f t="shared" si="131"/>
        <v>#REF!</v>
      </c>
      <c r="AA339" s="24" t="e">
        <f t="shared" si="132"/>
        <v>#REF!</v>
      </c>
      <c r="AB339" s="24" t="e">
        <f t="shared" si="133"/>
        <v>#REF!</v>
      </c>
      <c r="AC339" s="18">
        <f t="shared" si="134"/>
        <v>1349414995.6375618</v>
      </c>
      <c r="AD339" s="19">
        <f t="shared" si="135"/>
        <v>666568169.27366567</v>
      </c>
      <c r="AE339" s="24" t="e">
        <f t="shared" si="117"/>
        <v>#REF!</v>
      </c>
      <c r="AF339" s="24" t="e">
        <f t="shared" si="118"/>
        <v>#REF!</v>
      </c>
      <c r="AG339" s="18" t="e">
        <f t="shared" si="119"/>
        <v>#REF!</v>
      </c>
      <c r="AH339" s="19" t="e">
        <f t="shared" si="120"/>
        <v>#REF!</v>
      </c>
      <c r="AI339" s="29" t="e">
        <f>IF((((Usuario!$J$10*1000)/AG339)*1)&lt;1,(((Usuario!$J$10*1000)/AG339)*1),1)</f>
        <v>#REF!</v>
      </c>
      <c r="AJ339" s="30" t="e">
        <f>IF((((Usuario!$J$10*1000)/AH339)*1)&lt;1,(((Usuario!$J$10*1000)/AH339)*1),1)</f>
        <v>#REF!</v>
      </c>
    </row>
    <row r="340" spans="8:36" x14ac:dyDescent="0.25">
      <c r="H340" s="6">
        <v>23.7</v>
      </c>
      <c r="I340" s="5" t="s">
        <v>2</v>
      </c>
      <c r="J340" s="9">
        <f t="shared" si="116"/>
        <v>2.3699999999999999E-2</v>
      </c>
      <c r="K340" s="9">
        <f t="shared" si="121"/>
        <v>2.37E-5</v>
      </c>
      <c r="L340">
        <f t="shared" si="136"/>
        <v>1.7646011775948509E-3</v>
      </c>
      <c r="M340">
        <f t="shared" si="122"/>
        <v>6.9701746514996599E-6</v>
      </c>
      <c r="N340">
        <f t="shared" si="123"/>
        <v>3.610550469476824E-8</v>
      </c>
      <c r="O340">
        <f t="shared" si="124"/>
        <v>236866470.40069041</v>
      </c>
      <c r="Q340" s="18">
        <f t="shared" si="137"/>
        <v>2268124906.9342561</v>
      </c>
      <c r="R340" s="19">
        <f t="shared" si="138"/>
        <v>840286275.04516745</v>
      </c>
      <c r="S340" s="18">
        <f t="shared" si="125"/>
        <v>3.7657727161452043E-15</v>
      </c>
      <c r="T340" s="19">
        <f t="shared" si="125"/>
        <v>1.395129130076652E-15</v>
      </c>
      <c r="U340" s="24">
        <f t="shared" si="126"/>
        <v>9.9954528627370537E-13</v>
      </c>
      <c r="V340" s="24">
        <f t="shared" si="127"/>
        <v>7.0174995242855602E-13</v>
      </c>
      <c r="W340" s="18">
        <f t="shared" si="128"/>
        <v>6804374720.8027687</v>
      </c>
      <c r="X340" s="19">
        <f t="shared" si="129"/>
        <v>3361145100.1806698</v>
      </c>
      <c r="Y340" s="18" t="e">
        <f t="shared" si="130"/>
        <v>#REF!</v>
      </c>
      <c r="Z340" s="19" t="e">
        <f t="shared" si="131"/>
        <v>#REF!</v>
      </c>
      <c r="AA340" s="24" t="e">
        <f t="shared" si="132"/>
        <v>#REF!</v>
      </c>
      <c r="AB340" s="24" t="e">
        <f t="shared" si="133"/>
        <v>#REF!</v>
      </c>
      <c r="AC340" s="18">
        <f t="shared" si="134"/>
        <v>1360874944.1605539</v>
      </c>
      <c r="AD340" s="19">
        <f t="shared" si="135"/>
        <v>672229020.036134</v>
      </c>
      <c r="AE340" s="24" t="e">
        <f t="shared" si="117"/>
        <v>#REF!</v>
      </c>
      <c r="AF340" s="24" t="e">
        <f t="shared" si="118"/>
        <v>#REF!</v>
      </c>
      <c r="AG340" s="18" t="e">
        <f t="shared" si="119"/>
        <v>#REF!</v>
      </c>
      <c r="AH340" s="19" t="e">
        <f t="shared" si="120"/>
        <v>#REF!</v>
      </c>
      <c r="AI340" s="29" t="e">
        <f>IF((((Usuario!$J$10*1000)/AG340)*1)&lt;1,(((Usuario!$J$10*1000)/AG340)*1),1)</f>
        <v>#REF!</v>
      </c>
      <c r="AJ340" s="30" t="e">
        <f>IF((((Usuario!$J$10*1000)/AH340)*1)&lt;1,(((Usuario!$J$10*1000)/AH340)*1),1)</f>
        <v>#REF!</v>
      </c>
    </row>
    <row r="341" spans="8:36" x14ac:dyDescent="0.25">
      <c r="H341" s="6">
        <v>23.8</v>
      </c>
      <c r="I341" s="5" t="s">
        <v>2</v>
      </c>
      <c r="J341" s="9">
        <f t="shared" si="116"/>
        <v>2.3800000000000002E-2</v>
      </c>
      <c r="K341" s="9">
        <f t="shared" si="121"/>
        <v>2.3800000000000003E-5</v>
      </c>
      <c r="L341">
        <f t="shared" si="136"/>
        <v>1.7795237426994027E-3</v>
      </c>
      <c r="M341">
        <f t="shared" si="122"/>
        <v>7.0587775127076306E-6</v>
      </c>
      <c r="N341">
        <f t="shared" si="123"/>
        <v>3.6564467515825524E-8</v>
      </c>
      <c r="O341">
        <f t="shared" si="124"/>
        <v>235124580.34185168</v>
      </c>
      <c r="Q341" s="18">
        <f t="shared" si="137"/>
        <v>2287305581.8758392</v>
      </c>
      <c r="R341" s="19">
        <f t="shared" si="138"/>
        <v>847392258.42828739</v>
      </c>
      <c r="S341" s="18">
        <f t="shared" si="125"/>
        <v>3.7976184324686028E-15</v>
      </c>
      <c r="T341" s="19">
        <f t="shared" si="125"/>
        <v>1.4069272097431306E-15</v>
      </c>
      <c r="U341" s="24">
        <f t="shared" si="126"/>
        <v>1.0079980629117086E-12</v>
      </c>
      <c r="V341" s="24">
        <f t="shared" si="127"/>
        <v>7.0768438650079468E-13</v>
      </c>
      <c r="W341" s="18">
        <f t="shared" si="128"/>
        <v>6861916745.6275177</v>
      </c>
      <c r="X341" s="19">
        <f t="shared" si="129"/>
        <v>3389569033.7131495</v>
      </c>
      <c r="Y341" s="18" t="e">
        <f t="shared" si="130"/>
        <v>#REF!</v>
      </c>
      <c r="Z341" s="19" t="e">
        <f t="shared" si="131"/>
        <v>#REF!</v>
      </c>
      <c r="AA341" s="24" t="e">
        <f t="shared" si="132"/>
        <v>#REF!</v>
      </c>
      <c r="AB341" s="24" t="e">
        <f t="shared" si="133"/>
        <v>#REF!</v>
      </c>
      <c r="AC341" s="18">
        <f t="shared" si="134"/>
        <v>1372383349.1255035</v>
      </c>
      <c r="AD341" s="19">
        <f t="shared" si="135"/>
        <v>677913806.74263</v>
      </c>
      <c r="AE341" s="24" t="e">
        <f t="shared" si="117"/>
        <v>#REF!</v>
      </c>
      <c r="AF341" s="24" t="e">
        <f t="shared" si="118"/>
        <v>#REF!</v>
      </c>
      <c r="AG341" s="18" t="e">
        <f t="shared" si="119"/>
        <v>#REF!</v>
      </c>
      <c r="AH341" s="19" t="e">
        <f t="shared" si="120"/>
        <v>#REF!</v>
      </c>
      <c r="AI341" s="29" t="e">
        <f>IF((((Usuario!$J$10*1000)/AG341)*1)&lt;1,(((Usuario!$J$10*1000)/AG341)*1),1)</f>
        <v>#REF!</v>
      </c>
      <c r="AJ341" s="30" t="e">
        <f>IF((((Usuario!$J$10*1000)/AH341)*1)&lt;1,(((Usuario!$J$10*1000)/AH341)*1),1)</f>
        <v>#REF!</v>
      </c>
    </row>
    <row r="342" spans="8:36" x14ac:dyDescent="0.25">
      <c r="H342" s="6">
        <v>23.9</v>
      </c>
      <c r="I342" s="5" t="s">
        <v>2</v>
      </c>
      <c r="J342" s="9">
        <f t="shared" si="116"/>
        <v>2.3899999999999998E-2</v>
      </c>
      <c r="K342" s="9">
        <f t="shared" si="121"/>
        <v>2.3899999999999998E-5</v>
      </c>
      <c r="L342">
        <f t="shared" si="136"/>
        <v>1.7945091396570252E-3</v>
      </c>
      <c r="M342">
        <f t="shared" si="122"/>
        <v>7.1481280729671486E-6</v>
      </c>
      <c r="N342">
        <f t="shared" si="123"/>
        <v>3.7027303417969829E-8</v>
      </c>
      <c r="O342">
        <f t="shared" si="124"/>
        <v>233402723.17475218</v>
      </c>
      <c r="Q342" s="18">
        <f t="shared" si="137"/>
        <v>2306567017.5540171</v>
      </c>
      <c r="R342" s="19">
        <f t="shared" si="138"/>
        <v>854528161.74144089</v>
      </c>
      <c r="S342" s="18">
        <f t="shared" si="125"/>
        <v>3.8295982360186246E-15</v>
      </c>
      <c r="T342" s="19">
        <f t="shared" si="125"/>
        <v>1.4187749655345194E-15</v>
      </c>
      <c r="U342" s="24">
        <f t="shared" si="126"/>
        <v>1.0164864301881875E-12</v>
      </c>
      <c r="V342" s="24">
        <f t="shared" si="127"/>
        <v>7.1364380766386326E-13</v>
      </c>
      <c r="W342" s="18">
        <f t="shared" si="128"/>
        <v>6919701052.6620512</v>
      </c>
      <c r="X342" s="19">
        <f t="shared" si="129"/>
        <v>3418112646.9657636</v>
      </c>
      <c r="Y342" s="18" t="e">
        <f t="shared" si="130"/>
        <v>#REF!</v>
      </c>
      <c r="Z342" s="19" t="e">
        <f t="shared" si="131"/>
        <v>#REF!</v>
      </c>
      <c r="AA342" s="24" t="e">
        <f t="shared" si="132"/>
        <v>#REF!</v>
      </c>
      <c r="AB342" s="24" t="e">
        <f t="shared" si="133"/>
        <v>#REF!</v>
      </c>
      <c r="AC342" s="18">
        <f t="shared" si="134"/>
        <v>1383940210.5324104</v>
      </c>
      <c r="AD342" s="19">
        <f t="shared" si="135"/>
        <v>683622529.39315271</v>
      </c>
      <c r="AE342" s="24" t="e">
        <f t="shared" si="117"/>
        <v>#REF!</v>
      </c>
      <c r="AF342" s="24" t="e">
        <f t="shared" si="118"/>
        <v>#REF!</v>
      </c>
      <c r="AG342" s="18" t="e">
        <f t="shared" si="119"/>
        <v>#REF!</v>
      </c>
      <c r="AH342" s="19" t="e">
        <f t="shared" si="120"/>
        <v>#REF!</v>
      </c>
      <c r="AI342" s="29" t="e">
        <f>IF((((Usuario!$J$10*1000)/AG342)*1)&lt;1,(((Usuario!$J$10*1000)/AG342)*1),1)</f>
        <v>#REF!</v>
      </c>
      <c r="AJ342" s="30" t="e">
        <f>IF((((Usuario!$J$10*1000)/AH342)*1)&lt;1,(((Usuario!$J$10*1000)/AH342)*1),1)</f>
        <v>#REF!</v>
      </c>
    </row>
    <row r="343" spans="8:36" x14ac:dyDescent="0.25">
      <c r="H343" s="6">
        <v>24</v>
      </c>
      <c r="I343" s="5" t="s">
        <v>2</v>
      </c>
      <c r="J343" s="9">
        <f t="shared" si="116"/>
        <v>2.4E-2</v>
      </c>
      <c r="K343" s="9">
        <f t="shared" si="121"/>
        <v>2.4000000000000001E-5</v>
      </c>
      <c r="L343">
        <f t="shared" si="136"/>
        <v>1.8095573684677208E-3</v>
      </c>
      <c r="M343">
        <f t="shared" si="122"/>
        <v>7.2382294738708829E-6</v>
      </c>
      <c r="N343">
        <f t="shared" si="123"/>
        <v>3.7494028674651168E-8</v>
      </c>
      <c r="O343">
        <f t="shared" si="124"/>
        <v>231700586.12733769</v>
      </c>
      <c r="Q343" s="18">
        <f t="shared" si="137"/>
        <v>2325909213.9687929</v>
      </c>
      <c r="R343" s="19">
        <f t="shared" si="138"/>
        <v>861693984.98462927</v>
      </c>
      <c r="S343" s="18">
        <f t="shared" si="125"/>
        <v>3.8617121267952737E-15</v>
      </c>
      <c r="T343" s="19">
        <f t="shared" si="125"/>
        <v>1.4306723974508208E-15</v>
      </c>
      <c r="U343" s="24">
        <f t="shared" si="126"/>
        <v>1.0250103881031426E-12</v>
      </c>
      <c r="V343" s="24">
        <f t="shared" si="127"/>
        <v>7.1962821591776288E-13</v>
      </c>
      <c r="W343" s="18">
        <f t="shared" si="128"/>
        <v>6977727641.9063787</v>
      </c>
      <c r="X343" s="19">
        <f t="shared" si="129"/>
        <v>3446775939.9385171</v>
      </c>
      <c r="Y343" s="18" t="e">
        <f t="shared" si="130"/>
        <v>#REF!</v>
      </c>
      <c r="Z343" s="19" t="e">
        <f t="shared" si="131"/>
        <v>#REF!</v>
      </c>
      <c r="AA343" s="24" t="e">
        <f t="shared" si="132"/>
        <v>#REF!</v>
      </c>
      <c r="AB343" s="24" t="e">
        <f t="shared" si="133"/>
        <v>#REF!</v>
      </c>
      <c r="AC343" s="18">
        <f t="shared" si="134"/>
        <v>1395545528.3812759</v>
      </c>
      <c r="AD343" s="19">
        <f t="shared" si="135"/>
        <v>689355187.98770344</v>
      </c>
      <c r="AE343" s="24" t="e">
        <f t="shared" si="117"/>
        <v>#REF!</v>
      </c>
      <c r="AF343" s="24" t="e">
        <f t="shared" si="118"/>
        <v>#REF!</v>
      </c>
      <c r="AG343" s="18" t="e">
        <f t="shared" si="119"/>
        <v>#REF!</v>
      </c>
      <c r="AH343" s="19" t="e">
        <f t="shared" si="120"/>
        <v>#REF!</v>
      </c>
      <c r="AI343" s="29" t="e">
        <f>IF((((Usuario!$J$10*1000)/AG343)*1)&lt;1,(((Usuario!$J$10*1000)/AG343)*1),1)</f>
        <v>#REF!</v>
      </c>
      <c r="AJ343" s="30" t="e">
        <f>IF((((Usuario!$J$10*1000)/AH343)*1)&lt;1,(((Usuario!$J$10*1000)/AH343)*1),1)</f>
        <v>#REF!</v>
      </c>
    </row>
    <row r="344" spans="8:36" x14ac:dyDescent="0.25">
      <c r="H344" s="6">
        <v>24.1</v>
      </c>
      <c r="I344" s="5" t="s">
        <v>2</v>
      </c>
      <c r="J344" s="9">
        <f t="shared" si="116"/>
        <v>2.4100000000000003E-2</v>
      </c>
      <c r="K344" s="9">
        <f t="shared" si="121"/>
        <v>2.4100000000000003E-5</v>
      </c>
      <c r="L344">
        <f t="shared" si="136"/>
        <v>1.8246684291314884E-3</v>
      </c>
      <c r="M344">
        <f t="shared" si="122"/>
        <v>7.3290848570114793E-6</v>
      </c>
      <c r="N344">
        <f t="shared" si="123"/>
        <v>3.7964659559319463E-8</v>
      </c>
      <c r="O344">
        <f t="shared" si="124"/>
        <v>230017862.58638215</v>
      </c>
      <c r="Q344" s="18">
        <f t="shared" si="137"/>
        <v>2345332171.1201653</v>
      </c>
      <c r="R344" s="19">
        <f t="shared" si="138"/>
        <v>868889728.15785193</v>
      </c>
      <c r="S344" s="18">
        <f t="shared" si="125"/>
        <v>3.8939601047985484E-15</v>
      </c>
      <c r="T344" s="19">
        <f t="shared" si="125"/>
        <v>1.4426195054920339E-15</v>
      </c>
      <c r="U344" s="24">
        <f t="shared" si="126"/>
        <v>1.0335699366565738E-12</v>
      </c>
      <c r="V344" s="24">
        <f t="shared" si="127"/>
        <v>7.2563761126249303E-13</v>
      </c>
      <c r="W344" s="18">
        <f t="shared" si="128"/>
        <v>7035996513.3604965</v>
      </c>
      <c r="X344" s="19">
        <f t="shared" si="129"/>
        <v>3475558912.6314077</v>
      </c>
      <c r="Y344" s="18" t="e">
        <f t="shared" si="130"/>
        <v>#REF!</v>
      </c>
      <c r="Z344" s="19" t="e">
        <f t="shared" si="131"/>
        <v>#REF!</v>
      </c>
      <c r="AA344" s="24" t="e">
        <f t="shared" si="132"/>
        <v>#REF!</v>
      </c>
      <c r="AB344" s="24" t="e">
        <f t="shared" si="133"/>
        <v>#REF!</v>
      </c>
      <c r="AC344" s="18">
        <f t="shared" si="134"/>
        <v>1407199302.6720994</v>
      </c>
      <c r="AD344" s="19">
        <f t="shared" si="135"/>
        <v>695111782.5262816</v>
      </c>
      <c r="AE344" s="24" t="e">
        <f t="shared" si="117"/>
        <v>#REF!</v>
      </c>
      <c r="AF344" s="24" t="e">
        <f t="shared" si="118"/>
        <v>#REF!</v>
      </c>
      <c r="AG344" s="18" t="e">
        <f t="shared" si="119"/>
        <v>#REF!</v>
      </c>
      <c r="AH344" s="19" t="e">
        <f t="shared" si="120"/>
        <v>#REF!</v>
      </c>
      <c r="AI344" s="29" t="e">
        <f>IF((((Usuario!$J$10*1000)/AG344)*1)&lt;1,(((Usuario!$J$10*1000)/AG344)*1),1)</f>
        <v>#REF!</v>
      </c>
      <c r="AJ344" s="30" t="e">
        <f>IF((((Usuario!$J$10*1000)/AH344)*1)&lt;1,(((Usuario!$J$10*1000)/AH344)*1),1)</f>
        <v>#REF!</v>
      </c>
    </row>
    <row r="345" spans="8:36" x14ac:dyDescent="0.25">
      <c r="H345" s="6">
        <v>24.2</v>
      </c>
      <c r="I345" s="5" t="s">
        <v>2</v>
      </c>
      <c r="J345" s="9">
        <f t="shared" si="116"/>
        <v>2.4199999999999999E-2</v>
      </c>
      <c r="K345" s="9">
        <f t="shared" si="121"/>
        <v>2.4199999999999999E-5</v>
      </c>
      <c r="L345">
        <f t="shared" si="136"/>
        <v>1.8398423216483264E-3</v>
      </c>
      <c r="M345">
        <f t="shared" si="122"/>
        <v>7.4206973639815822E-6</v>
      </c>
      <c r="N345">
        <f t="shared" si="123"/>
        <v>3.8439212345424594E-8</v>
      </c>
      <c r="O345">
        <f t="shared" si="124"/>
        <v>228354251.95130438</v>
      </c>
      <c r="Q345" s="18">
        <f t="shared" si="137"/>
        <v>2364835889.008132</v>
      </c>
      <c r="R345" s="19">
        <f t="shared" si="138"/>
        <v>876115391.26110816</v>
      </c>
      <c r="S345" s="18">
        <f t="shared" si="125"/>
        <v>3.926342170028445E-15</v>
      </c>
      <c r="T345" s="19">
        <f t="shared" si="125"/>
        <v>1.4546162896581576E-15</v>
      </c>
      <c r="U345" s="24">
        <f t="shared" si="126"/>
        <v>1.0421650758484801E-12</v>
      </c>
      <c r="V345" s="24">
        <f t="shared" si="127"/>
        <v>7.3167199369805331E-13</v>
      </c>
      <c r="W345" s="18">
        <f t="shared" si="128"/>
        <v>7094507667.0243959</v>
      </c>
      <c r="X345" s="19">
        <f t="shared" si="129"/>
        <v>3504461565.0444326</v>
      </c>
      <c r="Y345" s="18" t="e">
        <f t="shared" si="130"/>
        <v>#REF!</v>
      </c>
      <c r="Z345" s="19" t="e">
        <f t="shared" si="131"/>
        <v>#REF!</v>
      </c>
      <c r="AA345" s="24" t="e">
        <f t="shared" si="132"/>
        <v>#REF!</v>
      </c>
      <c r="AB345" s="24" t="e">
        <f t="shared" si="133"/>
        <v>#REF!</v>
      </c>
      <c r="AC345" s="18">
        <f t="shared" si="134"/>
        <v>1418901533.4048793</v>
      </c>
      <c r="AD345" s="19">
        <f t="shared" si="135"/>
        <v>700892313.00888658</v>
      </c>
      <c r="AE345" s="24" t="e">
        <f t="shared" si="117"/>
        <v>#REF!</v>
      </c>
      <c r="AF345" s="24" t="e">
        <f t="shared" si="118"/>
        <v>#REF!</v>
      </c>
      <c r="AG345" s="18" t="e">
        <f t="shared" si="119"/>
        <v>#REF!</v>
      </c>
      <c r="AH345" s="19" t="e">
        <f t="shared" si="120"/>
        <v>#REF!</v>
      </c>
      <c r="AI345" s="29" t="e">
        <f>IF((((Usuario!$J$10*1000)/AG345)*1)&lt;1,(((Usuario!$J$10*1000)/AG345)*1),1)</f>
        <v>#REF!</v>
      </c>
      <c r="AJ345" s="30" t="e">
        <f>IF((((Usuario!$J$10*1000)/AH345)*1)&lt;1,(((Usuario!$J$10*1000)/AH345)*1),1)</f>
        <v>#REF!</v>
      </c>
    </row>
    <row r="346" spans="8:36" x14ac:dyDescent="0.25">
      <c r="H346" s="6">
        <v>24.3</v>
      </c>
      <c r="I346" s="5" t="s">
        <v>2</v>
      </c>
      <c r="J346" s="9">
        <f t="shared" si="116"/>
        <v>2.4300000000000002E-2</v>
      </c>
      <c r="K346" s="9">
        <f t="shared" si="121"/>
        <v>2.4300000000000001E-5</v>
      </c>
      <c r="L346">
        <f t="shared" si="136"/>
        <v>1.8550790460182373E-3</v>
      </c>
      <c r="M346">
        <f t="shared" si="122"/>
        <v>7.5130701363738619E-6</v>
      </c>
      <c r="N346">
        <f t="shared" si="123"/>
        <v>3.8917703306416597E-8</v>
      </c>
      <c r="O346">
        <f t="shared" si="124"/>
        <v>226709459.49203822</v>
      </c>
      <c r="Q346" s="18">
        <f t="shared" si="137"/>
        <v>2384420367.6326962</v>
      </c>
      <c r="R346" s="19">
        <f t="shared" si="138"/>
        <v>883370974.29439914</v>
      </c>
      <c r="S346" s="18">
        <f t="shared" si="125"/>
        <v>3.9588583224849688E-15</v>
      </c>
      <c r="T346" s="19">
        <f t="shared" si="125"/>
        <v>1.4666627499491936E-15</v>
      </c>
      <c r="U346" s="24">
        <f t="shared" si="126"/>
        <v>1.0507958056788626E-12</v>
      </c>
      <c r="V346" s="24">
        <f t="shared" si="127"/>
        <v>7.3773136322444432E-13</v>
      </c>
      <c r="W346" s="18">
        <f t="shared" si="128"/>
        <v>7153261102.8980885</v>
      </c>
      <c r="X346" s="19">
        <f t="shared" si="129"/>
        <v>3533483897.1775966</v>
      </c>
      <c r="Y346" s="18" t="e">
        <f t="shared" si="130"/>
        <v>#REF!</v>
      </c>
      <c r="Z346" s="19" t="e">
        <f t="shared" si="131"/>
        <v>#REF!</v>
      </c>
      <c r="AA346" s="24" t="e">
        <f t="shared" si="132"/>
        <v>#REF!</v>
      </c>
      <c r="AB346" s="24" t="e">
        <f t="shared" si="133"/>
        <v>#REF!</v>
      </c>
      <c r="AC346" s="18">
        <f t="shared" si="134"/>
        <v>1430652220.5796177</v>
      </c>
      <c r="AD346" s="19">
        <f t="shared" si="135"/>
        <v>706696779.43551934</v>
      </c>
      <c r="AE346" s="24" t="e">
        <f t="shared" si="117"/>
        <v>#REF!</v>
      </c>
      <c r="AF346" s="24" t="e">
        <f t="shared" si="118"/>
        <v>#REF!</v>
      </c>
      <c r="AG346" s="18" t="e">
        <f t="shared" si="119"/>
        <v>#REF!</v>
      </c>
      <c r="AH346" s="19" t="e">
        <f t="shared" si="120"/>
        <v>#REF!</v>
      </c>
      <c r="AI346" s="29" t="e">
        <f>IF((((Usuario!$J$10*1000)/AG346)*1)&lt;1,(((Usuario!$J$10*1000)/AG346)*1),1)</f>
        <v>#REF!</v>
      </c>
      <c r="AJ346" s="30" t="e">
        <f>IF((((Usuario!$J$10*1000)/AH346)*1)&lt;1,(((Usuario!$J$10*1000)/AH346)*1),1)</f>
        <v>#REF!</v>
      </c>
    </row>
    <row r="347" spans="8:36" x14ac:dyDescent="0.25">
      <c r="H347" s="6">
        <v>24.4</v>
      </c>
      <c r="I347" s="5" t="s">
        <v>2</v>
      </c>
      <c r="J347" s="9">
        <f t="shared" si="116"/>
        <v>2.4399999999999998E-2</v>
      </c>
      <c r="K347" s="9">
        <f t="shared" si="121"/>
        <v>2.4399999999999997E-5</v>
      </c>
      <c r="L347">
        <f t="shared" si="136"/>
        <v>1.8703786022412187E-3</v>
      </c>
      <c r="M347">
        <f t="shared" si="122"/>
        <v>7.6062063157809553E-6</v>
      </c>
      <c r="N347">
        <f t="shared" si="123"/>
        <v>3.9400148715745345E-8</v>
      </c>
      <c r="O347">
        <f t="shared" si="124"/>
        <v>225083196.21083531</v>
      </c>
      <c r="Q347" s="18">
        <f t="shared" si="137"/>
        <v>2404085606.9938545</v>
      </c>
      <c r="R347" s="19">
        <f t="shared" si="138"/>
        <v>890656477.25772357</v>
      </c>
      <c r="S347" s="18">
        <f t="shared" si="125"/>
        <v>3.9915085621681135E-15</v>
      </c>
      <c r="T347" s="19">
        <f t="shared" si="125"/>
        <v>1.4787588863651398E-15</v>
      </c>
      <c r="U347" s="24">
        <f t="shared" si="126"/>
        <v>1.0594621261477202E-12</v>
      </c>
      <c r="V347" s="24">
        <f t="shared" si="127"/>
        <v>7.4381571984166526E-13</v>
      </c>
      <c r="W347" s="18">
        <f t="shared" si="128"/>
        <v>7212256820.9815636</v>
      </c>
      <c r="X347" s="19">
        <f t="shared" si="129"/>
        <v>3562625909.0308943</v>
      </c>
      <c r="Y347" s="18" t="e">
        <f t="shared" si="130"/>
        <v>#REF!</v>
      </c>
      <c r="Z347" s="19" t="e">
        <f t="shared" si="131"/>
        <v>#REF!</v>
      </c>
      <c r="AA347" s="24" t="e">
        <f t="shared" si="132"/>
        <v>#REF!</v>
      </c>
      <c r="AB347" s="24" t="e">
        <f t="shared" si="133"/>
        <v>#REF!</v>
      </c>
      <c r="AC347" s="18">
        <f t="shared" si="134"/>
        <v>1442451364.1963129</v>
      </c>
      <c r="AD347" s="19">
        <f t="shared" si="135"/>
        <v>712525181.80617893</v>
      </c>
      <c r="AE347" s="24" t="e">
        <f t="shared" si="117"/>
        <v>#REF!</v>
      </c>
      <c r="AF347" s="24" t="e">
        <f t="shared" si="118"/>
        <v>#REF!</v>
      </c>
      <c r="AG347" s="18" t="e">
        <f t="shared" si="119"/>
        <v>#REF!</v>
      </c>
      <c r="AH347" s="19" t="e">
        <f t="shared" si="120"/>
        <v>#REF!</v>
      </c>
      <c r="AI347" s="29" t="e">
        <f>IF((((Usuario!$J$10*1000)/AG347)*1)&lt;1,(((Usuario!$J$10*1000)/AG347)*1),1)</f>
        <v>#REF!</v>
      </c>
      <c r="AJ347" s="30" t="e">
        <f>IF((((Usuario!$J$10*1000)/AH347)*1)&lt;1,(((Usuario!$J$10*1000)/AH347)*1),1)</f>
        <v>#REF!</v>
      </c>
    </row>
    <row r="348" spans="8:36" x14ac:dyDescent="0.25">
      <c r="H348" s="6">
        <v>24.5</v>
      </c>
      <c r="I348" s="5" t="s">
        <v>2</v>
      </c>
      <c r="J348" s="9">
        <f t="shared" si="116"/>
        <v>2.4500000000000001E-2</v>
      </c>
      <c r="K348" s="9">
        <f t="shared" si="121"/>
        <v>2.4500000000000003E-5</v>
      </c>
      <c r="L348">
        <f t="shared" si="136"/>
        <v>1.8857409903172736E-3</v>
      </c>
      <c r="M348">
        <f t="shared" si="122"/>
        <v>7.7001090437955343E-6</v>
      </c>
      <c r="N348">
        <f t="shared" si="123"/>
        <v>3.9886564846860859E-8</v>
      </c>
      <c r="O348">
        <f t="shared" si="124"/>
        <v>223475178.7078661</v>
      </c>
      <c r="Q348" s="18">
        <f t="shared" si="137"/>
        <v>2423831607.0916114</v>
      </c>
      <c r="R348" s="19">
        <f t="shared" si="138"/>
        <v>897971900.15108299</v>
      </c>
      <c r="S348" s="18">
        <f t="shared" si="125"/>
        <v>4.0242928890778879E-15</v>
      </c>
      <c r="T348" s="19">
        <f t="shared" si="125"/>
        <v>1.4909046989059988E-15</v>
      </c>
      <c r="U348" s="24">
        <f t="shared" si="126"/>
        <v>1.0681640372550546E-12</v>
      </c>
      <c r="V348" s="24">
        <f t="shared" si="127"/>
        <v>7.4992506354971743E-13</v>
      </c>
      <c r="W348" s="18">
        <f t="shared" si="128"/>
        <v>7271494821.2748337</v>
      </c>
      <c r="X348" s="19">
        <f t="shared" si="129"/>
        <v>3591887600.604332</v>
      </c>
      <c r="Y348" s="18" t="e">
        <f t="shared" si="130"/>
        <v>#REF!</v>
      </c>
      <c r="Z348" s="19" t="e">
        <f t="shared" si="131"/>
        <v>#REF!</v>
      </c>
      <c r="AA348" s="24" t="e">
        <f t="shared" si="132"/>
        <v>#REF!</v>
      </c>
      <c r="AB348" s="24" t="e">
        <f t="shared" si="133"/>
        <v>#REF!</v>
      </c>
      <c r="AC348" s="18">
        <f t="shared" si="134"/>
        <v>1454298964.2549667</v>
      </c>
      <c r="AD348" s="19">
        <f t="shared" si="135"/>
        <v>718377520.12086642</v>
      </c>
      <c r="AE348" s="24" t="e">
        <f t="shared" si="117"/>
        <v>#REF!</v>
      </c>
      <c r="AF348" s="24" t="e">
        <f t="shared" si="118"/>
        <v>#REF!</v>
      </c>
      <c r="AG348" s="18" t="e">
        <f t="shared" si="119"/>
        <v>#REF!</v>
      </c>
      <c r="AH348" s="19" t="e">
        <f t="shared" si="120"/>
        <v>#REF!</v>
      </c>
      <c r="AI348" s="29" t="e">
        <f>IF((((Usuario!$J$10*1000)/AG348)*1)&lt;1,(((Usuario!$J$10*1000)/AG348)*1),1)</f>
        <v>#REF!</v>
      </c>
      <c r="AJ348" s="30" t="e">
        <f>IF((((Usuario!$J$10*1000)/AH348)*1)&lt;1,(((Usuario!$J$10*1000)/AH348)*1),1)</f>
        <v>#REF!</v>
      </c>
    </row>
    <row r="349" spans="8:36" x14ac:dyDescent="0.25">
      <c r="H349" s="6">
        <v>24.6</v>
      </c>
      <c r="I349" s="5" t="s">
        <v>2</v>
      </c>
      <c r="J349" s="9">
        <f t="shared" si="116"/>
        <v>2.46E-2</v>
      </c>
      <c r="K349" s="9">
        <f t="shared" si="121"/>
        <v>2.4600000000000002E-5</v>
      </c>
      <c r="L349">
        <f t="shared" si="136"/>
        <v>1.9011662102463992E-3</v>
      </c>
      <c r="M349">
        <f t="shared" si="122"/>
        <v>7.7947814620102366E-6</v>
      </c>
      <c r="N349">
        <f t="shared" si="123"/>
        <v>4.0376967973213021E-8</v>
      </c>
      <c r="O349">
        <f t="shared" si="124"/>
        <v>221885129.05050874</v>
      </c>
      <c r="Q349" s="18">
        <f t="shared" si="137"/>
        <v>2443658367.9259634</v>
      </c>
      <c r="R349" s="19">
        <f t="shared" si="138"/>
        <v>905317242.97447622</v>
      </c>
      <c r="S349" s="18">
        <f t="shared" si="125"/>
        <v>4.0572113032142848E-15</v>
      </c>
      <c r="T349" s="19">
        <f t="shared" si="125"/>
        <v>1.5031001875717689E-15</v>
      </c>
      <c r="U349" s="24">
        <f t="shared" si="126"/>
        <v>1.0769015390008644E-12</v>
      </c>
      <c r="V349" s="24">
        <f t="shared" si="127"/>
        <v>7.5605939434859974E-13</v>
      </c>
      <c r="W349" s="18">
        <f t="shared" si="128"/>
        <v>7330975103.7778902</v>
      </c>
      <c r="X349" s="19">
        <f t="shared" si="129"/>
        <v>3621268971.8979049</v>
      </c>
      <c r="Y349" s="18" t="e">
        <f t="shared" si="130"/>
        <v>#REF!</v>
      </c>
      <c r="Z349" s="19" t="e">
        <f t="shared" si="131"/>
        <v>#REF!</v>
      </c>
      <c r="AA349" s="24" t="e">
        <f t="shared" si="132"/>
        <v>#REF!</v>
      </c>
      <c r="AB349" s="24" t="e">
        <f t="shared" si="133"/>
        <v>#REF!</v>
      </c>
      <c r="AC349" s="18">
        <f t="shared" si="134"/>
        <v>1466195020.755578</v>
      </c>
      <c r="AD349" s="19">
        <f t="shared" si="135"/>
        <v>724253794.37958097</v>
      </c>
      <c r="AE349" s="24" t="e">
        <f t="shared" si="117"/>
        <v>#REF!</v>
      </c>
      <c r="AF349" s="24" t="e">
        <f t="shared" si="118"/>
        <v>#REF!</v>
      </c>
      <c r="AG349" s="18" t="e">
        <f t="shared" si="119"/>
        <v>#REF!</v>
      </c>
      <c r="AH349" s="19" t="e">
        <f t="shared" si="120"/>
        <v>#REF!</v>
      </c>
      <c r="AI349" s="29" t="e">
        <f>IF((((Usuario!$J$10*1000)/AG349)*1)&lt;1,(((Usuario!$J$10*1000)/AG349)*1),1)</f>
        <v>#REF!</v>
      </c>
      <c r="AJ349" s="30" t="e">
        <f>IF((((Usuario!$J$10*1000)/AH349)*1)&lt;1,(((Usuario!$J$10*1000)/AH349)*1),1)</f>
        <v>#REF!</v>
      </c>
    </row>
    <row r="350" spans="8:36" x14ac:dyDescent="0.25">
      <c r="H350" s="6">
        <v>24.7</v>
      </c>
      <c r="I350" s="5" t="s">
        <v>2</v>
      </c>
      <c r="J350" s="9">
        <f t="shared" si="116"/>
        <v>2.47E-2</v>
      </c>
      <c r="K350" s="9">
        <f t="shared" si="121"/>
        <v>2.4700000000000001E-5</v>
      </c>
      <c r="L350">
        <f t="shared" si="136"/>
        <v>1.9166542620285968E-3</v>
      </c>
      <c r="M350">
        <f t="shared" si="122"/>
        <v>7.8902267120177222E-6</v>
      </c>
      <c r="N350">
        <f t="shared" si="123"/>
        <v>4.0871374368251798E-8</v>
      </c>
      <c r="O350">
        <f t="shared" si="124"/>
        <v>220312774.64620352</v>
      </c>
      <c r="Q350" s="18">
        <f t="shared" si="137"/>
        <v>2463565889.4969115</v>
      </c>
      <c r="R350" s="19">
        <f t="shared" si="138"/>
        <v>912692505.7279036</v>
      </c>
      <c r="S350" s="18">
        <f t="shared" si="125"/>
        <v>4.0902638045773067E-15</v>
      </c>
      <c r="T350" s="19">
        <f t="shared" si="125"/>
        <v>1.5153453523624502E-15</v>
      </c>
      <c r="U350" s="24">
        <f t="shared" si="126"/>
        <v>1.0856746313851497E-12</v>
      </c>
      <c r="V350" s="24">
        <f t="shared" si="127"/>
        <v>7.6221871223831247E-13</v>
      </c>
      <c r="W350" s="18">
        <f t="shared" si="128"/>
        <v>7390697668.4907341</v>
      </c>
      <c r="X350" s="19">
        <f t="shared" si="129"/>
        <v>3650770022.9116144</v>
      </c>
      <c r="Y350" s="18" t="e">
        <f t="shared" si="130"/>
        <v>#REF!</v>
      </c>
      <c r="Z350" s="19" t="e">
        <f t="shared" si="131"/>
        <v>#REF!</v>
      </c>
      <c r="AA350" s="24" t="e">
        <f t="shared" si="132"/>
        <v>#REF!</v>
      </c>
      <c r="AB350" s="24" t="e">
        <f t="shared" si="133"/>
        <v>#REF!</v>
      </c>
      <c r="AC350" s="18">
        <f t="shared" si="134"/>
        <v>1478139533.6981468</v>
      </c>
      <c r="AD350" s="19">
        <f t="shared" si="135"/>
        <v>730154004.58232296</v>
      </c>
      <c r="AE350" s="24" t="e">
        <f t="shared" si="117"/>
        <v>#REF!</v>
      </c>
      <c r="AF350" s="24" t="e">
        <f t="shared" si="118"/>
        <v>#REF!</v>
      </c>
      <c r="AG350" s="18" t="e">
        <f t="shared" si="119"/>
        <v>#REF!</v>
      </c>
      <c r="AH350" s="19" t="e">
        <f t="shared" si="120"/>
        <v>#REF!</v>
      </c>
      <c r="AI350" s="29" t="e">
        <f>IF((((Usuario!$J$10*1000)/AG350)*1)&lt;1,(((Usuario!$J$10*1000)/AG350)*1),1)</f>
        <v>#REF!</v>
      </c>
      <c r="AJ350" s="30" t="e">
        <f>IF((((Usuario!$J$10*1000)/AH350)*1)&lt;1,(((Usuario!$J$10*1000)/AH350)*1),1)</f>
        <v>#REF!</v>
      </c>
    </row>
    <row r="351" spans="8:36" x14ac:dyDescent="0.25">
      <c r="H351" s="6">
        <v>24.8</v>
      </c>
      <c r="I351" s="5" t="s">
        <v>2</v>
      </c>
      <c r="J351" s="9">
        <f t="shared" si="116"/>
        <v>2.4800000000000003E-2</v>
      </c>
      <c r="K351" s="9">
        <f t="shared" si="121"/>
        <v>2.4800000000000003E-5</v>
      </c>
      <c r="L351">
        <f t="shared" si="136"/>
        <v>1.932205145663867E-3</v>
      </c>
      <c r="M351">
        <f t="shared" si="122"/>
        <v>7.9864479354106494E-6</v>
      </c>
      <c r="N351">
        <f t="shared" si="123"/>
        <v>4.1369800305427159E-8</v>
      </c>
      <c r="O351">
        <f t="shared" si="124"/>
        <v>218757848.11876404</v>
      </c>
      <c r="Q351" s="18">
        <f t="shared" si="137"/>
        <v>2483554171.8044567</v>
      </c>
      <c r="R351" s="19">
        <f t="shared" si="138"/>
        <v>920097688.41136563</v>
      </c>
      <c r="S351" s="18">
        <f t="shared" si="125"/>
        <v>4.123450393166955E-15</v>
      </c>
      <c r="T351" s="19">
        <f t="shared" si="125"/>
        <v>1.5276401932780437E-15</v>
      </c>
      <c r="U351" s="24">
        <f t="shared" si="126"/>
        <v>1.0944833144079116E-12</v>
      </c>
      <c r="V351" s="24">
        <f t="shared" si="127"/>
        <v>7.6840301721885603E-13</v>
      </c>
      <c r="W351" s="18">
        <f t="shared" si="128"/>
        <v>7450662515.4133701</v>
      </c>
      <c r="X351" s="19">
        <f t="shared" si="129"/>
        <v>3680390753.6454625</v>
      </c>
      <c r="Y351" s="18" t="e">
        <f t="shared" si="130"/>
        <v>#REF!</v>
      </c>
      <c r="Z351" s="19" t="e">
        <f t="shared" si="131"/>
        <v>#REF!</v>
      </c>
      <c r="AA351" s="24" t="e">
        <f t="shared" si="132"/>
        <v>#REF!</v>
      </c>
      <c r="AB351" s="24" t="e">
        <f t="shared" si="133"/>
        <v>#REF!</v>
      </c>
      <c r="AC351" s="18">
        <f t="shared" si="134"/>
        <v>1490132503.082674</v>
      </c>
      <c r="AD351" s="19">
        <f t="shared" si="135"/>
        <v>736078150.7290926</v>
      </c>
      <c r="AE351" s="24" t="e">
        <f t="shared" si="117"/>
        <v>#REF!</v>
      </c>
      <c r="AF351" s="24" t="e">
        <f t="shared" si="118"/>
        <v>#REF!</v>
      </c>
      <c r="AG351" s="18" t="e">
        <f t="shared" si="119"/>
        <v>#REF!</v>
      </c>
      <c r="AH351" s="19" t="e">
        <f t="shared" si="120"/>
        <v>#REF!</v>
      </c>
      <c r="AI351" s="29" t="e">
        <f>IF((((Usuario!$J$10*1000)/AG351)*1)&lt;1,(((Usuario!$J$10*1000)/AG351)*1),1)</f>
        <v>#REF!</v>
      </c>
      <c r="AJ351" s="30" t="e">
        <f>IF((((Usuario!$J$10*1000)/AH351)*1)&lt;1,(((Usuario!$J$10*1000)/AH351)*1),1)</f>
        <v>#REF!</v>
      </c>
    </row>
    <row r="352" spans="8:36" x14ac:dyDescent="0.25">
      <c r="H352" s="6">
        <v>24.9</v>
      </c>
      <c r="I352" s="5" t="s">
        <v>2</v>
      </c>
      <c r="J352" s="9">
        <f t="shared" si="116"/>
        <v>2.4899999999999999E-2</v>
      </c>
      <c r="K352" s="9">
        <f t="shared" si="121"/>
        <v>2.4899999999999999E-5</v>
      </c>
      <c r="L352">
        <f t="shared" si="136"/>
        <v>1.9478188611522075E-3</v>
      </c>
      <c r="M352">
        <f t="shared" si="122"/>
        <v>8.0834482737816594E-6</v>
      </c>
      <c r="N352">
        <f t="shared" si="123"/>
        <v>4.1872262058188996E-8</v>
      </c>
      <c r="O352">
        <f t="shared" si="124"/>
        <v>217220087.18804139</v>
      </c>
      <c r="Q352" s="18">
        <f t="shared" si="137"/>
        <v>2503623214.8485961</v>
      </c>
      <c r="R352" s="19">
        <f t="shared" si="138"/>
        <v>927532791.0248611</v>
      </c>
      <c r="S352" s="18">
        <f t="shared" si="125"/>
        <v>4.1567710689832251E-15</v>
      </c>
      <c r="T352" s="19">
        <f t="shared" si="125"/>
        <v>1.5399847103185477E-15</v>
      </c>
      <c r="U352" s="24">
        <f t="shared" si="126"/>
        <v>1.1033275880691483E-12</v>
      </c>
      <c r="V352" s="24">
        <f t="shared" si="127"/>
        <v>7.7461230929022953E-13</v>
      </c>
      <c r="W352" s="18">
        <f t="shared" si="128"/>
        <v>7510869644.5457878</v>
      </c>
      <c r="X352" s="19">
        <f t="shared" si="129"/>
        <v>3710131164.0994444</v>
      </c>
      <c r="Y352" s="18" t="e">
        <f t="shared" si="130"/>
        <v>#REF!</v>
      </c>
      <c r="Z352" s="19" t="e">
        <f t="shared" si="131"/>
        <v>#REF!</v>
      </c>
      <c r="AA352" s="24" t="e">
        <f t="shared" si="132"/>
        <v>#REF!</v>
      </c>
      <c r="AB352" s="24" t="e">
        <f t="shared" si="133"/>
        <v>#REF!</v>
      </c>
      <c r="AC352" s="18">
        <f t="shared" si="134"/>
        <v>1502173928.9091578</v>
      </c>
      <c r="AD352" s="19">
        <f t="shared" si="135"/>
        <v>742026232.81988895</v>
      </c>
      <c r="AE352" s="24" t="e">
        <f t="shared" si="117"/>
        <v>#REF!</v>
      </c>
      <c r="AF352" s="24" t="e">
        <f t="shared" si="118"/>
        <v>#REF!</v>
      </c>
      <c r="AG352" s="18" t="e">
        <f t="shared" si="119"/>
        <v>#REF!</v>
      </c>
      <c r="AH352" s="19" t="e">
        <f t="shared" si="120"/>
        <v>#REF!</v>
      </c>
      <c r="AI352" s="29" t="e">
        <f>IF((((Usuario!$J$10*1000)/AG352)*1)&lt;1,(((Usuario!$J$10*1000)/AG352)*1),1)</f>
        <v>#REF!</v>
      </c>
      <c r="AJ352" s="30" t="e">
        <f>IF((((Usuario!$J$10*1000)/AH352)*1)&lt;1,(((Usuario!$J$10*1000)/AH352)*1),1)</f>
        <v>#REF!</v>
      </c>
    </row>
    <row r="353" spans="8:36" x14ac:dyDescent="0.25">
      <c r="H353" s="6">
        <v>25</v>
      </c>
      <c r="I353" s="5" t="s">
        <v>2</v>
      </c>
      <c r="J353" s="9">
        <f t="shared" si="116"/>
        <v>2.5000000000000001E-2</v>
      </c>
      <c r="K353" s="9">
        <f t="shared" si="121"/>
        <v>2.5000000000000001E-5</v>
      </c>
      <c r="L353">
        <f t="shared" si="136"/>
        <v>1.9634954084936209E-3</v>
      </c>
      <c r="M353">
        <f t="shared" si="122"/>
        <v>8.1812308687234206E-6</v>
      </c>
      <c r="N353">
        <f t="shared" si="123"/>
        <v>4.2378775899987319E-8</v>
      </c>
      <c r="O353">
        <f t="shared" si="124"/>
        <v>215699234.55282757</v>
      </c>
      <c r="Q353" s="18">
        <f t="shared" si="137"/>
        <v>2523773018.629333</v>
      </c>
      <c r="R353" s="19">
        <f t="shared" si="138"/>
        <v>934997813.56839132</v>
      </c>
      <c r="S353" s="18">
        <f t="shared" si="125"/>
        <v>4.1902258320261224E-15</v>
      </c>
      <c r="T353" s="19">
        <f t="shared" si="125"/>
        <v>1.552378903483964E-15</v>
      </c>
      <c r="U353" s="24">
        <f t="shared" si="126"/>
        <v>1.1122074523688616E-12</v>
      </c>
      <c r="V353" s="24">
        <f t="shared" si="127"/>
        <v>7.8084658845243385E-13</v>
      </c>
      <c r="W353" s="18">
        <f t="shared" si="128"/>
        <v>7571319055.8879986</v>
      </c>
      <c r="X353" s="19">
        <f t="shared" si="129"/>
        <v>3739991254.2735653</v>
      </c>
      <c r="Y353" s="18" t="e">
        <f t="shared" si="130"/>
        <v>#REF!</v>
      </c>
      <c r="Z353" s="19" t="e">
        <f t="shared" si="131"/>
        <v>#REF!</v>
      </c>
      <c r="AA353" s="24" t="e">
        <f t="shared" si="132"/>
        <v>#REF!</v>
      </c>
      <c r="AB353" s="24" t="e">
        <f t="shared" si="133"/>
        <v>#REF!</v>
      </c>
      <c r="AC353" s="18">
        <f t="shared" si="134"/>
        <v>1514263811.1775999</v>
      </c>
      <c r="AD353" s="19">
        <f t="shared" si="135"/>
        <v>747998250.85471308</v>
      </c>
      <c r="AE353" s="24" t="e">
        <f t="shared" si="117"/>
        <v>#REF!</v>
      </c>
      <c r="AF353" s="24" t="e">
        <f t="shared" si="118"/>
        <v>#REF!</v>
      </c>
      <c r="AG353" s="18" t="e">
        <f t="shared" si="119"/>
        <v>#REF!</v>
      </c>
      <c r="AH353" s="19" t="e">
        <f t="shared" si="120"/>
        <v>#REF!</v>
      </c>
      <c r="AI353" s="29" t="e">
        <f>IF((((Usuario!$J$10*1000)/AG353)*1)&lt;1,(((Usuario!$J$10*1000)/AG353)*1),1)</f>
        <v>#REF!</v>
      </c>
      <c r="AJ353" s="30" t="e">
        <f>IF((((Usuario!$J$10*1000)/AH353)*1)&lt;1,(((Usuario!$J$10*1000)/AH353)*1),1)</f>
        <v>#REF!</v>
      </c>
    </row>
    <row r="354" spans="8:36" x14ac:dyDescent="0.25">
      <c r="H354" s="6">
        <v>25.1</v>
      </c>
      <c r="I354" s="5" t="s">
        <v>2</v>
      </c>
      <c r="J354" s="9">
        <f t="shared" si="116"/>
        <v>2.5100000000000001E-2</v>
      </c>
      <c r="K354" s="9">
        <f t="shared" si="121"/>
        <v>2.51E-5</v>
      </c>
      <c r="L354">
        <f t="shared" si="136"/>
        <v>1.979234787688106E-3</v>
      </c>
      <c r="M354">
        <f t="shared" si="122"/>
        <v>8.279798861828576E-6</v>
      </c>
      <c r="N354">
        <f t="shared" si="123"/>
        <v>4.2889358104272028E-8</v>
      </c>
      <c r="O354">
        <f t="shared" si="124"/>
        <v>214195037.77691162</v>
      </c>
      <c r="Q354" s="18">
        <f t="shared" si="137"/>
        <v>2544003583.146666</v>
      </c>
      <c r="R354" s="19">
        <f t="shared" si="138"/>
        <v>942492756.04195559</v>
      </c>
      <c r="S354" s="18">
        <f t="shared" si="125"/>
        <v>4.2238146822956438E-15</v>
      </c>
      <c r="T354" s="19">
        <f t="shared" si="125"/>
        <v>1.5648227727742914E-15</v>
      </c>
      <c r="U354" s="24">
        <f t="shared" si="126"/>
        <v>1.1211229073070504E-12</v>
      </c>
      <c r="V354" s="24">
        <f t="shared" si="127"/>
        <v>7.8710585470546861E-13</v>
      </c>
      <c r="W354" s="18">
        <f t="shared" si="128"/>
        <v>7632010749.4399986</v>
      </c>
      <c r="X354" s="19">
        <f t="shared" si="129"/>
        <v>3769971024.1678224</v>
      </c>
      <c r="Y354" s="18" t="e">
        <f t="shared" si="130"/>
        <v>#REF!</v>
      </c>
      <c r="Z354" s="19" t="e">
        <f t="shared" si="131"/>
        <v>#REF!</v>
      </c>
      <c r="AA354" s="24" t="e">
        <f t="shared" si="132"/>
        <v>#REF!</v>
      </c>
      <c r="AB354" s="24" t="e">
        <f t="shared" si="133"/>
        <v>#REF!</v>
      </c>
      <c r="AC354" s="18">
        <f t="shared" si="134"/>
        <v>1526402149.8879998</v>
      </c>
      <c r="AD354" s="19">
        <f t="shared" si="135"/>
        <v>753994204.83356452</v>
      </c>
      <c r="AE354" s="24" t="e">
        <f t="shared" si="117"/>
        <v>#REF!</v>
      </c>
      <c r="AF354" s="24" t="e">
        <f t="shared" si="118"/>
        <v>#REF!</v>
      </c>
      <c r="AG354" s="18" t="e">
        <f t="shared" si="119"/>
        <v>#REF!</v>
      </c>
      <c r="AH354" s="19" t="e">
        <f t="shared" si="120"/>
        <v>#REF!</v>
      </c>
      <c r="AI354" s="29" t="e">
        <f>IF((((Usuario!$J$10*1000)/AG354)*1)&lt;1,(((Usuario!$J$10*1000)/AG354)*1),1)</f>
        <v>#REF!</v>
      </c>
      <c r="AJ354" s="30" t="e">
        <f>IF((((Usuario!$J$10*1000)/AH354)*1)&lt;1,(((Usuario!$J$10*1000)/AH354)*1),1)</f>
        <v>#REF!</v>
      </c>
    </row>
    <row r="355" spans="8:36" x14ac:dyDescent="0.25">
      <c r="H355" s="6">
        <v>25.2</v>
      </c>
      <c r="I355" s="5" t="s">
        <v>2</v>
      </c>
      <c r="J355" s="9">
        <f t="shared" si="116"/>
        <v>2.52E-2</v>
      </c>
      <c r="K355" s="9">
        <f t="shared" si="121"/>
        <v>2.5199999999999999E-5</v>
      </c>
      <c r="L355">
        <f t="shared" si="136"/>
        <v>1.9950369987356623E-3</v>
      </c>
      <c r="M355">
        <f t="shared" si="122"/>
        <v>8.3791553946897821E-6</v>
      </c>
      <c r="N355">
        <f t="shared" si="123"/>
        <v>4.3404024944493065E-8</v>
      </c>
      <c r="O355">
        <f t="shared" si="124"/>
        <v>212707249.17817947</v>
      </c>
      <c r="Q355" s="18">
        <f t="shared" si="137"/>
        <v>2564314908.4005942</v>
      </c>
      <c r="R355" s="19">
        <f t="shared" si="138"/>
        <v>950017618.4455539</v>
      </c>
      <c r="S355" s="18">
        <f t="shared" si="125"/>
        <v>4.2575376197917894E-15</v>
      </c>
      <c r="T355" s="19">
        <f t="shared" si="125"/>
        <v>1.5773163181895301E-15</v>
      </c>
      <c r="U355" s="24">
        <f t="shared" si="126"/>
        <v>1.1300739528837147E-12</v>
      </c>
      <c r="V355" s="24">
        <f t="shared" si="127"/>
        <v>7.9339010804933369E-13</v>
      </c>
      <c r="W355" s="18">
        <f t="shared" si="128"/>
        <v>7692944725.2017822</v>
      </c>
      <c r="X355" s="19">
        <f t="shared" si="129"/>
        <v>3800070473.7822156</v>
      </c>
      <c r="Y355" s="18" t="e">
        <f t="shared" si="130"/>
        <v>#REF!</v>
      </c>
      <c r="Z355" s="19" t="e">
        <f t="shared" si="131"/>
        <v>#REF!</v>
      </c>
      <c r="AA355" s="24" t="e">
        <f t="shared" si="132"/>
        <v>#REF!</v>
      </c>
      <c r="AB355" s="24" t="e">
        <f t="shared" si="133"/>
        <v>#REF!</v>
      </c>
      <c r="AC355" s="18">
        <f t="shared" si="134"/>
        <v>1538588945.0403566</v>
      </c>
      <c r="AD355" s="19">
        <f t="shared" si="135"/>
        <v>760014094.75644314</v>
      </c>
      <c r="AE355" s="24" t="e">
        <f t="shared" si="117"/>
        <v>#REF!</v>
      </c>
      <c r="AF355" s="24" t="e">
        <f t="shared" si="118"/>
        <v>#REF!</v>
      </c>
      <c r="AG355" s="18" t="e">
        <f t="shared" si="119"/>
        <v>#REF!</v>
      </c>
      <c r="AH355" s="19" t="e">
        <f t="shared" si="120"/>
        <v>#REF!</v>
      </c>
      <c r="AI355" s="29" t="e">
        <f>IF((((Usuario!$J$10*1000)/AG355)*1)&lt;1,(((Usuario!$J$10*1000)/AG355)*1),1)</f>
        <v>#REF!</v>
      </c>
      <c r="AJ355" s="30" t="e">
        <f>IF((((Usuario!$J$10*1000)/AH355)*1)&lt;1,(((Usuario!$J$10*1000)/AH355)*1),1)</f>
        <v>#REF!</v>
      </c>
    </row>
    <row r="356" spans="8:36" x14ac:dyDescent="0.25">
      <c r="H356" s="6">
        <v>25.3</v>
      </c>
      <c r="I356" s="5" t="s">
        <v>2</v>
      </c>
      <c r="J356" s="9">
        <f t="shared" si="116"/>
        <v>2.53E-2</v>
      </c>
      <c r="K356" s="9">
        <f t="shared" si="121"/>
        <v>2.5299999999999998E-5</v>
      </c>
      <c r="L356">
        <f t="shared" si="136"/>
        <v>2.0109020416362905E-3</v>
      </c>
      <c r="M356">
        <f t="shared" si="122"/>
        <v>8.479303608899692E-6</v>
      </c>
      <c r="N356">
        <f t="shared" si="123"/>
        <v>4.3922792694100403E-8</v>
      </c>
      <c r="O356">
        <f t="shared" si="124"/>
        <v>211235625.72067192</v>
      </c>
      <c r="Q356" s="18">
        <f t="shared" si="137"/>
        <v>2584706994.391119</v>
      </c>
      <c r="R356" s="19">
        <f t="shared" si="138"/>
        <v>957572400.77918637</v>
      </c>
      <c r="S356" s="18">
        <f t="shared" si="125"/>
        <v>4.2913946445145599E-15</v>
      </c>
      <c r="T356" s="19">
        <f t="shared" si="125"/>
        <v>1.5898595397296805E-15</v>
      </c>
      <c r="U356" s="24">
        <f t="shared" si="126"/>
        <v>1.139060589098855E-12</v>
      </c>
      <c r="V356" s="24">
        <f t="shared" si="127"/>
        <v>7.9969934848402931E-13</v>
      </c>
      <c r="W356" s="18">
        <f t="shared" si="128"/>
        <v>7754120983.173357</v>
      </c>
      <c r="X356" s="19">
        <f t="shared" si="129"/>
        <v>3830289603.1167455</v>
      </c>
      <c r="Y356" s="18" t="e">
        <f t="shared" si="130"/>
        <v>#REF!</v>
      </c>
      <c r="Z356" s="19" t="e">
        <f t="shared" si="131"/>
        <v>#REF!</v>
      </c>
      <c r="AA356" s="24" t="e">
        <f t="shared" si="132"/>
        <v>#REF!</v>
      </c>
      <c r="AB356" s="24" t="e">
        <f t="shared" si="133"/>
        <v>#REF!</v>
      </c>
      <c r="AC356" s="18">
        <f t="shared" si="134"/>
        <v>1550824196.6346714</v>
      </c>
      <c r="AD356" s="19">
        <f t="shared" si="135"/>
        <v>766057920.62334919</v>
      </c>
      <c r="AE356" s="24" t="e">
        <f t="shared" si="117"/>
        <v>#REF!</v>
      </c>
      <c r="AF356" s="24" t="e">
        <f t="shared" si="118"/>
        <v>#REF!</v>
      </c>
      <c r="AG356" s="18" t="e">
        <f t="shared" si="119"/>
        <v>#REF!</v>
      </c>
      <c r="AH356" s="19" t="e">
        <f t="shared" si="120"/>
        <v>#REF!</v>
      </c>
      <c r="AI356" s="29" t="e">
        <f>IF((((Usuario!$J$10*1000)/AG356)*1)&lt;1,(((Usuario!$J$10*1000)/AG356)*1),1)</f>
        <v>#REF!</v>
      </c>
      <c r="AJ356" s="30" t="e">
        <f>IF((((Usuario!$J$10*1000)/AH356)*1)&lt;1,(((Usuario!$J$10*1000)/AH356)*1),1)</f>
        <v>#REF!</v>
      </c>
    </row>
    <row r="357" spans="8:36" x14ac:dyDescent="0.25">
      <c r="H357" s="6">
        <v>25.4</v>
      </c>
      <c r="I357" s="5" t="s">
        <v>2</v>
      </c>
      <c r="J357" s="9">
        <f t="shared" si="116"/>
        <v>2.5399999999999999E-2</v>
      </c>
      <c r="K357" s="9">
        <f t="shared" si="121"/>
        <v>2.5399999999999997E-5</v>
      </c>
      <c r="L357">
        <f t="shared" si="136"/>
        <v>2.0268299163899908E-3</v>
      </c>
      <c r="M357">
        <f t="shared" si="122"/>
        <v>8.5802466460509605E-6</v>
      </c>
      <c r="N357">
        <f t="shared" si="123"/>
        <v>4.4445677626543971E-8</v>
      </c>
      <c r="O357">
        <f t="shared" si="124"/>
        <v>209779928.90950704</v>
      </c>
      <c r="Q357" s="18">
        <f t="shared" si="137"/>
        <v>2605179841.1182404</v>
      </c>
      <c r="R357" s="19">
        <f t="shared" si="138"/>
        <v>965157103.04285312</v>
      </c>
      <c r="S357" s="18">
        <f t="shared" si="125"/>
        <v>4.3253857564639561E-15</v>
      </c>
      <c r="T357" s="19">
        <f t="shared" si="125"/>
        <v>1.6024524373947423E-15</v>
      </c>
      <c r="U357" s="24">
        <f t="shared" si="126"/>
        <v>1.1480828159524712E-12</v>
      </c>
      <c r="V357" s="24">
        <f t="shared" si="127"/>
        <v>8.0603357600955535E-13</v>
      </c>
      <c r="W357" s="18">
        <f t="shared" si="128"/>
        <v>7815539523.3547211</v>
      </c>
      <c r="X357" s="19">
        <f t="shared" si="129"/>
        <v>3860628412.1714125</v>
      </c>
      <c r="Y357" s="18" t="e">
        <f t="shared" si="130"/>
        <v>#REF!</v>
      </c>
      <c r="Z357" s="19" t="e">
        <f t="shared" si="131"/>
        <v>#REF!</v>
      </c>
      <c r="AA357" s="24" t="e">
        <f t="shared" si="132"/>
        <v>#REF!</v>
      </c>
      <c r="AB357" s="24" t="e">
        <f t="shared" si="133"/>
        <v>#REF!</v>
      </c>
      <c r="AC357" s="18">
        <f t="shared" si="134"/>
        <v>1563107904.6709442</v>
      </c>
      <c r="AD357" s="19">
        <f t="shared" si="135"/>
        <v>772125682.43428254</v>
      </c>
      <c r="AE357" s="24" t="e">
        <f t="shared" si="117"/>
        <v>#REF!</v>
      </c>
      <c r="AF357" s="24" t="e">
        <f t="shared" si="118"/>
        <v>#REF!</v>
      </c>
      <c r="AG357" s="18" t="e">
        <f t="shared" si="119"/>
        <v>#REF!</v>
      </c>
      <c r="AH357" s="19" t="e">
        <f t="shared" si="120"/>
        <v>#REF!</v>
      </c>
      <c r="AI357" s="29" t="e">
        <f>IF((((Usuario!$J$10*1000)/AG357)*1)&lt;1,(((Usuario!$J$10*1000)/AG357)*1),1)</f>
        <v>#REF!</v>
      </c>
      <c r="AJ357" s="30" t="e">
        <f>IF((((Usuario!$J$10*1000)/AH357)*1)&lt;1,(((Usuario!$J$10*1000)/AH357)*1),1)</f>
        <v>#REF!</v>
      </c>
    </row>
    <row r="358" spans="8:36" x14ac:dyDescent="0.25">
      <c r="H358" s="6">
        <v>25.5</v>
      </c>
      <c r="I358" s="5" t="s">
        <v>2</v>
      </c>
      <c r="J358" s="9">
        <f t="shared" si="116"/>
        <v>2.5500000000000002E-2</v>
      </c>
      <c r="K358" s="9">
        <f t="shared" si="121"/>
        <v>2.5500000000000003E-5</v>
      </c>
      <c r="L358">
        <f t="shared" si="136"/>
        <v>2.0428206229967634E-3</v>
      </c>
      <c r="M358">
        <f t="shared" si="122"/>
        <v>8.6819876477362442E-6</v>
      </c>
      <c r="N358">
        <f t="shared" si="123"/>
        <v>4.4972696015273742E-8</v>
      </c>
      <c r="O358">
        <f t="shared" si="124"/>
        <v>208339924.68858218</v>
      </c>
      <c r="Q358" s="18">
        <f t="shared" si="137"/>
        <v>2625733448.5819583</v>
      </c>
      <c r="R358" s="19">
        <f t="shared" si="138"/>
        <v>972771725.23655438</v>
      </c>
      <c r="S358" s="18">
        <f t="shared" si="125"/>
        <v>4.3595109556399779E-15</v>
      </c>
      <c r="T358" s="19">
        <f t="shared" si="125"/>
        <v>1.6150950111847161E-15</v>
      </c>
      <c r="U358" s="24">
        <f t="shared" si="126"/>
        <v>1.1571406334445635E-12</v>
      </c>
      <c r="V358" s="24">
        <f t="shared" si="127"/>
        <v>8.1239279062591223E-13</v>
      </c>
      <c r="W358" s="18">
        <f t="shared" si="128"/>
        <v>7877200345.7458744</v>
      </c>
      <c r="X358" s="19">
        <f t="shared" si="129"/>
        <v>3891086900.9462175</v>
      </c>
      <c r="Y358" s="18" t="e">
        <f t="shared" si="130"/>
        <v>#REF!</v>
      </c>
      <c r="Z358" s="19" t="e">
        <f t="shared" si="131"/>
        <v>#REF!</v>
      </c>
      <c r="AA358" s="24" t="e">
        <f t="shared" si="132"/>
        <v>#REF!</v>
      </c>
      <c r="AB358" s="24" t="e">
        <f t="shared" si="133"/>
        <v>#REF!</v>
      </c>
      <c r="AC358" s="18">
        <f t="shared" si="134"/>
        <v>1575440069.1491749</v>
      </c>
      <c r="AD358" s="19">
        <f t="shared" si="135"/>
        <v>778217380.18924356</v>
      </c>
      <c r="AE358" s="24" t="e">
        <f t="shared" si="117"/>
        <v>#REF!</v>
      </c>
      <c r="AF358" s="24" t="e">
        <f t="shared" si="118"/>
        <v>#REF!</v>
      </c>
      <c r="AG358" s="18" t="e">
        <f t="shared" si="119"/>
        <v>#REF!</v>
      </c>
      <c r="AH358" s="19" t="e">
        <f t="shared" si="120"/>
        <v>#REF!</v>
      </c>
      <c r="AI358" s="29" t="e">
        <f>IF((((Usuario!$J$10*1000)/AG358)*1)&lt;1,(((Usuario!$J$10*1000)/AG358)*1),1)</f>
        <v>#REF!</v>
      </c>
      <c r="AJ358" s="30" t="e">
        <f>IF((((Usuario!$J$10*1000)/AH358)*1)&lt;1,(((Usuario!$J$10*1000)/AH358)*1),1)</f>
        <v>#REF!</v>
      </c>
    </row>
    <row r="359" spans="8:36" x14ac:dyDescent="0.25">
      <c r="H359" s="6">
        <v>25.6</v>
      </c>
      <c r="I359" s="5" t="s">
        <v>2</v>
      </c>
      <c r="J359" s="9">
        <f t="shared" si="116"/>
        <v>2.5600000000000001E-2</v>
      </c>
      <c r="K359" s="9">
        <f t="shared" si="121"/>
        <v>2.5600000000000002E-5</v>
      </c>
      <c r="L359">
        <f t="shared" si="136"/>
        <v>2.0588741614566068E-3</v>
      </c>
      <c r="M359">
        <f t="shared" si="122"/>
        <v>8.7845297555481878E-6</v>
      </c>
      <c r="N359">
        <f t="shared" si="123"/>
        <v>4.5503864133739612E-8</v>
      </c>
      <c r="O359">
        <f t="shared" si="124"/>
        <v>206915383.34096918</v>
      </c>
      <c r="Q359" s="18">
        <f t="shared" si="137"/>
        <v>2646367816.7822714</v>
      </c>
      <c r="R359" s="19">
        <f t="shared" si="138"/>
        <v>980416267.36028934</v>
      </c>
      <c r="S359" s="18">
        <f t="shared" si="125"/>
        <v>4.3937702420426231E-15</v>
      </c>
      <c r="T359" s="19">
        <f t="shared" si="125"/>
        <v>1.6277872610996006E-15</v>
      </c>
      <c r="U359" s="24">
        <f t="shared" si="126"/>
        <v>1.1662340415751312E-12</v>
      </c>
      <c r="V359" s="24">
        <f t="shared" si="127"/>
        <v>8.1877699233309914E-13</v>
      </c>
      <c r="W359" s="18">
        <f t="shared" si="128"/>
        <v>7939103450.3468142</v>
      </c>
      <c r="X359" s="19">
        <f t="shared" si="129"/>
        <v>3921665069.4411573</v>
      </c>
      <c r="Y359" s="18" t="e">
        <f t="shared" si="130"/>
        <v>#REF!</v>
      </c>
      <c r="Z359" s="19" t="e">
        <f t="shared" si="131"/>
        <v>#REF!</v>
      </c>
      <c r="AA359" s="24" t="e">
        <f t="shared" si="132"/>
        <v>#REF!</v>
      </c>
      <c r="AB359" s="24" t="e">
        <f t="shared" si="133"/>
        <v>#REF!</v>
      </c>
      <c r="AC359" s="18">
        <f t="shared" si="134"/>
        <v>1587820690.0693629</v>
      </c>
      <c r="AD359" s="19">
        <f t="shared" si="135"/>
        <v>784333013.88823152</v>
      </c>
      <c r="AE359" s="24" t="e">
        <f t="shared" si="117"/>
        <v>#REF!</v>
      </c>
      <c r="AF359" s="24" t="e">
        <f t="shared" si="118"/>
        <v>#REF!</v>
      </c>
      <c r="AG359" s="18" t="e">
        <f t="shared" si="119"/>
        <v>#REF!</v>
      </c>
      <c r="AH359" s="19" t="e">
        <f t="shared" si="120"/>
        <v>#REF!</v>
      </c>
      <c r="AI359" s="29" t="e">
        <f>IF((((Usuario!$J$10*1000)/AG359)*1)&lt;1,(((Usuario!$J$10*1000)/AG359)*1),1)</f>
        <v>#REF!</v>
      </c>
      <c r="AJ359" s="30" t="e">
        <f>IF((((Usuario!$J$10*1000)/AH359)*1)&lt;1,(((Usuario!$J$10*1000)/AH359)*1),1)</f>
        <v>#REF!</v>
      </c>
    </row>
    <row r="360" spans="8:36" x14ac:dyDescent="0.25">
      <c r="H360" s="6">
        <v>25.7</v>
      </c>
      <c r="I360" s="5" t="s">
        <v>2</v>
      </c>
      <c r="J360" s="9">
        <f t="shared" si="116"/>
        <v>2.5700000000000001E-2</v>
      </c>
      <c r="K360" s="9">
        <f t="shared" si="121"/>
        <v>2.5700000000000001E-5</v>
      </c>
      <c r="L360">
        <f t="shared" si="136"/>
        <v>2.0749905317695226E-3</v>
      </c>
      <c r="M360">
        <f t="shared" si="122"/>
        <v>8.8878761110794529E-6</v>
      </c>
      <c r="N360">
        <f t="shared" si="123"/>
        <v>4.6039198255391561E-8</v>
      </c>
      <c r="O360">
        <f t="shared" si="124"/>
        <v>205506079.39192456</v>
      </c>
      <c r="Q360" s="18">
        <f t="shared" si="137"/>
        <v>2667082945.7191811</v>
      </c>
      <c r="R360" s="19">
        <f t="shared" si="138"/>
        <v>988090729.4140588</v>
      </c>
      <c r="S360" s="18">
        <f t="shared" si="125"/>
        <v>4.4281636156718932E-15</v>
      </c>
      <c r="T360" s="19">
        <f t="shared" si="125"/>
        <v>1.6405291871393973E-15</v>
      </c>
      <c r="U360" s="24">
        <f t="shared" si="126"/>
        <v>1.1753630403441748E-12</v>
      </c>
      <c r="V360" s="24">
        <f t="shared" si="127"/>
        <v>8.2518618113111688E-13</v>
      </c>
      <c r="W360" s="18">
        <f t="shared" si="128"/>
        <v>8001248837.1575432</v>
      </c>
      <c r="X360" s="19">
        <f t="shared" si="129"/>
        <v>3952362917.6562352</v>
      </c>
      <c r="Y360" s="18" t="e">
        <f t="shared" si="130"/>
        <v>#REF!</v>
      </c>
      <c r="Z360" s="19" t="e">
        <f t="shared" si="131"/>
        <v>#REF!</v>
      </c>
      <c r="AA360" s="24" t="e">
        <f t="shared" si="132"/>
        <v>#REF!</v>
      </c>
      <c r="AB360" s="24" t="e">
        <f t="shared" si="133"/>
        <v>#REF!</v>
      </c>
      <c r="AC360" s="18">
        <f t="shared" si="134"/>
        <v>1600249767.4315088</v>
      </c>
      <c r="AD360" s="19">
        <f t="shared" si="135"/>
        <v>790472583.53124714</v>
      </c>
      <c r="AE360" s="24" t="e">
        <f t="shared" si="117"/>
        <v>#REF!</v>
      </c>
      <c r="AF360" s="24" t="e">
        <f t="shared" si="118"/>
        <v>#REF!</v>
      </c>
      <c r="AG360" s="18" t="e">
        <f t="shared" si="119"/>
        <v>#REF!</v>
      </c>
      <c r="AH360" s="19" t="e">
        <f t="shared" si="120"/>
        <v>#REF!</v>
      </c>
      <c r="AI360" s="29" t="e">
        <f>IF((((Usuario!$J$10*1000)/AG360)*1)&lt;1,(((Usuario!$J$10*1000)/AG360)*1),1)</f>
        <v>#REF!</v>
      </c>
      <c r="AJ360" s="30" t="e">
        <f>IF((((Usuario!$J$10*1000)/AH360)*1)&lt;1,(((Usuario!$J$10*1000)/AH360)*1),1)</f>
        <v>#REF!</v>
      </c>
    </row>
    <row r="361" spans="8:36" x14ac:dyDescent="0.25">
      <c r="H361" s="6">
        <v>25.8</v>
      </c>
      <c r="I361" s="5" t="s">
        <v>2</v>
      </c>
      <c r="J361" s="9">
        <f t="shared" si="116"/>
        <v>2.58E-2</v>
      </c>
      <c r="K361" s="9">
        <f t="shared" si="121"/>
        <v>2.58E-5</v>
      </c>
      <c r="L361">
        <f t="shared" si="136"/>
        <v>2.09116973393551E-3</v>
      </c>
      <c r="M361">
        <f t="shared" si="122"/>
        <v>8.9920298559226925E-6</v>
      </c>
      <c r="N361">
        <f t="shared" si="123"/>
        <v>4.6578714653679543E-8</v>
      </c>
      <c r="O361">
        <f t="shared" si="124"/>
        <v>204111791.51443341</v>
      </c>
      <c r="Q361" s="18">
        <f t="shared" si="137"/>
        <v>2687878835.3926864</v>
      </c>
      <c r="R361" s="19">
        <f t="shared" si="138"/>
        <v>995795111.39786232</v>
      </c>
      <c r="S361" s="18">
        <f t="shared" si="125"/>
        <v>4.4626910765277882E-15</v>
      </c>
      <c r="T361" s="19">
        <f t="shared" si="125"/>
        <v>1.653320789304105E-15</v>
      </c>
      <c r="U361" s="24">
        <f t="shared" si="126"/>
        <v>1.1845276297516942E-12</v>
      </c>
      <c r="V361" s="24">
        <f t="shared" si="127"/>
        <v>8.3162035701996484E-13</v>
      </c>
      <c r="W361" s="18">
        <f t="shared" si="128"/>
        <v>8063636506.1780586</v>
      </c>
      <c r="X361" s="19">
        <f t="shared" si="129"/>
        <v>3983180445.5914493</v>
      </c>
      <c r="Y361" s="18" t="e">
        <f t="shared" si="130"/>
        <v>#REF!</v>
      </c>
      <c r="Z361" s="19" t="e">
        <f t="shared" si="131"/>
        <v>#REF!</v>
      </c>
      <c r="AA361" s="24" t="e">
        <f t="shared" si="132"/>
        <v>#REF!</v>
      </c>
      <c r="AB361" s="24" t="e">
        <f t="shared" si="133"/>
        <v>#REF!</v>
      </c>
      <c r="AC361" s="18">
        <f t="shared" si="134"/>
        <v>1612727301.2356119</v>
      </c>
      <c r="AD361" s="19">
        <f t="shared" si="135"/>
        <v>796636089.11828995</v>
      </c>
      <c r="AE361" s="24" t="e">
        <f t="shared" si="117"/>
        <v>#REF!</v>
      </c>
      <c r="AF361" s="24" t="e">
        <f t="shared" si="118"/>
        <v>#REF!</v>
      </c>
      <c r="AG361" s="18" t="e">
        <f t="shared" si="119"/>
        <v>#REF!</v>
      </c>
      <c r="AH361" s="19" t="e">
        <f t="shared" si="120"/>
        <v>#REF!</v>
      </c>
      <c r="AI361" s="29" t="e">
        <f>IF((((Usuario!$J$10*1000)/AG361)*1)&lt;1,(((Usuario!$J$10*1000)/AG361)*1),1)</f>
        <v>#REF!</v>
      </c>
      <c r="AJ361" s="30" t="e">
        <f>IF((((Usuario!$J$10*1000)/AH361)*1)&lt;1,(((Usuario!$J$10*1000)/AH361)*1),1)</f>
        <v>#REF!</v>
      </c>
    </row>
    <row r="362" spans="8:36" x14ac:dyDescent="0.25">
      <c r="H362" s="6">
        <v>25.9</v>
      </c>
      <c r="I362" s="5" t="s">
        <v>2</v>
      </c>
      <c r="J362" s="9">
        <f t="shared" ref="J362:J425" si="139">H362*10^(-3)</f>
        <v>2.5899999999999999E-2</v>
      </c>
      <c r="K362" s="9">
        <f t="shared" si="121"/>
        <v>2.5899999999999999E-5</v>
      </c>
      <c r="L362">
        <f t="shared" si="136"/>
        <v>2.1074117679545689E-3</v>
      </c>
      <c r="M362">
        <f t="shared" si="122"/>
        <v>9.0969941316705565E-6</v>
      </c>
      <c r="N362">
        <f t="shared" si="123"/>
        <v>4.712242960205348E-8</v>
      </c>
      <c r="O362">
        <f t="shared" si="124"/>
        <v>202732302.43721291</v>
      </c>
      <c r="Q362" s="18">
        <f t="shared" si="137"/>
        <v>2708755485.8027883</v>
      </c>
      <c r="R362" s="19">
        <f t="shared" si="138"/>
        <v>1003529413.3116999</v>
      </c>
      <c r="S362" s="18">
        <f t="shared" si="125"/>
        <v>4.4973526246103082E-15</v>
      </c>
      <c r="T362" s="19">
        <f t="shared" si="125"/>
        <v>1.666162067593724E-15</v>
      </c>
      <c r="U362" s="24">
        <f t="shared" si="126"/>
        <v>1.1937278097976893E-12</v>
      </c>
      <c r="V362" s="24">
        <f t="shared" si="127"/>
        <v>8.3807951999964314E-13</v>
      </c>
      <c r="W362" s="18">
        <f t="shared" si="128"/>
        <v>8126266457.4083652</v>
      </c>
      <c r="X362" s="19">
        <f t="shared" si="129"/>
        <v>4014117653.2467995</v>
      </c>
      <c r="Y362" s="18" t="e">
        <f t="shared" si="130"/>
        <v>#REF!</v>
      </c>
      <c r="Z362" s="19" t="e">
        <f t="shared" si="131"/>
        <v>#REF!</v>
      </c>
      <c r="AA362" s="24" t="e">
        <f t="shared" si="132"/>
        <v>#REF!</v>
      </c>
      <c r="AB362" s="24" t="e">
        <f t="shared" si="133"/>
        <v>#REF!</v>
      </c>
      <c r="AC362" s="18">
        <f t="shared" si="134"/>
        <v>1625253291.4816732</v>
      </c>
      <c r="AD362" s="19">
        <f t="shared" si="135"/>
        <v>802823530.64935994</v>
      </c>
      <c r="AE362" s="24" t="e">
        <f t="shared" si="117"/>
        <v>#REF!</v>
      </c>
      <c r="AF362" s="24" t="e">
        <f t="shared" si="118"/>
        <v>#REF!</v>
      </c>
      <c r="AG362" s="18" t="e">
        <f t="shared" si="119"/>
        <v>#REF!</v>
      </c>
      <c r="AH362" s="19" t="e">
        <f t="shared" si="120"/>
        <v>#REF!</v>
      </c>
      <c r="AI362" s="29" t="e">
        <f>IF((((Usuario!$J$10*1000)/AG362)*1)&lt;1,(((Usuario!$J$10*1000)/AG362)*1),1)</f>
        <v>#REF!</v>
      </c>
      <c r="AJ362" s="30" t="e">
        <f>IF((((Usuario!$J$10*1000)/AH362)*1)&lt;1,(((Usuario!$J$10*1000)/AH362)*1),1)</f>
        <v>#REF!</v>
      </c>
    </row>
    <row r="363" spans="8:36" x14ac:dyDescent="0.25">
      <c r="H363" s="6">
        <v>26</v>
      </c>
      <c r="I363" s="5" t="s">
        <v>2</v>
      </c>
      <c r="J363" s="9">
        <f t="shared" si="139"/>
        <v>2.6000000000000002E-2</v>
      </c>
      <c r="K363" s="9">
        <f t="shared" si="121"/>
        <v>2.6000000000000002E-5</v>
      </c>
      <c r="L363">
        <f t="shared" si="136"/>
        <v>2.1237166338267006E-3</v>
      </c>
      <c r="M363">
        <f t="shared" si="122"/>
        <v>9.202772079915703E-6</v>
      </c>
      <c r="N363">
        <f t="shared" si="123"/>
        <v>4.7670359373963334E-8</v>
      </c>
      <c r="O363">
        <f t="shared" si="124"/>
        <v>201367398.85510218</v>
      </c>
      <c r="Q363" s="18">
        <f t="shared" si="137"/>
        <v>2729712896.9494872</v>
      </c>
      <c r="R363" s="19">
        <f t="shared" si="138"/>
        <v>1011293635.1555722</v>
      </c>
      <c r="S363" s="18">
        <f t="shared" si="125"/>
        <v>4.5321482599194546E-15</v>
      </c>
      <c r="T363" s="19">
        <f t="shared" si="125"/>
        <v>1.6790530220082557E-15</v>
      </c>
      <c r="U363" s="24">
        <f t="shared" si="126"/>
        <v>1.2029635804821607E-12</v>
      </c>
      <c r="V363" s="24">
        <f t="shared" si="127"/>
        <v>8.4456367007015258E-13</v>
      </c>
      <c r="W363" s="18">
        <f t="shared" si="128"/>
        <v>8189138690.8484612</v>
      </c>
      <c r="X363" s="19">
        <f t="shared" si="129"/>
        <v>4045174540.6222887</v>
      </c>
      <c r="Y363" s="18" t="e">
        <f t="shared" si="130"/>
        <v>#REF!</v>
      </c>
      <c r="Z363" s="19" t="e">
        <f t="shared" si="131"/>
        <v>#REF!</v>
      </c>
      <c r="AA363" s="24" t="e">
        <f t="shared" si="132"/>
        <v>#REF!</v>
      </c>
      <c r="AB363" s="24" t="e">
        <f t="shared" si="133"/>
        <v>#REF!</v>
      </c>
      <c r="AC363" s="18">
        <f t="shared" si="134"/>
        <v>1637827738.1696923</v>
      </c>
      <c r="AD363" s="19">
        <f t="shared" si="135"/>
        <v>809034908.12445784</v>
      </c>
      <c r="AE363" s="24" t="e">
        <f t="shared" si="117"/>
        <v>#REF!</v>
      </c>
      <c r="AF363" s="24" t="e">
        <f t="shared" si="118"/>
        <v>#REF!</v>
      </c>
      <c r="AG363" s="18" t="e">
        <f t="shared" si="119"/>
        <v>#REF!</v>
      </c>
      <c r="AH363" s="19" t="e">
        <f t="shared" si="120"/>
        <v>#REF!</v>
      </c>
      <c r="AI363" s="29" t="e">
        <f>IF((((Usuario!$J$10*1000)/AG363)*1)&lt;1,(((Usuario!$J$10*1000)/AG363)*1),1)</f>
        <v>#REF!</v>
      </c>
      <c r="AJ363" s="30" t="e">
        <f>IF((((Usuario!$J$10*1000)/AH363)*1)&lt;1,(((Usuario!$J$10*1000)/AH363)*1),1)</f>
        <v>#REF!</v>
      </c>
    </row>
    <row r="364" spans="8:36" x14ac:dyDescent="0.25">
      <c r="H364" s="6">
        <v>26.1</v>
      </c>
      <c r="I364" s="5" t="s">
        <v>2</v>
      </c>
      <c r="J364" s="9">
        <f t="shared" si="139"/>
        <v>2.6100000000000002E-2</v>
      </c>
      <c r="K364" s="9">
        <f t="shared" si="121"/>
        <v>2.6100000000000001E-5</v>
      </c>
      <c r="L364">
        <f t="shared" si="136"/>
        <v>2.1400843315519036E-3</v>
      </c>
      <c r="M364">
        <f t="shared" si="122"/>
        <v>9.3093668422507785E-6</v>
      </c>
      <c r="N364">
        <f t="shared" si="123"/>
        <v>4.822252024285903E-8</v>
      </c>
      <c r="O364">
        <f t="shared" si="124"/>
        <v>200016871.34176582</v>
      </c>
      <c r="Q364" s="18">
        <f t="shared" si="137"/>
        <v>2750751068.8327813</v>
      </c>
      <c r="R364" s="19">
        <f t="shared" si="138"/>
        <v>1019087776.9294783</v>
      </c>
      <c r="S364" s="18">
        <f t="shared" si="125"/>
        <v>4.5670779824552243E-15</v>
      </c>
      <c r="T364" s="19">
        <f t="shared" si="125"/>
        <v>1.6919936525476979E-15</v>
      </c>
      <c r="U364" s="24">
        <f t="shared" si="126"/>
        <v>1.2122349418051075E-12</v>
      </c>
      <c r="V364" s="24">
        <f t="shared" si="127"/>
        <v>8.5107280723149204E-13</v>
      </c>
      <c r="W364" s="18">
        <f t="shared" si="128"/>
        <v>8252253206.4983444</v>
      </c>
      <c r="X364" s="19">
        <f t="shared" si="129"/>
        <v>4076351107.7179132</v>
      </c>
      <c r="Y364" s="18" t="e">
        <f t="shared" si="130"/>
        <v>#REF!</v>
      </c>
      <c r="Z364" s="19" t="e">
        <f t="shared" si="131"/>
        <v>#REF!</v>
      </c>
      <c r="AA364" s="24" t="e">
        <f t="shared" si="132"/>
        <v>#REF!</v>
      </c>
      <c r="AB364" s="24" t="e">
        <f t="shared" si="133"/>
        <v>#REF!</v>
      </c>
      <c r="AC364" s="18">
        <f t="shared" si="134"/>
        <v>1650450641.299669</v>
      </c>
      <c r="AD364" s="19">
        <f t="shared" si="135"/>
        <v>815270221.54358268</v>
      </c>
      <c r="AE364" s="24" t="e">
        <f t="shared" si="117"/>
        <v>#REF!</v>
      </c>
      <c r="AF364" s="24" t="e">
        <f t="shared" si="118"/>
        <v>#REF!</v>
      </c>
      <c r="AG364" s="18" t="e">
        <f t="shared" si="119"/>
        <v>#REF!</v>
      </c>
      <c r="AH364" s="19" t="e">
        <f t="shared" si="120"/>
        <v>#REF!</v>
      </c>
      <c r="AI364" s="29" t="e">
        <f>IF((((Usuario!$J$10*1000)/AG364)*1)&lt;1,(((Usuario!$J$10*1000)/AG364)*1),1)</f>
        <v>#REF!</v>
      </c>
      <c r="AJ364" s="30" t="e">
        <f>IF((((Usuario!$J$10*1000)/AH364)*1)&lt;1,(((Usuario!$J$10*1000)/AH364)*1),1)</f>
        <v>#REF!</v>
      </c>
    </row>
    <row r="365" spans="8:36" x14ac:dyDescent="0.25">
      <c r="H365" s="6">
        <v>26.2</v>
      </c>
      <c r="I365" s="5" t="s">
        <v>2</v>
      </c>
      <c r="J365" s="9">
        <f t="shared" si="139"/>
        <v>2.6200000000000001E-2</v>
      </c>
      <c r="K365" s="9">
        <f t="shared" si="121"/>
        <v>2.62E-5</v>
      </c>
      <c r="L365">
        <f t="shared" si="136"/>
        <v>2.156514861130178E-3</v>
      </c>
      <c r="M365">
        <f t="shared" si="122"/>
        <v>9.4167815602684444E-6</v>
      </c>
      <c r="N365">
        <f t="shared" si="123"/>
        <v>4.8778928482190538E-8</v>
      </c>
      <c r="O365">
        <f t="shared" si="124"/>
        <v>198680514.26464665</v>
      </c>
      <c r="Q365" s="18">
        <f t="shared" si="137"/>
        <v>2771870001.4526711</v>
      </c>
      <c r="R365" s="19">
        <f t="shared" si="138"/>
        <v>1026911838.6334186</v>
      </c>
      <c r="S365" s="18">
        <f t="shared" si="125"/>
        <v>4.6021417922176181E-15</v>
      </c>
      <c r="T365" s="19">
        <f t="shared" si="125"/>
        <v>1.7049839592120516E-15</v>
      </c>
      <c r="U365" s="24">
        <f t="shared" si="126"/>
        <v>1.22154189376653E-12</v>
      </c>
      <c r="V365" s="24">
        <f t="shared" si="127"/>
        <v>8.5760693148366193E-13</v>
      </c>
      <c r="W365" s="18">
        <f t="shared" si="128"/>
        <v>8315610004.3580132</v>
      </c>
      <c r="X365" s="19">
        <f t="shared" si="129"/>
        <v>4107647354.5336742</v>
      </c>
      <c r="Y365" s="18" t="e">
        <f t="shared" si="130"/>
        <v>#REF!</v>
      </c>
      <c r="Z365" s="19" t="e">
        <f t="shared" si="131"/>
        <v>#REF!</v>
      </c>
      <c r="AA365" s="24" t="e">
        <f t="shared" si="132"/>
        <v>#REF!</v>
      </c>
      <c r="AB365" s="24" t="e">
        <f t="shared" si="133"/>
        <v>#REF!</v>
      </c>
      <c r="AC365" s="18">
        <f t="shared" si="134"/>
        <v>1663122000.8716028</v>
      </c>
      <c r="AD365" s="19">
        <f t="shared" si="135"/>
        <v>821529470.90673494</v>
      </c>
      <c r="AE365" s="24" t="e">
        <f t="shared" si="117"/>
        <v>#REF!</v>
      </c>
      <c r="AF365" s="24" t="e">
        <f t="shared" si="118"/>
        <v>#REF!</v>
      </c>
      <c r="AG365" s="18" t="e">
        <f t="shared" si="119"/>
        <v>#REF!</v>
      </c>
      <c r="AH365" s="19" t="e">
        <f t="shared" si="120"/>
        <v>#REF!</v>
      </c>
      <c r="AI365" s="29" t="e">
        <f>IF((((Usuario!$J$10*1000)/AG365)*1)&lt;1,(((Usuario!$J$10*1000)/AG365)*1),1)</f>
        <v>#REF!</v>
      </c>
      <c r="AJ365" s="30" t="e">
        <f>IF((((Usuario!$J$10*1000)/AH365)*1)&lt;1,(((Usuario!$J$10*1000)/AH365)*1),1)</f>
        <v>#REF!</v>
      </c>
    </row>
    <row r="366" spans="8:36" x14ac:dyDescent="0.25">
      <c r="H366" s="6">
        <v>26.3</v>
      </c>
      <c r="I366" s="5" t="s">
        <v>2</v>
      </c>
      <c r="J366" s="9">
        <f t="shared" si="139"/>
        <v>2.63E-2</v>
      </c>
      <c r="K366" s="9">
        <f t="shared" si="121"/>
        <v>2.6299999999999999E-5</v>
      </c>
      <c r="L366">
        <f t="shared" si="136"/>
        <v>2.173008222561524E-3</v>
      </c>
      <c r="M366">
        <f t="shared" si="122"/>
        <v>9.5250193755613473E-6</v>
      </c>
      <c r="N366">
        <f t="shared" si="123"/>
        <v>4.9339600365407779E-8</v>
      </c>
      <c r="O366">
        <f t="shared" si="124"/>
        <v>197358125.70209688</v>
      </c>
      <c r="Q366" s="18">
        <f t="shared" si="137"/>
        <v>2793069694.8091574</v>
      </c>
      <c r="R366" s="19">
        <f t="shared" si="138"/>
        <v>1034765820.2673929</v>
      </c>
      <c r="S366" s="18">
        <f t="shared" si="125"/>
        <v>4.6373396892066376E-15</v>
      </c>
      <c r="T366" s="19">
        <f t="shared" si="125"/>
        <v>1.7180239420013166E-15</v>
      </c>
      <c r="U366" s="24">
        <f t="shared" si="126"/>
        <v>1.2308844363664286E-12</v>
      </c>
      <c r="V366" s="24">
        <f t="shared" si="127"/>
        <v>8.6416604282666225E-13</v>
      </c>
      <c r="W366" s="18">
        <f t="shared" si="128"/>
        <v>8379209084.4274721</v>
      </c>
      <c r="X366" s="19">
        <f t="shared" si="129"/>
        <v>4139063281.0695715</v>
      </c>
      <c r="Y366" s="18" t="e">
        <f t="shared" si="130"/>
        <v>#REF!</v>
      </c>
      <c r="Z366" s="19" t="e">
        <f t="shared" si="131"/>
        <v>#REF!</v>
      </c>
      <c r="AA366" s="24" t="e">
        <f t="shared" si="132"/>
        <v>#REF!</v>
      </c>
      <c r="AB366" s="24" t="e">
        <f t="shared" si="133"/>
        <v>#REF!</v>
      </c>
      <c r="AC366" s="18">
        <f t="shared" si="134"/>
        <v>1675841816.8854945</v>
      </c>
      <c r="AD366" s="19">
        <f t="shared" si="135"/>
        <v>827812656.21391439</v>
      </c>
      <c r="AE366" s="24" t="e">
        <f t="shared" si="117"/>
        <v>#REF!</v>
      </c>
      <c r="AF366" s="24" t="e">
        <f t="shared" si="118"/>
        <v>#REF!</v>
      </c>
      <c r="AG366" s="18" t="e">
        <f t="shared" si="119"/>
        <v>#REF!</v>
      </c>
      <c r="AH366" s="19" t="e">
        <f t="shared" si="120"/>
        <v>#REF!</v>
      </c>
      <c r="AI366" s="29" t="e">
        <f>IF((((Usuario!$J$10*1000)/AG366)*1)&lt;1,(((Usuario!$J$10*1000)/AG366)*1),1)</f>
        <v>#REF!</v>
      </c>
      <c r="AJ366" s="30" t="e">
        <f>IF((((Usuario!$J$10*1000)/AH366)*1)&lt;1,(((Usuario!$J$10*1000)/AH366)*1),1)</f>
        <v>#REF!</v>
      </c>
    </row>
    <row r="367" spans="8:36" x14ac:dyDescent="0.25">
      <c r="H367" s="6">
        <v>26.4</v>
      </c>
      <c r="I367" s="5" t="s">
        <v>2</v>
      </c>
      <c r="J367" s="9">
        <f t="shared" si="139"/>
        <v>2.64E-2</v>
      </c>
      <c r="K367" s="9">
        <f t="shared" si="121"/>
        <v>2.6400000000000001E-5</v>
      </c>
      <c r="L367">
        <f t="shared" si="136"/>
        <v>2.1895644158459421E-3</v>
      </c>
      <c r="M367">
        <f t="shared" si="122"/>
        <v>9.6340834297221453E-6</v>
      </c>
      <c r="N367">
        <f t="shared" si="123"/>
        <v>4.9904552165960706E-8</v>
      </c>
      <c r="O367">
        <f t="shared" si="124"/>
        <v>196049507.36262801</v>
      </c>
      <c r="Q367" s="18">
        <f t="shared" si="137"/>
        <v>2814350148.9022393</v>
      </c>
      <c r="R367" s="19">
        <f t="shared" si="138"/>
        <v>1042649721.8314015</v>
      </c>
      <c r="S367" s="18">
        <f t="shared" si="125"/>
        <v>4.6726716734222805E-15</v>
      </c>
      <c r="T367" s="19">
        <f t="shared" si="125"/>
        <v>1.7311136009154934E-15</v>
      </c>
      <c r="U367" s="24">
        <f t="shared" si="126"/>
        <v>1.2402625696048024E-12</v>
      </c>
      <c r="V367" s="24">
        <f t="shared" si="127"/>
        <v>8.707501412604932E-13</v>
      </c>
      <c r="W367" s="18">
        <f t="shared" si="128"/>
        <v>8443050446.7067184</v>
      </c>
      <c r="X367" s="19">
        <f t="shared" si="129"/>
        <v>4170598887.3256059</v>
      </c>
      <c r="Y367" s="18" t="e">
        <f t="shared" si="130"/>
        <v>#REF!</v>
      </c>
      <c r="Z367" s="19" t="e">
        <f t="shared" si="131"/>
        <v>#REF!</v>
      </c>
      <c r="AA367" s="24" t="e">
        <f t="shared" si="132"/>
        <v>#REF!</v>
      </c>
      <c r="AB367" s="24" t="e">
        <f t="shared" si="133"/>
        <v>#REF!</v>
      </c>
      <c r="AC367" s="18">
        <f t="shared" si="134"/>
        <v>1688610089.3413439</v>
      </c>
      <c r="AD367" s="19">
        <f t="shared" si="135"/>
        <v>834119777.46512127</v>
      </c>
      <c r="AE367" s="24" t="e">
        <f t="shared" si="117"/>
        <v>#REF!</v>
      </c>
      <c r="AF367" s="24" t="e">
        <f t="shared" si="118"/>
        <v>#REF!</v>
      </c>
      <c r="AG367" s="18" t="e">
        <f t="shared" si="119"/>
        <v>#REF!</v>
      </c>
      <c r="AH367" s="19" t="e">
        <f t="shared" si="120"/>
        <v>#REF!</v>
      </c>
      <c r="AI367" s="29" t="e">
        <f>IF((((Usuario!$J$10*1000)/AG367)*1)&lt;1,(((Usuario!$J$10*1000)/AG367)*1),1)</f>
        <v>#REF!</v>
      </c>
      <c r="AJ367" s="30" t="e">
        <f>IF((((Usuario!$J$10*1000)/AH367)*1)&lt;1,(((Usuario!$J$10*1000)/AH367)*1),1)</f>
        <v>#REF!</v>
      </c>
    </row>
    <row r="368" spans="8:36" x14ac:dyDescent="0.25">
      <c r="H368" s="6">
        <v>26.5</v>
      </c>
      <c r="I368" s="5" t="s">
        <v>2</v>
      </c>
      <c r="J368" s="9">
        <f t="shared" si="139"/>
        <v>2.6499999999999999E-2</v>
      </c>
      <c r="K368" s="9">
        <f t="shared" si="121"/>
        <v>2.65E-5</v>
      </c>
      <c r="L368">
        <f t="shared" si="136"/>
        <v>2.2061834409834321E-3</v>
      </c>
      <c r="M368">
        <f t="shared" si="122"/>
        <v>9.7439768643434898E-6</v>
      </c>
      <c r="N368">
        <f t="shared" si="123"/>
        <v>5.0473800157299274E-8</v>
      </c>
      <c r="O368">
        <f t="shared" si="124"/>
        <v>194754464.50621223</v>
      </c>
      <c r="Q368" s="18">
        <f t="shared" si="137"/>
        <v>2835711363.7319183</v>
      </c>
      <c r="R368" s="19">
        <f t="shared" si="138"/>
        <v>1050563543.3254443</v>
      </c>
      <c r="S368" s="18">
        <f t="shared" si="125"/>
        <v>4.7081377448645506E-15</v>
      </c>
      <c r="T368" s="19">
        <f t="shared" si="125"/>
        <v>1.7442529359545816E-15</v>
      </c>
      <c r="U368" s="24">
        <f t="shared" si="126"/>
        <v>1.2496762934816527E-12</v>
      </c>
      <c r="V368" s="24">
        <f t="shared" si="127"/>
        <v>8.7735922678515458E-13</v>
      </c>
      <c r="W368" s="18">
        <f t="shared" si="128"/>
        <v>8507134091.195755</v>
      </c>
      <c r="X368" s="19">
        <f t="shared" si="129"/>
        <v>4202254173.3017774</v>
      </c>
      <c r="Y368" s="18" t="e">
        <f t="shared" si="130"/>
        <v>#REF!</v>
      </c>
      <c r="Z368" s="19" t="e">
        <f t="shared" si="131"/>
        <v>#REF!</v>
      </c>
      <c r="AA368" s="24" t="e">
        <f t="shared" si="132"/>
        <v>#REF!</v>
      </c>
      <c r="AB368" s="24" t="e">
        <f t="shared" si="133"/>
        <v>#REF!</v>
      </c>
      <c r="AC368" s="18">
        <f t="shared" si="134"/>
        <v>1701426818.239151</v>
      </c>
      <c r="AD368" s="19">
        <f t="shared" si="135"/>
        <v>840450834.66035557</v>
      </c>
      <c r="AE368" s="24" t="e">
        <f t="shared" si="117"/>
        <v>#REF!</v>
      </c>
      <c r="AF368" s="24" t="e">
        <f t="shared" si="118"/>
        <v>#REF!</v>
      </c>
      <c r="AG368" s="18" t="e">
        <f t="shared" si="119"/>
        <v>#REF!</v>
      </c>
      <c r="AH368" s="19" t="e">
        <f t="shared" si="120"/>
        <v>#REF!</v>
      </c>
      <c r="AI368" s="29" t="e">
        <f>IF((((Usuario!$J$10*1000)/AG368)*1)&lt;1,(((Usuario!$J$10*1000)/AG368)*1),1)</f>
        <v>#REF!</v>
      </c>
      <c r="AJ368" s="30" t="e">
        <f>IF((((Usuario!$J$10*1000)/AH368)*1)&lt;1,(((Usuario!$J$10*1000)/AH368)*1),1)</f>
        <v>#REF!</v>
      </c>
    </row>
    <row r="369" spans="8:36" x14ac:dyDescent="0.25">
      <c r="H369" s="6">
        <v>26.6</v>
      </c>
      <c r="I369" s="5" t="s">
        <v>2</v>
      </c>
      <c r="J369" s="9">
        <f t="shared" si="139"/>
        <v>2.6600000000000002E-2</v>
      </c>
      <c r="K369" s="9">
        <f t="shared" si="121"/>
        <v>2.6600000000000003E-5</v>
      </c>
      <c r="L369">
        <f t="shared" si="136"/>
        <v>2.2228652979739941E-3</v>
      </c>
      <c r="M369">
        <f t="shared" si="122"/>
        <v>9.8547028210180425E-6</v>
      </c>
      <c r="N369">
        <f t="shared" si="123"/>
        <v>5.1047360612873458E-8</v>
      </c>
      <c r="O369">
        <f t="shared" si="124"/>
        <v>193472805.86758336</v>
      </c>
      <c r="Q369" s="18">
        <f t="shared" si="137"/>
        <v>2857153339.2981935</v>
      </c>
      <c r="R369" s="19">
        <f t="shared" si="138"/>
        <v>1058507284.7495214</v>
      </c>
      <c r="S369" s="18">
        <f t="shared" si="125"/>
        <v>4.7437379035334449E-15</v>
      </c>
      <c r="T369" s="19">
        <f t="shared" si="125"/>
        <v>1.7574419471185813E-15</v>
      </c>
      <c r="U369" s="24">
        <f t="shared" si="126"/>
        <v>1.2591256079969786E-12</v>
      </c>
      <c r="V369" s="24">
        <f t="shared" si="127"/>
        <v>8.8399329940064639E-13</v>
      </c>
      <c r="W369" s="18">
        <f t="shared" si="128"/>
        <v>8571460017.8945808</v>
      </c>
      <c r="X369" s="19">
        <f t="shared" si="129"/>
        <v>4234029138.9980855</v>
      </c>
      <c r="Y369" s="18" t="e">
        <f t="shared" si="130"/>
        <v>#REF!</v>
      </c>
      <c r="Z369" s="19" t="e">
        <f t="shared" si="131"/>
        <v>#REF!</v>
      </c>
      <c r="AA369" s="24" t="e">
        <f t="shared" si="132"/>
        <v>#REF!</v>
      </c>
      <c r="AB369" s="24" t="e">
        <f t="shared" si="133"/>
        <v>#REF!</v>
      </c>
      <c r="AC369" s="18">
        <f t="shared" si="134"/>
        <v>1714292003.5789163</v>
      </c>
      <c r="AD369" s="19">
        <f t="shared" si="135"/>
        <v>846805827.79961717</v>
      </c>
      <c r="AE369" s="24" t="e">
        <f t="shared" si="117"/>
        <v>#REF!</v>
      </c>
      <c r="AF369" s="24" t="e">
        <f t="shared" si="118"/>
        <v>#REF!</v>
      </c>
      <c r="AG369" s="18" t="e">
        <f t="shared" si="119"/>
        <v>#REF!</v>
      </c>
      <c r="AH369" s="19" t="e">
        <f t="shared" si="120"/>
        <v>#REF!</v>
      </c>
      <c r="AI369" s="29" t="e">
        <f>IF((((Usuario!$J$10*1000)/AG369)*1)&lt;1,(((Usuario!$J$10*1000)/AG369)*1),1)</f>
        <v>#REF!</v>
      </c>
      <c r="AJ369" s="30" t="e">
        <f>IF((((Usuario!$J$10*1000)/AH369)*1)&lt;1,(((Usuario!$J$10*1000)/AH369)*1),1)</f>
        <v>#REF!</v>
      </c>
    </row>
    <row r="370" spans="8:36" x14ac:dyDescent="0.25">
      <c r="H370" s="6">
        <v>26.7</v>
      </c>
      <c r="I370" s="5" t="s">
        <v>2</v>
      </c>
      <c r="J370" s="9">
        <f t="shared" si="139"/>
        <v>2.6700000000000002E-2</v>
      </c>
      <c r="K370" s="9">
        <f t="shared" si="121"/>
        <v>2.6700000000000002E-5</v>
      </c>
      <c r="L370">
        <f t="shared" si="136"/>
        <v>2.2396099868176281E-3</v>
      </c>
      <c r="M370">
        <f t="shared" si="122"/>
        <v>9.9662644413384446E-6</v>
      </c>
      <c r="N370">
        <f t="shared" si="123"/>
        <v>5.1625249806133145E-8</v>
      </c>
      <c r="O370">
        <f t="shared" si="124"/>
        <v>192204343.58147183</v>
      </c>
      <c r="Q370" s="18">
        <f t="shared" si="137"/>
        <v>2878676075.6010647</v>
      </c>
      <c r="R370" s="19">
        <f t="shared" si="138"/>
        <v>1066480946.1036328</v>
      </c>
      <c r="S370" s="18">
        <f t="shared" si="125"/>
        <v>4.779472149428964E-15</v>
      </c>
      <c r="T370" s="19">
        <f t="shared" si="125"/>
        <v>1.770680634407493E-15</v>
      </c>
      <c r="U370" s="24">
        <f t="shared" si="126"/>
        <v>1.2686105131507804E-12</v>
      </c>
      <c r="V370" s="24">
        <f t="shared" si="127"/>
        <v>8.9065235910696894E-13</v>
      </c>
      <c r="W370" s="18">
        <f t="shared" si="128"/>
        <v>8636028226.803194</v>
      </c>
      <c r="X370" s="19">
        <f t="shared" si="129"/>
        <v>4265923784.4145312</v>
      </c>
      <c r="Y370" s="18" t="e">
        <f t="shared" si="130"/>
        <v>#REF!</v>
      </c>
      <c r="Z370" s="19" t="e">
        <f t="shared" si="131"/>
        <v>#REF!</v>
      </c>
      <c r="AA370" s="24" t="e">
        <f t="shared" si="132"/>
        <v>#REF!</v>
      </c>
      <c r="AB370" s="24" t="e">
        <f t="shared" si="133"/>
        <v>#REF!</v>
      </c>
      <c r="AC370" s="18">
        <f t="shared" si="134"/>
        <v>1727205645.3606389</v>
      </c>
      <c r="AD370" s="19">
        <f t="shared" si="135"/>
        <v>853184756.88290632</v>
      </c>
      <c r="AE370" s="24" t="e">
        <f t="shared" si="117"/>
        <v>#REF!</v>
      </c>
      <c r="AF370" s="24" t="e">
        <f t="shared" si="118"/>
        <v>#REF!</v>
      </c>
      <c r="AG370" s="18" t="e">
        <f t="shared" si="119"/>
        <v>#REF!</v>
      </c>
      <c r="AH370" s="19" t="e">
        <f t="shared" si="120"/>
        <v>#REF!</v>
      </c>
      <c r="AI370" s="29" t="e">
        <f>IF((((Usuario!$J$10*1000)/AG370)*1)&lt;1,(((Usuario!$J$10*1000)/AG370)*1),1)</f>
        <v>#REF!</v>
      </c>
      <c r="AJ370" s="30" t="e">
        <f>IF((((Usuario!$J$10*1000)/AH370)*1)&lt;1,(((Usuario!$J$10*1000)/AH370)*1),1)</f>
        <v>#REF!</v>
      </c>
    </row>
    <row r="371" spans="8:36" x14ac:dyDescent="0.25">
      <c r="H371" s="6">
        <v>26.8</v>
      </c>
      <c r="I371" s="5" t="s">
        <v>2</v>
      </c>
      <c r="J371" s="9">
        <f t="shared" si="139"/>
        <v>2.6800000000000001E-2</v>
      </c>
      <c r="K371" s="9">
        <f t="shared" si="121"/>
        <v>2.6800000000000001E-5</v>
      </c>
      <c r="L371">
        <f t="shared" si="136"/>
        <v>2.2564175075143332E-3</v>
      </c>
      <c r="M371">
        <f t="shared" si="122"/>
        <v>1.0078664866897354E-5</v>
      </c>
      <c r="N371">
        <f t="shared" si="123"/>
        <v>5.2207484010528296E-8</v>
      </c>
      <c r="O371">
        <f t="shared" si="124"/>
        <v>190948893.10972145</v>
      </c>
      <c r="Q371" s="18">
        <f t="shared" si="137"/>
        <v>2900279572.6405315</v>
      </c>
      <c r="R371" s="19">
        <f t="shared" si="138"/>
        <v>1074484527.3877783</v>
      </c>
      <c r="S371" s="18">
        <f t="shared" si="125"/>
        <v>4.8153404825511073E-15</v>
      </c>
      <c r="T371" s="19">
        <f t="shared" si="125"/>
        <v>1.7839689978213155E-15</v>
      </c>
      <c r="U371" s="24">
        <f t="shared" si="126"/>
        <v>1.2781310089430576E-12</v>
      </c>
      <c r="V371" s="24">
        <f t="shared" si="127"/>
        <v>8.9733640590412171E-13</v>
      </c>
      <c r="W371" s="18">
        <f t="shared" si="128"/>
        <v>8700838717.9215946</v>
      </c>
      <c r="X371" s="19">
        <f t="shared" si="129"/>
        <v>4297938109.5511131</v>
      </c>
      <c r="Y371" s="18" t="e">
        <f t="shared" si="130"/>
        <v>#REF!</v>
      </c>
      <c r="Z371" s="19" t="e">
        <f t="shared" si="131"/>
        <v>#REF!</v>
      </c>
      <c r="AA371" s="24" t="e">
        <f t="shared" si="132"/>
        <v>#REF!</v>
      </c>
      <c r="AB371" s="24" t="e">
        <f t="shared" si="133"/>
        <v>#REF!</v>
      </c>
      <c r="AC371" s="18">
        <f t="shared" si="134"/>
        <v>1740167743.5843191</v>
      </c>
      <c r="AD371" s="19">
        <f t="shared" si="135"/>
        <v>859587621.91022265</v>
      </c>
      <c r="AE371" s="24" t="e">
        <f t="shared" si="117"/>
        <v>#REF!</v>
      </c>
      <c r="AF371" s="24" t="e">
        <f t="shared" si="118"/>
        <v>#REF!</v>
      </c>
      <c r="AG371" s="18" t="e">
        <f t="shared" si="119"/>
        <v>#REF!</v>
      </c>
      <c r="AH371" s="19" t="e">
        <f t="shared" si="120"/>
        <v>#REF!</v>
      </c>
      <c r="AI371" s="29" t="e">
        <f>IF((((Usuario!$J$10*1000)/AG371)*1)&lt;1,(((Usuario!$J$10*1000)/AG371)*1),1)</f>
        <v>#REF!</v>
      </c>
      <c r="AJ371" s="30" t="e">
        <f>IF((((Usuario!$J$10*1000)/AH371)*1)&lt;1,(((Usuario!$J$10*1000)/AH371)*1),1)</f>
        <v>#REF!</v>
      </c>
    </row>
    <row r="372" spans="8:36" x14ac:dyDescent="0.25">
      <c r="H372" s="6">
        <v>26.9</v>
      </c>
      <c r="I372" s="5" t="s">
        <v>2</v>
      </c>
      <c r="J372" s="9">
        <f t="shared" si="139"/>
        <v>2.69E-2</v>
      </c>
      <c r="K372" s="9">
        <f t="shared" si="121"/>
        <v>2.69E-5</v>
      </c>
      <c r="L372">
        <f t="shared" si="136"/>
        <v>2.2732878600641099E-3</v>
      </c>
      <c r="M372">
        <f t="shared" si="122"/>
        <v>1.0191907239287427E-5</v>
      </c>
      <c r="N372">
        <f t="shared" si="123"/>
        <v>5.2794079499508866E-8</v>
      </c>
      <c r="O372">
        <f t="shared" si="124"/>
        <v>189706273.17023358</v>
      </c>
      <c r="Q372" s="18">
        <f t="shared" si="137"/>
        <v>2921963830.416594</v>
      </c>
      <c r="R372" s="19">
        <f t="shared" si="138"/>
        <v>1082518028.6019576</v>
      </c>
      <c r="S372" s="18">
        <f t="shared" si="125"/>
        <v>4.8513429028998747E-15</v>
      </c>
      <c r="T372" s="19">
        <f t="shared" si="125"/>
        <v>1.7973070373600495E-15</v>
      </c>
      <c r="U372" s="24">
        <f t="shared" si="126"/>
        <v>1.2876870953738108E-12</v>
      </c>
      <c r="V372" s="24">
        <f t="shared" si="127"/>
        <v>9.0404543979210492E-13</v>
      </c>
      <c r="W372" s="18">
        <f t="shared" si="128"/>
        <v>8765891491.2497826</v>
      </c>
      <c r="X372" s="19">
        <f t="shared" si="129"/>
        <v>4330072114.4078302</v>
      </c>
      <c r="Y372" s="18" t="e">
        <f t="shared" si="130"/>
        <v>#REF!</v>
      </c>
      <c r="Z372" s="19" t="e">
        <f t="shared" si="131"/>
        <v>#REF!</v>
      </c>
      <c r="AA372" s="24" t="e">
        <f t="shared" si="132"/>
        <v>#REF!</v>
      </c>
      <c r="AB372" s="24" t="e">
        <f t="shared" si="133"/>
        <v>#REF!</v>
      </c>
      <c r="AC372" s="18">
        <f t="shared" si="134"/>
        <v>1753178298.2499566</v>
      </c>
      <c r="AD372" s="19">
        <f t="shared" si="135"/>
        <v>866014422.88156605</v>
      </c>
      <c r="AE372" s="24" t="e">
        <f t="shared" si="117"/>
        <v>#REF!</v>
      </c>
      <c r="AF372" s="24" t="e">
        <f t="shared" si="118"/>
        <v>#REF!</v>
      </c>
      <c r="AG372" s="18" t="e">
        <f t="shared" si="119"/>
        <v>#REF!</v>
      </c>
      <c r="AH372" s="19" t="e">
        <f t="shared" si="120"/>
        <v>#REF!</v>
      </c>
      <c r="AI372" s="29" t="e">
        <f>IF((((Usuario!$J$10*1000)/AG372)*1)&lt;1,(((Usuario!$J$10*1000)/AG372)*1),1)</f>
        <v>#REF!</v>
      </c>
      <c r="AJ372" s="30" t="e">
        <f>IF((((Usuario!$J$10*1000)/AH372)*1)&lt;1,(((Usuario!$J$10*1000)/AH372)*1),1)</f>
        <v>#REF!</v>
      </c>
    </row>
    <row r="373" spans="8:36" x14ac:dyDescent="0.25">
      <c r="H373" s="6">
        <v>27</v>
      </c>
      <c r="I373" s="5" t="s">
        <v>2</v>
      </c>
      <c r="J373" s="9">
        <f t="shared" si="139"/>
        <v>2.7E-2</v>
      </c>
      <c r="K373" s="9">
        <f t="shared" si="121"/>
        <v>2.6999999999999999E-5</v>
      </c>
      <c r="L373">
        <f t="shared" si="136"/>
        <v>2.290221044466959E-3</v>
      </c>
      <c r="M373">
        <f t="shared" si="122"/>
        <v>1.0305994700101314E-5</v>
      </c>
      <c r="N373">
        <f t="shared" si="123"/>
        <v>5.3385052546524803E-8</v>
      </c>
      <c r="O373">
        <f t="shared" si="124"/>
        <v>188476305.66768667</v>
      </c>
      <c r="Q373" s="18">
        <f t="shared" si="137"/>
        <v>2943728848.9292536</v>
      </c>
      <c r="R373" s="19">
        <f t="shared" si="138"/>
        <v>1090581449.7461715</v>
      </c>
      <c r="S373" s="18">
        <f t="shared" si="125"/>
        <v>4.8874794104752678E-15</v>
      </c>
      <c r="T373" s="19">
        <f t="shared" si="125"/>
        <v>1.8106947530236953E-15</v>
      </c>
      <c r="U373" s="24">
        <f t="shared" si="126"/>
        <v>1.2972787724430397E-12</v>
      </c>
      <c r="V373" s="24">
        <f t="shared" si="127"/>
        <v>9.1077946077091885E-13</v>
      </c>
      <c r="W373" s="18">
        <f t="shared" si="128"/>
        <v>8831186546.7877617</v>
      </c>
      <c r="X373" s="19">
        <f t="shared" si="129"/>
        <v>4362325798.9846859</v>
      </c>
      <c r="Y373" s="18" t="e">
        <f t="shared" si="130"/>
        <v>#REF!</v>
      </c>
      <c r="Z373" s="19" t="e">
        <f t="shared" si="131"/>
        <v>#REF!</v>
      </c>
      <c r="AA373" s="24" t="e">
        <f t="shared" si="132"/>
        <v>#REF!</v>
      </c>
      <c r="AB373" s="24" t="e">
        <f t="shared" si="133"/>
        <v>#REF!</v>
      </c>
      <c r="AC373" s="18">
        <f t="shared" si="134"/>
        <v>1766237309.3575525</v>
      </c>
      <c r="AD373" s="19">
        <f t="shared" si="135"/>
        <v>872465159.79693723</v>
      </c>
      <c r="AE373" s="24" t="e">
        <f t="shared" si="117"/>
        <v>#REF!</v>
      </c>
      <c r="AF373" s="24" t="e">
        <f t="shared" si="118"/>
        <v>#REF!</v>
      </c>
      <c r="AG373" s="18" t="e">
        <f t="shared" si="119"/>
        <v>#REF!</v>
      </c>
      <c r="AH373" s="19" t="e">
        <f t="shared" si="120"/>
        <v>#REF!</v>
      </c>
      <c r="AI373" s="29" t="e">
        <f>IF((((Usuario!$J$10*1000)/AG373)*1)&lt;1,(((Usuario!$J$10*1000)/AG373)*1),1)</f>
        <v>#REF!</v>
      </c>
      <c r="AJ373" s="30" t="e">
        <f>IF((((Usuario!$J$10*1000)/AH373)*1)&lt;1,(((Usuario!$J$10*1000)/AH373)*1),1)</f>
        <v>#REF!</v>
      </c>
    </row>
    <row r="374" spans="8:36" x14ac:dyDescent="0.25">
      <c r="H374" s="6">
        <v>27.1</v>
      </c>
      <c r="I374" s="5" t="s">
        <v>2</v>
      </c>
      <c r="J374" s="9">
        <f t="shared" si="139"/>
        <v>2.7100000000000003E-2</v>
      </c>
      <c r="K374" s="9">
        <f t="shared" si="121"/>
        <v>2.7100000000000001E-5</v>
      </c>
      <c r="L374">
        <f t="shared" si="136"/>
        <v>2.3072170607228801E-3</v>
      </c>
      <c r="M374">
        <f t="shared" si="122"/>
        <v>1.0420930390931676E-5</v>
      </c>
      <c r="N374">
        <f t="shared" si="123"/>
        <v>5.3980419425026074E-8</v>
      </c>
      <c r="O374">
        <f t="shared" si="124"/>
        <v>187258815.6259785</v>
      </c>
      <c r="Q374" s="18">
        <f t="shared" si="137"/>
        <v>2965574628.1785097</v>
      </c>
      <c r="R374" s="19">
        <f t="shared" si="138"/>
        <v>1098674790.8204195</v>
      </c>
      <c r="S374" s="18">
        <f t="shared" si="125"/>
        <v>4.9237500052772874E-15</v>
      </c>
      <c r="T374" s="19">
        <f t="shared" si="125"/>
        <v>1.8241321448122526E-15</v>
      </c>
      <c r="U374" s="24">
        <f t="shared" si="126"/>
        <v>1.306906040150745E-12</v>
      </c>
      <c r="V374" s="24">
        <f t="shared" si="127"/>
        <v>9.1753846884056302E-13</v>
      </c>
      <c r="W374" s="18">
        <f t="shared" si="128"/>
        <v>8896723884.5355301</v>
      </c>
      <c r="X374" s="19">
        <f t="shared" si="129"/>
        <v>4394699163.2816782</v>
      </c>
      <c r="Y374" s="18" t="e">
        <f t="shared" si="130"/>
        <v>#REF!</v>
      </c>
      <c r="Z374" s="19" t="e">
        <f t="shared" si="131"/>
        <v>#REF!</v>
      </c>
      <c r="AA374" s="24" t="e">
        <f t="shared" si="132"/>
        <v>#REF!</v>
      </c>
      <c r="AB374" s="24" t="e">
        <f t="shared" si="133"/>
        <v>#REF!</v>
      </c>
      <c r="AC374" s="18">
        <f t="shared" si="134"/>
        <v>1779344776.9071062</v>
      </c>
      <c r="AD374" s="19">
        <f t="shared" si="135"/>
        <v>878939832.65633571</v>
      </c>
      <c r="AE374" s="24" t="e">
        <f t="shared" si="117"/>
        <v>#REF!</v>
      </c>
      <c r="AF374" s="24" t="e">
        <f t="shared" si="118"/>
        <v>#REF!</v>
      </c>
      <c r="AG374" s="18" t="e">
        <f t="shared" si="119"/>
        <v>#REF!</v>
      </c>
      <c r="AH374" s="19" t="e">
        <f t="shared" si="120"/>
        <v>#REF!</v>
      </c>
      <c r="AI374" s="29" t="e">
        <f>IF((((Usuario!$J$10*1000)/AG374)*1)&lt;1,(((Usuario!$J$10*1000)/AG374)*1),1)</f>
        <v>#REF!</v>
      </c>
      <c r="AJ374" s="30" t="e">
        <f>IF((((Usuario!$J$10*1000)/AH374)*1)&lt;1,(((Usuario!$J$10*1000)/AH374)*1),1)</f>
        <v>#REF!</v>
      </c>
    </row>
    <row r="375" spans="8:36" x14ac:dyDescent="0.25">
      <c r="H375" s="6">
        <v>27.2</v>
      </c>
      <c r="I375" s="5" t="s">
        <v>2</v>
      </c>
      <c r="J375" s="9">
        <f t="shared" si="139"/>
        <v>2.7199999999999998E-2</v>
      </c>
      <c r="K375" s="9">
        <f t="shared" si="121"/>
        <v>2.7199999999999997E-5</v>
      </c>
      <c r="L375">
        <f t="shared" si="136"/>
        <v>2.3242759088318724E-3</v>
      </c>
      <c r="M375">
        <f t="shared" si="122"/>
        <v>1.0536717453371155E-5</v>
      </c>
      <c r="N375">
        <f t="shared" si="123"/>
        <v>5.458019640846258E-8</v>
      </c>
      <c r="O375">
        <f t="shared" si="124"/>
        <v>186053631.1223442</v>
      </c>
      <c r="Q375" s="18">
        <f t="shared" si="137"/>
        <v>2987501168.1643605</v>
      </c>
      <c r="R375" s="19">
        <f t="shared" si="138"/>
        <v>1106798051.8247015</v>
      </c>
      <c r="S375" s="18">
        <f t="shared" si="125"/>
        <v>4.9601546873059287E-15</v>
      </c>
      <c r="T375" s="19">
        <f t="shared" si="125"/>
        <v>1.8376192127257209E-15</v>
      </c>
      <c r="U375" s="24">
        <f t="shared" si="126"/>
        <v>1.3165688984969253E-12</v>
      </c>
      <c r="V375" s="24">
        <f t="shared" si="127"/>
        <v>9.2432246400103761E-13</v>
      </c>
      <c r="W375" s="18">
        <f t="shared" si="128"/>
        <v>8962503504.493082</v>
      </c>
      <c r="X375" s="19">
        <f t="shared" si="129"/>
        <v>4427192207.2988062</v>
      </c>
      <c r="Y375" s="18" t="e">
        <f t="shared" si="130"/>
        <v>#REF!</v>
      </c>
      <c r="Z375" s="19" t="e">
        <f t="shared" si="131"/>
        <v>#REF!</v>
      </c>
      <c r="AA375" s="24" t="e">
        <f t="shared" si="132"/>
        <v>#REF!</v>
      </c>
      <c r="AB375" s="24" t="e">
        <f t="shared" si="133"/>
        <v>#REF!</v>
      </c>
      <c r="AC375" s="18">
        <f t="shared" si="134"/>
        <v>1792500700.8986166</v>
      </c>
      <c r="AD375" s="19">
        <f t="shared" si="135"/>
        <v>885438441.45976126</v>
      </c>
      <c r="AE375" s="24" t="e">
        <f t="shared" si="117"/>
        <v>#REF!</v>
      </c>
      <c r="AF375" s="24" t="e">
        <f t="shared" si="118"/>
        <v>#REF!</v>
      </c>
      <c r="AG375" s="18" t="e">
        <f t="shared" si="119"/>
        <v>#REF!</v>
      </c>
      <c r="AH375" s="19" t="e">
        <f t="shared" si="120"/>
        <v>#REF!</v>
      </c>
      <c r="AI375" s="29" t="e">
        <f>IF((((Usuario!$J$10*1000)/AG375)*1)&lt;1,(((Usuario!$J$10*1000)/AG375)*1),1)</f>
        <v>#REF!</v>
      </c>
      <c r="AJ375" s="30" t="e">
        <f>IF((((Usuario!$J$10*1000)/AH375)*1)&lt;1,(((Usuario!$J$10*1000)/AH375)*1),1)</f>
        <v>#REF!</v>
      </c>
    </row>
    <row r="376" spans="8:36" x14ac:dyDescent="0.25">
      <c r="H376" s="6">
        <v>27.3</v>
      </c>
      <c r="I376" s="5" t="s">
        <v>2</v>
      </c>
      <c r="J376" s="9">
        <f t="shared" si="139"/>
        <v>2.7300000000000001E-2</v>
      </c>
      <c r="K376" s="9">
        <f t="shared" si="121"/>
        <v>2.7300000000000003E-5</v>
      </c>
      <c r="L376">
        <f t="shared" si="136"/>
        <v>2.3413975887939375E-3</v>
      </c>
      <c r="M376">
        <f t="shared" si="122"/>
        <v>1.0653359029012415E-5</v>
      </c>
      <c r="N376">
        <f t="shared" si="123"/>
        <v>5.5184399770284309E-8</v>
      </c>
      <c r="O376">
        <f t="shared" si="124"/>
        <v>184860583.22310138</v>
      </c>
      <c r="Q376" s="18">
        <f t="shared" si="137"/>
        <v>3009508468.8868093</v>
      </c>
      <c r="R376" s="19">
        <f t="shared" si="138"/>
        <v>1114951232.7590184</v>
      </c>
      <c r="S376" s="18">
        <f t="shared" si="125"/>
        <v>4.996693456561198E-15</v>
      </c>
      <c r="T376" s="19">
        <f t="shared" si="125"/>
        <v>1.8511559567641019E-15</v>
      </c>
      <c r="U376" s="24">
        <f t="shared" si="126"/>
        <v>1.326267347481582E-12</v>
      </c>
      <c r="V376" s="24">
        <f t="shared" si="127"/>
        <v>9.3113144625234325E-13</v>
      </c>
      <c r="W376" s="18">
        <f t="shared" si="128"/>
        <v>9028525406.6604271</v>
      </c>
      <c r="X376" s="19">
        <f t="shared" si="129"/>
        <v>4459804931.0360737</v>
      </c>
      <c r="Y376" s="18" t="e">
        <f t="shared" si="130"/>
        <v>#REF!</v>
      </c>
      <c r="Z376" s="19" t="e">
        <f t="shared" si="131"/>
        <v>#REF!</v>
      </c>
      <c r="AA376" s="24" t="e">
        <f t="shared" si="132"/>
        <v>#REF!</v>
      </c>
      <c r="AB376" s="24" t="e">
        <f t="shared" si="133"/>
        <v>#REF!</v>
      </c>
      <c r="AC376" s="18">
        <f t="shared" si="134"/>
        <v>1805705081.3320856</v>
      </c>
      <c r="AD376" s="19">
        <f t="shared" si="135"/>
        <v>891960986.20721483</v>
      </c>
      <c r="AE376" s="24" t="e">
        <f t="shared" si="117"/>
        <v>#REF!</v>
      </c>
      <c r="AF376" s="24" t="e">
        <f t="shared" si="118"/>
        <v>#REF!</v>
      </c>
      <c r="AG376" s="18" t="e">
        <f t="shared" si="119"/>
        <v>#REF!</v>
      </c>
      <c r="AH376" s="19" t="e">
        <f t="shared" si="120"/>
        <v>#REF!</v>
      </c>
      <c r="AI376" s="29" t="e">
        <f>IF((((Usuario!$J$10*1000)/AG376)*1)&lt;1,(((Usuario!$J$10*1000)/AG376)*1),1)</f>
        <v>#REF!</v>
      </c>
      <c r="AJ376" s="30" t="e">
        <f>IF((((Usuario!$J$10*1000)/AH376)*1)&lt;1,(((Usuario!$J$10*1000)/AH376)*1),1)</f>
        <v>#REF!</v>
      </c>
    </row>
    <row r="377" spans="8:36" x14ac:dyDescent="0.25">
      <c r="H377" s="6">
        <v>27.4</v>
      </c>
      <c r="I377" s="5" t="s">
        <v>2</v>
      </c>
      <c r="J377" s="9">
        <f t="shared" si="139"/>
        <v>2.7400000000000001E-2</v>
      </c>
      <c r="K377" s="9">
        <f t="shared" si="121"/>
        <v>2.7400000000000002E-5</v>
      </c>
      <c r="L377">
        <f t="shared" si="136"/>
        <v>2.3585821006090733E-3</v>
      </c>
      <c r="M377">
        <f t="shared" si="122"/>
        <v>1.07708582594481E-5</v>
      </c>
      <c r="N377">
        <f t="shared" si="123"/>
        <v>5.5793045783941155E-8</v>
      </c>
      <c r="O377">
        <f t="shared" si="124"/>
        <v>183679505.92097718</v>
      </c>
      <c r="Q377" s="18">
        <f t="shared" si="137"/>
        <v>3031596530.3458529</v>
      </c>
      <c r="R377" s="19">
        <f t="shared" si="138"/>
        <v>1123134333.6233687</v>
      </c>
      <c r="S377" s="18">
        <f t="shared" si="125"/>
        <v>5.03336631304309E-15</v>
      </c>
      <c r="T377" s="19">
        <f t="shared" si="125"/>
        <v>1.8647423769273931E-15</v>
      </c>
      <c r="U377" s="24">
        <f t="shared" si="126"/>
        <v>1.3360013871047143E-12</v>
      </c>
      <c r="V377" s="24">
        <f t="shared" si="127"/>
        <v>9.379654155944787E-13</v>
      </c>
      <c r="W377" s="18">
        <f t="shared" si="128"/>
        <v>9094789591.0375595</v>
      </c>
      <c r="X377" s="19">
        <f t="shared" si="129"/>
        <v>4492537334.493475</v>
      </c>
      <c r="Y377" s="18" t="e">
        <f t="shared" si="130"/>
        <v>#REF!</v>
      </c>
      <c r="Z377" s="19" t="e">
        <f t="shared" si="131"/>
        <v>#REF!</v>
      </c>
      <c r="AA377" s="24" t="e">
        <f t="shared" si="132"/>
        <v>#REF!</v>
      </c>
      <c r="AB377" s="24" t="e">
        <f t="shared" si="133"/>
        <v>#REF!</v>
      </c>
      <c r="AC377" s="18">
        <f t="shared" si="134"/>
        <v>1818957918.2075119</v>
      </c>
      <c r="AD377" s="19">
        <f t="shared" si="135"/>
        <v>898507466.89869499</v>
      </c>
      <c r="AE377" s="24" t="e">
        <f t="shared" si="117"/>
        <v>#REF!</v>
      </c>
      <c r="AF377" s="24" t="e">
        <f t="shared" si="118"/>
        <v>#REF!</v>
      </c>
      <c r="AG377" s="18" t="e">
        <f t="shared" si="119"/>
        <v>#REF!</v>
      </c>
      <c r="AH377" s="19" t="e">
        <f t="shared" si="120"/>
        <v>#REF!</v>
      </c>
      <c r="AI377" s="29" t="e">
        <f>IF((((Usuario!$J$10*1000)/AG377)*1)&lt;1,(((Usuario!$J$10*1000)/AG377)*1),1)</f>
        <v>#REF!</v>
      </c>
      <c r="AJ377" s="30" t="e">
        <f>IF((((Usuario!$J$10*1000)/AH377)*1)&lt;1,(((Usuario!$J$10*1000)/AH377)*1),1)</f>
        <v>#REF!</v>
      </c>
    </row>
    <row r="378" spans="8:36" x14ac:dyDescent="0.25">
      <c r="H378" s="6">
        <v>27.5</v>
      </c>
      <c r="I378" s="5" t="s">
        <v>2</v>
      </c>
      <c r="J378" s="9">
        <f t="shared" si="139"/>
        <v>2.75E-2</v>
      </c>
      <c r="K378" s="9">
        <f t="shared" si="121"/>
        <v>2.7500000000000001E-5</v>
      </c>
      <c r="L378">
        <f t="shared" si="136"/>
        <v>2.3758294442772811E-3</v>
      </c>
      <c r="M378">
        <f t="shared" si="122"/>
        <v>1.088921828627087E-5</v>
      </c>
      <c r="N378">
        <f t="shared" si="123"/>
        <v>5.64061507228831E-8</v>
      </c>
      <c r="O378">
        <f t="shared" si="124"/>
        <v>182510236.07397074</v>
      </c>
      <c r="Q378" s="18">
        <f t="shared" si="137"/>
        <v>3053765352.5414929</v>
      </c>
      <c r="R378" s="19">
        <f t="shared" si="138"/>
        <v>1131347354.4177535</v>
      </c>
      <c r="S378" s="18">
        <f t="shared" si="125"/>
        <v>5.0701732567516076E-15</v>
      </c>
      <c r="T378" s="19">
        <f t="shared" si="125"/>
        <v>1.8783784732155961E-15</v>
      </c>
      <c r="U378" s="24">
        <f t="shared" si="126"/>
        <v>1.3457710173663223E-12</v>
      </c>
      <c r="V378" s="24">
        <f t="shared" si="127"/>
        <v>9.4482437202744479E-13</v>
      </c>
      <c r="W378" s="18">
        <f t="shared" si="128"/>
        <v>9161296057.6244793</v>
      </c>
      <c r="X378" s="19">
        <f t="shared" si="129"/>
        <v>4525389417.6710138</v>
      </c>
      <c r="Y378" s="18" t="e">
        <f t="shared" si="130"/>
        <v>#REF!</v>
      </c>
      <c r="Z378" s="19" t="e">
        <f t="shared" si="131"/>
        <v>#REF!</v>
      </c>
      <c r="AA378" s="24" t="e">
        <f t="shared" si="132"/>
        <v>#REF!</v>
      </c>
      <c r="AB378" s="24" t="e">
        <f t="shared" si="133"/>
        <v>#REF!</v>
      </c>
      <c r="AC378" s="18">
        <f t="shared" si="134"/>
        <v>1832259211.5248959</v>
      </c>
      <c r="AD378" s="19">
        <f t="shared" si="135"/>
        <v>905077883.53420281</v>
      </c>
      <c r="AE378" s="24" t="e">
        <f t="shared" si="117"/>
        <v>#REF!</v>
      </c>
      <c r="AF378" s="24" t="e">
        <f t="shared" si="118"/>
        <v>#REF!</v>
      </c>
      <c r="AG378" s="18" t="e">
        <f t="shared" si="119"/>
        <v>#REF!</v>
      </c>
      <c r="AH378" s="19" t="e">
        <f t="shared" si="120"/>
        <v>#REF!</v>
      </c>
      <c r="AI378" s="29" t="e">
        <f>IF((((Usuario!$J$10*1000)/AG378)*1)&lt;1,(((Usuario!$J$10*1000)/AG378)*1),1)</f>
        <v>#REF!</v>
      </c>
      <c r="AJ378" s="30" t="e">
        <f>IF((((Usuario!$J$10*1000)/AH378)*1)&lt;1,(((Usuario!$J$10*1000)/AH378)*1),1)</f>
        <v>#REF!</v>
      </c>
    </row>
    <row r="379" spans="8:36" x14ac:dyDescent="0.25">
      <c r="H379" s="6">
        <v>27.6</v>
      </c>
      <c r="I379" s="5" t="s">
        <v>2</v>
      </c>
      <c r="J379" s="9">
        <f t="shared" si="139"/>
        <v>2.7600000000000003E-2</v>
      </c>
      <c r="K379" s="9">
        <f t="shared" si="121"/>
        <v>2.7600000000000003E-5</v>
      </c>
      <c r="L379">
        <f t="shared" si="136"/>
        <v>2.3931396197985613E-3</v>
      </c>
      <c r="M379">
        <f t="shared" si="122"/>
        <v>1.1008442251073384E-5</v>
      </c>
      <c r="N379">
        <f t="shared" si="123"/>
        <v>5.7023730860560125E-8</v>
      </c>
      <c r="O379">
        <f t="shared" si="124"/>
        <v>181352613.34571204</v>
      </c>
      <c r="Q379" s="18">
        <f t="shared" si="137"/>
        <v>3076014935.4737296</v>
      </c>
      <c r="R379" s="19">
        <f t="shared" si="138"/>
        <v>1139590295.1421726</v>
      </c>
      <c r="S379" s="18">
        <f t="shared" si="125"/>
        <v>5.1071142876867509E-15</v>
      </c>
      <c r="T379" s="19">
        <f t="shared" si="125"/>
        <v>1.8920642456287113E-15</v>
      </c>
      <c r="U379" s="24">
        <f t="shared" si="126"/>
        <v>1.3555762382664065E-12</v>
      </c>
      <c r="V379" s="24">
        <f t="shared" si="127"/>
        <v>9.5170831555124171E-13</v>
      </c>
      <c r="W379" s="18">
        <f t="shared" si="128"/>
        <v>9228044806.4211884</v>
      </c>
      <c r="X379" s="19">
        <f t="shared" si="129"/>
        <v>4558361180.5686903</v>
      </c>
      <c r="Y379" s="18" t="e">
        <f t="shared" si="130"/>
        <v>#REF!</v>
      </c>
      <c r="Z379" s="19" t="e">
        <f t="shared" si="131"/>
        <v>#REF!</v>
      </c>
      <c r="AA379" s="24" t="e">
        <f t="shared" si="132"/>
        <v>#REF!</v>
      </c>
      <c r="AB379" s="24" t="e">
        <f t="shared" si="133"/>
        <v>#REF!</v>
      </c>
      <c r="AC379" s="18">
        <f t="shared" si="134"/>
        <v>1845608961.2842379</v>
      </c>
      <c r="AD379" s="19">
        <f t="shared" si="135"/>
        <v>911672236.11373806</v>
      </c>
      <c r="AE379" s="24" t="e">
        <f t="shared" si="117"/>
        <v>#REF!</v>
      </c>
      <c r="AF379" s="24" t="e">
        <f t="shared" si="118"/>
        <v>#REF!</v>
      </c>
      <c r="AG379" s="18" t="e">
        <f t="shared" si="119"/>
        <v>#REF!</v>
      </c>
      <c r="AH379" s="19" t="e">
        <f t="shared" si="120"/>
        <v>#REF!</v>
      </c>
      <c r="AI379" s="29" t="e">
        <f>IF((((Usuario!$J$10*1000)/AG379)*1)&lt;1,(((Usuario!$J$10*1000)/AG379)*1),1)</f>
        <v>#REF!</v>
      </c>
      <c r="AJ379" s="30" t="e">
        <f>IF((((Usuario!$J$10*1000)/AH379)*1)&lt;1,(((Usuario!$J$10*1000)/AH379)*1),1)</f>
        <v>#REF!</v>
      </c>
    </row>
    <row r="380" spans="8:36" x14ac:dyDescent="0.25">
      <c r="H380" s="6">
        <v>27.7</v>
      </c>
      <c r="I380" s="5" t="s">
        <v>2</v>
      </c>
      <c r="J380" s="9">
        <f t="shared" si="139"/>
        <v>2.7699999999999999E-2</v>
      </c>
      <c r="K380" s="9">
        <f t="shared" si="121"/>
        <v>2.7699999999999999E-5</v>
      </c>
      <c r="L380">
        <f t="shared" si="136"/>
        <v>2.4105126271729122E-3</v>
      </c>
      <c r="M380">
        <f t="shared" si="122"/>
        <v>1.1128533295448276E-5</v>
      </c>
      <c r="N380">
        <f t="shared" si="123"/>
        <v>5.7645802470422063E-8</v>
      </c>
      <c r="O380">
        <f t="shared" si="124"/>
        <v>180206480.14727008</v>
      </c>
      <c r="Q380" s="18">
        <f t="shared" si="137"/>
        <v>3098345279.142561</v>
      </c>
      <c r="R380" s="19">
        <f t="shared" si="138"/>
        <v>1147863155.7966254</v>
      </c>
      <c r="S380" s="18">
        <f t="shared" si="125"/>
        <v>5.1441894058485167E-15</v>
      </c>
      <c r="T380" s="19">
        <f t="shared" si="125"/>
        <v>1.9057996941667369E-15</v>
      </c>
      <c r="U380" s="24">
        <f t="shared" si="126"/>
        <v>1.3654170498049659E-12</v>
      </c>
      <c r="V380" s="24">
        <f t="shared" si="127"/>
        <v>9.5861724616586866E-13</v>
      </c>
      <c r="W380" s="18">
        <f t="shared" si="128"/>
        <v>9295035837.4276829</v>
      </c>
      <c r="X380" s="19">
        <f t="shared" si="129"/>
        <v>4591452623.1865015</v>
      </c>
      <c r="Y380" s="18" t="e">
        <f t="shared" si="130"/>
        <v>#REF!</v>
      </c>
      <c r="Z380" s="19" t="e">
        <f t="shared" si="131"/>
        <v>#REF!</v>
      </c>
      <c r="AA380" s="24" t="e">
        <f t="shared" si="132"/>
        <v>#REF!</v>
      </c>
      <c r="AB380" s="24" t="e">
        <f t="shared" si="133"/>
        <v>#REF!</v>
      </c>
      <c r="AC380" s="18">
        <f t="shared" si="134"/>
        <v>1859007167.4855366</v>
      </c>
      <c r="AD380" s="19">
        <f t="shared" si="135"/>
        <v>918290524.63730037</v>
      </c>
      <c r="AE380" s="24" t="e">
        <f t="shared" si="117"/>
        <v>#REF!</v>
      </c>
      <c r="AF380" s="24" t="e">
        <f t="shared" si="118"/>
        <v>#REF!</v>
      </c>
      <c r="AG380" s="18" t="e">
        <f t="shared" si="119"/>
        <v>#REF!</v>
      </c>
      <c r="AH380" s="19" t="e">
        <f t="shared" si="120"/>
        <v>#REF!</v>
      </c>
      <c r="AI380" s="29" t="e">
        <f>IF((((Usuario!$J$10*1000)/AG380)*1)&lt;1,(((Usuario!$J$10*1000)/AG380)*1),1)</f>
        <v>#REF!</v>
      </c>
      <c r="AJ380" s="30" t="e">
        <f>IF((((Usuario!$J$10*1000)/AH380)*1)&lt;1,(((Usuario!$J$10*1000)/AH380)*1),1)</f>
        <v>#REF!</v>
      </c>
    </row>
    <row r="381" spans="8:36" x14ac:dyDescent="0.25">
      <c r="H381" s="6">
        <v>27.8</v>
      </c>
      <c r="I381" s="5" t="s">
        <v>2</v>
      </c>
      <c r="J381" s="9">
        <f t="shared" si="139"/>
        <v>2.7800000000000002E-2</v>
      </c>
      <c r="K381" s="9">
        <f t="shared" si="121"/>
        <v>2.7800000000000001E-5</v>
      </c>
      <c r="L381">
        <f t="shared" si="136"/>
        <v>2.427948466400336E-3</v>
      </c>
      <c r="M381">
        <f t="shared" si="122"/>
        <v>1.1249494560988223E-5</v>
      </c>
      <c r="N381">
        <f t="shared" si="123"/>
        <v>5.827238182591899E-8</v>
      </c>
      <c r="O381">
        <f t="shared" si="124"/>
        <v>179071681.58037508</v>
      </c>
      <c r="Q381" s="18">
        <f t="shared" si="137"/>
        <v>3120756383.5479898</v>
      </c>
      <c r="R381" s="19">
        <f t="shared" si="138"/>
        <v>1156165936.3811128</v>
      </c>
      <c r="S381" s="18">
        <f t="shared" si="125"/>
        <v>5.181398611236909E-15</v>
      </c>
      <c r="T381" s="19">
        <f t="shared" si="125"/>
        <v>1.9195848188296746E-15</v>
      </c>
      <c r="U381" s="24">
        <f t="shared" si="126"/>
        <v>1.3752934519820013E-12</v>
      </c>
      <c r="V381" s="24">
        <f t="shared" si="127"/>
        <v>9.6555116387132624E-13</v>
      </c>
      <c r="W381" s="18">
        <f t="shared" si="128"/>
        <v>9362269150.6439705</v>
      </c>
      <c r="X381" s="19">
        <f t="shared" si="129"/>
        <v>4624663745.5244513</v>
      </c>
      <c r="Y381" s="18" t="e">
        <f t="shared" si="130"/>
        <v>#REF!</v>
      </c>
      <c r="Z381" s="19" t="e">
        <f t="shared" si="131"/>
        <v>#REF!</v>
      </c>
      <c r="AA381" s="24" t="e">
        <f t="shared" si="132"/>
        <v>#REF!</v>
      </c>
      <c r="AB381" s="24" t="e">
        <f t="shared" si="133"/>
        <v>#REF!</v>
      </c>
      <c r="AC381" s="18">
        <f t="shared" si="134"/>
        <v>1872453830.1287942</v>
      </c>
      <c r="AD381" s="19">
        <f t="shared" si="135"/>
        <v>924932749.10489035</v>
      </c>
      <c r="AE381" s="24" t="e">
        <f t="shared" si="117"/>
        <v>#REF!</v>
      </c>
      <c r="AF381" s="24" t="e">
        <f t="shared" si="118"/>
        <v>#REF!</v>
      </c>
      <c r="AG381" s="18" t="e">
        <f t="shared" si="119"/>
        <v>#REF!</v>
      </c>
      <c r="AH381" s="19" t="e">
        <f t="shared" si="120"/>
        <v>#REF!</v>
      </c>
      <c r="AI381" s="29" t="e">
        <f>IF((((Usuario!$J$10*1000)/AG381)*1)&lt;1,(((Usuario!$J$10*1000)/AG381)*1),1)</f>
        <v>#REF!</v>
      </c>
      <c r="AJ381" s="30" t="e">
        <f>IF((((Usuario!$J$10*1000)/AH381)*1)&lt;1,(((Usuario!$J$10*1000)/AH381)*1),1)</f>
        <v>#REF!</v>
      </c>
    </row>
    <row r="382" spans="8:36" x14ac:dyDescent="0.25">
      <c r="H382" s="6">
        <v>27.9</v>
      </c>
      <c r="I382" s="5" t="s">
        <v>2</v>
      </c>
      <c r="J382" s="9">
        <f t="shared" si="139"/>
        <v>2.7899999999999998E-2</v>
      </c>
      <c r="K382" s="9">
        <f t="shared" si="121"/>
        <v>2.7899999999999997E-5</v>
      </c>
      <c r="L382">
        <f t="shared" si="136"/>
        <v>2.4454471374808304E-3</v>
      </c>
      <c r="M382">
        <f t="shared" si="122"/>
        <v>1.137132918928586E-5</v>
      </c>
      <c r="N382">
        <f t="shared" si="123"/>
        <v>5.8903485200500746E-8</v>
      </c>
      <c r="O382">
        <f t="shared" si="124"/>
        <v>177948065.38201046</v>
      </c>
      <c r="Q382" s="18">
        <f t="shared" si="137"/>
        <v>3143248248.6900139</v>
      </c>
      <c r="R382" s="19">
        <f t="shared" si="138"/>
        <v>1164498636.8956339</v>
      </c>
      <c r="S382" s="18">
        <f t="shared" si="125"/>
        <v>5.2187419038519247E-15</v>
      </c>
      <c r="T382" s="19">
        <f t="shared" si="125"/>
        <v>1.933419619617523E-15</v>
      </c>
      <c r="U382" s="24">
        <f t="shared" si="126"/>
        <v>1.3852054447975125E-12</v>
      </c>
      <c r="V382" s="24">
        <f t="shared" si="127"/>
        <v>9.7251006866761405E-13</v>
      </c>
      <c r="W382" s="18">
        <f t="shared" si="128"/>
        <v>9429744746.0700417</v>
      </c>
      <c r="X382" s="19">
        <f t="shared" si="129"/>
        <v>4657994547.5825357</v>
      </c>
      <c r="Y382" s="18" t="e">
        <f t="shared" si="130"/>
        <v>#REF!</v>
      </c>
      <c r="Z382" s="19" t="e">
        <f t="shared" si="131"/>
        <v>#REF!</v>
      </c>
      <c r="AA382" s="24" t="e">
        <f t="shared" si="132"/>
        <v>#REF!</v>
      </c>
      <c r="AB382" s="24" t="e">
        <f t="shared" si="133"/>
        <v>#REF!</v>
      </c>
      <c r="AC382" s="18">
        <f t="shared" si="134"/>
        <v>1885948949.2140083</v>
      </c>
      <c r="AD382" s="19">
        <f t="shared" si="135"/>
        <v>931598909.51650715</v>
      </c>
      <c r="AE382" s="24" t="e">
        <f t="shared" si="117"/>
        <v>#REF!</v>
      </c>
      <c r="AF382" s="24" t="e">
        <f t="shared" si="118"/>
        <v>#REF!</v>
      </c>
      <c r="AG382" s="18" t="e">
        <f t="shared" si="119"/>
        <v>#REF!</v>
      </c>
      <c r="AH382" s="19" t="e">
        <f t="shared" si="120"/>
        <v>#REF!</v>
      </c>
      <c r="AI382" s="29" t="e">
        <f>IF((((Usuario!$J$10*1000)/AG382)*1)&lt;1,(((Usuario!$J$10*1000)/AG382)*1),1)</f>
        <v>#REF!</v>
      </c>
      <c r="AJ382" s="30" t="e">
        <f>IF((((Usuario!$J$10*1000)/AH382)*1)&lt;1,(((Usuario!$J$10*1000)/AH382)*1),1)</f>
        <v>#REF!</v>
      </c>
    </row>
    <row r="383" spans="8:36" x14ac:dyDescent="0.25">
      <c r="H383" s="6">
        <v>28</v>
      </c>
      <c r="I383" s="5" t="s">
        <v>2</v>
      </c>
      <c r="J383" s="9">
        <f t="shared" si="139"/>
        <v>2.8000000000000001E-2</v>
      </c>
      <c r="K383" s="9">
        <f t="shared" si="121"/>
        <v>2.8E-5</v>
      </c>
      <c r="L383">
        <f t="shared" si="136"/>
        <v>2.4630086404143982E-3</v>
      </c>
      <c r="M383">
        <f t="shared" si="122"/>
        <v>1.1494040321933857E-5</v>
      </c>
      <c r="N383">
        <f t="shared" si="123"/>
        <v>5.9539128867617372E-8</v>
      </c>
      <c r="O383">
        <f t="shared" si="124"/>
        <v>176835481.87034181</v>
      </c>
      <c r="Q383" s="18">
        <f t="shared" si="137"/>
        <v>3165820874.5686355</v>
      </c>
      <c r="R383" s="19">
        <f t="shared" si="138"/>
        <v>1172861257.3401902</v>
      </c>
      <c r="S383" s="18">
        <f t="shared" si="125"/>
        <v>5.2562192836935676E-15</v>
      </c>
      <c r="T383" s="19">
        <f t="shared" si="125"/>
        <v>1.9473040965302844E-15</v>
      </c>
      <c r="U383" s="24">
        <f t="shared" si="126"/>
        <v>1.3951530282514999E-12</v>
      </c>
      <c r="V383" s="24">
        <f t="shared" si="127"/>
        <v>9.7949396055473309E-13</v>
      </c>
      <c r="W383" s="18">
        <f t="shared" si="128"/>
        <v>9497462623.7059059</v>
      </c>
      <c r="X383" s="19">
        <f t="shared" si="129"/>
        <v>4691445029.3607607</v>
      </c>
      <c r="Y383" s="18" t="e">
        <f t="shared" si="130"/>
        <v>#REF!</v>
      </c>
      <c r="Z383" s="19" t="e">
        <f t="shared" si="131"/>
        <v>#REF!</v>
      </c>
      <c r="AA383" s="24" t="e">
        <f t="shared" si="132"/>
        <v>#REF!</v>
      </c>
      <c r="AB383" s="24" t="e">
        <f t="shared" si="133"/>
        <v>#REF!</v>
      </c>
      <c r="AC383" s="18">
        <f t="shared" si="134"/>
        <v>1899492524.7411814</v>
      </c>
      <c r="AD383" s="19">
        <f t="shared" si="135"/>
        <v>938289005.87215221</v>
      </c>
      <c r="AE383" s="24" t="e">
        <f t="shared" si="117"/>
        <v>#REF!</v>
      </c>
      <c r="AF383" s="24" t="e">
        <f t="shared" si="118"/>
        <v>#REF!</v>
      </c>
      <c r="AG383" s="18" t="e">
        <f t="shared" si="119"/>
        <v>#REF!</v>
      </c>
      <c r="AH383" s="19" t="e">
        <f t="shared" si="120"/>
        <v>#REF!</v>
      </c>
      <c r="AI383" s="29" t="e">
        <f>IF((((Usuario!$J$10*1000)/AG383)*1)&lt;1,(((Usuario!$J$10*1000)/AG383)*1),1)</f>
        <v>#REF!</v>
      </c>
      <c r="AJ383" s="30" t="e">
        <f>IF((((Usuario!$J$10*1000)/AH383)*1)&lt;1,(((Usuario!$J$10*1000)/AH383)*1),1)</f>
        <v>#REF!</v>
      </c>
    </row>
    <row r="384" spans="8:36" x14ac:dyDescent="0.25">
      <c r="H384" s="6">
        <v>28.1</v>
      </c>
      <c r="I384" s="5" t="s">
        <v>2</v>
      </c>
      <c r="J384" s="9">
        <f t="shared" si="139"/>
        <v>2.8100000000000003E-2</v>
      </c>
      <c r="K384" s="9">
        <f t="shared" si="121"/>
        <v>2.8100000000000002E-5</v>
      </c>
      <c r="L384">
        <f t="shared" si="136"/>
        <v>2.4806329752010371E-3</v>
      </c>
      <c r="M384">
        <f t="shared" si="122"/>
        <v>1.1617631100524857E-5</v>
      </c>
      <c r="N384">
        <f t="shared" si="123"/>
        <v>6.0179329100718757E-8</v>
      </c>
      <c r="O384">
        <f t="shared" si="124"/>
        <v>175733783.89194304</v>
      </c>
      <c r="Q384" s="18">
        <f t="shared" si="137"/>
        <v>3188474261.1838527</v>
      </c>
      <c r="R384" s="19">
        <f t="shared" si="138"/>
        <v>1181253797.7147801</v>
      </c>
      <c r="S384" s="18">
        <f t="shared" si="125"/>
        <v>5.2938307507618347E-15</v>
      </c>
      <c r="T384" s="19">
        <f t="shared" si="125"/>
        <v>1.9612382495679565E-15</v>
      </c>
      <c r="U384" s="24">
        <f t="shared" si="126"/>
        <v>1.4051362023439629E-12</v>
      </c>
      <c r="V384" s="24">
        <f t="shared" si="127"/>
        <v>9.8650283953268216E-13</v>
      </c>
      <c r="W384" s="18">
        <f t="shared" si="128"/>
        <v>9565422783.5515575</v>
      </c>
      <c r="X384" s="19">
        <f t="shared" si="129"/>
        <v>4725015190.8591204</v>
      </c>
      <c r="Y384" s="18" t="e">
        <f t="shared" si="130"/>
        <v>#REF!</v>
      </c>
      <c r="Z384" s="19" t="e">
        <f t="shared" si="131"/>
        <v>#REF!</v>
      </c>
      <c r="AA384" s="24" t="e">
        <f t="shared" si="132"/>
        <v>#REF!</v>
      </c>
      <c r="AB384" s="24" t="e">
        <f t="shared" si="133"/>
        <v>#REF!</v>
      </c>
      <c r="AC384" s="18">
        <f t="shared" si="134"/>
        <v>1913084556.7103117</v>
      </c>
      <c r="AD384" s="19">
        <f t="shared" si="135"/>
        <v>945003038.1718241</v>
      </c>
      <c r="AE384" s="24" t="e">
        <f t="shared" si="117"/>
        <v>#REF!</v>
      </c>
      <c r="AF384" s="24" t="e">
        <f t="shared" si="118"/>
        <v>#REF!</v>
      </c>
      <c r="AG384" s="18" t="e">
        <f t="shared" si="119"/>
        <v>#REF!</v>
      </c>
      <c r="AH384" s="19" t="e">
        <f t="shared" si="120"/>
        <v>#REF!</v>
      </c>
      <c r="AI384" s="29" t="e">
        <f>IF((((Usuario!$J$10*1000)/AG384)*1)&lt;1,(((Usuario!$J$10*1000)/AG384)*1),1)</f>
        <v>#REF!</v>
      </c>
      <c r="AJ384" s="30" t="e">
        <f>IF((((Usuario!$J$10*1000)/AH384)*1)&lt;1,(((Usuario!$J$10*1000)/AH384)*1),1)</f>
        <v>#REF!</v>
      </c>
    </row>
    <row r="385" spans="8:36" x14ac:dyDescent="0.25">
      <c r="H385" s="6">
        <v>28.2</v>
      </c>
      <c r="I385" s="5" t="s">
        <v>2</v>
      </c>
      <c r="J385" s="9">
        <f t="shared" si="139"/>
        <v>2.8199999999999999E-2</v>
      </c>
      <c r="K385" s="9">
        <f t="shared" si="121"/>
        <v>2.8200000000000001E-5</v>
      </c>
      <c r="L385">
        <f t="shared" si="136"/>
        <v>2.4983201418407471E-3</v>
      </c>
      <c r="M385">
        <f t="shared" si="122"/>
        <v>1.1742104666651511E-5</v>
      </c>
      <c r="N385">
        <f t="shared" si="123"/>
        <v>6.0824102173254821E-8</v>
      </c>
      <c r="O385">
        <f t="shared" si="124"/>
        <v>174642826.77028272</v>
      </c>
      <c r="Q385" s="18">
        <f t="shared" si="137"/>
        <v>3211208408.535665</v>
      </c>
      <c r="R385" s="19">
        <f t="shared" si="138"/>
        <v>1189676258.0194039</v>
      </c>
      <c r="S385" s="18">
        <f t="shared" si="125"/>
        <v>5.331576305056725E-15</v>
      </c>
      <c r="T385" s="19">
        <f t="shared" si="125"/>
        <v>1.97522207873054E-15</v>
      </c>
      <c r="U385" s="24">
        <f t="shared" si="126"/>
        <v>1.4151549670749014E-12</v>
      </c>
      <c r="V385" s="24">
        <f t="shared" si="127"/>
        <v>9.9353670560146166E-13</v>
      </c>
      <c r="W385" s="18">
        <f t="shared" si="128"/>
        <v>9633625225.6069946</v>
      </c>
      <c r="X385" s="19">
        <f t="shared" si="129"/>
        <v>4758705032.0776157</v>
      </c>
      <c r="Y385" s="18" t="e">
        <f t="shared" si="130"/>
        <v>#REF!</v>
      </c>
      <c r="Z385" s="19" t="e">
        <f t="shared" si="131"/>
        <v>#REF!</v>
      </c>
      <c r="AA385" s="24" t="e">
        <f t="shared" si="132"/>
        <v>#REF!</v>
      </c>
      <c r="AB385" s="24" t="e">
        <f t="shared" si="133"/>
        <v>#REF!</v>
      </c>
      <c r="AC385" s="18">
        <f t="shared" si="134"/>
        <v>1926725045.1213989</v>
      </c>
      <c r="AD385" s="19">
        <f t="shared" si="135"/>
        <v>951741006.41552317</v>
      </c>
      <c r="AE385" s="24" t="e">
        <f t="shared" si="117"/>
        <v>#REF!</v>
      </c>
      <c r="AF385" s="24" t="e">
        <f t="shared" si="118"/>
        <v>#REF!</v>
      </c>
      <c r="AG385" s="18" t="e">
        <f t="shared" si="119"/>
        <v>#REF!</v>
      </c>
      <c r="AH385" s="19" t="e">
        <f t="shared" si="120"/>
        <v>#REF!</v>
      </c>
      <c r="AI385" s="29" t="e">
        <f>IF((((Usuario!$J$10*1000)/AG385)*1)&lt;1,(((Usuario!$J$10*1000)/AG385)*1),1)</f>
        <v>#REF!</v>
      </c>
      <c r="AJ385" s="30" t="e">
        <f>IF((((Usuario!$J$10*1000)/AH385)*1)&lt;1,(((Usuario!$J$10*1000)/AH385)*1),1)</f>
        <v>#REF!</v>
      </c>
    </row>
    <row r="386" spans="8:36" x14ac:dyDescent="0.25">
      <c r="H386" s="6">
        <v>28.3</v>
      </c>
      <c r="I386" s="5" t="s">
        <v>2</v>
      </c>
      <c r="J386" s="9">
        <f t="shared" si="139"/>
        <v>2.8300000000000002E-2</v>
      </c>
      <c r="K386" s="9">
        <f t="shared" si="121"/>
        <v>2.8300000000000003E-5</v>
      </c>
      <c r="L386">
        <f t="shared" si="136"/>
        <v>2.51607014033353E-3</v>
      </c>
      <c r="M386">
        <f t="shared" si="122"/>
        <v>1.1867464161906483E-5</v>
      </c>
      <c r="N386">
        <f t="shared" si="123"/>
        <v>6.1473464358675585E-8</v>
      </c>
      <c r="O386">
        <f t="shared" si="124"/>
        <v>173562468.25544</v>
      </c>
      <c r="Q386" s="18">
        <f t="shared" si="137"/>
        <v>3234023316.6240749</v>
      </c>
      <c r="R386" s="19">
        <f t="shared" si="138"/>
        <v>1198128638.2540624</v>
      </c>
      <c r="S386" s="18">
        <f t="shared" si="125"/>
        <v>5.3694559465782427E-15</v>
      </c>
      <c r="T386" s="19">
        <f t="shared" si="125"/>
        <v>1.9892555840180353E-15</v>
      </c>
      <c r="U386" s="24">
        <f t="shared" si="126"/>
        <v>1.4252093224443162E-12</v>
      </c>
      <c r="V386" s="24">
        <f t="shared" si="127"/>
        <v>1.0005955587610718E-12</v>
      </c>
      <c r="W386" s="18">
        <f t="shared" si="128"/>
        <v>9702069949.8722248</v>
      </c>
      <c r="X386" s="19">
        <f t="shared" si="129"/>
        <v>4792514553.0162497</v>
      </c>
      <c r="Y386" s="18" t="e">
        <f t="shared" si="130"/>
        <v>#REF!</v>
      </c>
      <c r="Z386" s="19" t="e">
        <f t="shared" si="131"/>
        <v>#REF!</v>
      </c>
      <c r="AA386" s="24" t="e">
        <f t="shared" si="132"/>
        <v>#REF!</v>
      </c>
      <c r="AB386" s="24" t="e">
        <f t="shared" si="133"/>
        <v>#REF!</v>
      </c>
      <c r="AC386" s="18">
        <f t="shared" si="134"/>
        <v>1940413989.9744451</v>
      </c>
      <c r="AD386" s="19">
        <f t="shared" si="135"/>
        <v>958502910.60325003</v>
      </c>
      <c r="AE386" s="24" t="e">
        <f t="shared" si="117"/>
        <v>#REF!</v>
      </c>
      <c r="AF386" s="24" t="e">
        <f t="shared" si="118"/>
        <v>#REF!</v>
      </c>
      <c r="AG386" s="18" t="e">
        <f t="shared" si="119"/>
        <v>#REF!</v>
      </c>
      <c r="AH386" s="19" t="e">
        <f t="shared" si="120"/>
        <v>#REF!</v>
      </c>
      <c r="AI386" s="29" t="e">
        <f>IF((((Usuario!$J$10*1000)/AG386)*1)&lt;1,(((Usuario!$J$10*1000)/AG386)*1),1)</f>
        <v>#REF!</v>
      </c>
      <c r="AJ386" s="30" t="e">
        <f>IF((((Usuario!$J$10*1000)/AH386)*1)&lt;1,(((Usuario!$J$10*1000)/AH386)*1),1)</f>
        <v>#REF!</v>
      </c>
    </row>
    <row r="387" spans="8:36" x14ac:dyDescent="0.25">
      <c r="H387" s="6">
        <v>28.4</v>
      </c>
      <c r="I387" s="5" t="s">
        <v>2</v>
      </c>
      <c r="J387" s="9">
        <f t="shared" si="139"/>
        <v>2.8399999999999998E-2</v>
      </c>
      <c r="K387" s="9">
        <f t="shared" si="121"/>
        <v>2.8399999999999999E-5</v>
      </c>
      <c r="L387">
        <f t="shared" si="136"/>
        <v>2.5338829706793831E-3</v>
      </c>
      <c r="M387">
        <f t="shared" si="122"/>
        <v>1.1993712727882413E-5</v>
      </c>
      <c r="N387">
        <f t="shared" si="123"/>
        <v>6.2127431930430898E-8</v>
      </c>
      <c r="O387">
        <f t="shared" si="124"/>
        <v>172492568.47501475</v>
      </c>
      <c r="Q387" s="18">
        <f t="shared" si="137"/>
        <v>3256918985.449079</v>
      </c>
      <c r="R387" s="19">
        <f t="shared" si="138"/>
        <v>1206610938.4187543</v>
      </c>
      <c r="S387" s="18">
        <f t="shared" si="125"/>
        <v>5.4074696753263813E-15</v>
      </c>
      <c r="T387" s="19">
        <f t="shared" si="125"/>
        <v>2.0033387654304409E-15</v>
      </c>
      <c r="U387" s="24">
        <f t="shared" si="126"/>
        <v>1.4352992684522058E-12</v>
      </c>
      <c r="V387" s="24">
        <f t="shared" si="127"/>
        <v>1.0076793990115118E-12</v>
      </c>
      <c r="W387" s="18">
        <f t="shared" si="128"/>
        <v>9770756956.3472366</v>
      </c>
      <c r="X387" s="19">
        <f t="shared" si="129"/>
        <v>4826443753.6750174</v>
      </c>
      <c r="Y387" s="18" t="e">
        <f t="shared" si="130"/>
        <v>#REF!</v>
      </c>
      <c r="Z387" s="19" t="e">
        <f t="shared" si="131"/>
        <v>#REF!</v>
      </c>
      <c r="AA387" s="24" t="e">
        <f t="shared" si="132"/>
        <v>#REF!</v>
      </c>
      <c r="AB387" s="24" t="e">
        <f t="shared" si="133"/>
        <v>#REF!</v>
      </c>
      <c r="AC387" s="18">
        <f t="shared" si="134"/>
        <v>1954151391.2694473</v>
      </c>
      <c r="AD387" s="19">
        <f t="shared" si="135"/>
        <v>965288750.73500347</v>
      </c>
      <c r="AE387" s="24" t="e">
        <f t="shared" si="117"/>
        <v>#REF!</v>
      </c>
      <c r="AF387" s="24" t="e">
        <f t="shared" si="118"/>
        <v>#REF!</v>
      </c>
      <c r="AG387" s="18" t="e">
        <f t="shared" si="119"/>
        <v>#REF!</v>
      </c>
      <c r="AH387" s="19" t="e">
        <f t="shared" si="120"/>
        <v>#REF!</v>
      </c>
      <c r="AI387" s="29" t="e">
        <f>IF((((Usuario!$J$10*1000)/AG387)*1)&lt;1,(((Usuario!$J$10*1000)/AG387)*1),1)</f>
        <v>#REF!</v>
      </c>
      <c r="AJ387" s="30" t="e">
        <f>IF((((Usuario!$J$10*1000)/AH387)*1)&lt;1,(((Usuario!$J$10*1000)/AH387)*1),1)</f>
        <v>#REF!</v>
      </c>
    </row>
    <row r="388" spans="8:36" x14ac:dyDescent="0.25">
      <c r="H388" s="6">
        <v>28.5</v>
      </c>
      <c r="I388" s="5" t="s">
        <v>2</v>
      </c>
      <c r="J388" s="9">
        <f t="shared" si="139"/>
        <v>2.8500000000000001E-2</v>
      </c>
      <c r="K388" s="9">
        <f t="shared" si="121"/>
        <v>2.8500000000000002E-5</v>
      </c>
      <c r="L388">
        <f t="shared" si="136"/>
        <v>2.5517586328783095E-3</v>
      </c>
      <c r="M388">
        <f t="shared" si="122"/>
        <v>1.2120853506171971E-5</v>
      </c>
      <c r="N388">
        <f t="shared" si="123"/>
        <v>6.2786021161970805E-8</v>
      </c>
      <c r="O388">
        <f t="shared" si="124"/>
        <v>171432989.88619712</v>
      </c>
      <c r="Q388" s="18">
        <f t="shared" si="137"/>
        <v>3279895415.0106812</v>
      </c>
      <c r="R388" s="19">
        <f t="shared" si="138"/>
        <v>1215123158.5134811</v>
      </c>
      <c r="S388" s="18">
        <f t="shared" si="125"/>
        <v>5.4456174913011487E-15</v>
      </c>
      <c r="T388" s="19">
        <f t="shared" si="125"/>
        <v>2.0174716229677591E-15</v>
      </c>
      <c r="U388" s="24">
        <f t="shared" si="126"/>
        <v>1.4454248050985725E-12</v>
      </c>
      <c r="V388" s="24">
        <f t="shared" si="127"/>
        <v>1.0147882263527828E-12</v>
      </c>
      <c r="W388" s="18">
        <f t="shared" si="128"/>
        <v>9839686245.0320435</v>
      </c>
      <c r="X388" s="19">
        <f t="shared" si="129"/>
        <v>4860492634.0539246</v>
      </c>
      <c r="Y388" s="18" t="e">
        <f t="shared" si="130"/>
        <v>#REF!</v>
      </c>
      <c r="Z388" s="19" t="e">
        <f t="shared" si="131"/>
        <v>#REF!</v>
      </c>
      <c r="AA388" s="24" t="e">
        <f t="shared" si="132"/>
        <v>#REF!</v>
      </c>
      <c r="AB388" s="24" t="e">
        <f t="shared" si="133"/>
        <v>#REF!</v>
      </c>
      <c r="AC388" s="18">
        <f t="shared" si="134"/>
        <v>1967937249.0064087</v>
      </c>
      <c r="AD388" s="19">
        <f t="shared" si="135"/>
        <v>972098526.81078494</v>
      </c>
      <c r="AE388" s="24" t="e">
        <f t="shared" si="117"/>
        <v>#REF!</v>
      </c>
      <c r="AF388" s="24" t="e">
        <f t="shared" si="118"/>
        <v>#REF!</v>
      </c>
      <c r="AG388" s="18" t="e">
        <f t="shared" si="119"/>
        <v>#REF!</v>
      </c>
      <c r="AH388" s="19" t="e">
        <f t="shared" si="120"/>
        <v>#REF!</v>
      </c>
      <c r="AI388" s="29" t="e">
        <f>IF((((Usuario!$J$10*1000)/AG388)*1)&lt;1,(((Usuario!$J$10*1000)/AG388)*1),1)</f>
        <v>#REF!</v>
      </c>
      <c r="AJ388" s="30" t="e">
        <f>IF((((Usuario!$J$10*1000)/AH388)*1)&lt;1,(((Usuario!$J$10*1000)/AH388)*1),1)</f>
        <v>#REF!</v>
      </c>
    </row>
    <row r="389" spans="8:36" x14ac:dyDescent="0.25">
      <c r="H389" s="6">
        <v>28.6</v>
      </c>
      <c r="I389" s="5" t="s">
        <v>2</v>
      </c>
      <c r="J389" s="9">
        <f t="shared" si="139"/>
        <v>2.86E-2</v>
      </c>
      <c r="K389" s="9">
        <f t="shared" si="121"/>
        <v>2.8600000000000001E-5</v>
      </c>
      <c r="L389">
        <f t="shared" si="136"/>
        <v>2.5696971269303075E-3</v>
      </c>
      <c r="M389">
        <f t="shared" si="122"/>
        <v>1.2248889638367797E-5</v>
      </c>
      <c r="N389">
        <f t="shared" si="123"/>
        <v>6.3449248326745184E-8</v>
      </c>
      <c r="O389">
        <f t="shared" si="124"/>
        <v>170383597.22897017</v>
      </c>
      <c r="Q389" s="18">
        <f t="shared" si="137"/>
        <v>3302952605.3088789</v>
      </c>
      <c r="R389" s="19">
        <f t="shared" si="138"/>
        <v>1223665298.5382421</v>
      </c>
      <c r="S389" s="18">
        <f t="shared" si="125"/>
        <v>5.4838993945025395E-15</v>
      </c>
      <c r="T389" s="19">
        <f t="shared" si="125"/>
        <v>2.0316541566299888E-15</v>
      </c>
      <c r="U389" s="24">
        <f t="shared" si="126"/>
        <v>1.4555859323834145E-12</v>
      </c>
      <c r="V389" s="24">
        <f t="shared" si="127"/>
        <v>1.0219220407848844E-12</v>
      </c>
      <c r="W389" s="18">
        <f t="shared" si="128"/>
        <v>9908857815.9266357</v>
      </c>
      <c r="X389" s="19">
        <f t="shared" si="129"/>
        <v>4894661194.1529684</v>
      </c>
      <c r="Y389" s="18" t="e">
        <f t="shared" si="130"/>
        <v>#REF!</v>
      </c>
      <c r="Z389" s="19" t="e">
        <f t="shared" si="131"/>
        <v>#REF!</v>
      </c>
      <c r="AA389" s="24" t="e">
        <f t="shared" si="132"/>
        <v>#REF!</v>
      </c>
      <c r="AB389" s="24" t="e">
        <f t="shared" si="133"/>
        <v>#REF!</v>
      </c>
      <c r="AC389" s="18">
        <f t="shared" si="134"/>
        <v>1981771563.1853273</v>
      </c>
      <c r="AD389" s="19">
        <f t="shared" si="135"/>
        <v>978932238.83059371</v>
      </c>
      <c r="AE389" s="24" t="e">
        <f t="shared" ref="AE389:AE452" si="140">$B$10/AC389</f>
        <v>#REF!</v>
      </c>
      <c r="AF389" s="24" t="e">
        <f t="shared" ref="AF389:AF452" si="141">$B$10/AD389</f>
        <v>#REF!</v>
      </c>
      <c r="AG389" s="18" t="e">
        <f t="shared" ref="AG389:AG452" si="142">AE389*N389</f>
        <v>#REF!</v>
      </c>
      <c r="AH389" s="19" t="e">
        <f t="shared" ref="AH389:AH452" si="143">AF389*N389</f>
        <v>#REF!</v>
      </c>
      <c r="AI389" s="29" t="e">
        <f>IF((((Usuario!$J$10*1000)/AG389)*1)&lt;1,(((Usuario!$J$10*1000)/AG389)*1),1)</f>
        <v>#REF!</v>
      </c>
      <c r="AJ389" s="30" t="e">
        <f>IF((((Usuario!$J$10*1000)/AH389)*1)&lt;1,(((Usuario!$J$10*1000)/AH389)*1),1)</f>
        <v>#REF!</v>
      </c>
    </row>
    <row r="390" spans="8:36" x14ac:dyDescent="0.25">
      <c r="H390" s="6">
        <v>28.7</v>
      </c>
      <c r="I390" s="5" t="s">
        <v>2</v>
      </c>
      <c r="J390" s="9">
        <f t="shared" si="139"/>
        <v>2.87E-2</v>
      </c>
      <c r="K390" s="9">
        <f t="shared" ref="K390:K453" si="144">J390/1000</f>
        <v>2.87E-5</v>
      </c>
      <c r="L390">
        <f t="shared" si="136"/>
        <v>2.5876984528353767E-3</v>
      </c>
      <c r="M390">
        <f t="shared" ref="M390:M453" si="145">(4*PI())/3*(J390/2)^3</f>
        <v>1.237782426606255E-5</v>
      </c>
      <c r="N390">
        <f t="shared" ref="N390:N453" si="146">(M390/10^3)*$G$5</f>
        <v>6.4117129698204E-8</v>
      </c>
      <c r="O390">
        <f t="shared" ref="O390:O453" si="147">(335303)*(J390^-1.753)</f>
        <v>169344257.48040989</v>
      </c>
      <c r="Q390" s="18">
        <f t="shared" si="137"/>
        <v>3326090556.3436723</v>
      </c>
      <c r="R390" s="19">
        <f t="shared" si="138"/>
        <v>1232237358.493037</v>
      </c>
      <c r="S390" s="18">
        <f t="shared" ref="S390:T453" si="148">Q390/(6.023*10^23)</f>
        <v>5.5223153849305544E-15</v>
      </c>
      <c r="T390" s="19">
        <f t="shared" si="148"/>
        <v>2.0458863664171295E-15</v>
      </c>
      <c r="U390" s="24">
        <f t="shared" ref="U390:U453" si="149">S390*$B$5</f>
        <v>1.4657826503067319E-12</v>
      </c>
      <c r="V390" s="24">
        <f t="shared" ref="V390:V453" si="150">T390*$B$6</f>
        <v>1.0290808423078162E-12</v>
      </c>
      <c r="W390" s="18">
        <f t="shared" ref="W390:W453" si="151">Q390*$E$5</f>
        <v>9978271669.0310173</v>
      </c>
      <c r="X390" s="19">
        <f t="shared" ref="X390:X453" si="152">R390*$E$6</f>
        <v>4928949433.9721479</v>
      </c>
      <c r="Y390" s="18" t="e">
        <f t="shared" ref="Y390:Y453" si="153">$B$10/W390</f>
        <v>#REF!</v>
      </c>
      <c r="Z390" s="19" t="e">
        <f t="shared" ref="Z390:Z453" si="154">$B$10/X390</f>
        <v>#REF!</v>
      </c>
      <c r="AA390" s="24" t="e">
        <f t="shared" ref="AA390:AA453" si="155">Y390*N390</f>
        <v>#REF!</v>
      </c>
      <c r="AB390" s="24" t="e">
        <f t="shared" ref="AB390:AB453" si="156">Z390*N390</f>
        <v>#REF!</v>
      </c>
      <c r="AC390" s="18">
        <f t="shared" ref="AC390:AC453" si="157">W390*$B$11</f>
        <v>1995654333.8062036</v>
      </c>
      <c r="AD390" s="19">
        <f t="shared" ref="AD390:AD453" si="158">X390*$B$11</f>
        <v>985789886.79442966</v>
      </c>
      <c r="AE390" s="24" t="e">
        <f t="shared" si="140"/>
        <v>#REF!</v>
      </c>
      <c r="AF390" s="24" t="e">
        <f t="shared" si="141"/>
        <v>#REF!</v>
      </c>
      <c r="AG390" s="18" t="e">
        <f t="shared" si="142"/>
        <v>#REF!</v>
      </c>
      <c r="AH390" s="19" t="e">
        <f t="shared" si="143"/>
        <v>#REF!</v>
      </c>
      <c r="AI390" s="29" t="e">
        <f>IF((((Usuario!$J$10*1000)/AG390)*1)&lt;1,(((Usuario!$J$10*1000)/AG390)*1),1)</f>
        <v>#REF!</v>
      </c>
      <c r="AJ390" s="30" t="e">
        <f>IF((((Usuario!$J$10*1000)/AH390)*1)&lt;1,(((Usuario!$J$10*1000)/AH390)*1),1)</f>
        <v>#REF!</v>
      </c>
    </row>
    <row r="391" spans="8:36" x14ac:dyDescent="0.25">
      <c r="H391" s="6">
        <v>28.8</v>
      </c>
      <c r="I391" s="5" t="s">
        <v>2</v>
      </c>
      <c r="J391" s="9">
        <f t="shared" si="139"/>
        <v>2.8800000000000003E-2</v>
      </c>
      <c r="K391" s="9">
        <f t="shared" si="144"/>
        <v>2.8800000000000002E-5</v>
      </c>
      <c r="L391">
        <f t="shared" ref="L391:L454" si="159">(4*PI())*((J391/2)^2)</f>
        <v>2.6057626105935186E-3</v>
      </c>
      <c r="M391">
        <f t="shared" si="145"/>
        <v>1.250766053084889E-5</v>
      </c>
      <c r="N391">
        <f t="shared" si="146"/>
        <v>6.4789681549797248E-8</v>
      </c>
      <c r="O391">
        <f t="shared" si="147"/>
        <v>168314839.81005663</v>
      </c>
      <c r="Q391" s="18">
        <f t="shared" ref="Q391:Q454" si="160">L391/$D$5</f>
        <v>3349309268.1150627</v>
      </c>
      <c r="R391" s="19">
        <f t="shared" ref="R391:R454" si="161">L391/$D$6</f>
        <v>1240839338.3778665</v>
      </c>
      <c r="S391" s="18">
        <f t="shared" si="148"/>
        <v>5.5608654625851958E-15</v>
      </c>
      <c r="T391" s="19">
        <f t="shared" si="148"/>
        <v>2.0601682523291825E-15</v>
      </c>
      <c r="U391" s="24">
        <f t="shared" si="149"/>
        <v>1.4760149588685258E-12</v>
      </c>
      <c r="V391" s="24">
        <f t="shared" si="150"/>
        <v>1.0362646309215787E-12</v>
      </c>
      <c r="W391" s="18">
        <f t="shared" si="151"/>
        <v>10047927804.345188</v>
      </c>
      <c r="X391" s="19">
        <f t="shared" si="152"/>
        <v>4963357353.511466</v>
      </c>
      <c r="Y391" s="18" t="e">
        <f t="shared" si="153"/>
        <v>#REF!</v>
      </c>
      <c r="Z391" s="19" t="e">
        <f t="shared" si="154"/>
        <v>#REF!</v>
      </c>
      <c r="AA391" s="24" t="e">
        <f t="shared" si="155"/>
        <v>#REF!</v>
      </c>
      <c r="AB391" s="24" t="e">
        <f t="shared" si="156"/>
        <v>#REF!</v>
      </c>
      <c r="AC391" s="18">
        <f t="shared" si="157"/>
        <v>2009585560.8690376</v>
      </c>
      <c r="AD391" s="19">
        <f t="shared" si="158"/>
        <v>992671470.70229328</v>
      </c>
      <c r="AE391" s="24" t="e">
        <f t="shared" si="140"/>
        <v>#REF!</v>
      </c>
      <c r="AF391" s="24" t="e">
        <f t="shared" si="141"/>
        <v>#REF!</v>
      </c>
      <c r="AG391" s="18" t="e">
        <f t="shared" si="142"/>
        <v>#REF!</v>
      </c>
      <c r="AH391" s="19" t="e">
        <f t="shared" si="143"/>
        <v>#REF!</v>
      </c>
      <c r="AI391" s="29" t="e">
        <f>IF((((Usuario!$J$10*1000)/AG391)*1)&lt;1,(((Usuario!$J$10*1000)/AG391)*1),1)</f>
        <v>#REF!</v>
      </c>
      <c r="AJ391" s="30" t="e">
        <f>IF((((Usuario!$J$10*1000)/AH391)*1)&lt;1,(((Usuario!$J$10*1000)/AH391)*1),1)</f>
        <v>#REF!</v>
      </c>
    </row>
    <row r="392" spans="8:36" x14ac:dyDescent="0.25">
      <c r="H392" s="6">
        <v>28.9</v>
      </c>
      <c r="I392" s="5" t="s">
        <v>2</v>
      </c>
      <c r="J392" s="9">
        <f t="shared" si="139"/>
        <v>2.8899999999999999E-2</v>
      </c>
      <c r="K392" s="9">
        <f t="shared" si="144"/>
        <v>2.8899999999999998E-5</v>
      </c>
      <c r="L392">
        <f t="shared" si="159"/>
        <v>2.6238896002047309E-3</v>
      </c>
      <c r="M392">
        <f t="shared" si="145"/>
        <v>1.2638401574319453E-5</v>
      </c>
      <c r="N392">
        <f t="shared" si="146"/>
        <v>6.5466920154974764E-8</v>
      </c>
      <c r="O392">
        <f t="shared" si="147"/>
        <v>167295215.53632793</v>
      </c>
      <c r="Q392" s="18">
        <f t="shared" si="160"/>
        <v>3372608740.6230478</v>
      </c>
      <c r="R392" s="19">
        <f t="shared" si="161"/>
        <v>1249471238.1927295</v>
      </c>
      <c r="S392" s="18">
        <f t="shared" si="148"/>
        <v>5.5995496274664589E-15</v>
      </c>
      <c r="T392" s="19">
        <f t="shared" si="148"/>
        <v>2.074499814366146E-15</v>
      </c>
      <c r="U392" s="24">
        <f t="shared" si="149"/>
        <v>1.4862828580687945E-12</v>
      </c>
      <c r="V392" s="24">
        <f t="shared" si="150"/>
        <v>1.0434734066261714E-12</v>
      </c>
      <c r="W392" s="18">
        <f t="shared" si="151"/>
        <v>10117826221.869144</v>
      </c>
      <c r="X392" s="19">
        <f t="shared" si="152"/>
        <v>4997884952.7709179</v>
      </c>
      <c r="Y392" s="18" t="e">
        <f t="shared" si="153"/>
        <v>#REF!</v>
      </c>
      <c r="Z392" s="19" t="e">
        <f t="shared" si="154"/>
        <v>#REF!</v>
      </c>
      <c r="AA392" s="24" t="e">
        <f t="shared" si="155"/>
        <v>#REF!</v>
      </c>
      <c r="AB392" s="24" t="e">
        <f t="shared" si="156"/>
        <v>#REF!</v>
      </c>
      <c r="AC392" s="18">
        <f t="shared" si="157"/>
        <v>2023565244.3738289</v>
      </c>
      <c r="AD392" s="19">
        <f t="shared" si="158"/>
        <v>999576990.5541836</v>
      </c>
      <c r="AE392" s="24" t="e">
        <f t="shared" si="140"/>
        <v>#REF!</v>
      </c>
      <c r="AF392" s="24" t="e">
        <f t="shared" si="141"/>
        <v>#REF!</v>
      </c>
      <c r="AG392" s="18" t="e">
        <f t="shared" si="142"/>
        <v>#REF!</v>
      </c>
      <c r="AH392" s="19" t="e">
        <f t="shared" si="143"/>
        <v>#REF!</v>
      </c>
      <c r="AI392" s="29" t="e">
        <f>IF((((Usuario!$J$10*1000)/AG392)*1)&lt;1,(((Usuario!$J$10*1000)/AG392)*1),1)</f>
        <v>#REF!</v>
      </c>
      <c r="AJ392" s="30" t="e">
        <f>IF((((Usuario!$J$10*1000)/AH392)*1)&lt;1,(((Usuario!$J$10*1000)/AH392)*1),1)</f>
        <v>#REF!</v>
      </c>
    </row>
    <row r="393" spans="8:36" x14ac:dyDescent="0.25">
      <c r="H393" s="6">
        <v>29</v>
      </c>
      <c r="I393" s="5" t="s">
        <v>2</v>
      </c>
      <c r="J393" s="9">
        <f t="shared" si="139"/>
        <v>2.9000000000000001E-2</v>
      </c>
      <c r="K393" s="9">
        <f t="shared" si="144"/>
        <v>2.9E-5</v>
      </c>
      <c r="L393">
        <f t="shared" si="159"/>
        <v>2.6420794216690164E-3</v>
      </c>
      <c r="M393">
        <f t="shared" si="145"/>
        <v>1.2770050538066912E-5</v>
      </c>
      <c r="N393">
        <f t="shared" si="146"/>
        <v>6.6148861787186606E-8</v>
      </c>
      <c r="O393">
        <f t="shared" si="147"/>
        <v>166285258.08394381</v>
      </c>
      <c r="Q393" s="18">
        <f t="shared" si="160"/>
        <v>3395988973.8676305</v>
      </c>
      <c r="R393" s="19">
        <f t="shared" si="161"/>
        <v>1258133057.9376273</v>
      </c>
      <c r="S393" s="18">
        <f t="shared" si="148"/>
        <v>5.6383678795743501E-15</v>
      </c>
      <c r="T393" s="19">
        <f t="shared" si="148"/>
        <v>2.0888810525280219E-15</v>
      </c>
      <c r="U393" s="24">
        <f t="shared" si="149"/>
        <v>1.4965863479075401E-12</v>
      </c>
      <c r="V393" s="24">
        <f t="shared" si="150"/>
        <v>1.050707169421595E-12</v>
      </c>
      <c r="W393" s="18">
        <f t="shared" si="151"/>
        <v>10187966921.602892</v>
      </c>
      <c r="X393" s="19">
        <f t="shared" si="152"/>
        <v>5032532231.7505093</v>
      </c>
      <c r="Y393" s="18" t="e">
        <f t="shared" si="153"/>
        <v>#REF!</v>
      </c>
      <c r="Z393" s="19" t="e">
        <f t="shared" si="154"/>
        <v>#REF!</v>
      </c>
      <c r="AA393" s="24" t="e">
        <f t="shared" si="155"/>
        <v>#REF!</v>
      </c>
      <c r="AB393" s="24" t="e">
        <f t="shared" si="156"/>
        <v>#REF!</v>
      </c>
      <c r="AC393" s="18">
        <f t="shared" si="157"/>
        <v>2037593384.3205786</v>
      </c>
      <c r="AD393" s="19">
        <f t="shared" si="158"/>
        <v>1006506446.3501019</v>
      </c>
      <c r="AE393" s="24" t="e">
        <f t="shared" si="140"/>
        <v>#REF!</v>
      </c>
      <c r="AF393" s="24" t="e">
        <f t="shared" si="141"/>
        <v>#REF!</v>
      </c>
      <c r="AG393" s="18" t="e">
        <f t="shared" si="142"/>
        <v>#REF!</v>
      </c>
      <c r="AH393" s="19" t="e">
        <f t="shared" si="143"/>
        <v>#REF!</v>
      </c>
      <c r="AI393" s="29" t="e">
        <f>IF((((Usuario!$J$10*1000)/AG393)*1)&lt;1,(((Usuario!$J$10*1000)/AG393)*1),1)</f>
        <v>#REF!</v>
      </c>
      <c r="AJ393" s="30" t="e">
        <f>IF((((Usuario!$J$10*1000)/AH393)*1)&lt;1,(((Usuario!$J$10*1000)/AH393)*1),1)</f>
        <v>#REF!</v>
      </c>
    </row>
    <row r="394" spans="8:36" x14ac:dyDescent="0.25">
      <c r="H394" s="6">
        <v>29.1</v>
      </c>
      <c r="I394" s="5" t="s">
        <v>2</v>
      </c>
      <c r="J394" s="9">
        <f t="shared" si="139"/>
        <v>2.9100000000000001E-2</v>
      </c>
      <c r="K394" s="9">
        <f t="shared" si="144"/>
        <v>2.9099999999999999E-5</v>
      </c>
      <c r="L394">
        <f t="shared" si="159"/>
        <v>2.6603320749863726E-3</v>
      </c>
      <c r="M394">
        <f t="shared" si="145"/>
        <v>1.2902610563683907E-5</v>
      </c>
      <c r="N394">
        <f t="shared" si="146"/>
        <v>6.6835522719882638E-8</v>
      </c>
      <c r="O394">
        <f t="shared" si="147"/>
        <v>165284842.94234115</v>
      </c>
      <c r="Q394" s="18">
        <f t="shared" si="160"/>
        <v>3419449967.8488083</v>
      </c>
      <c r="R394" s="19">
        <f t="shared" si="161"/>
        <v>1266824797.6125588</v>
      </c>
      <c r="S394" s="18">
        <f t="shared" si="148"/>
        <v>5.6773202189088638E-15</v>
      </c>
      <c r="T394" s="19">
        <f t="shared" si="148"/>
        <v>2.1033119668148083E-15</v>
      </c>
      <c r="U394" s="24">
        <f t="shared" si="149"/>
        <v>1.5069254283847608E-12</v>
      </c>
      <c r="V394" s="24">
        <f t="shared" si="150"/>
        <v>1.0579659193078486E-12</v>
      </c>
      <c r="W394" s="18">
        <f t="shared" si="151"/>
        <v>10258349903.546425</v>
      </c>
      <c r="X394" s="19">
        <f t="shared" si="152"/>
        <v>5067299190.4502354</v>
      </c>
      <c r="Y394" s="18" t="e">
        <f t="shared" si="153"/>
        <v>#REF!</v>
      </c>
      <c r="Z394" s="19" t="e">
        <f t="shared" si="154"/>
        <v>#REF!</v>
      </c>
      <c r="AA394" s="24" t="e">
        <f t="shared" si="155"/>
        <v>#REF!</v>
      </c>
      <c r="AB394" s="24" t="e">
        <f t="shared" si="156"/>
        <v>#REF!</v>
      </c>
      <c r="AC394" s="18">
        <f t="shared" si="157"/>
        <v>2051669980.709285</v>
      </c>
      <c r="AD394" s="19">
        <f t="shared" si="158"/>
        <v>1013459838.0900471</v>
      </c>
      <c r="AE394" s="24" t="e">
        <f t="shared" si="140"/>
        <v>#REF!</v>
      </c>
      <c r="AF394" s="24" t="e">
        <f t="shared" si="141"/>
        <v>#REF!</v>
      </c>
      <c r="AG394" s="18" t="e">
        <f t="shared" si="142"/>
        <v>#REF!</v>
      </c>
      <c r="AH394" s="19" t="e">
        <f t="shared" si="143"/>
        <v>#REF!</v>
      </c>
      <c r="AI394" s="29" t="e">
        <f>IF((((Usuario!$J$10*1000)/AG394)*1)&lt;1,(((Usuario!$J$10*1000)/AG394)*1),1)</f>
        <v>#REF!</v>
      </c>
      <c r="AJ394" s="30" t="e">
        <f>IF((((Usuario!$J$10*1000)/AH394)*1)&lt;1,(((Usuario!$J$10*1000)/AH394)*1),1)</f>
        <v>#REF!</v>
      </c>
    </row>
    <row r="395" spans="8:36" x14ac:dyDescent="0.25">
      <c r="H395" s="6">
        <v>29.2</v>
      </c>
      <c r="I395" s="5" t="s">
        <v>2</v>
      </c>
      <c r="J395" s="9">
        <f t="shared" si="139"/>
        <v>2.92E-2</v>
      </c>
      <c r="K395" s="9">
        <f t="shared" si="144"/>
        <v>2.9200000000000002E-5</v>
      </c>
      <c r="L395">
        <f t="shared" si="159"/>
        <v>2.6786475601568013E-3</v>
      </c>
      <c r="M395">
        <f t="shared" si="145"/>
        <v>1.3036084792763097E-5</v>
      </c>
      <c r="N395">
        <f t="shared" si="146"/>
        <v>6.752691922651284E-8</v>
      </c>
      <c r="O395">
        <f t="shared" si="147"/>
        <v>164293847.62504542</v>
      </c>
      <c r="Q395" s="18">
        <f t="shared" si="160"/>
        <v>3442991722.5665832</v>
      </c>
      <c r="R395" s="19">
        <f t="shared" si="161"/>
        <v>1275546457.217525</v>
      </c>
      <c r="S395" s="18">
        <f t="shared" si="148"/>
        <v>5.7164066454700041E-15</v>
      </c>
      <c r="T395" s="19">
        <f t="shared" si="148"/>
        <v>2.117792557226507E-15</v>
      </c>
      <c r="U395" s="24">
        <f t="shared" si="149"/>
        <v>1.5173000995004575E-12</v>
      </c>
      <c r="V395" s="24">
        <f t="shared" si="150"/>
        <v>1.065249656284933E-12</v>
      </c>
      <c r="W395" s="18">
        <f t="shared" si="151"/>
        <v>10328975167.699749</v>
      </c>
      <c r="X395" s="19">
        <f t="shared" si="152"/>
        <v>5102185828.8701</v>
      </c>
      <c r="Y395" s="18" t="e">
        <f t="shared" si="153"/>
        <v>#REF!</v>
      </c>
      <c r="Z395" s="19" t="e">
        <f t="shared" si="154"/>
        <v>#REF!</v>
      </c>
      <c r="AA395" s="24" t="e">
        <f t="shared" si="155"/>
        <v>#REF!</v>
      </c>
      <c r="AB395" s="24" t="e">
        <f t="shared" si="156"/>
        <v>#REF!</v>
      </c>
      <c r="AC395" s="18">
        <f t="shared" si="157"/>
        <v>2065795033.5399499</v>
      </c>
      <c r="AD395" s="19">
        <f t="shared" si="158"/>
        <v>1020437165.7740201</v>
      </c>
      <c r="AE395" s="24" t="e">
        <f t="shared" si="140"/>
        <v>#REF!</v>
      </c>
      <c r="AF395" s="24" t="e">
        <f t="shared" si="141"/>
        <v>#REF!</v>
      </c>
      <c r="AG395" s="18" t="e">
        <f t="shared" si="142"/>
        <v>#REF!</v>
      </c>
      <c r="AH395" s="19" t="e">
        <f t="shared" si="143"/>
        <v>#REF!</v>
      </c>
      <c r="AI395" s="29" t="e">
        <f>IF((((Usuario!$J$10*1000)/AG395)*1)&lt;1,(((Usuario!$J$10*1000)/AG395)*1),1)</f>
        <v>#REF!</v>
      </c>
      <c r="AJ395" s="30" t="e">
        <f>IF((((Usuario!$J$10*1000)/AH395)*1)&lt;1,(((Usuario!$J$10*1000)/AH395)*1),1)</f>
        <v>#REF!</v>
      </c>
    </row>
    <row r="396" spans="8:36" x14ac:dyDescent="0.25">
      <c r="H396" s="6">
        <v>29.3</v>
      </c>
      <c r="I396" s="5" t="s">
        <v>2</v>
      </c>
      <c r="J396" s="9">
        <f t="shared" si="139"/>
        <v>2.93E-2</v>
      </c>
      <c r="K396" s="9">
        <f t="shared" si="144"/>
        <v>2.9300000000000001E-5</v>
      </c>
      <c r="L396">
        <f t="shared" si="159"/>
        <v>2.6970258771803015E-3</v>
      </c>
      <c r="M396">
        <f t="shared" si="145"/>
        <v>1.3170476366897137E-5</v>
      </c>
      <c r="N396">
        <f t="shared" si="146"/>
        <v>6.8223067580527166E-8</v>
      </c>
      <c r="O396">
        <f t="shared" si="147"/>
        <v>163312151.62998059</v>
      </c>
      <c r="Q396" s="18">
        <f t="shared" si="160"/>
        <v>3466614238.0209537</v>
      </c>
      <c r="R396" s="19">
        <f t="shared" si="161"/>
        <v>1284298036.7525251</v>
      </c>
      <c r="S396" s="18">
        <f t="shared" si="148"/>
        <v>5.7556271592577692E-15</v>
      </c>
      <c r="T396" s="19">
        <f t="shared" si="148"/>
        <v>2.1323228237631168E-15</v>
      </c>
      <c r="U396" s="24">
        <f t="shared" si="149"/>
        <v>1.5277103612546303E-12</v>
      </c>
      <c r="V396" s="24">
        <f t="shared" si="150"/>
        <v>1.0725583803528478E-12</v>
      </c>
      <c r="W396" s="18">
        <f t="shared" si="151"/>
        <v>10399842714.06286</v>
      </c>
      <c r="X396" s="19">
        <f t="shared" si="152"/>
        <v>5137192147.0101004</v>
      </c>
      <c r="Y396" s="18" t="e">
        <f t="shared" si="153"/>
        <v>#REF!</v>
      </c>
      <c r="Z396" s="19" t="e">
        <f t="shared" si="154"/>
        <v>#REF!</v>
      </c>
      <c r="AA396" s="24" t="e">
        <f t="shared" si="155"/>
        <v>#REF!</v>
      </c>
      <c r="AB396" s="24" t="e">
        <f t="shared" si="156"/>
        <v>#REF!</v>
      </c>
      <c r="AC396" s="18">
        <f t="shared" si="157"/>
        <v>2079968542.8125722</v>
      </c>
      <c r="AD396" s="19">
        <f t="shared" si="158"/>
        <v>1027438429.4020201</v>
      </c>
      <c r="AE396" s="24" t="e">
        <f t="shared" si="140"/>
        <v>#REF!</v>
      </c>
      <c r="AF396" s="24" t="e">
        <f t="shared" si="141"/>
        <v>#REF!</v>
      </c>
      <c r="AG396" s="18" t="e">
        <f t="shared" si="142"/>
        <v>#REF!</v>
      </c>
      <c r="AH396" s="19" t="e">
        <f t="shared" si="143"/>
        <v>#REF!</v>
      </c>
      <c r="AI396" s="29" t="e">
        <f>IF((((Usuario!$J$10*1000)/AG396)*1)&lt;1,(((Usuario!$J$10*1000)/AG396)*1),1)</f>
        <v>#REF!</v>
      </c>
      <c r="AJ396" s="30" t="e">
        <f>IF((((Usuario!$J$10*1000)/AH396)*1)&lt;1,(((Usuario!$J$10*1000)/AH396)*1),1)</f>
        <v>#REF!</v>
      </c>
    </row>
    <row r="397" spans="8:36" x14ac:dyDescent="0.25">
      <c r="H397" s="6">
        <v>29.4</v>
      </c>
      <c r="I397" s="5" t="s">
        <v>2</v>
      </c>
      <c r="J397" s="9">
        <f t="shared" si="139"/>
        <v>2.9399999999999999E-2</v>
      </c>
      <c r="K397" s="9">
        <f t="shared" si="144"/>
        <v>2.94E-5</v>
      </c>
      <c r="L397">
        <f t="shared" si="159"/>
        <v>2.7154670260568737E-3</v>
      </c>
      <c r="M397">
        <f t="shared" si="145"/>
        <v>1.3305788427678679E-5</v>
      </c>
      <c r="N397">
        <f t="shared" si="146"/>
        <v>6.8923984055375557E-8</v>
      </c>
      <c r="O397">
        <f t="shared" si="147"/>
        <v>162339636.40068802</v>
      </c>
      <c r="Q397" s="18">
        <f t="shared" si="160"/>
        <v>3490317514.2119203</v>
      </c>
      <c r="R397" s="19">
        <f t="shared" si="161"/>
        <v>1293079536.2175593</v>
      </c>
      <c r="S397" s="18">
        <f t="shared" si="148"/>
        <v>5.7949817602721584E-15</v>
      </c>
      <c r="T397" s="19">
        <f t="shared" si="148"/>
        <v>2.146902766424638E-15</v>
      </c>
      <c r="U397" s="24">
        <f t="shared" si="149"/>
        <v>1.5381562136472785E-12</v>
      </c>
      <c r="V397" s="24">
        <f t="shared" si="150"/>
        <v>1.0798920915115929E-12</v>
      </c>
      <c r="W397" s="18">
        <f t="shared" si="151"/>
        <v>10470952542.635761</v>
      </c>
      <c r="X397" s="19">
        <f t="shared" si="152"/>
        <v>5172318144.8702374</v>
      </c>
      <c r="Y397" s="18" t="e">
        <f t="shared" si="153"/>
        <v>#REF!</v>
      </c>
      <c r="Z397" s="19" t="e">
        <f t="shared" si="154"/>
        <v>#REF!</v>
      </c>
      <c r="AA397" s="24" t="e">
        <f t="shared" si="155"/>
        <v>#REF!</v>
      </c>
      <c r="AB397" s="24" t="e">
        <f t="shared" si="156"/>
        <v>#REF!</v>
      </c>
      <c r="AC397" s="18">
        <f t="shared" si="157"/>
        <v>2094190508.5271523</v>
      </c>
      <c r="AD397" s="19">
        <f t="shared" si="158"/>
        <v>1034463628.9740475</v>
      </c>
      <c r="AE397" s="24" t="e">
        <f t="shared" si="140"/>
        <v>#REF!</v>
      </c>
      <c r="AF397" s="24" t="e">
        <f t="shared" si="141"/>
        <v>#REF!</v>
      </c>
      <c r="AG397" s="18" t="e">
        <f t="shared" si="142"/>
        <v>#REF!</v>
      </c>
      <c r="AH397" s="19" t="e">
        <f t="shared" si="143"/>
        <v>#REF!</v>
      </c>
      <c r="AI397" s="29" t="e">
        <f>IF((((Usuario!$J$10*1000)/AG397)*1)&lt;1,(((Usuario!$J$10*1000)/AG397)*1),1)</f>
        <v>#REF!</v>
      </c>
      <c r="AJ397" s="30" t="e">
        <f>IF((((Usuario!$J$10*1000)/AH397)*1)&lt;1,(((Usuario!$J$10*1000)/AH397)*1),1)</f>
        <v>#REF!</v>
      </c>
    </row>
    <row r="398" spans="8:36" x14ac:dyDescent="0.25">
      <c r="H398" s="6">
        <v>29.5</v>
      </c>
      <c r="I398" s="5" t="s">
        <v>2</v>
      </c>
      <c r="J398" s="9">
        <f t="shared" si="139"/>
        <v>2.9500000000000002E-2</v>
      </c>
      <c r="K398" s="9">
        <f t="shared" si="144"/>
        <v>2.9500000000000002E-5</v>
      </c>
      <c r="L398">
        <f t="shared" si="159"/>
        <v>2.7339710067865179E-3</v>
      </c>
      <c r="M398">
        <f t="shared" si="145"/>
        <v>1.3442024116700379E-5</v>
      </c>
      <c r="N398">
        <f t="shared" si="146"/>
        <v>6.9629684924507968E-8</v>
      </c>
      <c r="O398">
        <f t="shared" si="147"/>
        <v>161376185.28843111</v>
      </c>
      <c r="Q398" s="18">
        <f t="shared" si="160"/>
        <v>3514101551.1394835</v>
      </c>
      <c r="R398" s="19">
        <f t="shared" si="161"/>
        <v>1301890955.6126282</v>
      </c>
      <c r="S398" s="18">
        <f t="shared" si="148"/>
        <v>5.8344704485131726E-15</v>
      </c>
      <c r="T398" s="19">
        <f t="shared" si="148"/>
        <v>2.1615323852110718E-15</v>
      </c>
      <c r="U398" s="24">
        <f t="shared" si="149"/>
        <v>1.5486376566784026E-12</v>
      </c>
      <c r="V398" s="24">
        <f t="shared" si="150"/>
        <v>1.0872507897611692E-12</v>
      </c>
      <c r="W398" s="18">
        <f t="shared" si="151"/>
        <v>10542304653.418449</v>
      </c>
      <c r="X398" s="19">
        <f t="shared" si="152"/>
        <v>5207563822.4505129</v>
      </c>
      <c r="Y398" s="18" t="e">
        <f t="shared" si="153"/>
        <v>#REF!</v>
      </c>
      <c r="Z398" s="19" t="e">
        <f t="shared" si="154"/>
        <v>#REF!</v>
      </c>
      <c r="AA398" s="24" t="e">
        <f t="shared" si="155"/>
        <v>#REF!</v>
      </c>
      <c r="AB398" s="24" t="e">
        <f t="shared" si="156"/>
        <v>#REF!</v>
      </c>
      <c r="AC398" s="18">
        <f t="shared" si="157"/>
        <v>2108460930.6836901</v>
      </c>
      <c r="AD398" s="19">
        <f t="shared" si="158"/>
        <v>1041512764.4901026</v>
      </c>
      <c r="AE398" s="24" t="e">
        <f t="shared" si="140"/>
        <v>#REF!</v>
      </c>
      <c r="AF398" s="24" t="e">
        <f t="shared" si="141"/>
        <v>#REF!</v>
      </c>
      <c r="AG398" s="18" t="e">
        <f t="shared" si="142"/>
        <v>#REF!</v>
      </c>
      <c r="AH398" s="19" t="e">
        <f t="shared" si="143"/>
        <v>#REF!</v>
      </c>
      <c r="AI398" s="29" t="e">
        <f>IF((((Usuario!$J$10*1000)/AG398)*1)&lt;1,(((Usuario!$J$10*1000)/AG398)*1),1)</f>
        <v>#REF!</v>
      </c>
      <c r="AJ398" s="30" t="e">
        <f>IF((((Usuario!$J$10*1000)/AH398)*1)&lt;1,(((Usuario!$J$10*1000)/AH398)*1),1)</f>
        <v>#REF!</v>
      </c>
    </row>
    <row r="399" spans="8:36" x14ac:dyDescent="0.25">
      <c r="H399" s="6">
        <v>29.6</v>
      </c>
      <c r="I399" s="5" t="s">
        <v>2</v>
      </c>
      <c r="J399" s="9">
        <f t="shared" si="139"/>
        <v>2.9600000000000001E-2</v>
      </c>
      <c r="K399" s="9">
        <f t="shared" si="144"/>
        <v>2.9600000000000001E-5</v>
      </c>
      <c r="L399">
        <f t="shared" si="159"/>
        <v>2.7525378193692333E-3</v>
      </c>
      <c r="M399">
        <f t="shared" si="145"/>
        <v>1.3579186575554883E-5</v>
      </c>
      <c r="N399">
        <f t="shared" si="146"/>
        <v>7.0340186461374287E-8</v>
      </c>
      <c r="O399">
        <f t="shared" si="147"/>
        <v>160421683.51516595</v>
      </c>
      <c r="Q399" s="18">
        <f t="shared" si="160"/>
        <v>3537966348.8036423</v>
      </c>
      <c r="R399" s="19">
        <f t="shared" si="161"/>
        <v>1310732294.9377306</v>
      </c>
      <c r="S399" s="18">
        <f t="shared" si="148"/>
        <v>5.8740932239808116E-15</v>
      </c>
      <c r="T399" s="19">
        <f t="shared" si="148"/>
        <v>2.1762116801224154E-15</v>
      </c>
      <c r="U399" s="24">
        <f t="shared" si="149"/>
        <v>1.5591546903480026E-12</v>
      </c>
      <c r="V399" s="24">
        <f t="shared" si="150"/>
        <v>1.0946344751015749E-12</v>
      </c>
      <c r="W399" s="18">
        <f t="shared" si="151"/>
        <v>10613899046.410927</v>
      </c>
      <c r="X399" s="19">
        <f t="shared" si="152"/>
        <v>5242929179.7509222</v>
      </c>
      <c r="Y399" s="18" t="e">
        <f t="shared" si="153"/>
        <v>#REF!</v>
      </c>
      <c r="Z399" s="19" t="e">
        <f t="shared" si="154"/>
        <v>#REF!</v>
      </c>
      <c r="AA399" s="24" t="e">
        <f t="shared" si="155"/>
        <v>#REF!</v>
      </c>
      <c r="AB399" s="24" t="e">
        <f t="shared" si="156"/>
        <v>#REF!</v>
      </c>
      <c r="AC399" s="18">
        <f t="shared" si="157"/>
        <v>2122779809.2821856</v>
      </c>
      <c r="AD399" s="19">
        <f t="shared" si="158"/>
        <v>1048585835.9501845</v>
      </c>
      <c r="AE399" s="24" t="e">
        <f t="shared" si="140"/>
        <v>#REF!</v>
      </c>
      <c r="AF399" s="24" t="e">
        <f t="shared" si="141"/>
        <v>#REF!</v>
      </c>
      <c r="AG399" s="18" t="e">
        <f t="shared" si="142"/>
        <v>#REF!</v>
      </c>
      <c r="AH399" s="19" t="e">
        <f t="shared" si="143"/>
        <v>#REF!</v>
      </c>
      <c r="AI399" s="29" t="e">
        <f>IF((((Usuario!$J$10*1000)/AG399)*1)&lt;1,(((Usuario!$J$10*1000)/AG399)*1),1)</f>
        <v>#REF!</v>
      </c>
      <c r="AJ399" s="30" t="e">
        <f>IF((((Usuario!$J$10*1000)/AH399)*1)&lt;1,(((Usuario!$J$10*1000)/AH399)*1),1)</f>
        <v>#REF!</v>
      </c>
    </row>
    <row r="400" spans="8:36" x14ac:dyDescent="0.25">
      <c r="H400" s="6">
        <v>29.7</v>
      </c>
      <c r="I400" s="5" t="s">
        <v>2</v>
      </c>
      <c r="J400" s="9">
        <f t="shared" si="139"/>
        <v>2.9700000000000001E-2</v>
      </c>
      <c r="K400" s="9">
        <f t="shared" si="144"/>
        <v>2.97E-5</v>
      </c>
      <c r="L400">
        <f t="shared" si="159"/>
        <v>2.771167463805021E-3</v>
      </c>
      <c r="M400">
        <f t="shared" si="145"/>
        <v>1.3717278945834853E-5</v>
      </c>
      <c r="N400">
        <f t="shared" si="146"/>
        <v>7.1055504939424534E-8</v>
      </c>
      <c r="O400">
        <f t="shared" si="147"/>
        <v>159476018.13735047</v>
      </c>
      <c r="Q400" s="18">
        <f t="shared" si="160"/>
        <v>3561911907.2043977</v>
      </c>
      <c r="R400" s="19">
        <f t="shared" si="161"/>
        <v>1319603554.1928678</v>
      </c>
      <c r="S400" s="18">
        <f t="shared" si="148"/>
        <v>5.9138500866750756E-15</v>
      </c>
      <c r="T400" s="19">
        <f t="shared" si="148"/>
        <v>2.1909406511586717E-15</v>
      </c>
      <c r="U400" s="24">
        <f t="shared" si="149"/>
        <v>1.5697073146560784E-12</v>
      </c>
      <c r="V400" s="24">
        <f t="shared" si="150"/>
        <v>1.1020431475328119E-12</v>
      </c>
      <c r="W400" s="18">
        <f t="shared" si="151"/>
        <v>10685735721.613194</v>
      </c>
      <c r="X400" s="19">
        <f t="shared" si="152"/>
        <v>5278414216.771471</v>
      </c>
      <c r="Y400" s="18" t="e">
        <f t="shared" si="153"/>
        <v>#REF!</v>
      </c>
      <c r="Z400" s="19" t="e">
        <f t="shared" si="154"/>
        <v>#REF!</v>
      </c>
      <c r="AA400" s="24" t="e">
        <f t="shared" si="155"/>
        <v>#REF!</v>
      </c>
      <c r="AB400" s="24" t="e">
        <f t="shared" si="156"/>
        <v>#REF!</v>
      </c>
      <c r="AC400" s="18">
        <f t="shared" si="157"/>
        <v>2137147144.3226388</v>
      </c>
      <c r="AD400" s="19">
        <f t="shared" si="158"/>
        <v>1055682843.3542943</v>
      </c>
      <c r="AE400" s="24" t="e">
        <f t="shared" si="140"/>
        <v>#REF!</v>
      </c>
      <c r="AF400" s="24" t="e">
        <f t="shared" si="141"/>
        <v>#REF!</v>
      </c>
      <c r="AG400" s="18" t="e">
        <f t="shared" si="142"/>
        <v>#REF!</v>
      </c>
      <c r="AH400" s="19" t="e">
        <f t="shared" si="143"/>
        <v>#REF!</v>
      </c>
      <c r="AI400" s="29" t="e">
        <f>IF((((Usuario!$J$10*1000)/AG400)*1)&lt;1,(((Usuario!$J$10*1000)/AG400)*1),1)</f>
        <v>#REF!</v>
      </c>
      <c r="AJ400" s="30" t="e">
        <f>IF((((Usuario!$J$10*1000)/AH400)*1)&lt;1,(((Usuario!$J$10*1000)/AH400)*1),1)</f>
        <v>#REF!</v>
      </c>
    </row>
    <row r="401" spans="8:36" x14ac:dyDescent="0.25">
      <c r="H401" s="6">
        <v>29.8</v>
      </c>
      <c r="I401" s="5" t="s">
        <v>2</v>
      </c>
      <c r="J401" s="9">
        <f t="shared" si="139"/>
        <v>2.98E-2</v>
      </c>
      <c r="K401" s="9">
        <f t="shared" si="144"/>
        <v>2.9799999999999999E-5</v>
      </c>
      <c r="L401">
        <f t="shared" si="159"/>
        <v>2.7898599400938799E-3</v>
      </c>
      <c r="M401">
        <f t="shared" si="145"/>
        <v>1.3856304369132936E-5</v>
      </c>
      <c r="N401">
        <f t="shared" si="146"/>
        <v>7.177565663210861E-8</v>
      </c>
      <c r="O401">
        <f t="shared" si="147"/>
        <v>158539078.01057395</v>
      </c>
      <c r="Q401" s="18">
        <f t="shared" si="160"/>
        <v>3585938226.3417482</v>
      </c>
      <c r="R401" s="19">
        <f t="shared" si="161"/>
        <v>1328504733.3780386</v>
      </c>
      <c r="S401" s="18">
        <f t="shared" si="148"/>
        <v>5.9537410365959636E-15</v>
      </c>
      <c r="T401" s="19">
        <f t="shared" si="148"/>
        <v>2.2057192983198387E-15</v>
      </c>
      <c r="U401" s="24">
        <f t="shared" si="149"/>
        <v>1.5802955296026299E-12</v>
      </c>
      <c r="V401" s="24">
        <f t="shared" si="150"/>
        <v>1.1094768070548789E-12</v>
      </c>
      <c r="W401" s="18">
        <f t="shared" si="151"/>
        <v>10757814679.025246</v>
      </c>
      <c r="X401" s="19">
        <f t="shared" si="152"/>
        <v>5314018933.5121546</v>
      </c>
      <c r="Y401" s="18" t="e">
        <f t="shared" si="153"/>
        <v>#REF!</v>
      </c>
      <c r="Z401" s="19" t="e">
        <f t="shared" si="154"/>
        <v>#REF!</v>
      </c>
      <c r="AA401" s="24" t="e">
        <f t="shared" si="155"/>
        <v>#REF!</v>
      </c>
      <c r="AB401" s="24" t="e">
        <f t="shared" si="156"/>
        <v>#REF!</v>
      </c>
      <c r="AC401" s="18">
        <f t="shared" si="157"/>
        <v>2151562935.8050494</v>
      </c>
      <c r="AD401" s="19">
        <f t="shared" si="158"/>
        <v>1062803786.702431</v>
      </c>
      <c r="AE401" s="24" t="e">
        <f t="shared" si="140"/>
        <v>#REF!</v>
      </c>
      <c r="AF401" s="24" t="e">
        <f t="shared" si="141"/>
        <v>#REF!</v>
      </c>
      <c r="AG401" s="18" t="e">
        <f t="shared" si="142"/>
        <v>#REF!</v>
      </c>
      <c r="AH401" s="19" t="e">
        <f t="shared" si="143"/>
        <v>#REF!</v>
      </c>
      <c r="AI401" s="29" t="e">
        <f>IF((((Usuario!$J$10*1000)/AG401)*1)&lt;1,(((Usuario!$J$10*1000)/AG401)*1),1)</f>
        <v>#REF!</v>
      </c>
      <c r="AJ401" s="30" t="e">
        <f>IF((((Usuario!$J$10*1000)/AH401)*1)&lt;1,(((Usuario!$J$10*1000)/AH401)*1),1)</f>
        <v>#REF!</v>
      </c>
    </row>
    <row r="402" spans="8:36" x14ac:dyDescent="0.25">
      <c r="H402" s="6">
        <v>29.9</v>
      </c>
      <c r="I402" s="5" t="s">
        <v>2</v>
      </c>
      <c r="J402" s="9">
        <f t="shared" si="139"/>
        <v>2.9899999999999999E-2</v>
      </c>
      <c r="K402" s="9">
        <f t="shared" si="144"/>
        <v>2.9899999999999998E-5</v>
      </c>
      <c r="L402">
        <f t="shared" si="159"/>
        <v>2.8086152482358108E-3</v>
      </c>
      <c r="M402">
        <f t="shared" si="145"/>
        <v>1.3996265987041789E-5</v>
      </c>
      <c r="N402">
        <f t="shared" si="146"/>
        <v>7.2500657812876471E-8</v>
      </c>
      <c r="O402">
        <f t="shared" si="147"/>
        <v>157610753.75498334</v>
      </c>
      <c r="Q402" s="18">
        <f t="shared" si="160"/>
        <v>3610045306.2156954</v>
      </c>
      <c r="R402" s="19">
        <f t="shared" si="161"/>
        <v>1337435832.4932437</v>
      </c>
      <c r="S402" s="18">
        <f t="shared" si="148"/>
        <v>5.9937660737434766E-15</v>
      </c>
      <c r="T402" s="19">
        <f t="shared" si="148"/>
        <v>2.2205476216059171E-15</v>
      </c>
      <c r="U402" s="24">
        <f t="shared" si="149"/>
        <v>1.5909193351876571E-12</v>
      </c>
      <c r="V402" s="24">
        <f t="shared" si="150"/>
        <v>1.1169354536677763E-12</v>
      </c>
      <c r="W402" s="18">
        <f t="shared" si="151"/>
        <v>10830135918.647087</v>
      </c>
      <c r="X402" s="19">
        <f t="shared" si="152"/>
        <v>5349743329.9729748</v>
      </c>
      <c r="Y402" s="18" t="e">
        <f t="shared" si="153"/>
        <v>#REF!</v>
      </c>
      <c r="Z402" s="19" t="e">
        <f t="shared" si="154"/>
        <v>#REF!</v>
      </c>
      <c r="AA402" s="24" t="e">
        <f t="shared" si="155"/>
        <v>#REF!</v>
      </c>
      <c r="AB402" s="24" t="e">
        <f t="shared" si="156"/>
        <v>#REF!</v>
      </c>
      <c r="AC402" s="18">
        <f t="shared" si="157"/>
        <v>2166027183.7294173</v>
      </c>
      <c r="AD402" s="19">
        <f t="shared" si="158"/>
        <v>1069948665.9945951</v>
      </c>
      <c r="AE402" s="24" t="e">
        <f t="shared" si="140"/>
        <v>#REF!</v>
      </c>
      <c r="AF402" s="24" t="e">
        <f t="shared" si="141"/>
        <v>#REF!</v>
      </c>
      <c r="AG402" s="18" t="e">
        <f t="shared" si="142"/>
        <v>#REF!</v>
      </c>
      <c r="AH402" s="19" t="e">
        <f t="shared" si="143"/>
        <v>#REF!</v>
      </c>
      <c r="AI402" s="29" t="e">
        <f>IF((((Usuario!$J$10*1000)/AG402)*1)&lt;1,(((Usuario!$J$10*1000)/AG402)*1),1)</f>
        <v>#REF!</v>
      </c>
      <c r="AJ402" s="30" t="e">
        <f>IF((((Usuario!$J$10*1000)/AH402)*1)&lt;1,(((Usuario!$J$10*1000)/AH402)*1),1)</f>
        <v>#REF!</v>
      </c>
    </row>
    <row r="403" spans="8:36" x14ac:dyDescent="0.25">
      <c r="H403" s="6">
        <v>30</v>
      </c>
      <c r="I403" s="5" t="s">
        <v>2</v>
      </c>
      <c r="J403" s="9">
        <f t="shared" si="139"/>
        <v>0.03</v>
      </c>
      <c r="K403" s="9">
        <f t="shared" si="144"/>
        <v>2.9999999999999997E-5</v>
      </c>
      <c r="L403">
        <f t="shared" si="159"/>
        <v>2.8274333882308137E-3</v>
      </c>
      <c r="M403">
        <f t="shared" si="145"/>
        <v>1.4137166941154067E-5</v>
      </c>
      <c r="N403">
        <f t="shared" si="146"/>
        <v>7.3230524755178057E-8</v>
      </c>
      <c r="O403">
        <f t="shared" si="147"/>
        <v>156690937.7214883</v>
      </c>
      <c r="Q403" s="18">
        <f t="shared" si="160"/>
        <v>3634233146.8262391</v>
      </c>
      <c r="R403" s="19">
        <f t="shared" si="161"/>
        <v>1346396851.5384831</v>
      </c>
      <c r="S403" s="18">
        <f t="shared" si="148"/>
        <v>6.0339251981176153E-15</v>
      </c>
      <c r="T403" s="19">
        <f t="shared" si="148"/>
        <v>2.2354256210169073E-15</v>
      </c>
      <c r="U403" s="24">
        <f t="shared" si="149"/>
        <v>1.6015787314111603E-12</v>
      </c>
      <c r="V403" s="24">
        <f t="shared" si="150"/>
        <v>1.1244190873715043E-12</v>
      </c>
      <c r="W403" s="18">
        <f t="shared" si="151"/>
        <v>10902699440.478718</v>
      </c>
      <c r="X403" s="19">
        <f t="shared" si="152"/>
        <v>5385587406.1539326</v>
      </c>
      <c r="Y403" s="18" t="e">
        <f t="shared" si="153"/>
        <v>#REF!</v>
      </c>
      <c r="Z403" s="19" t="e">
        <f t="shared" si="154"/>
        <v>#REF!</v>
      </c>
      <c r="AA403" s="24" t="e">
        <f t="shared" si="155"/>
        <v>#REF!</v>
      </c>
      <c r="AB403" s="24" t="e">
        <f t="shared" si="156"/>
        <v>#REF!</v>
      </c>
      <c r="AC403" s="18">
        <f t="shared" si="157"/>
        <v>2180539888.0957437</v>
      </c>
      <c r="AD403" s="19">
        <f t="shared" si="158"/>
        <v>1077117481.2307866</v>
      </c>
      <c r="AE403" s="24" t="e">
        <f t="shared" si="140"/>
        <v>#REF!</v>
      </c>
      <c r="AF403" s="24" t="e">
        <f t="shared" si="141"/>
        <v>#REF!</v>
      </c>
      <c r="AG403" s="18" t="e">
        <f t="shared" si="142"/>
        <v>#REF!</v>
      </c>
      <c r="AH403" s="19" t="e">
        <f t="shared" si="143"/>
        <v>#REF!</v>
      </c>
      <c r="AI403" s="29" t="e">
        <f>IF((((Usuario!$J$10*1000)/AG403)*1)&lt;1,(((Usuario!$J$10*1000)/AG403)*1),1)</f>
        <v>#REF!</v>
      </c>
      <c r="AJ403" s="30" t="e">
        <f>IF((((Usuario!$J$10*1000)/AH403)*1)&lt;1,(((Usuario!$J$10*1000)/AH403)*1),1)</f>
        <v>#REF!</v>
      </c>
    </row>
    <row r="404" spans="8:36" x14ac:dyDescent="0.25">
      <c r="H404" s="6">
        <v>30.1</v>
      </c>
      <c r="I404" s="5" t="s">
        <v>2</v>
      </c>
      <c r="J404" s="9">
        <f t="shared" si="139"/>
        <v>3.0100000000000002E-2</v>
      </c>
      <c r="K404" s="9">
        <f t="shared" si="144"/>
        <v>3.0100000000000003E-5</v>
      </c>
      <c r="L404">
        <f t="shared" si="159"/>
        <v>2.8463143600788885E-3</v>
      </c>
      <c r="M404">
        <f t="shared" si="145"/>
        <v>1.4279010373062425E-5</v>
      </c>
      <c r="N404">
        <f t="shared" si="146"/>
        <v>7.3965273732463362E-8</v>
      </c>
      <c r="O404">
        <f t="shared" si="147"/>
        <v>155779523.95872232</v>
      </c>
      <c r="Q404" s="18">
        <f t="shared" si="160"/>
        <v>3658501748.1733789</v>
      </c>
      <c r="R404" s="19">
        <f t="shared" si="161"/>
        <v>1355387790.513757</v>
      </c>
      <c r="S404" s="18">
        <f t="shared" si="148"/>
        <v>6.0742184097183788E-15</v>
      </c>
      <c r="T404" s="19">
        <f t="shared" si="148"/>
        <v>2.2503532965528098E-15</v>
      </c>
      <c r="U404" s="24">
        <f t="shared" si="149"/>
        <v>1.6122737182731393E-12</v>
      </c>
      <c r="V404" s="24">
        <f t="shared" si="150"/>
        <v>1.1319277081660632E-12</v>
      </c>
      <c r="W404" s="18">
        <f t="shared" si="151"/>
        <v>10975505244.520138</v>
      </c>
      <c r="X404" s="19">
        <f t="shared" si="152"/>
        <v>5421551162.055028</v>
      </c>
      <c r="Y404" s="18" t="e">
        <f t="shared" si="153"/>
        <v>#REF!</v>
      </c>
      <c r="Z404" s="19" t="e">
        <f t="shared" si="154"/>
        <v>#REF!</v>
      </c>
      <c r="AA404" s="24" t="e">
        <f t="shared" si="155"/>
        <v>#REF!</v>
      </c>
      <c r="AB404" s="24" t="e">
        <f t="shared" si="156"/>
        <v>#REF!</v>
      </c>
      <c r="AC404" s="18">
        <f t="shared" si="157"/>
        <v>2195101048.9040275</v>
      </c>
      <c r="AD404" s="19">
        <f t="shared" si="158"/>
        <v>1084310232.4110057</v>
      </c>
      <c r="AE404" s="24" t="e">
        <f t="shared" si="140"/>
        <v>#REF!</v>
      </c>
      <c r="AF404" s="24" t="e">
        <f t="shared" si="141"/>
        <v>#REF!</v>
      </c>
      <c r="AG404" s="18" t="e">
        <f t="shared" si="142"/>
        <v>#REF!</v>
      </c>
      <c r="AH404" s="19" t="e">
        <f t="shared" si="143"/>
        <v>#REF!</v>
      </c>
      <c r="AI404" s="29" t="e">
        <f>IF((((Usuario!$J$10*1000)/AG404)*1)&lt;1,(((Usuario!$J$10*1000)/AG404)*1),1)</f>
        <v>#REF!</v>
      </c>
      <c r="AJ404" s="30" t="e">
        <f>IF((((Usuario!$J$10*1000)/AH404)*1)&lt;1,(((Usuario!$J$10*1000)/AH404)*1),1)</f>
        <v>#REF!</v>
      </c>
    </row>
    <row r="405" spans="8:36" x14ac:dyDescent="0.25">
      <c r="H405" s="6">
        <v>30.2</v>
      </c>
      <c r="I405" s="5" t="s">
        <v>2</v>
      </c>
      <c r="J405" s="9">
        <f t="shared" si="139"/>
        <v>3.0200000000000001E-2</v>
      </c>
      <c r="K405" s="9">
        <f t="shared" si="144"/>
        <v>3.0200000000000002E-5</v>
      </c>
      <c r="L405">
        <f t="shared" si="159"/>
        <v>2.865258163780035E-3</v>
      </c>
      <c r="M405">
        <f t="shared" si="145"/>
        <v>1.4421799424359511E-5</v>
      </c>
      <c r="N405">
        <f t="shared" si="146"/>
        <v>7.4704921018182261E-8</v>
      </c>
      <c r="O405">
        <f t="shared" si="147"/>
        <v>154876408.1807422</v>
      </c>
      <c r="Q405" s="18">
        <f t="shared" si="160"/>
        <v>3682851110.2571149</v>
      </c>
      <c r="R405" s="19">
        <f t="shared" si="161"/>
        <v>1364408649.4190648</v>
      </c>
      <c r="S405" s="18">
        <f t="shared" si="148"/>
        <v>6.1146457085457673E-15</v>
      </c>
      <c r="T405" s="19">
        <f t="shared" si="148"/>
        <v>2.2653306482136229E-15</v>
      </c>
      <c r="U405" s="24">
        <f t="shared" si="149"/>
        <v>1.6230042957735943E-12</v>
      </c>
      <c r="V405" s="24">
        <f t="shared" si="150"/>
        <v>1.1394613160514523E-12</v>
      </c>
      <c r="W405" s="18">
        <f t="shared" si="151"/>
        <v>11048553330.771345</v>
      </c>
      <c r="X405" s="19">
        <f t="shared" si="152"/>
        <v>5457634597.676259</v>
      </c>
      <c r="Y405" s="18" t="e">
        <f t="shared" si="153"/>
        <v>#REF!</v>
      </c>
      <c r="Z405" s="19" t="e">
        <f t="shared" si="154"/>
        <v>#REF!</v>
      </c>
      <c r="AA405" s="24" t="e">
        <f t="shared" si="155"/>
        <v>#REF!</v>
      </c>
      <c r="AB405" s="24" t="e">
        <f t="shared" si="156"/>
        <v>#REF!</v>
      </c>
      <c r="AC405" s="18">
        <f t="shared" si="157"/>
        <v>2209710666.1542692</v>
      </c>
      <c r="AD405" s="19">
        <f t="shared" si="158"/>
        <v>1091526919.5352519</v>
      </c>
      <c r="AE405" s="24" t="e">
        <f t="shared" si="140"/>
        <v>#REF!</v>
      </c>
      <c r="AF405" s="24" t="e">
        <f t="shared" si="141"/>
        <v>#REF!</v>
      </c>
      <c r="AG405" s="18" t="e">
        <f t="shared" si="142"/>
        <v>#REF!</v>
      </c>
      <c r="AH405" s="19" t="e">
        <f t="shared" si="143"/>
        <v>#REF!</v>
      </c>
      <c r="AI405" s="29" t="e">
        <f>IF((((Usuario!$J$10*1000)/AG405)*1)&lt;1,(((Usuario!$J$10*1000)/AG405)*1),1)</f>
        <v>#REF!</v>
      </c>
      <c r="AJ405" s="30" t="e">
        <f>IF((((Usuario!$J$10*1000)/AH405)*1)&lt;1,(((Usuario!$J$10*1000)/AH405)*1),1)</f>
        <v>#REF!</v>
      </c>
    </row>
    <row r="406" spans="8:36" x14ac:dyDescent="0.25">
      <c r="H406" s="6">
        <v>30.3</v>
      </c>
      <c r="I406" s="5" t="s">
        <v>2</v>
      </c>
      <c r="J406" s="9">
        <f t="shared" si="139"/>
        <v>3.0300000000000001E-2</v>
      </c>
      <c r="K406" s="9">
        <f t="shared" si="144"/>
        <v>3.0300000000000001E-5</v>
      </c>
      <c r="L406">
        <f t="shared" si="159"/>
        <v>2.884264799334253E-3</v>
      </c>
      <c r="M406">
        <f t="shared" si="145"/>
        <v>1.4565537236637977E-5</v>
      </c>
      <c r="N406">
        <f t="shared" si="146"/>
        <v>7.5449482885784722E-8</v>
      </c>
      <c r="O406">
        <f t="shared" si="147"/>
        <v>153981487.73544595</v>
      </c>
      <c r="Q406" s="18">
        <f t="shared" si="160"/>
        <v>3707281233.0774465</v>
      </c>
      <c r="R406" s="19">
        <f t="shared" si="161"/>
        <v>1373459428.2544067</v>
      </c>
      <c r="S406" s="18">
        <f t="shared" si="148"/>
        <v>6.1552070945997791E-15</v>
      </c>
      <c r="T406" s="19">
        <f t="shared" si="148"/>
        <v>2.2803576759993474E-15</v>
      </c>
      <c r="U406" s="24">
        <f t="shared" si="149"/>
        <v>1.6337704639125247E-12</v>
      </c>
      <c r="V406" s="24">
        <f t="shared" si="150"/>
        <v>1.1470199110276717E-12</v>
      </c>
      <c r="W406" s="18">
        <f t="shared" si="151"/>
        <v>11121843699.23234</v>
      </c>
      <c r="X406" s="19">
        <f t="shared" si="152"/>
        <v>5493837713.0176268</v>
      </c>
      <c r="Y406" s="18" t="e">
        <f t="shared" si="153"/>
        <v>#REF!</v>
      </c>
      <c r="Z406" s="19" t="e">
        <f t="shared" si="154"/>
        <v>#REF!</v>
      </c>
      <c r="AA406" s="24" t="e">
        <f t="shared" si="155"/>
        <v>#REF!</v>
      </c>
      <c r="AB406" s="24" t="e">
        <f t="shared" si="156"/>
        <v>#REF!</v>
      </c>
      <c r="AC406" s="18">
        <f t="shared" si="157"/>
        <v>2224368739.846468</v>
      </c>
      <c r="AD406" s="19">
        <f t="shared" si="158"/>
        <v>1098767542.6035254</v>
      </c>
      <c r="AE406" s="24" t="e">
        <f t="shared" si="140"/>
        <v>#REF!</v>
      </c>
      <c r="AF406" s="24" t="e">
        <f t="shared" si="141"/>
        <v>#REF!</v>
      </c>
      <c r="AG406" s="18" t="e">
        <f t="shared" si="142"/>
        <v>#REF!</v>
      </c>
      <c r="AH406" s="19" t="e">
        <f t="shared" si="143"/>
        <v>#REF!</v>
      </c>
      <c r="AI406" s="29" t="e">
        <f>IF((((Usuario!$J$10*1000)/AG406)*1)&lt;1,(((Usuario!$J$10*1000)/AG406)*1),1)</f>
        <v>#REF!</v>
      </c>
      <c r="AJ406" s="30" t="e">
        <f>IF((((Usuario!$J$10*1000)/AH406)*1)&lt;1,(((Usuario!$J$10*1000)/AH406)*1),1)</f>
        <v>#REF!</v>
      </c>
    </row>
    <row r="407" spans="8:36" x14ac:dyDescent="0.25">
      <c r="H407" s="6">
        <v>30.4</v>
      </c>
      <c r="I407" s="5" t="s">
        <v>2</v>
      </c>
      <c r="J407" s="9">
        <f t="shared" si="139"/>
        <v>3.04E-2</v>
      </c>
      <c r="K407" s="9">
        <f t="shared" si="144"/>
        <v>3.04E-5</v>
      </c>
      <c r="L407">
        <f t="shared" si="159"/>
        <v>2.9033342667415434E-3</v>
      </c>
      <c r="M407">
        <f t="shared" si="145"/>
        <v>1.4710226951490485E-5</v>
      </c>
      <c r="N407">
        <f t="shared" si="146"/>
        <v>7.6198975608720712E-8</v>
      </c>
      <c r="O407">
        <f t="shared" si="147"/>
        <v>153094661.57369253</v>
      </c>
      <c r="Q407" s="18">
        <f t="shared" si="160"/>
        <v>3731792116.6343751</v>
      </c>
      <c r="R407" s="19">
        <f t="shared" si="161"/>
        <v>1382540127.019783</v>
      </c>
      <c r="S407" s="18">
        <f t="shared" si="148"/>
        <v>6.1959025678804182E-15</v>
      </c>
      <c r="T407" s="19">
        <f t="shared" si="148"/>
        <v>2.2954343799099838E-15</v>
      </c>
      <c r="U407" s="24">
        <f t="shared" si="149"/>
        <v>1.6445722226899313E-12</v>
      </c>
      <c r="V407" s="24">
        <f t="shared" si="150"/>
        <v>1.1546034930947218E-12</v>
      </c>
      <c r="W407" s="18">
        <f t="shared" si="151"/>
        <v>11195376349.903126</v>
      </c>
      <c r="X407" s="19">
        <f t="shared" si="152"/>
        <v>5530160508.0791321</v>
      </c>
      <c r="Y407" s="18" t="e">
        <f t="shared" si="153"/>
        <v>#REF!</v>
      </c>
      <c r="Z407" s="19" t="e">
        <f t="shared" si="154"/>
        <v>#REF!</v>
      </c>
      <c r="AA407" s="24" t="e">
        <f t="shared" si="155"/>
        <v>#REF!</v>
      </c>
      <c r="AB407" s="24" t="e">
        <f t="shared" si="156"/>
        <v>#REF!</v>
      </c>
      <c r="AC407" s="18">
        <f t="shared" si="157"/>
        <v>2239075269.9806252</v>
      </c>
      <c r="AD407" s="19">
        <f t="shared" si="158"/>
        <v>1106032101.6158264</v>
      </c>
      <c r="AE407" s="24" t="e">
        <f t="shared" si="140"/>
        <v>#REF!</v>
      </c>
      <c r="AF407" s="24" t="e">
        <f t="shared" si="141"/>
        <v>#REF!</v>
      </c>
      <c r="AG407" s="18" t="e">
        <f t="shared" si="142"/>
        <v>#REF!</v>
      </c>
      <c r="AH407" s="19" t="e">
        <f t="shared" si="143"/>
        <v>#REF!</v>
      </c>
      <c r="AI407" s="29" t="e">
        <f>IF((((Usuario!$J$10*1000)/AG407)*1)&lt;1,(((Usuario!$J$10*1000)/AG407)*1),1)</f>
        <v>#REF!</v>
      </c>
      <c r="AJ407" s="30" t="e">
        <f>IF((((Usuario!$J$10*1000)/AH407)*1)&lt;1,(((Usuario!$J$10*1000)/AH407)*1),1)</f>
        <v>#REF!</v>
      </c>
    </row>
    <row r="408" spans="8:36" x14ac:dyDescent="0.25">
      <c r="H408" s="6">
        <v>30.5</v>
      </c>
      <c r="I408" s="5" t="s">
        <v>2</v>
      </c>
      <c r="J408" s="9">
        <f t="shared" si="139"/>
        <v>3.0499999999999999E-2</v>
      </c>
      <c r="K408" s="9">
        <f t="shared" si="144"/>
        <v>3.0499999999999999E-5</v>
      </c>
      <c r="L408">
        <f t="shared" si="159"/>
        <v>2.9224665660019049E-3</v>
      </c>
      <c r="M408">
        <f t="shared" si="145"/>
        <v>1.4855871710509681E-5</v>
      </c>
      <c r="N408">
        <f t="shared" si="146"/>
        <v>7.6953415460440146E-8</v>
      </c>
      <c r="O408">
        <f t="shared" si="147"/>
        <v>152215830.21910328</v>
      </c>
      <c r="Q408" s="18">
        <f t="shared" si="160"/>
        <v>3756383760.9278989</v>
      </c>
      <c r="R408" s="19">
        <f t="shared" si="161"/>
        <v>1391650745.7151935</v>
      </c>
      <c r="S408" s="18">
        <f t="shared" si="148"/>
        <v>6.2367321283876798E-15</v>
      </c>
      <c r="T408" s="19">
        <f t="shared" si="148"/>
        <v>2.3105607599455316E-15</v>
      </c>
      <c r="U408" s="24">
        <f t="shared" si="149"/>
        <v>1.6554095721058132E-12</v>
      </c>
      <c r="V408" s="24">
        <f t="shared" si="150"/>
        <v>1.1622120622526024E-12</v>
      </c>
      <c r="W408" s="18">
        <f t="shared" si="151"/>
        <v>11269151282.783697</v>
      </c>
      <c r="X408" s="19">
        <f t="shared" si="152"/>
        <v>5566602982.860774</v>
      </c>
      <c r="Y408" s="18" t="e">
        <f t="shared" si="153"/>
        <v>#REF!</v>
      </c>
      <c r="Z408" s="19" t="e">
        <f t="shared" si="154"/>
        <v>#REF!</v>
      </c>
      <c r="AA408" s="24" t="e">
        <f t="shared" si="155"/>
        <v>#REF!</v>
      </c>
      <c r="AB408" s="24" t="e">
        <f t="shared" si="156"/>
        <v>#REF!</v>
      </c>
      <c r="AC408" s="18">
        <f t="shared" si="157"/>
        <v>2253830256.5567393</v>
      </c>
      <c r="AD408" s="19">
        <f t="shared" si="158"/>
        <v>1113320596.5721548</v>
      </c>
      <c r="AE408" s="24" t="e">
        <f t="shared" si="140"/>
        <v>#REF!</v>
      </c>
      <c r="AF408" s="24" t="e">
        <f t="shared" si="141"/>
        <v>#REF!</v>
      </c>
      <c r="AG408" s="18" t="e">
        <f t="shared" si="142"/>
        <v>#REF!</v>
      </c>
      <c r="AH408" s="19" t="e">
        <f t="shared" si="143"/>
        <v>#REF!</v>
      </c>
      <c r="AI408" s="29" t="e">
        <f>IF((((Usuario!$J$10*1000)/AG408)*1)&lt;1,(((Usuario!$J$10*1000)/AG408)*1),1)</f>
        <v>#REF!</v>
      </c>
      <c r="AJ408" s="30" t="e">
        <f>IF((((Usuario!$J$10*1000)/AH408)*1)&lt;1,(((Usuario!$J$10*1000)/AH408)*1),1)</f>
        <v>#REF!</v>
      </c>
    </row>
    <row r="409" spans="8:36" x14ac:dyDescent="0.25">
      <c r="H409" s="6">
        <v>30.6</v>
      </c>
      <c r="I409" s="5" t="s">
        <v>2</v>
      </c>
      <c r="J409" s="9">
        <f t="shared" si="139"/>
        <v>3.0600000000000002E-2</v>
      </c>
      <c r="K409" s="9">
        <f t="shared" si="144"/>
        <v>3.0600000000000005E-5</v>
      </c>
      <c r="L409">
        <f t="shared" si="159"/>
        <v>2.9416616971153389E-3</v>
      </c>
      <c r="M409">
        <f t="shared" si="145"/>
        <v>1.5002474655288228E-5</v>
      </c>
      <c r="N409">
        <f t="shared" si="146"/>
        <v>7.7712818714393018E-8</v>
      </c>
      <c r="O409">
        <f t="shared" si="147"/>
        <v>151344895.73852897</v>
      </c>
      <c r="Q409" s="18">
        <f t="shared" si="160"/>
        <v>3781056165.9580197</v>
      </c>
      <c r="R409" s="19">
        <f t="shared" si="161"/>
        <v>1400791284.3406382</v>
      </c>
      <c r="S409" s="18">
        <f t="shared" si="148"/>
        <v>6.2776957761215679E-15</v>
      </c>
      <c r="T409" s="19">
        <f t="shared" si="148"/>
        <v>2.3257368161059909E-15</v>
      </c>
      <c r="U409" s="24">
        <f t="shared" si="149"/>
        <v>1.6662825121601714E-12</v>
      </c>
      <c r="V409" s="24">
        <f t="shared" si="150"/>
        <v>1.1698456185013135E-12</v>
      </c>
      <c r="W409" s="18">
        <f t="shared" si="151"/>
        <v>11343168497.87406</v>
      </c>
      <c r="X409" s="19">
        <f t="shared" si="152"/>
        <v>5603165137.3625526</v>
      </c>
      <c r="Y409" s="18" t="e">
        <f t="shared" si="153"/>
        <v>#REF!</v>
      </c>
      <c r="Z409" s="19" t="e">
        <f t="shared" si="154"/>
        <v>#REF!</v>
      </c>
      <c r="AA409" s="24" t="e">
        <f t="shared" si="155"/>
        <v>#REF!</v>
      </c>
      <c r="AB409" s="24" t="e">
        <f t="shared" si="156"/>
        <v>#REF!</v>
      </c>
      <c r="AC409" s="18">
        <f t="shared" si="157"/>
        <v>2268633699.5748119</v>
      </c>
      <c r="AD409" s="19">
        <f t="shared" si="158"/>
        <v>1120633027.4725106</v>
      </c>
      <c r="AE409" s="24" t="e">
        <f t="shared" si="140"/>
        <v>#REF!</v>
      </c>
      <c r="AF409" s="24" t="e">
        <f t="shared" si="141"/>
        <v>#REF!</v>
      </c>
      <c r="AG409" s="18" t="e">
        <f t="shared" si="142"/>
        <v>#REF!</v>
      </c>
      <c r="AH409" s="19" t="e">
        <f t="shared" si="143"/>
        <v>#REF!</v>
      </c>
      <c r="AI409" s="29" t="e">
        <f>IF((((Usuario!$J$10*1000)/AG409)*1)&lt;1,(((Usuario!$J$10*1000)/AG409)*1),1)</f>
        <v>#REF!</v>
      </c>
      <c r="AJ409" s="30" t="e">
        <f>IF((((Usuario!$J$10*1000)/AH409)*1)&lt;1,(((Usuario!$J$10*1000)/AH409)*1),1)</f>
        <v>#REF!</v>
      </c>
    </row>
    <row r="410" spans="8:36" x14ac:dyDescent="0.25">
      <c r="H410" s="6">
        <v>30.7</v>
      </c>
      <c r="I410" s="5" t="s">
        <v>2</v>
      </c>
      <c r="J410" s="9">
        <f t="shared" si="139"/>
        <v>3.0700000000000002E-2</v>
      </c>
      <c r="K410" s="9">
        <f t="shared" si="144"/>
        <v>3.0700000000000001E-5</v>
      </c>
      <c r="L410">
        <f t="shared" si="159"/>
        <v>2.9609196600818444E-3</v>
      </c>
      <c r="M410">
        <f t="shared" si="145"/>
        <v>1.5150038927418771E-5</v>
      </c>
      <c r="N410">
        <f t="shared" si="146"/>
        <v>7.8477201644029229E-8</v>
      </c>
      <c r="O410">
        <f t="shared" si="147"/>
        <v>150481761.71316752</v>
      </c>
      <c r="Q410" s="18">
        <f t="shared" si="160"/>
        <v>3805809331.7247362</v>
      </c>
      <c r="R410" s="19">
        <f t="shared" si="161"/>
        <v>1409961742.896117</v>
      </c>
      <c r="S410" s="18">
        <f t="shared" si="148"/>
        <v>6.3187935110820801E-15</v>
      </c>
      <c r="T410" s="19">
        <f t="shared" si="148"/>
        <v>2.3409625483913616E-15</v>
      </c>
      <c r="U410" s="24">
        <f t="shared" si="149"/>
        <v>1.6771910428530053E-12</v>
      </c>
      <c r="V410" s="24">
        <f t="shared" si="150"/>
        <v>1.177504161840855E-12</v>
      </c>
      <c r="W410" s="18">
        <f t="shared" si="151"/>
        <v>11417427995.17421</v>
      </c>
      <c r="X410" s="19">
        <f t="shared" si="152"/>
        <v>5639846971.5844679</v>
      </c>
      <c r="Y410" s="18" t="e">
        <f t="shared" si="153"/>
        <v>#REF!</v>
      </c>
      <c r="Z410" s="19" t="e">
        <f t="shared" si="154"/>
        <v>#REF!</v>
      </c>
      <c r="AA410" s="24" t="e">
        <f t="shared" si="155"/>
        <v>#REF!</v>
      </c>
      <c r="AB410" s="24" t="e">
        <f t="shared" si="156"/>
        <v>#REF!</v>
      </c>
      <c r="AC410" s="18">
        <f t="shared" si="157"/>
        <v>2283485599.034842</v>
      </c>
      <c r="AD410" s="19">
        <f t="shared" si="158"/>
        <v>1127969394.3168936</v>
      </c>
      <c r="AE410" s="24" t="e">
        <f t="shared" si="140"/>
        <v>#REF!</v>
      </c>
      <c r="AF410" s="24" t="e">
        <f t="shared" si="141"/>
        <v>#REF!</v>
      </c>
      <c r="AG410" s="18" t="e">
        <f t="shared" si="142"/>
        <v>#REF!</v>
      </c>
      <c r="AH410" s="19" t="e">
        <f t="shared" si="143"/>
        <v>#REF!</v>
      </c>
      <c r="AI410" s="29" t="e">
        <f>IF((((Usuario!$J$10*1000)/AG410)*1)&lt;1,(((Usuario!$J$10*1000)/AG410)*1),1)</f>
        <v>#REF!</v>
      </c>
      <c r="AJ410" s="30" t="e">
        <f>IF((((Usuario!$J$10*1000)/AH410)*1)&lt;1,(((Usuario!$J$10*1000)/AH410)*1),1)</f>
        <v>#REF!</v>
      </c>
    </row>
    <row r="411" spans="8:36" x14ac:dyDescent="0.25">
      <c r="H411" s="6">
        <v>30.8</v>
      </c>
      <c r="I411" s="5" t="s">
        <v>2</v>
      </c>
      <c r="J411" s="9">
        <f t="shared" si="139"/>
        <v>3.0800000000000001E-2</v>
      </c>
      <c r="K411" s="9">
        <f t="shared" si="144"/>
        <v>3.0800000000000003E-5</v>
      </c>
      <c r="L411">
        <f t="shared" si="159"/>
        <v>2.9802404549014215E-3</v>
      </c>
      <c r="M411">
        <f t="shared" si="145"/>
        <v>1.5298567668493963E-5</v>
      </c>
      <c r="N411">
        <f t="shared" si="146"/>
        <v>7.9246580522798734E-8</v>
      </c>
      <c r="O411">
        <f t="shared" si="147"/>
        <v>149626333.21031138</v>
      </c>
      <c r="Q411" s="18">
        <f t="shared" si="160"/>
        <v>3830643258.2280488</v>
      </c>
      <c r="R411" s="19">
        <f t="shared" si="161"/>
        <v>1419162121.3816299</v>
      </c>
      <c r="S411" s="18">
        <f t="shared" si="148"/>
        <v>6.3600253332692173E-15</v>
      </c>
      <c r="T411" s="19">
        <f t="shared" si="148"/>
        <v>2.3562379568016441E-15</v>
      </c>
      <c r="U411" s="24">
        <f t="shared" si="149"/>
        <v>1.688135164184315E-12</v>
      </c>
      <c r="V411" s="24">
        <f t="shared" si="150"/>
        <v>1.185187692271227E-12</v>
      </c>
      <c r="W411" s="18">
        <f t="shared" si="151"/>
        <v>11491929774.684147</v>
      </c>
      <c r="X411" s="19">
        <f t="shared" si="152"/>
        <v>5676648485.5265198</v>
      </c>
      <c r="Y411" s="18" t="e">
        <f t="shared" si="153"/>
        <v>#REF!</v>
      </c>
      <c r="Z411" s="19" t="e">
        <f t="shared" si="154"/>
        <v>#REF!</v>
      </c>
      <c r="AA411" s="24" t="e">
        <f t="shared" si="155"/>
        <v>#REF!</v>
      </c>
      <c r="AB411" s="24" t="e">
        <f t="shared" si="156"/>
        <v>#REF!</v>
      </c>
      <c r="AC411" s="18">
        <f t="shared" si="157"/>
        <v>2298385954.9368296</v>
      </c>
      <c r="AD411" s="19">
        <f t="shared" si="158"/>
        <v>1135329697.105304</v>
      </c>
      <c r="AE411" s="24" t="e">
        <f t="shared" si="140"/>
        <v>#REF!</v>
      </c>
      <c r="AF411" s="24" t="e">
        <f t="shared" si="141"/>
        <v>#REF!</v>
      </c>
      <c r="AG411" s="18" t="e">
        <f t="shared" si="142"/>
        <v>#REF!</v>
      </c>
      <c r="AH411" s="19" t="e">
        <f t="shared" si="143"/>
        <v>#REF!</v>
      </c>
      <c r="AI411" s="29" t="e">
        <f>IF((((Usuario!$J$10*1000)/AG411)*1)&lt;1,(((Usuario!$J$10*1000)/AG411)*1),1)</f>
        <v>#REF!</v>
      </c>
      <c r="AJ411" s="30" t="e">
        <f>IF((((Usuario!$J$10*1000)/AH411)*1)&lt;1,(((Usuario!$J$10*1000)/AH411)*1),1)</f>
        <v>#REF!</v>
      </c>
    </row>
    <row r="412" spans="8:36" x14ac:dyDescent="0.25">
      <c r="H412" s="6">
        <v>30.9</v>
      </c>
      <c r="I412" s="5" t="s">
        <v>2</v>
      </c>
      <c r="J412" s="9">
        <f t="shared" si="139"/>
        <v>3.09E-2</v>
      </c>
      <c r="K412" s="9">
        <f t="shared" si="144"/>
        <v>3.0899999999999999E-5</v>
      </c>
      <c r="L412">
        <f t="shared" si="159"/>
        <v>2.9996240815740706E-3</v>
      </c>
      <c r="M412">
        <f t="shared" si="145"/>
        <v>1.5448064020106462E-5</v>
      </c>
      <c r="N412">
        <f t="shared" si="146"/>
        <v>8.0020971624151473E-8</v>
      </c>
      <c r="O412">
        <f t="shared" si="147"/>
        <v>148778516.75571382</v>
      </c>
      <c r="Q412" s="18">
        <f t="shared" si="160"/>
        <v>3855557945.4679575</v>
      </c>
      <c r="R412" s="19">
        <f t="shared" si="161"/>
        <v>1428392419.7971771</v>
      </c>
      <c r="S412" s="18">
        <f t="shared" si="148"/>
        <v>6.4013912426829785E-15</v>
      </c>
      <c r="T412" s="19">
        <f t="shared" si="148"/>
        <v>2.3715630413368377E-15</v>
      </c>
      <c r="U412" s="24">
        <f t="shared" si="149"/>
        <v>1.6991148761541001E-12</v>
      </c>
      <c r="V412" s="24">
        <f t="shared" si="150"/>
        <v>1.1928962097924294E-12</v>
      </c>
      <c r="W412" s="18">
        <f t="shared" si="151"/>
        <v>11566673836.403873</v>
      </c>
      <c r="X412" s="19">
        <f t="shared" si="152"/>
        <v>5713569679.1887083</v>
      </c>
      <c r="Y412" s="18" t="e">
        <f t="shared" si="153"/>
        <v>#REF!</v>
      </c>
      <c r="Z412" s="19" t="e">
        <f t="shared" si="154"/>
        <v>#REF!</v>
      </c>
      <c r="AA412" s="24" t="e">
        <f t="shared" si="155"/>
        <v>#REF!</v>
      </c>
      <c r="AB412" s="24" t="e">
        <f t="shared" si="156"/>
        <v>#REF!</v>
      </c>
      <c r="AC412" s="18">
        <f t="shared" si="157"/>
        <v>2313334767.2807746</v>
      </c>
      <c r="AD412" s="19">
        <f t="shared" si="158"/>
        <v>1142713935.8377416</v>
      </c>
      <c r="AE412" s="24" t="e">
        <f t="shared" si="140"/>
        <v>#REF!</v>
      </c>
      <c r="AF412" s="24" t="e">
        <f t="shared" si="141"/>
        <v>#REF!</v>
      </c>
      <c r="AG412" s="18" t="e">
        <f t="shared" si="142"/>
        <v>#REF!</v>
      </c>
      <c r="AH412" s="19" t="e">
        <f t="shared" si="143"/>
        <v>#REF!</v>
      </c>
      <c r="AI412" s="29" t="e">
        <f>IF((((Usuario!$J$10*1000)/AG412)*1)&lt;1,(((Usuario!$J$10*1000)/AG412)*1),1)</f>
        <v>#REF!</v>
      </c>
      <c r="AJ412" s="30" t="e">
        <f>IF((((Usuario!$J$10*1000)/AH412)*1)&lt;1,(((Usuario!$J$10*1000)/AH412)*1),1)</f>
        <v>#REF!</v>
      </c>
    </row>
    <row r="413" spans="8:36" x14ac:dyDescent="0.25">
      <c r="H413" s="6">
        <v>31</v>
      </c>
      <c r="I413" s="5" t="s">
        <v>2</v>
      </c>
      <c r="J413" s="9">
        <f t="shared" si="139"/>
        <v>3.1E-2</v>
      </c>
      <c r="K413" s="9">
        <f t="shared" si="144"/>
        <v>3.1000000000000001E-5</v>
      </c>
      <c r="L413">
        <f t="shared" si="159"/>
        <v>3.0190705400997908E-3</v>
      </c>
      <c r="M413">
        <f t="shared" si="145"/>
        <v>1.5598531123848917E-5</v>
      </c>
      <c r="N413">
        <f t="shared" si="146"/>
        <v>8.0800391221537389E-8</v>
      </c>
      <c r="O413">
        <f t="shared" si="147"/>
        <v>147938220.30655548</v>
      </c>
      <c r="Q413" s="18">
        <f t="shared" si="160"/>
        <v>3880553393.4444618</v>
      </c>
      <c r="R413" s="19">
        <f t="shared" si="161"/>
        <v>1437652638.1427581</v>
      </c>
      <c r="S413" s="18">
        <f t="shared" si="148"/>
        <v>6.4428912393233646E-15</v>
      </c>
      <c r="T413" s="19">
        <f t="shared" si="148"/>
        <v>2.3869378019969423E-15</v>
      </c>
      <c r="U413" s="24">
        <f t="shared" si="149"/>
        <v>1.7101301787623611E-12</v>
      </c>
      <c r="V413" s="24">
        <f t="shared" si="150"/>
        <v>1.2006297144044619E-12</v>
      </c>
      <c r="W413" s="18">
        <f t="shared" si="151"/>
        <v>11641660180.333385</v>
      </c>
      <c r="X413" s="19">
        <f t="shared" si="152"/>
        <v>5750610552.5710325</v>
      </c>
      <c r="Y413" s="18" t="e">
        <f t="shared" si="153"/>
        <v>#REF!</v>
      </c>
      <c r="Z413" s="19" t="e">
        <f t="shared" si="154"/>
        <v>#REF!</v>
      </c>
      <c r="AA413" s="24" t="e">
        <f t="shared" si="155"/>
        <v>#REF!</v>
      </c>
      <c r="AB413" s="24" t="e">
        <f t="shared" si="156"/>
        <v>#REF!</v>
      </c>
      <c r="AC413" s="18">
        <f t="shared" si="157"/>
        <v>2328332036.0666771</v>
      </c>
      <c r="AD413" s="19">
        <f t="shared" si="158"/>
        <v>1150122110.5142066</v>
      </c>
      <c r="AE413" s="24" t="e">
        <f t="shared" si="140"/>
        <v>#REF!</v>
      </c>
      <c r="AF413" s="24" t="e">
        <f t="shared" si="141"/>
        <v>#REF!</v>
      </c>
      <c r="AG413" s="18" t="e">
        <f t="shared" si="142"/>
        <v>#REF!</v>
      </c>
      <c r="AH413" s="19" t="e">
        <f t="shared" si="143"/>
        <v>#REF!</v>
      </c>
      <c r="AI413" s="29" t="e">
        <f>IF((((Usuario!$J$10*1000)/AG413)*1)&lt;1,(((Usuario!$J$10*1000)/AG413)*1),1)</f>
        <v>#REF!</v>
      </c>
      <c r="AJ413" s="30" t="e">
        <f>IF((((Usuario!$J$10*1000)/AH413)*1)&lt;1,(((Usuario!$J$10*1000)/AH413)*1),1)</f>
        <v>#REF!</v>
      </c>
    </row>
    <row r="414" spans="8:36" x14ac:dyDescent="0.25">
      <c r="H414" s="6">
        <v>31.1</v>
      </c>
      <c r="I414" s="5" t="s">
        <v>2</v>
      </c>
      <c r="J414" s="9">
        <f t="shared" si="139"/>
        <v>3.1100000000000003E-2</v>
      </c>
      <c r="K414" s="9">
        <f t="shared" si="144"/>
        <v>3.1100000000000004E-5</v>
      </c>
      <c r="L414">
        <f t="shared" si="159"/>
        <v>3.0385798304785844E-3</v>
      </c>
      <c r="M414">
        <f t="shared" si="145"/>
        <v>1.5749972121313993E-5</v>
      </c>
      <c r="N414">
        <f t="shared" si="146"/>
        <v>8.1584855588406487E-8</v>
      </c>
      <c r="O414">
        <f t="shared" si="147"/>
        <v>147105353.22499722</v>
      </c>
      <c r="Q414" s="18">
        <f t="shared" si="160"/>
        <v>3905629602.1575637</v>
      </c>
      <c r="R414" s="19">
        <f t="shared" si="161"/>
        <v>1446942776.4183741</v>
      </c>
      <c r="S414" s="18">
        <f t="shared" si="148"/>
        <v>6.4845253231903773E-15</v>
      </c>
      <c r="T414" s="19">
        <f t="shared" si="148"/>
        <v>2.4023622387819596E-15</v>
      </c>
      <c r="U414" s="24">
        <f t="shared" si="149"/>
        <v>1.7211810720090984E-12</v>
      </c>
      <c r="V414" s="24">
        <f t="shared" si="150"/>
        <v>1.2083882061073257E-12</v>
      </c>
      <c r="W414" s="18">
        <f t="shared" si="151"/>
        <v>11716888806.472691</v>
      </c>
      <c r="X414" s="19">
        <f t="shared" si="152"/>
        <v>5787771105.6734962</v>
      </c>
      <c r="Y414" s="18" t="e">
        <f t="shared" si="153"/>
        <v>#REF!</v>
      </c>
      <c r="Z414" s="19" t="e">
        <f t="shared" si="154"/>
        <v>#REF!</v>
      </c>
      <c r="AA414" s="24" t="e">
        <f t="shared" si="155"/>
        <v>#REF!</v>
      </c>
      <c r="AB414" s="24" t="e">
        <f t="shared" si="156"/>
        <v>#REF!</v>
      </c>
      <c r="AC414" s="18">
        <f t="shared" si="157"/>
        <v>2343377761.294538</v>
      </c>
      <c r="AD414" s="19">
        <f t="shared" si="158"/>
        <v>1157554221.1346993</v>
      </c>
      <c r="AE414" s="24" t="e">
        <f t="shared" si="140"/>
        <v>#REF!</v>
      </c>
      <c r="AF414" s="24" t="e">
        <f t="shared" si="141"/>
        <v>#REF!</v>
      </c>
      <c r="AG414" s="18" t="e">
        <f t="shared" si="142"/>
        <v>#REF!</v>
      </c>
      <c r="AH414" s="19" t="e">
        <f t="shared" si="143"/>
        <v>#REF!</v>
      </c>
      <c r="AI414" s="29" t="e">
        <f>IF((((Usuario!$J$10*1000)/AG414)*1)&lt;1,(((Usuario!$J$10*1000)/AG414)*1),1)</f>
        <v>#REF!</v>
      </c>
      <c r="AJ414" s="30" t="e">
        <f>IF((((Usuario!$J$10*1000)/AH414)*1)&lt;1,(((Usuario!$J$10*1000)/AH414)*1),1)</f>
        <v>#REF!</v>
      </c>
    </row>
    <row r="415" spans="8:36" x14ac:dyDescent="0.25">
      <c r="H415" s="6">
        <v>31.2</v>
      </c>
      <c r="I415" s="5" t="s">
        <v>2</v>
      </c>
      <c r="J415" s="9">
        <f t="shared" si="139"/>
        <v>3.1199999999999999E-2</v>
      </c>
      <c r="K415" s="9">
        <f t="shared" si="144"/>
        <v>3.1199999999999999E-5</v>
      </c>
      <c r="L415">
        <f t="shared" si="159"/>
        <v>3.0581519527104477E-3</v>
      </c>
      <c r="M415">
        <f t="shared" si="145"/>
        <v>1.5902390154094326E-5</v>
      </c>
      <c r="N415">
        <f t="shared" si="146"/>
        <v>8.2374380998208604E-8</v>
      </c>
      <c r="O415">
        <f t="shared" si="147"/>
        <v>146279826.25230551</v>
      </c>
      <c r="Q415" s="18">
        <f t="shared" si="160"/>
        <v>3930786571.6072598</v>
      </c>
      <c r="R415" s="19">
        <f t="shared" si="161"/>
        <v>1456262834.6240232</v>
      </c>
      <c r="S415" s="18">
        <f t="shared" si="148"/>
        <v>6.5262934942840117E-15</v>
      </c>
      <c r="T415" s="19">
        <f t="shared" si="148"/>
        <v>2.4178363516918867E-15</v>
      </c>
      <c r="U415" s="24">
        <f t="shared" si="149"/>
        <v>1.7322675558943108E-12</v>
      </c>
      <c r="V415" s="24">
        <f t="shared" si="150"/>
        <v>1.2161716849010189E-12</v>
      </c>
      <c r="W415" s="18">
        <f t="shared" si="151"/>
        <v>11792359714.821779</v>
      </c>
      <c r="X415" s="19">
        <f t="shared" si="152"/>
        <v>5825051338.4960928</v>
      </c>
      <c r="Y415" s="18" t="e">
        <f t="shared" si="153"/>
        <v>#REF!</v>
      </c>
      <c r="Z415" s="19" t="e">
        <f t="shared" si="154"/>
        <v>#REF!</v>
      </c>
      <c r="AA415" s="24" t="e">
        <f t="shared" si="155"/>
        <v>#REF!</v>
      </c>
      <c r="AB415" s="24" t="e">
        <f t="shared" si="156"/>
        <v>#REF!</v>
      </c>
      <c r="AC415" s="18">
        <f t="shared" si="157"/>
        <v>2358471942.9643559</v>
      </c>
      <c r="AD415" s="19">
        <f t="shared" si="158"/>
        <v>1165010267.6992185</v>
      </c>
      <c r="AE415" s="24" t="e">
        <f t="shared" si="140"/>
        <v>#REF!</v>
      </c>
      <c r="AF415" s="24" t="e">
        <f t="shared" si="141"/>
        <v>#REF!</v>
      </c>
      <c r="AG415" s="18" t="e">
        <f t="shared" si="142"/>
        <v>#REF!</v>
      </c>
      <c r="AH415" s="19" t="e">
        <f t="shared" si="143"/>
        <v>#REF!</v>
      </c>
      <c r="AI415" s="29" t="e">
        <f>IF((((Usuario!$J$10*1000)/AG415)*1)&lt;1,(((Usuario!$J$10*1000)/AG415)*1),1)</f>
        <v>#REF!</v>
      </c>
      <c r="AJ415" s="30" t="e">
        <f>IF((((Usuario!$J$10*1000)/AH415)*1)&lt;1,(((Usuario!$J$10*1000)/AH415)*1),1)</f>
        <v>#REF!</v>
      </c>
    </row>
    <row r="416" spans="8:36" x14ac:dyDescent="0.25">
      <c r="H416" s="6">
        <v>31.3</v>
      </c>
      <c r="I416" s="5" t="s">
        <v>2</v>
      </c>
      <c r="J416" s="9">
        <f t="shared" si="139"/>
        <v>3.1300000000000001E-2</v>
      </c>
      <c r="K416" s="9">
        <f t="shared" si="144"/>
        <v>3.1300000000000002E-5</v>
      </c>
      <c r="L416">
        <f t="shared" si="159"/>
        <v>3.0777869067953848E-3</v>
      </c>
      <c r="M416">
        <f t="shared" si="145"/>
        <v>1.6055788363782589E-5</v>
      </c>
      <c r="N416">
        <f t="shared" si="146"/>
        <v>8.3168983724393799E-8</v>
      </c>
      <c r="O416">
        <f t="shared" si="147"/>
        <v>145461551.48353383</v>
      </c>
      <c r="Q416" s="18">
        <f t="shared" si="160"/>
        <v>3956024301.7935543</v>
      </c>
      <c r="R416" s="19">
        <f t="shared" si="161"/>
        <v>1465612812.7597077</v>
      </c>
      <c r="S416" s="18">
        <f t="shared" si="148"/>
        <v>6.5681957526042749E-15</v>
      </c>
      <c r="T416" s="19">
        <f t="shared" si="148"/>
        <v>2.4333601407267272E-15</v>
      </c>
      <c r="U416" s="24">
        <f t="shared" si="149"/>
        <v>1.743389630418E-12</v>
      </c>
      <c r="V416" s="24">
        <f t="shared" si="150"/>
        <v>1.2239801507855438E-12</v>
      </c>
      <c r="W416" s="18">
        <f t="shared" si="151"/>
        <v>11868072905.380663</v>
      </c>
      <c r="X416" s="19">
        <f t="shared" si="152"/>
        <v>5862451251.0388308</v>
      </c>
      <c r="Y416" s="18" t="e">
        <f t="shared" si="153"/>
        <v>#REF!</v>
      </c>
      <c r="Z416" s="19" t="e">
        <f t="shared" si="154"/>
        <v>#REF!</v>
      </c>
      <c r="AA416" s="24" t="e">
        <f t="shared" si="155"/>
        <v>#REF!</v>
      </c>
      <c r="AB416" s="24" t="e">
        <f t="shared" si="156"/>
        <v>#REF!</v>
      </c>
      <c r="AC416" s="18">
        <f t="shared" si="157"/>
        <v>2373614581.0761328</v>
      </c>
      <c r="AD416" s="19">
        <f t="shared" si="158"/>
        <v>1172490250.2077663</v>
      </c>
      <c r="AE416" s="24" t="e">
        <f t="shared" si="140"/>
        <v>#REF!</v>
      </c>
      <c r="AF416" s="24" t="e">
        <f t="shared" si="141"/>
        <v>#REF!</v>
      </c>
      <c r="AG416" s="18" t="e">
        <f t="shared" si="142"/>
        <v>#REF!</v>
      </c>
      <c r="AH416" s="19" t="e">
        <f t="shared" si="143"/>
        <v>#REF!</v>
      </c>
      <c r="AI416" s="29" t="e">
        <f>IF((((Usuario!$J$10*1000)/AG416)*1)&lt;1,(((Usuario!$J$10*1000)/AG416)*1),1)</f>
        <v>#REF!</v>
      </c>
      <c r="AJ416" s="30" t="e">
        <f>IF((((Usuario!$J$10*1000)/AH416)*1)&lt;1,(((Usuario!$J$10*1000)/AH416)*1),1)</f>
        <v>#REF!</v>
      </c>
    </row>
    <row r="417" spans="8:36" x14ac:dyDescent="0.25">
      <c r="H417" s="6">
        <v>31.4</v>
      </c>
      <c r="I417" s="5" t="s">
        <v>2</v>
      </c>
      <c r="J417" s="9">
        <f t="shared" si="139"/>
        <v>3.1399999999999997E-2</v>
      </c>
      <c r="K417" s="9">
        <f t="shared" si="144"/>
        <v>3.1399999999999998E-5</v>
      </c>
      <c r="L417">
        <f t="shared" si="159"/>
        <v>3.0974846927333921E-3</v>
      </c>
      <c r="M417">
        <f t="shared" si="145"/>
        <v>1.6210169891971414E-5</v>
      </c>
      <c r="N417">
        <f t="shared" si="146"/>
        <v>8.3968680040411922E-8</v>
      </c>
      <c r="O417">
        <f t="shared" si="147"/>
        <v>144650442.34274983</v>
      </c>
      <c r="Q417" s="18">
        <f t="shared" si="160"/>
        <v>3981342792.7164426</v>
      </c>
      <c r="R417" s="19">
        <f t="shared" si="161"/>
        <v>1474992710.8254254</v>
      </c>
      <c r="S417" s="18">
        <f t="shared" si="148"/>
        <v>6.6102320981511591E-15</v>
      </c>
      <c r="T417" s="19">
        <f t="shared" si="148"/>
        <v>2.448933605886478E-15</v>
      </c>
      <c r="U417" s="24">
        <f t="shared" si="149"/>
        <v>1.7545472955801638E-12</v>
      </c>
      <c r="V417" s="24">
        <f t="shared" si="150"/>
        <v>1.2318136037608985E-12</v>
      </c>
      <c r="W417" s="18">
        <f t="shared" si="151"/>
        <v>11944028378.149328</v>
      </c>
      <c r="X417" s="19">
        <f t="shared" si="152"/>
        <v>5899970843.3017015</v>
      </c>
      <c r="Y417" s="18" t="e">
        <f t="shared" si="153"/>
        <v>#REF!</v>
      </c>
      <c r="Z417" s="19" t="e">
        <f t="shared" si="154"/>
        <v>#REF!</v>
      </c>
      <c r="AA417" s="24" t="e">
        <f t="shared" si="155"/>
        <v>#REF!</v>
      </c>
      <c r="AB417" s="24" t="e">
        <f t="shared" si="156"/>
        <v>#REF!</v>
      </c>
      <c r="AC417" s="18">
        <f t="shared" si="157"/>
        <v>2388805675.6298656</v>
      </c>
      <c r="AD417" s="19">
        <f t="shared" si="158"/>
        <v>1179994168.6603403</v>
      </c>
      <c r="AE417" s="24" t="e">
        <f t="shared" si="140"/>
        <v>#REF!</v>
      </c>
      <c r="AF417" s="24" t="e">
        <f t="shared" si="141"/>
        <v>#REF!</v>
      </c>
      <c r="AG417" s="18" t="e">
        <f t="shared" si="142"/>
        <v>#REF!</v>
      </c>
      <c r="AH417" s="19" t="e">
        <f t="shared" si="143"/>
        <v>#REF!</v>
      </c>
      <c r="AI417" s="29" t="e">
        <f>IF((((Usuario!$J$10*1000)/AG417)*1)&lt;1,(((Usuario!$J$10*1000)/AG417)*1),1)</f>
        <v>#REF!</v>
      </c>
      <c r="AJ417" s="30" t="e">
        <f>IF((((Usuario!$J$10*1000)/AH417)*1)&lt;1,(((Usuario!$J$10*1000)/AH417)*1),1)</f>
        <v>#REF!</v>
      </c>
    </row>
    <row r="418" spans="8:36" x14ac:dyDescent="0.25">
      <c r="H418" s="6">
        <v>31.5</v>
      </c>
      <c r="I418" s="5" t="s">
        <v>2</v>
      </c>
      <c r="J418" s="9">
        <f t="shared" si="139"/>
        <v>3.15E-2</v>
      </c>
      <c r="K418" s="9">
        <f t="shared" si="144"/>
        <v>3.15E-5</v>
      </c>
      <c r="L418">
        <f t="shared" si="159"/>
        <v>3.1172453105244723E-3</v>
      </c>
      <c r="M418">
        <f t="shared" si="145"/>
        <v>1.636553788025348E-5</v>
      </c>
      <c r="N418">
        <f t="shared" si="146"/>
        <v>8.4773486219713031E-8</v>
      </c>
      <c r="O418">
        <f t="shared" si="147"/>
        <v>143846413.55879077</v>
      </c>
      <c r="Q418" s="18">
        <f t="shared" si="160"/>
        <v>4006742044.3759289</v>
      </c>
      <c r="R418" s="19">
        <f t="shared" si="161"/>
        <v>1484402528.821178</v>
      </c>
      <c r="S418" s="18">
        <f t="shared" si="148"/>
        <v>6.6524025309246713E-15</v>
      </c>
      <c r="T418" s="19">
        <f t="shared" si="148"/>
        <v>2.464556747171141E-15</v>
      </c>
      <c r="U418" s="24">
        <f t="shared" si="149"/>
        <v>1.7657405513808044E-12</v>
      </c>
      <c r="V418" s="24">
        <f t="shared" si="150"/>
        <v>1.239672043827084E-12</v>
      </c>
      <c r="W418" s="18">
        <f t="shared" si="151"/>
        <v>12020226133.127787</v>
      </c>
      <c r="X418" s="19">
        <f t="shared" si="152"/>
        <v>5937610115.2847118</v>
      </c>
      <c r="Y418" s="18" t="e">
        <f t="shared" si="153"/>
        <v>#REF!</v>
      </c>
      <c r="Z418" s="19" t="e">
        <f t="shared" si="154"/>
        <v>#REF!</v>
      </c>
      <c r="AA418" s="24" t="e">
        <f t="shared" si="155"/>
        <v>#REF!</v>
      </c>
      <c r="AB418" s="24" t="e">
        <f t="shared" si="156"/>
        <v>#REF!</v>
      </c>
      <c r="AC418" s="18">
        <f t="shared" si="157"/>
        <v>2404045226.6255574</v>
      </c>
      <c r="AD418" s="19">
        <f t="shared" si="158"/>
        <v>1187522023.0569425</v>
      </c>
      <c r="AE418" s="24" t="e">
        <f t="shared" si="140"/>
        <v>#REF!</v>
      </c>
      <c r="AF418" s="24" t="e">
        <f t="shared" si="141"/>
        <v>#REF!</v>
      </c>
      <c r="AG418" s="18" t="e">
        <f t="shared" si="142"/>
        <v>#REF!</v>
      </c>
      <c r="AH418" s="19" t="e">
        <f t="shared" si="143"/>
        <v>#REF!</v>
      </c>
      <c r="AI418" s="29" t="e">
        <f>IF((((Usuario!$J$10*1000)/AG418)*1)&lt;1,(((Usuario!$J$10*1000)/AG418)*1),1)</f>
        <v>#REF!</v>
      </c>
      <c r="AJ418" s="30" t="e">
        <f>IF((((Usuario!$J$10*1000)/AH418)*1)&lt;1,(((Usuario!$J$10*1000)/AH418)*1),1)</f>
        <v>#REF!</v>
      </c>
    </row>
    <row r="419" spans="8:36" x14ac:dyDescent="0.25">
      <c r="H419" s="6">
        <v>31.6</v>
      </c>
      <c r="I419" s="5" t="s">
        <v>2</v>
      </c>
      <c r="J419" s="9">
        <f t="shared" si="139"/>
        <v>3.1600000000000003E-2</v>
      </c>
      <c r="K419" s="9">
        <f t="shared" si="144"/>
        <v>3.1600000000000002E-5</v>
      </c>
      <c r="L419">
        <f t="shared" si="159"/>
        <v>3.137068760168624E-3</v>
      </c>
      <c r="M419">
        <f t="shared" si="145"/>
        <v>1.6521895470221421E-5</v>
      </c>
      <c r="N419">
        <f t="shared" si="146"/>
        <v>8.558341853574695E-8</v>
      </c>
      <c r="O419">
        <f t="shared" si="147"/>
        <v>143049381.14153907</v>
      </c>
      <c r="Q419" s="18">
        <f t="shared" si="160"/>
        <v>4032222056.7720108</v>
      </c>
      <c r="R419" s="19">
        <f t="shared" si="161"/>
        <v>1493842266.7469645</v>
      </c>
      <c r="S419" s="18">
        <f t="shared" si="148"/>
        <v>6.6947070509248069E-15</v>
      </c>
      <c r="T419" s="19">
        <f t="shared" si="148"/>
        <v>2.4802295645807151E-15</v>
      </c>
      <c r="U419" s="24">
        <f t="shared" si="149"/>
        <v>1.7769693978199204E-12</v>
      </c>
      <c r="V419" s="24">
        <f t="shared" si="150"/>
        <v>1.2475554709840997E-12</v>
      </c>
      <c r="W419" s="18">
        <f t="shared" si="151"/>
        <v>12096666170.316032</v>
      </c>
      <c r="X419" s="19">
        <f t="shared" si="152"/>
        <v>5975369066.9878578</v>
      </c>
      <c r="Y419" s="18" t="e">
        <f t="shared" si="153"/>
        <v>#REF!</v>
      </c>
      <c r="Z419" s="19" t="e">
        <f t="shared" si="154"/>
        <v>#REF!</v>
      </c>
      <c r="AA419" s="24" t="e">
        <f t="shared" si="155"/>
        <v>#REF!</v>
      </c>
      <c r="AB419" s="24" t="e">
        <f t="shared" si="156"/>
        <v>#REF!</v>
      </c>
      <c r="AC419" s="18">
        <f t="shared" si="157"/>
        <v>2419333234.0632067</v>
      </c>
      <c r="AD419" s="19">
        <f t="shared" si="158"/>
        <v>1195073813.3975716</v>
      </c>
      <c r="AE419" s="24" t="e">
        <f t="shared" si="140"/>
        <v>#REF!</v>
      </c>
      <c r="AF419" s="24" t="e">
        <f t="shared" si="141"/>
        <v>#REF!</v>
      </c>
      <c r="AG419" s="18" t="e">
        <f t="shared" si="142"/>
        <v>#REF!</v>
      </c>
      <c r="AH419" s="19" t="e">
        <f t="shared" si="143"/>
        <v>#REF!</v>
      </c>
      <c r="AI419" s="29" t="e">
        <f>IF((((Usuario!$J$10*1000)/AG419)*1)&lt;1,(((Usuario!$J$10*1000)/AG419)*1),1)</f>
        <v>#REF!</v>
      </c>
      <c r="AJ419" s="30" t="e">
        <f>IF((((Usuario!$J$10*1000)/AH419)*1)&lt;1,(((Usuario!$J$10*1000)/AH419)*1),1)</f>
        <v>#REF!</v>
      </c>
    </row>
    <row r="420" spans="8:36" x14ac:dyDescent="0.25">
      <c r="H420" s="6">
        <v>31.7</v>
      </c>
      <c r="I420" s="5" t="s">
        <v>2</v>
      </c>
      <c r="J420" s="9">
        <f t="shared" si="139"/>
        <v>3.1699999999999999E-2</v>
      </c>
      <c r="K420" s="9">
        <f t="shared" si="144"/>
        <v>3.1699999999999998E-5</v>
      </c>
      <c r="L420">
        <f t="shared" si="159"/>
        <v>3.1569550416658473E-3</v>
      </c>
      <c r="M420">
        <f t="shared" si="145"/>
        <v>1.6679245803467892E-5</v>
      </c>
      <c r="N420">
        <f t="shared" si="146"/>
        <v>8.6398493261963672E-8</v>
      </c>
      <c r="O420">
        <f t="shared" si="147"/>
        <v>142259262.35870039</v>
      </c>
      <c r="Q420" s="18">
        <f t="shared" si="160"/>
        <v>4057782829.9046884</v>
      </c>
      <c r="R420" s="19">
        <f t="shared" si="161"/>
        <v>1503311924.6027851</v>
      </c>
      <c r="S420" s="18">
        <f t="shared" si="148"/>
        <v>6.7371456581515674E-15</v>
      </c>
      <c r="T420" s="19">
        <f t="shared" si="148"/>
        <v>2.4959520581152006E-15</v>
      </c>
      <c r="U420" s="24">
        <f t="shared" si="149"/>
        <v>1.7882338348975122E-12</v>
      </c>
      <c r="V420" s="24">
        <f t="shared" si="150"/>
        <v>1.2554638852319459E-12</v>
      </c>
      <c r="W420" s="18">
        <f t="shared" si="151"/>
        <v>12173348489.714066</v>
      </c>
      <c r="X420" s="19">
        <f t="shared" si="152"/>
        <v>6013247698.4111404</v>
      </c>
      <c r="Y420" s="18" t="e">
        <f t="shared" si="153"/>
        <v>#REF!</v>
      </c>
      <c r="Z420" s="19" t="e">
        <f t="shared" si="154"/>
        <v>#REF!</v>
      </c>
      <c r="AA420" s="24" t="e">
        <f t="shared" si="155"/>
        <v>#REF!</v>
      </c>
      <c r="AB420" s="24" t="e">
        <f t="shared" si="156"/>
        <v>#REF!</v>
      </c>
      <c r="AC420" s="18">
        <f t="shared" si="157"/>
        <v>2434669697.9428134</v>
      </c>
      <c r="AD420" s="19">
        <f t="shared" si="158"/>
        <v>1202649539.6822281</v>
      </c>
      <c r="AE420" s="24" t="e">
        <f t="shared" si="140"/>
        <v>#REF!</v>
      </c>
      <c r="AF420" s="24" t="e">
        <f t="shared" si="141"/>
        <v>#REF!</v>
      </c>
      <c r="AG420" s="18" t="e">
        <f t="shared" si="142"/>
        <v>#REF!</v>
      </c>
      <c r="AH420" s="19" t="e">
        <f t="shared" si="143"/>
        <v>#REF!</v>
      </c>
      <c r="AI420" s="29" t="e">
        <f>IF((((Usuario!$J$10*1000)/AG420)*1)&lt;1,(((Usuario!$J$10*1000)/AG420)*1),1)</f>
        <v>#REF!</v>
      </c>
      <c r="AJ420" s="30" t="e">
        <f>IF((((Usuario!$J$10*1000)/AH420)*1)&lt;1,(((Usuario!$J$10*1000)/AH420)*1),1)</f>
        <v>#REF!</v>
      </c>
    </row>
    <row r="421" spans="8:36" x14ac:dyDescent="0.25">
      <c r="H421" s="6">
        <v>31.8</v>
      </c>
      <c r="I421" s="5" t="s">
        <v>2</v>
      </c>
      <c r="J421" s="9">
        <f t="shared" si="139"/>
        <v>3.1800000000000002E-2</v>
      </c>
      <c r="K421" s="9">
        <f t="shared" si="144"/>
        <v>3.18E-5</v>
      </c>
      <c r="L421">
        <f t="shared" si="159"/>
        <v>3.1769041550161426E-3</v>
      </c>
      <c r="M421">
        <f t="shared" si="145"/>
        <v>1.6837592021585555E-5</v>
      </c>
      <c r="N421">
        <f t="shared" si="146"/>
        <v>8.7218726671813164E-8</v>
      </c>
      <c r="O421">
        <f t="shared" si="147"/>
        <v>141475975.71307501</v>
      </c>
      <c r="Q421" s="18">
        <f t="shared" si="160"/>
        <v>4083424363.7739625</v>
      </c>
      <c r="R421" s="19">
        <f t="shared" si="161"/>
        <v>1512811502.3886399</v>
      </c>
      <c r="S421" s="18">
        <f t="shared" si="148"/>
        <v>6.7797183526049528E-15</v>
      </c>
      <c r="T421" s="19">
        <f t="shared" si="148"/>
        <v>2.5117242277745975E-15</v>
      </c>
      <c r="U421" s="24">
        <f t="shared" si="149"/>
        <v>1.7995338626135797E-12</v>
      </c>
      <c r="V421" s="24">
        <f t="shared" si="150"/>
        <v>1.2633972865706225E-12</v>
      </c>
      <c r="W421" s="18">
        <f t="shared" si="151"/>
        <v>12250273091.321888</v>
      </c>
      <c r="X421" s="19">
        <f t="shared" si="152"/>
        <v>6051246009.5545597</v>
      </c>
      <c r="Y421" s="18" t="e">
        <f t="shared" si="153"/>
        <v>#REF!</v>
      </c>
      <c r="Z421" s="19" t="e">
        <f t="shared" si="154"/>
        <v>#REF!</v>
      </c>
      <c r="AA421" s="24" t="e">
        <f t="shared" si="155"/>
        <v>#REF!</v>
      </c>
      <c r="AB421" s="24" t="e">
        <f t="shared" si="156"/>
        <v>#REF!</v>
      </c>
      <c r="AC421" s="18">
        <f t="shared" si="157"/>
        <v>2450054618.2643776</v>
      </c>
      <c r="AD421" s="19">
        <f t="shared" si="158"/>
        <v>1210249201.910912</v>
      </c>
      <c r="AE421" s="24" t="e">
        <f t="shared" si="140"/>
        <v>#REF!</v>
      </c>
      <c r="AF421" s="24" t="e">
        <f t="shared" si="141"/>
        <v>#REF!</v>
      </c>
      <c r="AG421" s="18" t="e">
        <f t="shared" si="142"/>
        <v>#REF!</v>
      </c>
      <c r="AH421" s="19" t="e">
        <f t="shared" si="143"/>
        <v>#REF!</v>
      </c>
      <c r="AI421" s="29" t="e">
        <f>IF((((Usuario!$J$10*1000)/AG421)*1)&lt;1,(((Usuario!$J$10*1000)/AG421)*1),1)</f>
        <v>#REF!</v>
      </c>
      <c r="AJ421" s="30" t="e">
        <f>IF((((Usuario!$J$10*1000)/AH421)*1)&lt;1,(((Usuario!$J$10*1000)/AH421)*1),1)</f>
        <v>#REF!</v>
      </c>
    </row>
    <row r="422" spans="8:36" x14ac:dyDescent="0.25">
      <c r="H422" s="6">
        <v>31.9</v>
      </c>
      <c r="I422" s="5" t="s">
        <v>2</v>
      </c>
      <c r="J422" s="9">
        <f t="shared" si="139"/>
        <v>3.1899999999999998E-2</v>
      </c>
      <c r="K422" s="9">
        <f t="shared" si="144"/>
        <v>3.1899999999999996E-5</v>
      </c>
      <c r="L422">
        <f t="shared" si="159"/>
        <v>3.1969161002195091E-3</v>
      </c>
      <c r="M422">
        <f t="shared" si="145"/>
        <v>1.6996937266167054E-5</v>
      </c>
      <c r="N422">
        <f t="shared" si="146"/>
        <v>8.8044135038745329E-8</v>
      </c>
      <c r="O422">
        <f t="shared" si="147"/>
        <v>140699440.92031044</v>
      </c>
      <c r="Q422" s="18">
        <f t="shared" si="160"/>
        <v>4109146658.3798323</v>
      </c>
      <c r="R422" s="19">
        <f t="shared" si="161"/>
        <v>1522341000.1045287</v>
      </c>
      <c r="S422" s="18">
        <f t="shared" si="148"/>
        <v>6.8224251342849623E-15</v>
      </c>
      <c r="T422" s="19">
        <f t="shared" si="148"/>
        <v>2.5275460735589059E-15</v>
      </c>
      <c r="U422" s="24">
        <f t="shared" si="149"/>
        <v>1.8108694809681231E-12</v>
      </c>
      <c r="V422" s="24">
        <f t="shared" si="150"/>
        <v>1.2713556750001297E-12</v>
      </c>
      <c r="W422" s="18">
        <f t="shared" si="151"/>
        <v>12327439975.139496</v>
      </c>
      <c r="X422" s="19">
        <f t="shared" si="152"/>
        <v>6089364000.4181147</v>
      </c>
      <c r="Y422" s="18" t="e">
        <f t="shared" si="153"/>
        <v>#REF!</v>
      </c>
      <c r="Z422" s="19" t="e">
        <f t="shared" si="154"/>
        <v>#REF!</v>
      </c>
      <c r="AA422" s="24" t="e">
        <f t="shared" si="155"/>
        <v>#REF!</v>
      </c>
      <c r="AB422" s="24" t="e">
        <f t="shared" si="156"/>
        <v>#REF!</v>
      </c>
      <c r="AC422" s="18">
        <f t="shared" si="157"/>
        <v>2465487995.0278993</v>
      </c>
      <c r="AD422" s="19">
        <f t="shared" si="158"/>
        <v>1217872800.0836229</v>
      </c>
      <c r="AE422" s="24" t="e">
        <f t="shared" si="140"/>
        <v>#REF!</v>
      </c>
      <c r="AF422" s="24" t="e">
        <f t="shared" si="141"/>
        <v>#REF!</v>
      </c>
      <c r="AG422" s="18" t="e">
        <f t="shared" si="142"/>
        <v>#REF!</v>
      </c>
      <c r="AH422" s="19" t="e">
        <f t="shared" si="143"/>
        <v>#REF!</v>
      </c>
      <c r="AI422" s="29" t="e">
        <f>IF((((Usuario!$J$10*1000)/AG422)*1)&lt;1,(((Usuario!$J$10*1000)/AG422)*1),1)</f>
        <v>#REF!</v>
      </c>
      <c r="AJ422" s="30" t="e">
        <f>IF((((Usuario!$J$10*1000)/AH422)*1)&lt;1,(((Usuario!$J$10*1000)/AH422)*1),1)</f>
        <v>#REF!</v>
      </c>
    </row>
    <row r="423" spans="8:36" x14ac:dyDescent="0.25">
      <c r="H423" s="6">
        <v>32</v>
      </c>
      <c r="I423" s="5" t="s">
        <v>2</v>
      </c>
      <c r="J423" s="9">
        <f t="shared" si="139"/>
        <v>3.2000000000000001E-2</v>
      </c>
      <c r="K423" s="9">
        <f t="shared" si="144"/>
        <v>3.1999999999999999E-5</v>
      </c>
      <c r="L423">
        <f t="shared" si="159"/>
        <v>3.2169908772759479E-3</v>
      </c>
      <c r="M423">
        <f t="shared" si="145"/>
        <v>1.7157284678805057E-5</v>
      </c>
      <c r="N423">
        <f t="shared" si="146"/>
        <v>8.88747346362102E-8</v>
      </c>
      <c r="O423">
        <f t="shared" si="147"/>
        <v>139929578.88712186</v>
      </c>
      <c r="Q423" s="18">
        <f t="shared" si="160"/>
        <v>4134949713.7222986</v>
      </c>
      <c r="R423" s="19">
        <f t="shared" si="161"/>
        <v>1531900417.750452</v>
      </c>
      <c r="S423" s="18">
        <f t="shared" si="148"/>
        <v>6.8652660031915975E-15</v>
      </c>
      <c r="T423" s="19">
        <f t="shared" si="148"/>
        <v>2.5434175954681261E-15</v>
      </c>
      <c r="U423" s="24">
        <f t="shared" si="149"/>
        <v>1.8222406899611423E-12</v>
      </c>
      <c r="V423" s="24">
        <f t="shared" si="150"/>
        <v>1.2793390505204674E-12</v>
      </c>
      <c r="W423" s="18">
        <f t="shared" si="151"/>
        <v>12404849141.166897</v>
      </c>
      <c r="X423" s="19">
        <f t="shared" si="152"/>
        <v>6127601671.0018082</v>
      </c>
      <c r="Y423" s="18" t="e">
        <f t="shared" si="153"/>
        <v>#REF!</v>
      </c>
      <c r="Z423" s="19" t="e">
        <f t="shared" si="154"/>
        <v>#REF!</v>
      </c>
      <c r="AA423" s="24" t="e">
        <f t="shared" si="155"/>
        <v>#REF!</v>
      </c>
      <c r="AB423" s="24" t="e">
        <f t="shared" si="156"/>
        <v>#REF!</v>
      </c>
      <c r="AC423" s="18">
        <f t="shared" si="157"/>
        <v>2480969828.2333794</v>
      </c>
      <c r="AD423" s="19">
        <f t="shared" si="158"/>
        <v>1225520334.2003617</v>
      </c>
      <c r="AE423" s="24" t="e">
        <f t="shared" si="140"/>
        <v>#REF!</v>
      </c>
      <c r="AF423" s="24" t="e">
        <f t="shared" si="141"/>
        <v>#REF!</v>
      </c>
      <c r="AG423" s="18" t="e">
        <f t="shared" si="142"/>
        <v>#REF!</v>
      </c>
      <c r="AH423" s="19" t="e">
        <f t="shared" si="143"/>
        <v>#REF!</v>
      </c>
      <c r="AI423" s="29" t="e">
        <f>IF((((Usuario!$J$10*1000)/AG423)*1)&lt;1,(((Usuario!$J$10*1000)/AG423)*1),1)</f>
        <v>#REF!</v>
      </c>
      <c r="AJ423" s="30" t="e">
        <f>IF((((Usuario!$J$10*1000)/AH423)*1)&lt;1,(((Usuario!$J$10*1000)/AH423)*1),1)</f>
        <v>#REF!</v>
      </c>
    </row>
    <row r="424" spans="8:36" x14ac:dyDescent="0.25">
      <c r="H424" s="6">
        <v>32.1</v>
      </c>
      <c r="I424" s="5" t="s">
        <v>2</v>
      </c>
      <c r="J424" s="9">
        <f t="shared" si="139"/>
        <v>3.2100000000000004E-2</v>
      </c>
      <c r="K424" s="9">
        <f t="shared" si="144"/>
        <v>3.2100000000000001E-5</v>
      </c>
      <c r="L424">
        <f t="shared" si="159"/>
        <v>3.2371284861854597E-3</v>
      </c>
      <c r="M424">
        <f t="shared" si="145"/>
        <v>1.731863740109221E-5</v>
      </c>
      <c r="N424">
        <f t="shared" si="146"/>
        <v>8.9710541737657652E-8</v>
      </c>
      <c r="O424">
        <f t="shared" si="147"/>
        <v>139166311.68997139</v>
      </c>
      <c r="Q424" s="18">
        <f t="shared" si="160"/>
        <v>4160833529.8013625</v>
      </c>
      <c r="R424" s="19">
        <f t="shared" si="161"/>
        <v>1541489755.3264101</v>
      </c>
      <c r="S424" s="18">
        <f t="shared" si="148"/>
        <v>6.9082409593248599E-15</v>
      </c>
      <c r="T424" s="19">
        <f t="shared" si="148"/>
        <v>2.5593387935022585E-15</v>
      </c>
      <c r="U424" s="24">
        <f t="shared" si="149"/>
        <v>1.8336474895926382E-12</v>
      </c>
      <c r="V424" s="24">
        <f t="shared" si="150"/>
        <v>1.2873474131316361E-12</v>
      </c>
      <c r="W424" s="18">
        <f t="shared" si="151"/>
        <v>12482500589.404087</v>
      </c>
      <c r="X424" s="19">
        <f t="shared" si="152"/>
        <v>6165959021.3056402</v>
      </c>
      <c r="Y424" s="18" t="e">
        <f t="shared" si="153"/>
        <v>#REF!</v>
      </c>
      <c r="Z424" s="19" t="e">
        <f t="shared" si="154"/>
        <v>#REF!</v>
      </c>
      <c r="AA424" s="24" t="e">
        <f t="shared" si="155"/>
        <v>#REF!</v>
      </c>
      <c r="AB424" s="24" t="e">
        <f t="shared" si="156"/>
        <v>#REF!</v>
      </c>
      <c r="AC424" s="18">
        <f t="shared" si="157"/>
        <v>2496500117.8808174</v>
      </c>
      <c r="AD424" s="19">
        <f t="shared" si="158"/>
        <v>1233191804.2611282</v>
      </c>
      <c r="AE424" s="24" t="e">
        <f t="shared" si="140"/>
        <v>#REF!</v>
      </c>
      <c r="AF424" s="24" t="e">
        <f t="shared" si="141"/>
        <v>#REF!</v>
      </c>
      <c r="AG424" s="18" t="e">
        <f t="shared" si="142"/>
        <v>#REF!</v>
      </c>
      <c r="AH424" s="19" t="e">
        <f t="shared" si="143"/>
        <v>#REF!</v>
      </c>
      <c r="AI424" s="29" t="e">
        <f>IF((((Usuario!$J$10*1000)/AG424)*1)&lt;1,(((Usuario!$J$10*1000)/AG424)*1),1)</f>
        <v>#REF!</v>
      </c>
      <c r="AJ424" s="30" t="e">
        <f>IF((((Usuario!$J$10*1000)/AH424)*1)&lt;1,(((Usuario!$J$10*1000)/AH424)*1),1)</f>
        <v>#REF!</v>
      </c>
    </row>
    <row r="425" spans="8:36" x14ac:dyDescent="0.25">
      <c r="H425" s="6">
        <v>32.200000000000003</v>
      </c>
      <c r="I425" s="5" t="s">
        <v>2</v>
      </c>
      <c r="J425" s="9">
        <f t="shared" si="139"/>
        <v>3.2200000000000006E-2</v>
      </c>
      <c r="K425" s="9">
        <f t="shared" si="144"/>
        <v>3.2200000000000003E-5</v>
      </c>
      <c r="L425">
        <f t="shared" si="159"/>
        <v>3.2573289269480425E-3</v>
      </c>
      <c r="M425">
        <f t="shared" si="145"/>
        <v>1.7480998574621163E-5</v>
      </c>
      <c r="N425">
        <f t="shared" si="146"/>
        <v>9.0551572616537625E-8</v>
      </c>
      <c r="O425">
        <f t="shared" si="147"/>
        <v>138409562.5541923</v>
      </c>
      <c r="Q425" s="18">
        <f t="shared" si="160"/>
        <v>4186798106.6170216</v>
      </c>
      <c r="R425" s="19">
        <f t="shared" si="161"/>
        <v>1551109012.8324018</v>
      </c>
      <c r="S425" s="18">
        <f t="shared" si="148"/>
        <v>6.9513500026847457E-15</v>
      </c>
      <c r="T425" s="19">
        <f t="shared" si="148"/>
        <v>2.5753096676613016E-15</v>
      </c>
      <c r="U425" s="24">
        <f t="shared" si="149"/>
        <v>1.8450898798626092E-12</v>
      </c>
      <c r="V425" s="24">
        <f t="shared" si="150"/>
        <v>1.2953807628336348E-12</v>
      </c>
      <c r="W425" s="18">
        <f t="shared" si="151"/>
        <v>12560394319.851065</v>
      </c>
      <c r="X425" s="19">
        <f t="shared" si="152"/>
        <v>6204436051.329607</v>
      </c>
      <c r="Y425" s="18" t="e">
        <f t="shared" si="153"/>
        <v>#REF!</v>
      </c>
      <c r="Z425" s="19" t="e">
        <f t="shared" si="154"/>
        <v>#REF!</v>
      </c>
      <c r="AA425" s="24" t="e">
        <f t="shared" si="155"/>
        <v>#REF!</v>
      </c>
      <c r="AB425" s="24" t="e">
        <f t="shared" si="156"/>
        <v>#REF!</v>
      </c>
      <c r="AC425" s="18">
        <f t="shared" si="157"/>
        <v>2512078863.9702129</v>
      </c>
      <c r="AD425" s="19">
        <f t="shared" si="158"/>
        <v>1240887210.2659214</v>
      </c>
      <c r="AE425" s="24" t="e">
        <f t="shared" si="140"/>
        <v>#REF!</v>
      </c>
      <c r="AF425" s="24" t="e">
        <f t="shared" si="141"/>
        <v>#REF!</v>
      </c>
      <c r="AG425" s="18" t="e">
        <f t="shared" si="142"/>
        <v>#REF!</v>
      </c>
      <c r="AH425" s="19" t="e">
        <f t="shared" si="143"/>
        <v>#REF!</v>
      </c>
      <c r="AI425" s="29" t="e">
        <f>IF((((Usuario!$J$10*1000)/AG425)*1)&lt;1,(((Usuario!$J$10*1000)/AG425)*1),1)</f>
        <v>#REF!</v>
      </c>
      <c r="AJ425" s="30" t="e">
        <f>IF((((Usuario!$J$10*1000)/AH425)*1)&lt;1,(((Usuario!$J$10*1000)/AH425)*1),1)</f>
        <v>#REF!</v>
      </c>
    </row>
    <row r="426" spans="8:36" x14ac:dyDescent="0.25">
      <c r="H426" s="6">
        <v>32.299999999999997</v>
      </c>
      <c r="I426" s="5" t="s">
        <v>2</v>
      </c>
      <c r="J426" s="9">
        <f t="shared" ref="J426:J489" si="162">H426*10^(-3)</f>
        <v>3.2299999999999995E-2</v>
      </c>
      <c r="K426" s="9">
        <f t="shared" si="144"/>
        <v>3.2299999999999992E-5</v>
      </c>
      <c r="L426">
        <f t="shared" si="159"/>
        <v>3.2775921995636943E-3</v>
      </c>
      <c r="M426">
        <f t="shared" si="145"/>
        <v>1.7644371340984552E-5</v>
      </c>
      <c r="N426">
        <f t="shared" si="146"/>
        <v>9.1397843546299983E-8</v>
      </c>
      <c r="O426">
        <f t="shared" si="147"/>
        <v>137659255.83355191</v>
      </c>
      <c r="Q426" s="18">
        <f t="shared" si="160"/>
        <v>4212843444.1692734</v>
      </c>
      <c r="R426" s="19">
        <f t="shared" si="161"/>
        <v>1560758190.2684264</v>
      </c>
      <c r="S426" s="18">
        <f t="shared" si="148"/>
        <v>6.9945931332712501E-15</v>
      </c>
      <c r="T426" s="19">
        <f t="shared" si="148"/>
        <v>2.5913302179452542E-15</v>
      </c>
      <c r="U426" s="24">
        <f t="shared" si="149"/>
        <v>1.8565678607710544E-12</v>
      </c>
      <c r="V426" s="24">
        <f t="shared" si="150"/>
        <v>1.303439099626463E-12</v>
      </c>
      <c r="W426" s="18">
        <f t="shared" si="151"/>
        <v>12638530332.50782</v>
      </c>
      <c r="X426" s="19">
        <f t="shared" si="152"/>
        <v>6243032761.0737057</v>
      </c>
      <c r="Y426" s="18" t="e">
        <f t="shared" si="153"/>
        <v>#REF!</v>
      </c>
      <c r="Z426" s="19" t="e">
        <f t="shared" si="154"/>
        <v>#REF!</v>
      </c>
      <c r="AA426" s="24" t="e">
        <f t="shared" si="155"/>
        <v>#REF!</v>
      </c>
      <c r="AB426" s="24" t="e">
        <f t="shared" si="156"/>
        <v>#REF!</v>
      </c>
      <c r="AC426" s="18">
        <f t="shared" si="157"/>
        <v>2527706066.501564</v>
      </c>
      <c r="AD426" s="19">
        <f t="shared" si="158"/>
        <v>1248606552.2147412</v>
      </c>
      <c r="AE426" s="24" t="e">
        <f t="shared" si="140"/>
        <v>#REF!</v>
      </c>
      <c r="AF426" s="24" t="e">
        <f t="shared" si="141"/>
        <v>#REF!</v>
      </c>
      <c r="AG426" s="18" t="e">
        <f t="shared" si="142"/>
        <v>#REF!</v>
      </c>
      <c r="AH426" s="19" t="e">
        <f t="shared" si="143"/>
        <v>#REF!</v>
      </c>
      <c r="AI426" s="29" t="e">
        <f>IF((((Usuario!$J$10*1000)/AG426)*1)&lt;1,(((Usuario!$J$10*1000)/AG426)*1),1)</f>
        <v>#REF!</v>
      </c>
      <c r="AJ426" s="30" t="e">
        <f>IF((((Usuario!$J$10*1000)/AH426)*1)&lt;1,(((Usuario!$J$10*1000)/AH426)*1),1)</f>
        <v>#REF!</v>
      </c>
    </row>
    <row r="427" spans="8:36" x14ac:dyDescent="0.25">
      <c r="H427" s="6">
        <v>32.4</v>
      </c>
      <c r="I427" s="5" t="s">
        <v>2</v>
      </c>
      <c r="J427" s="9">
        <f t="shared" si="162"/>
        <v>3.2399999999999998E-2</v>
      </c>
      <c r="K427" s="9">
        <f t="shared" si="144"/>
        <v>3.2400000000000001E-5</v>
      </c>
      <c r="L427">
        <f t="shared" si="159"/>
        <v>3.2979183040324207E-3</v>
      </c>
      <c r="M427">
        <f t="shared" si="145"/>
        <v>1.7808758841775068E-5</v>
      </c>
      <c r="N427">
        <f t="shared" si="146"/>
        <v>9.224937080039485E-8</v>
      </c>
      <c r="O427">
        <f t="shared" si="147"/>
        <v>136915316.99023613</v>
      </c>
      <c r="Q427" s="18">
        <f t="shared" si="160"/>
        <v>4238969542.4581246</v>
      </c>
      <c r="R427" s="19">
        <f t="shared" si="161"/>
        <v>1570437287.6344867</v>
      </c>
      <c r="S427" s="18">
        <f t="shared" si="148"/>
        <v>7.037970351084385E-15</v>
      </c>
      <c r="T427" s="19">
        <f t="shared" si="148"/>
        <v>2.6074004443541206E-15</v>
      </c>
      <c r="U427" s="24">
        <f t="shared" si="149"/>
        <v>1.8680814323179771E-12</v>
      </c>
      <c r="V427" s="24">
        <f t="shared" si="150"/>
        <v>1.3115224235101227E-12</v>
      </c>
      <c r="W427" s="18">
        <f t="shared" si="151"/>
        <v>12716908627.374374</v>
      </c>
      <c r="X427" s="19">
        <f t="shared" si="152"/>
        <v>6281749150.5379467</v>
      </c>
      <c r="Y427" s="18" t="e">
        <f t="shared" si="153"/>
        <v>#REF!</v>
      </c>
      <c r="Z427" s="19" t="e">
        <f t="shared" si="154"/>
        <v>#REF!</v>
      </c>
      <c r="AA427" s="24" t="e">
        <f t="shared" si="155"/>
        <v>#REF!</v>
      </c>
      <c r="AB427" s="24" t="e">
        <f t="shared" si="156"/>
        <v>#REF!</v>
      </c>
      <c r="AC427" s="18">
        <f t="shared" si="157"/>
        <v>2543381725.474875</v>
      </c>
      <c r="AD427" s="19">
        <f t="shared" si="158"/>
        <v>1256349830.1075895</v>
      </c>
      <c r="AE427" s="24" t="e">
        <f t="shared" si="140"/>
        <v>#REF!</v>
      </c>
      <c r="AF427" s="24" t="e">
        <f t="shared" si="141"/>
        <v>#REF!</v>
      </c>
      <c r="AG427" s="18" t="e">
        <f t="shared" si="142"/>
        <v>#REF!</v>
      </c>
      <c r="AH427" s="19" t="e">
        <f t="shared" si="143"/>
        <v>#REF!</v>
      </c>
      <c r="AI427" s="29" t="e">
        <f>IF((((Usuario!$J$10*1000)/AG427)*1)&lt;1,(((Usuario!$J$10*1000)/AG427)*1),1)</f>
        <v>#REF!</v>
      </c>
      <c r="AJ427" s="30" t="e">
        <f>IF((((Usuario!$J$10*1000)/AH427)*1)&lt;1,(((Usuario!$J$10*1000)/AH427)*1),1)</f>
        <v>#REF!</v>
      </c>
    </row>
    <row r="428" spans="8:36" x14ac:dyDescent="0.25">
      <c r="H428" s="6">
        <v>32.5</v>
      </c>
      <c r="I428" s="5" t="s">
        <v>2</v>
      </c>
      <c r="J428" s="9">
        <f t="shared" si="162"/>
        <v>3.2500000000000001E-2</v>
      </c>
      <c r="K428" s="9">
        <f t="shared" si="144"/>
        <v>3.2500000000000004E-5</v>
      </c>
      <c r="L428">
        <f t="shared" si="159"/>
        <v>3.3183072403542195E-3</v>
      </c>
      <c r="M428">
        <f t="shared" si="145"/>
        <v>1.7974164218585353E-5</v>
      </c>
      <c r="N428">
        <f t="shared" si="146"/>
        <v>9.3106170652272129E-8</v>
      </c>
      <c r="O428">
        <f t="shared" si="147"/>
        <v>136177672.57525358</v>
      </c>
      <c r="Q428" s="18">
        <f t="shared" si="160"/>
        <v>4265176401.483573</v>
      </c>
      <c r="R428" s="19">
        <f t="shared" si="161"/>
        <v>1580146304.9305813</v>
      </c>
      <c r="S428" s="18">
        <f t="shared" si="148"/>
        <v>7.081481656124147E-15</v>
      </c>
      <c r="T428" s="19">
        <f t="shared" si="148"/>
        <v>2.6235203468878992E-15</v>
      </c>
      <c r="U428" s="24">
        <f t="shared" si="149"/>
        <v>1.879630594503376E-12</v>
      </c>
      <c r="V428" s="24">
        <f t="shared" si="150"/>
        <v>1.3196307344846134E-12</v>
      </c>
      <c r="W428" s="18">
        <f t="shared" si="151"/>
        <v>12795529204.450718</v>
      </c>
      <c r="X428" s="19">
        <f t="shared" si="152"/>
        <v>6320585219.7223253</v>
      </c>
      <c r="Y428" s="18" t="e">
        <f t="shared" si="153"/>
        <v>#REF!</v>
      </c>
      <c r="Z428" s="19" t="e">
        <f t="shared" si="154"/>
        <v>#REF!</v>
      </c>
      <c r="AA428" s="24" t="e">
        <f t="shared" si="155"/>
        <v>#REF!</v>
      </c>
      <c r="AB428" s="24" t="e">
        <f t="shared" si="156"/>
        <v>#REF!</v>
      </c>
      <c r="AC428" s="18">
        <f t="shared" si="157"/>
        <v>2559105840.8901439</v>
      </c>
      <c r="AD428" s="19">
        <f t="shared" si="158"/>
        <v>1264117043.9444652</v>
      </c>
      <c r="AE428" s="24" t="e">
        <f t="shared" si="140"/>
        <v>#REF!</v>
      </c>
      <c r="AF428" s="24" t="e">
        <f t="shared" si="141"/>
        <v>#REF!</v>
      </c>
      <c r="AG428" s="18" t="e">
        <f t="shared" si="142"/>
        <v>#REF!</v>
      </c>
      <c r="AH428" s="19" t="e">
        <f t="shared" si="143"/>
        <v>#REF!</v>
      </c>
      <c r="AI428" s="29" t="e">
        <f>IF((((Usuario!$J$10*1000)/AG428)*1)&lt;1,(((Usuario!$J$10*1000)/AG428)*1),1)</f>
        <v>#REF!</v>
      </c>
      <c r="AJ428" s="30" t="e">
        <f>IF((((Usuario!$J$10*1000)/AH428)*1)&lt;1,(((Usuario!$J$10*1000)/AH428)*1),1)</f>
        <v>#REF!</v>
      </c>
    </row>
    <row r="429" spans="8:36" x14ac:dyDescent="0.25">
      <c r="H429" s="6">
        <v>32.6</v>
      </c>
      <c r="I429" s="5" t="s">
        <v>2</v>
      </c>
      <c r="J429" s="9">
        <f t="shared" si="162"/>
        <v>3.2600000000000004E-2</v>
      </c>
      <c r="K429" s="9">
        <f t="shared" si="144"/>
        <v>3.2600000000000006E-5</v>
      </c>
      <c r="L429">
        <f t="shared" si="159"/>
        <v>3.3387590085290895E-3</v>
      </c>
      <c r="M429">
        <f t="shared" si="145"/>
        <v>1.8140590613008054E-5</v>
      </c>
      <c r="N429">
        <f t="shared" si="146"/>
        <v>9.3968259375381707E-8</v>
      </c>
      <c r="O429">
        <f t="shared" si="147"/>
        <v>135446250.20924139</v>
      </c>
      <c r="Q429" s="18">
        <f t="shared" si="160"/>
        <v>4291464021.2456169</v>
      </c>
      <c r="R429" s="19">
        <f t="shared" si="161"/>
        <v>1589885242.1567099</v>
      </c>
      <c r="S429" s="18">
        <f t="shared" si="148"/>
        <v>7.1251270483905317E-15</v>
      </c>
      <c r="T429" s="19">
        <f t="shared" si="148"/>
        <v>2.6396899255465884E-15</v>
      </c>
      <c r="U429" s="24">
        <f t="shared" si="149"/>
        <v>1.8912153473272504E-12</v>
      </c>
      <c r="V429" s="24">
        <f t="shared" si="150"/>
        <v>1.327764032549934E-12</v>
      </c>
      <c r="W429" s="18">
        <f t="shared" si="151"/>
        <v>12874392063.736851</v>
      </c>
      <c r="X429" s="19">
        <f t="shared" si="152"/>
        <v>6359540968.6268396</v>
      </c>
      <c r="Y429" s="18" t="e">
        <f t="shared" si="153"/>
        <v>#REF!</v>
      </c>
      <c r="Z429" s="19" t="e">
        <f t="shared" si="154"/>
        <v>#REF!</v>
      </c>
      <c r="AA429" s="24" t="e">
        <f t="shared" si="155"/>
        <v>#REF!</v>
      </c>
      <c r="AB429" s="24" t="e">
        <f t="shared" si="156"/>
        <v>#REF!</v>
      </c>
      <c r="AC429" s="18">
        <f t="shared" si="157"/>
        <v>2574878412.7473702</v>
      </c>
      <c r="AD429" s="19">
        <f t="shared" si="158"/>
        <v>1271908193.725368</v>
      </c>
      <c r="AE429" s="24" t="e">
        <f t="shared" si="140"/>
        <v>#REF!</v>
      </c>
      <c r="AF429" s="24" t="e">
        <f t="shared" si="141"/>
        <v>#REF!</v>
      </c>
      <c r="AG429" s="18" t="e">
        <f t="shared" si="142"/>
        <v>#REF!</v>
      </c>
      <c r="AH429" s="19" t="e">
        <f t="shared" si="143"/>
        <v>#REF!</v>
      </c>
      <c r="AI429" s="29" t="e">
        <f>IF((((Usuario!$J$10*1000)/AG429)*1)&lt;1,(((Usuario!$J$10*1000)/AG429)*1),1)</f>
        <v>#REF!</v>
      </c>
      <c r="AJ429" s="30" t="e">
        <f>IF((((Usuario!$J$10*1000)/AH429)*1)&lt;1,(((Usuario!$J$10*1000)/AH429)*1),1)</f>
        <v>#REF!</v>
      </c>
    </row>
    <row r="430" spans="8:36" x14ac:dyDescent="0.25">
      <c r="H430" s="6">
        <v>32.700000000000003</v>
      </c>
      <c r="I430" s="5" t="s">
        <v>2</v>
      </c>
      <c r="J430" s="9">
        <f t="shared" si="162"/>
        <v>3.2700000000000007E-2</v>
      </c>
      <c r="K430" s="9">
        <f t="shared" si="144"/>
        <v>3.2700000000000009E-5</v>
      </c>
      <c r="L430">
        <f t="shared" si="159"/>
        <v>3.3592736085570314E-3</v>
      </c>
      <c r="M430">
        <f t="shared" si="145"/>
        <v>1.8308041166635823E-5</v>
      </c>
      <c r="N430">
        <f t="shared" si="146"/>
        <v>9.4835653243173552E-8</v>
      </c>
      <c r="O430">
        <f t="shared" si="147"/>
        <v>134720978.56366992</v>
      </c>
      <c r="Q430" s="18">
        <f t="shared" si="160"/>
        <v>4317832401.744257</v>
      </c>
      <c r="R430" s="19">
        <f t="shared" si="161"/>
        <v>1599654099.3128729</v>
      </c>
      <c r="S430" s="18">
        <f t="shared" si="148"/>
        <v>7.168906527883542E-15</v>
      </c>
      <c r="T430" s="19">
        <f t="shared" si="148"/>
        <v>2.6559091803301895E-15</v>
      </c>
      <c r="U430" s="24">
        <f t="shared" si="149"/>
        <v>1.9028356907896003E-12</v>
      </c>
      <c r="V430" s="24">
        <f t="shared" si="150"/>
        <v>1.3359223177060853E-12</v>
      </c>
      <c r="W430" s="18">
        <f t="shared" si="151"/>
        <v>12953497205.232771</v>
      </c>
      <c r="X430" s="19">
        <f t="shared" si="152"/>
        <v>6398616397.2514915</v>
      </c>
      <c r="Y430" s="18" t="e">
        <f t="shared" si="153"/>
        <v>#REF!</v>
      </c>
      <c r="Z430" s="19" t="e">
        <f t="shared" si="154"/>
        <v>#REF!</v>
      </c>
      <c r="AA430" s="24" t="e">
        <f t="shared" si="155"/>
        <v>#REF!</v>
      </c>
      <c r="AB430" s="24" t="e">
        <f t="shared" si="156"/>
        <v>#REF!</v>
      </c>
      <c r="AC430" s="18">
        <f t="shared" si="157"/>
        <v>2590699441.0465546</v>
      </c>
      <c r="AD430" s="19">
        <f t="shared" si="158"/>
        <v>1279723279.4502983</v>
      </c>
      <c r="AE430" s="24" t="e">
        <f t="shared" si="140"/>
        <v>#REF!</v>
      </c>
      <c r="AF430" s="24" t="e">
        <f t="shared" si="141"/>
        <v>#REF!</v>
      </c>
      <c r="AG430" s="18" t="e">
        <f t="shared" si="142"/>
        <v>#REF!</v>
      </c>
      <c r="AH430" s="19" t="e">
        <f t="shared" si="143"/>
        <v>#REF!</v>
      </c>
      <c r="AI430" s="29" t="e">
        <f>IF((((Usuario!$J$10*1000)/AG430)*1)&lt;1,(((Usuario!$J$10*1000)/AG430)*1),1)</f>
        <v>#REF!</v>
      </c>
      <c r="AJ430" s="30" t="e">
        <f>IF((((Usuario!$J$10*1000)/AH430)*1)&lt;1,(((Usuario!$J$10*1000)/AH430)*1),1)</f>
        <v>#REF!</v>
      </c>
    </row>
    <row r="431" spans="8:36" x14ac:dyDescent="0.25">
      <c r="H431" s="6">
        <v>32.799999999999997</v>
      </c>
      <c r="I431" s="5" t="s">
        <v>2</v>
      </c>
      <c r="J431" s="9">
        <f t="shared" si="162"/>
        <v>3.2799999999999996E-2</v>
      </c>
      <c r="K431" s="9">
        <f t="shared" si="144"/>
        <v>3.2799999999999998E-5</v>
      </c>
      <c r="L431">
        <f t="shared" si="159"/>
        <v>3.3798510404380424E-3</v>
      </c>
      <c r="M431">
        <f t="shared" si="145"/>
        <v>1.8476519021061292E-5</v>
      </c>
      <c r="N431">
        <f t="shared" si="146"/>
        <v>9.5708368529097487E-8</v>
      </c>
      <c r="O431">
        <f t="shared" si="147"/>
        <v>134001787.34243225</v>
      </c>
      <c r="Q431" s="18">
        <f t="shared" si="160"/>
        <v>4344281542.9794893</v>
      </c>
      <c r="R431" s="19">
        <f t="shared" si="161"/>
        <v>1609452876.3990684</v>
      </c>
      <c r="S431" s="18">
        <f t="shared" si="148"/>
        <v>7.2128200946031709E-15</v>
      </c>
      <c r="T431" s="19">
        <f t="shared" si="148"/>
        <v>2.6721781112386993E-15</v>
      </c>
      <c r="U431" s="24">
        <f t="shared" si="149"/>
        <v>1.9144916248904248E-12</v>
      </c>
      <c r="V431" s="24">
        <f t="shared" si="150"/>
        <v>1.3441055899530658E-12</v>
      </c>
      <c r="W431" s="18">
        <f t="shared" si="151"/>
        <v>13032844628.938469</v>
      </c>
      <c r="X431" s="19">
        <f t="shared" si="152"/>
        <v>6437811505.5962734</v>
      </c>
      <c r="Y431" s="18" t="e">
        <f t="shared" si="153"/>
        <v>#REF!</v>
      </c>
      <c r="Z431" s="19" t="e">
        <f t="shared" si="154"/>
        <v>#REF!</v>
      </c>
      <c r="AA431" s="24" t="e">
        <f t="shared" si="155"/>
        <v>#REF!</v>
      </c>
      <c r="AB431" s="24" t="e">
        <f t="shared" si="156"/>
        <v>#REF!</v>
      </c>
      <c r="AC431" s="18">
        <f t="shared" si="157"/>
        <v>2606568925.787694</v>
      </c>
      <c r="AD431" s="19">
        <f t="shared" si="158"/>
        <v>1287562301.1192548</v>
      </c>
      <c r="AE431" s="24" t="e">
        <f t="shared" si="140"/>
        <v>#REF!</v>
      </c>
      <c r="AF431" s="24" t="e">
        <f t="shared" si="141"/>
        <v>#REF!</v>
      </c>
      <c r="AG431" s="18" t="e">
        <f t="shared" si="142"/>
        <v>#REF!</v>
      </c>
      <c r="AH431" s="19" t="e">
        <f t="shared" si="143"/>
        <v>#REF!</v>
      </c>
      <c r="AI431" s="29" t="e">
        <f>IF((((Usuario!$J$10*1000)/AG431)*1)&lt;1,(((Usuario!$J$10*1000)/AG431)*1),1)</f>
        <v>#REF!</v>
      </c>
      <c r="AJ431" s="30" t="e">
        <f>IF((((Usuario!$J$10*1000)/AH431)*1)&lt;1,(((Usuario!$J$10*1000)/AH431)*1),1)</f>
        <v>#REF!</v>
      </c>
    </row>
    <row r="432" spans="8:36" x14ac:dyDescent="0.25">
      <c r="H432" s="6">
        <v>32.9</v>
      </c>
      <c r="I432" s="5" t="s">
        <v>2</v>
      </c>
      <c r="J432" s="9">
        <f t="shared" si="162"/>
        <v>3.2899999999999999E-2</v>
      </c>
      <c r="K432" s="9">
        <f t="shared" si="144"/>
        <v>3.29E-5</v>
      </c>
      <c r="L432">
        <f t="shared" si="159"/>
        <v>3.4004913041721279E-3</v>
      </c>
      <c r="M432">
        <f t="shared" si="145"/>
        <v>1.8646027317877165E-5</v>
      </c>
      <c r="N432">
        <f t="shared" si="146"/>
        <v>9.6586421506603703E-8</v>
      </c>
      <c r="O432">
        <f t="shared" si="147"/>
        <v>133288607.26381132</v>
      </c>
      <c r="Q432" s="18">
        <f t="shared" si="160"/>
        <v>4370811444.9513216</v>
      </c>
      <c r="R432" s="19">
        <f t="shared" si="161"/>
        <v>1619281573.4152997</v>
      </c>
      <c r="S432" s="18">
        <f t="shared" si="148"/>
        <v>7.2568677485494311E-15</v>
      </c>
      <c r="T432" s="19">
        <f t="shared" si="148"/>
        <v>2.6884967182721233E-15</v>
      </c>
      <c r="U432" s="24">
        <f t="shared" si="149"/>
        <v>1.9261831496297268E-12</v>
      </c>
      <c r="V432" s="24">
        <f t="shared" si="150"/>
        <v>1.3523138492908779E-12</v>
      </c>
      <c r="W432" s="18">
        <f t="shared" si="151"/>
        <v>13112434334.853966</v>
      </c>
      <c r="X432" s="19">
        <f t="shared" si="152"/>
        <v>6477126293.6611986</v>
      </c>
      <c r="Y432" s="18" t="e">
        <f t="shared" si="153"/>
        <v>#REF!</v>
      </c>
      <c r="Z432" s="19" t="e">
        <f t="shared" si="154"/>
        <v>#REF!</v>
      </c>
      <c r="AA432" s="24" t="e">
        <f t="shared" si="155"/>
        <v>#REF!</v>
      </c>
      <c r="AB432" s="24" t="e">
        <f t="shared" si="156"/>
        <v>#REF!</v>
      </c>
      <c r="AC432" s="18">
        <f t="shared" si="157"/>
        <v>2622486866.9707932</v>
      </c>
      <c r="AD432" s="19">
        <f t="shared" si="158"/>
        <v>1295425258.7322397</v>
      </c>
      <c r="AE432" s="24" t="e">
        <f t="shared" si="140"/>
        <v>#REF!</v>
      </c>
      <c r="AF432" s="24" t="e">
        <f t="shared" si="141"/>
        <v>#REF!</v>
      </c>
      <c r="AG432" s="18" t="e">
        <f t="shared" si="142"/>
        <v>#REF!</v>
      </c>
      <c r="AH432" s="19" t="e">
        <f t="shared" si="143"/>
        <v>#REF!</v>
      </c>
      <c r="AI432" s="29" t="e">
        <f>IF((((Usuario!$J$10*1000)/AG432)*1)&lt;1,(((Usuario!$J$10*1000)/AG432)*1),1)</f>
        <v>#REF!</v>
      </c>
      <c r="AJ432" s="30" t="e">
        <f>IF((((Usuario!$J$10*1000)/AH432)*1)&lt;1,(((Usuario!$J$10*1000)/AH432)*1),1)</f>
        <v>#REF!</v>
      </c>
    </row>
    <row r="433" spans="8:36" x14ac:dyDescent="0.25">
      <c r="H433" s="6">
        <v>33</v>
      </c>
      <c r="I433" s="5" t="s">
        <v>2</v>
      </c>
      <c r="J433" s="9">
        <f t="shared" si="162"/>
        <v>3.3000000000000002E-2</v>
      </c>
      <c r="K433" s="9">
        <f t="shared" si="144"/>
        <v>3.3000000000000003E-5</v>
      </c>
      <c r="L433">
        <f t="shared" si="159"/>
        <v>3.4211943997592849E-3</v>
      </c>
      <c r="M433">
        <f t="shared" si="145"/>
        <v>1.8816569198676068E-5</v>
      </c>
      <c r="N433">
        <f t="shared" si="146"/>
        <v>9.7469828449142023E-8</v>
      </c>
      <c r="O433">
        <f t="shared" si="147"/>
        <v>132581370.0428164</v>
      </c>
      <c r="Q433" s="18">
        <f t="shared" si="160"/>
        <v>4397422107.65975</v>
      </c>
      <c r="R433" s="19">
        <f t="shared" si="161"/>
        <v>1629140190.3615649</v>
      </c>
      <c r="S433" s="18">
        <f t="shared" si="148"/>
        <v>7.3010494897223161E-15</v>
      </c>
      <c r="T433" s="19">
        <f t="shared" si="148"/>
        <v>2.7048650014304583E-15</v>
      </c>
      <c r="U433" s="24">
        <f t="shared" si="149"/>
        <v>1.9379102650075046E-12</v>
      </c>
      <c r="V433" s="24">
        <f t="shared" si="150"/>
        <v>1.3605470957195205E-12</v>
      </c>
      <c r="W433" s="18">
        <f t="shared" si="151"/>
        <v>13192266322.97925</v>
      </c>
      <c r="X433" s="19">
        <f t="shared" si="152"/>
        <v>6516560761.4462595</v>
      </c>
      <c r="Y433" s="18" t="e">
        <f t="shared" si="153"/>
        <v>#REF!</v>
      </c>
      <c r="Z433" s="19" t="e">
        <f t="shared" si="154"/>
        <v>#REF!</v>
      </c>
      <c r="AA433" s="24" t="e">
        <f t="shared" si="155"/>
        <v>#REF!</v>
      </c>
      <c r="AB433" s="24" t="e">
        <f t="shared" si="156"/>
        <v>#REF!</v>
      </c>
      <c r="AC433" s="18">
        <f t="shared" si="157"/>
        <v>2638453264.59585</v>
      </c>
      <c r="AD433" s="19">
        <f t="shared" si="158"/>
        <v>1303312152.289252</v>
      </c>
      <c r="AE433" s="24" t="e">
        <f t="shared" si="140"/>
        <v>#REF!</v>
      </c>
      <c r="AF433" s="24" t="e">
        <f t="shared" si="141"/>
        <v>#REF!</v>
      </c>
      <c r="AG433" s="18" t="e">
        <f t="shared" si="142"/>
        <v>#REF!</v>
      </c>
      <c r="AH433" s="19" t="e">
        <f t="shared" si="143"/>
        <v>#REF!</v>
      </c>
      <c r="AI433" s="29" t="e">
        <f>IF((((Usuario!$J$10*1000)/AG433)*1)&lt;1,(((Usuario!$J$10*1000)/AG433)*1),1)</f>
        <v>#REF!</v>
      </c>
      <c r="AJ433" s="30" t="e">
        <f>IF((((Usuario!$J$10*1000)/AH433)*1)&lt;1,(((Usuario!$J$10*1000)/AH433)*1),1)</f>
        <v>#REF!</v>
      </c>
    </row>
    <row r="434" spans="8:36" x14ac:dyDescent="0.25">
      <c r="H434" s="6">
        <v>33.1</v>
      </c>
      <c r="I434" s="5" t="s">
        <v>2</v>
      </c>
      <c r="J434" s="9">
        <f t="shared" si="162"/>
        <v>3.3100000000000004E-2</v>
      </c>
      <c r="K434" s="9">
        <f t="shared" si="144"/>
        <v>3.3100000000000005E-5</v>
      </c>
      <c r="L434">
        <f t="shared" si="159"/>
        <v>3.4419603271995144E-3</v>
      </c>
      <c r="M434">
        <f t="shared" si="145"/>
        <v>1.8988147805050654E-5</v>
      </c>
      <c r="N434">
        <f t="shared" si="146"/>
        <v>9.8358605630162387E-8</v>
      </c>
      <c r="O434">
        <f t="shared" si="147"/>
        <v>131880008.37387899</v>
      </c>
      <c r="Q434" s="18">
        <f t="shared" si="160"/>
        <v>4424113531.1047745</v>
      </c>
      <c r="R434" s="19">
        <f t="shared" si="161"/>
        <v>1639028727.2378647</v>
      </c>
      <c r="S434" s="18">
        <f t="shared" si="148"/>
        <v>7.3453653181218245E-15</v>
      </c>
      <c r="T434" s="19">
        <f t="shared" si="148"/>
        <v>2.7212829607137059E-15</v>
      </c>
      <c r="U434" s="24">
        <f t="shared" si="149"/>
        <v>1.9496729710237576E-12</v>
      </c>
      <c r="V434" s="24">
        <f t="shared" si="150"/>
        <v>1.3688053292389941E-12</v>
      </c>
      <c r="W434" s="18">
        <f t="shared" si="151"/>
        <v>13272340593.314323</v>
      </c>
      <c r="X434" s="19">
        <f t="shared" si="152"/>
        <v>6556114908.9514589</v>
      </c>
      <c r="Y434" s="18" t="e">
        <f t="shared" si="153"/>
        <v>#REF!</v>
      </c>
      <c r="Z434" s="19" t="e">
        <f t="shared" si="154"/>
        <v>#REF!</v>
      </c>
      <c r="AA434" s="24" t="e">
        <f t="shared" si="155"/>
        <v>#REF!</v>
      </c>
      <c r="AB434" s="24" t="e">
        <f t="shared" si="156"/>
        <v>#REF!</v>
      </c>
      <c r="AC434" s="18">
        <f t="shared" si="157"/>
        <v>2654468118.6628647</v>
      </c>
      <c r="AD434" s="19">
        <f t="shared" si="158"/>
        <v>1311222981.7902918</v>
      </c>
      <c r="AE434" s="24" t="e">
        <f t="shared" si="140"/>
        <v>#REF!</v>
      </c>
      <c r="AF434" s="24" t="e">
        <f t="shared" si="141"/>
        <v>#REF!</v>
      </c>
      <c r="AG434" s="18" t="e">
        <f t="shared" si="142"/>
        <v>#REF!</v>
      </c>
      <c r="AH434" s="19" t="e">
        <f t="shared" si="143"/>
        <v>#REF!</v>
      </c>
      <c r="AI434" s="29" t="e">
        <f>IF((((Usuario!$J$10*1000)/AG434)*1)&lt;1,(((Usuario!$J$10*1000)/AG434)*1),1)</f>
        <v>#REF!</v>
      </c>
      <c r="AJ434" s="30" t="e">
        <f>IF((((Usuario!$J$10*1000)/AH434)*1)&lt;1,(((Usuario!$J$10*1000)/AH434)*1),1)</f>
        <v>#REF!</v>
      </c>
    </row>
    <row r="435" spans="8:36" x14ac:dyDescent="0.25">
      <c r="H435" s="6">
        <v>33.200000000000003</v>
      </c>
      <c r="I435" s="5" t="s">
        <v>2</v>
      </c>
      <c r="J435" s="9">
        <f t="shared" si="162"/>
        <v>3.32E-2</v>
      </c>
      <c r="K435" s="9">
        <f t="shared" si="144"/>
        <v>3.3200000000000001E-5</v>
      </c>
      <c r="L435">
        <f t="shared" si="159"/>
        <v>3.4627890864928138E-3</v>
      </c>
      <c r="M435">
        <f t="shared" si="145"/>
        <v>1.916076627859357E-5</v>
      </c>
      <c r="N435">
        <f t="shared" si="146"/>
        <v>9.9252769323114685E-8</v>
      </c>
      <c r="O435">
        <f t="shared" si="147"/>
        <v>131184455.91390005</v>
      </c>
      <c r="Q435" s="18">
        <f t="shared" si="160"/>
        <v>4450885715.2863932</v>
      </c>
      <c r="R435" s="19">
        <f t="shared" si="161"/>
        <v>1648947184.0441978</v>
      </c>
      <c r="S435" s="18">
        <f t="shared" si="148"/>
        <v>7.3898152337479562E-15</v>
      </c>
      <c r="T435" s="19">
        <f t="shared" si="148"/>
        <v>2.737750596121863E-15</v>
      </c>
      <c r="U435" s="24">
        <f t="shared" si="149"/>
        <v>1.9614712676784859E-12</v>
      </c>
      <c r="V435" s="24">
        <f t="shared" si="150"/>
        <v>1.3770885498492971E-12</v>
      </c>
      <c r="W435" s="18">
        <f t="shared" si="151"/>
        <v>13352657145.85918</v>
      </c>
      <c r="X435" s="19">
        <f t="shared" si="152"/>
        <v>6595788736.1767912</v>
      </c>
      <c r="Y435" s="18" t="e">
        <f t="shared" si="153"/>
        <v>#REF!</v>
      </c>
      <c r="Z435" s="19" t="e">
        <f t="shared" si="154"/>
        <v>#REF!</v>
      </c>
      <c r="AA435" s="24" t="e">
        <f t="shared" si="155"/>
        <v>#REF!</v>
      </c>
      <c r="AB435" s="24" t="e">
        <f t="shared" si="156"/>
        <v>#REF!</v>
      </c>
      <c r="AC435" s="18">
        <f t="shared" si="157"/>
        <v>2670531429.1718364</v>
      </c>
      <c r="AD435" s="19">
        <f t="shared" si="158"/>
        <v>1319157747.2353582</v>
      </c>
      <c r="AE435" s="24" t="e">
        <f t="shared" si="140"/>
        <v>#REF!</v>
      </c>
      <c r="AF435" s="24" t="e">
        <f t="shared" si="141"/>
        <v>#REF!</v>
      </c>
      <c r="AG435" s="18" t="e">
        <f t="shared" si="142"/>
        <v>#REF!</v>
      </c>
      <c r="AH435" s="19" t="e">
        <f t="shared" si="143"/>
        <v>#REF!</v>
      </c>
      <c r="AI435" s="29" t="e">
        <f>IF((((Usuario!$J$10*1000)/AG435)*1)&lt;1,(((Usuario!$J$10*1000)/AG435)*1),1)</f>
        <v>#REF!</v>
      </c>
      <c r="AJ435" s="30" t="e">
        <f>IF((((Usuario!$J$10*1000)/AH435)*1)&lt;1,(((Usuario!$J$10*1000)/AH435)*1),1)</f>
        <v>#REF!</v>
      </c>
    </row>
    <row r="436" spans="8:36" x14ac:dyDescent="0.25">
      <c r="H436" s="6">
        <v>33.299999999999997</v>
      </c>
      <c r="I436" s="5" t="s">
        <v>2</v>
      </c>
      <c r="J436" s="9">
        <f t="shared" si="162"/>
        <v>3.3299999999999996E-2</v>
      </c>
      <c r="K436" s="9">
        <f t="shared" si="144"/>
        <v>3.3299999999999996E-5</v>
      </c>
      <c r="L436">
        <f t="shared" si="159"/>
        <v>3.4836806776391851E-3</v>
      </c>
      <c r="M436">
        <f t="shared" si="145"/>
        <v>1.9334427760897472E-5</v>
      </c>
      <c r="N436">
        <f t="shared" si="146"/>
        <v>1.001523358014489E-7</v>
      </c>
      <c r="O436">
        <f t="shared" si="147"/>
        <v>130494647.26564147</v>
      </c>
      <c r="Q436" s="18">
        <f t="shared" si="160"/>
        <v>4477738660.2046089</v>
      </c>
      <c r="R436" s="19">
        <f t="shared" si="161"/>
        <v>1658895560.780565</v>
      </c>
      <c r="S436" s="18">
        <f t="shared" si="148"/>
        <v>7.4343992366007128E-15</v>
      </c>
      <c r="T436" s="19">
        <f t="shared" si="148"/>
        <v>2.7542679076549316E-15</v>
      </c>
      <c r="U436" s="24">
        <f t="shared" si="149"/>
        <v>1.9733051549716905E-12</v>
      </c>
      <c r="V436" s="24">
        <f t="shared" si="150"/>
        <v>1.3853967575504306E-12</v>
      </c>
      <c r="W436" s="18">
        <f t="shared" si="151"/>
        <v>13433215980.613827</v>
      </c>
      <c r="X436" s="19">
        <f t="shared" si="152"/>
        <v>6635582243.1222601</v>
      </c>
      <c r="Y436" s="18" t="e">
        <f t="shared" si="153"/>
        <v>#REF!</v>
      </c>
      <c r="Z436" s="19" t="e">
        <f t="shared" si="154"/>
        <v>#REF!</v>
      </c>
      <c r="AA436" s="24" t="e">
        <f t="shared" si="155"/>
        <v>#REF!</v>
      </c>
      <c r="AB436" s="24" t="e">
        <f t="shared" si="156"/>
        <v>#REF!</v>
      </c>
      <c r="AC436" s="18">
        <f t="shared" si="157"/>
        <v>2686643196.1227655</v>
      </c>
      <c r="AD436" s="19">
        <f t="shared" si="158"/>
        <v>1327116448.6244521</v>
      </c>
      <c r="AE436" s="24" t="e">
        <f t="shared" si="140"/>
        <v>#REF!</v>
      </c>
      <c r="AF436" s="24" t="e">
        <f t="shared" si="141"/>
        <v>#REF!</v>
      </c>
      <c r="AG436" s="18" t="e">
        <f t="shared" si="142"/>
        <v>#REF!</v>
      </c>
      <c r="AH436" s="19" t="e">
        <f t="shared" si="143"/>
        <v>#REF!</v>
      </c>
      <c r="AI436" s="29" t="e">
        <f>IF((((Usuario!$J$10*1000)/AG436)*1)&lt;1,(((Usuario!$J$10*1000)/AG436)*1),1)</f>
        <v>#REF!</v>
      </c>
      <c r="AJ436" s="30" t="e">
        <f>IF((((Usuario!$J$10*1000)/AH436)*1)&lt;1,(((Usuario!$J$10*1000)/AH436)*1),1)</f>
        <v>#REF!</v>
      </c>
    </row>
    <row r="437" spans="8:36" x14ac:dyDescent="0.25">
      <c r="H437" s="6">
        <v>33.4</v>
      </c>
      <c r="I437" s="5" t="s">
        <v>2</v>
      </c>
      <c r="J437" s="9">
        <f t="shared" si="162"/>
        <v>3.3399999999999999E-2</v>
      </c>
      <c r="K437" s="9">
        <f t="shared" si="144"/>
        <v>3.3399999999999999E-5</v>
      </c>
      <c r="L437">
        <f t="shared" si="159"/>
        <v>3.5046351006386297E-3</v>
      </c>
      <c r="M437">
        <f t="shared" si="145"/>
        <v>1.950913539355504E-5</v>
      </c>
      <c r="N437">
        <f t="shared" si="146"/>
        <v>1.0105732133861509E-7</v>
      </c>
      <c r="O437">
        <f t="shared" si="147"/>
        <v>129810517.96145222</v>
      </c>
      <c r="Q437" s="18">
        <f t="shared" si="160"/>
        <v>4504672365.8594217</v>
      </c>
      <c r="R437" s="19">
        <f t="shared" si="161"/>
        <v>1668873857.4469671</v>
      </c>
      <c r="S437" s="18">
        <f t="shared" si="148"/>
        <v>7.4791173266800974E-15</v>
      </c>
      <c r="T437" s="19">
        <f t="shared" si="148"/>
        <v>2.7708348953129127E-15</v>
      </c>
      <c r="U437" s="24">
        <f t="shared" si="149"/>
        <v>1.9851746329033714E-12</v>
      </c>
      <c r="V437" s="24">
        <f t="shared" si="150"/>
        <v>1.3937299523423951E-12</v>
      </c>
      <c r="W437" s="18">
        <f t="shared" si="151"/>
        <v>13514017097.578266</v>
      </c>
      <c r="X437" s="19">
        <f t="shared" si="152"/>
        <v>6675495429.7878685</v>
      </c>
      <c r="Y437" s="18" t="e">
        <f t="shared" si="153"/>
        <v>#REF!</v>
      </c>
      <c r="Z437" s="19" t="e">
        <f t="shared" si="154"/>
        <v>#REF!</v>
      </c>
      <c r="AA437" s="24" t="e">
        <f t="shared" si="155"/>
        <v>#REF!</v>
      </c>
      <c r="AB437" s="24" t="e">
        <f t="shared" si="156"/>
        <v>#REF!</v>
      </c>
      <c r="AC437" s="18">
        <f t="shared" si="157"/>
        <v>2702803419.5156536</v>
      </c>
      <c r="AD437" s="19">
        <f t="shared" si="158"/>
        <v>1335099085.9575739</v>
      </c>
      <c r="AE437" s="24" t="e">
        <f t="shared" si="140"/>
        <v>#REF!</v>
      </c>
      <c r="AF437" s="24" t="e">
        <f t="shared" si="141"/>
        <v>#REF!</v>
      </c>
      <c r="AG437" s="18" t="e">
        <f t="shared" si="142"/>
        <v>#REF!</v>
      </c>
      <c r="AH437" s="19" t="e">
        <f t="shared" si="143"/>
        <v>#REF!</v>
      </c>
      <c r="AI437" s="29" t="e">
        <f>IF((((Usuario!$J$10*1000)/AG437)*1)&lt;1,(((Usuario!$J$10*1000)/AG437)*1),1)</f>
        <v>#REF!</v>
      </c>
      <c r="AJ437" s="30" t="e">
        <f>IF((((Usuario!$J$10*1000)/AH437)*1)&lt;1,(((Usuario!$J$10*1000)/AH437)*1),1)</f>
        <v>#REF!</v>
      </c>
    </row>
    <row r="438" spans="8:36" x14ac:dyDescent="0.25">
      <c r="H438" s="6">
        <v>33.5</v>
      </c>
      <c r="I438" s="5" t="s">
        <v>2</v>
      </c>
      <c r="J438" s="9">
        <f t="shared" si="162"/>
        <v>3.3500000000000002E-2</v>
      </c>
      <c r="K438" s="9">
        <f t="shared" si="144"/>
        <v>3.3500000000000001E-5</v>
      </c>
      <c r="L438">
        <f t="shared" si="159"/>
        <v>3.5256523554911458E-3</v>
      </c>
      <c r="M438">
        <f t="shared" si="145"/>
        <v>1.9684892318158897E-5</v>
      </c>
      <c r="N438">
        <f t="shared" si="146"/>
        <v>1.0196774220806309E-7</v>
      </c>
      <c r="O438">
        <f t="shared" si="147"/>
        <v>129132004.44732201</v>
      </c>
      <c r="Q438" s="18">
        <f t="shared" si="160"/>
        <v>4531686832.2508307</v>
      </c>
      <c r="R438" s="19">
        <f t="shared" si="161"/>
        <v>1678882074.0434034</v>
      </c>
      <c r="S438" s="18">
        <f t="shared" si="148"/>
        <v>7.5239695039861054E-15</v>
      </c>
      <c r="T438" s="19">
        <f t="shared" si="148"/>
        <v>2.7874515590958053E-15</v>
      </c>
      <c r="U438" s="24">
        <f t="shared" si="149"/>
        <v>1.9970797014735278E-12</v>
      </c>
      <c r="V438" s="24">
        <f t="shared" si="150"/>
        <v>1.40208813422519E-12</v>
      </c>
      <c r="W438" s="18">
        <f t="shared" si="151"/>
        <v>13595060496.752491</v>
      </c>
      <c r="X438" s="19">
        <f t="shared" si="152"/>
        <v>6715528296.1736135</v>
      </c>
      <c r="Y438" s="18" t="e">
        <f t="shared" si="153"/>
        <v>#REF!</v>
      </c>
      <c r="Z438" s="19" t="e">
        <f t="shared" si="154"/>
        <v>#REF!</v>
      </c>
      <c r="AA438" s="24" t="e">
        <f t="shared" si="155"/>
        <v>#REF!</v>
      </c>
      <c r="AB438" s="24" t="e">
        <f t="shared" si="156"/>
        <v>#REF!</v>
      </c>
      <c r="AC438" s="18">
        <f t="shared" si="157"/>
        <v>2719012099.3504982</v>
      </c>
      <c r="AD438" s="19">
        <f t="shared" si="158"/>
        <v>1343105659.2347229</v>
      </c>
      <c r="AE438" s="24" t="e">
        <f t="shared" si="140"/>
        <v>#REF!</v>
      </c>
      <c r="AF438" s="24" t="e">
        <f t="shared" si="141"/>
        <v>#REF!</v>
      </c>
      <c r="AG438" s="18" t="e">
        <f t="shared" si="142"/>
        <v>#REF!</v>
      </c>
      <c r="AH438" s="19" t="e">
        <f t="shared" si="143"/>
        <v>#REF!</v>
      </c>
      <c r="AI438" s="29" t="e">
        <f>IF((((Usuario!$J$10*1000)/AG438)*1)&lt;1,(((Usuario!$J$10*1000)/AG438)*1),1)</f>
        <v>#REF!</v>
      </c>
      <c r="AJ438" s="30" t="e">
        <f>IF((((Usuario!$J$10*1000)/AH438)*1)&lt;1,(((Usuario!$J$10*1000)/AH438)*1),1)</f>
        <v>#REF!</v>
      </c>
    </row>
    <row r="439" spans="8:36" x14ac:dyDescent="0.25">
      <c r="H439" s="6">
        <v>33.6</v>
      </c>
      <c r="I439" s="5" t="s">
        <v>2</v>
      </c>
      <c r="J439" s="9">
        <f t="shared" si="162"/>
        <v>3.3600000000000005E-2</v>
      </c>
      <c r="K439" s="9">
        <f t="shared" si="144"/>
        <v>3.3600000000000004E-5</v>
      </c>
      <c r="L439">
        <f t="shared" si="159"/>
        <v>3.5467324421967336E-3</v>
      </c>
      <c r="M439">
        <f t="shared" si="145"/>
        <v>1.9861701676301709E-5</v>
      </c>
      <c r="N439">
        <f t="shared" si="146"/>
        <v>1.0288361468324286E-7</v>
      </c>
      <c r="O439">
        <f t="shared" si="147"/>
        <v>128459044.06725629</v>
      </c>
      <c r="Q439" s="18">
        <f t="shared" si="160"/>
        <v>4558782059.3788357</v>
      </c>
      <c r="R439" s="19">
        <f t="shared" si="161"/>
        <v>1688920210.5698738</v>
      </c>
      <c r="S439" s="18">
        <f t="shared" si="148"/>
        <v>7.5689557685187383E-15</v>
      </c>
      <c r="T439" s="19">
        <f t="shared" si="148"/>
        <v>2.8041178990036098E-15</v>
      </c>
      <c r="U439" s="24">
        <f t="shared" si="149"/>
        <v>2.00902036068216E-12</v>
      </c>
      <c r="V439" s="24">
        <f t="shared" si="150"/>
        <v>1.4104713031988158E-12</v>
      </c>
      <c r="W439" s="18">
        <f t="shared" si="151"/>
        <v>13676346178.136507</v>
      </c>
      <c r="X439" s="19">
        <f t="shared" si="152"/>
        <v>6755680842.2794952</v>
      </c>
      <c r="Y439" s="18" t="e">
        <f t="shared" si="153"/>
        <v>#REF!</v>
      </c>
      <c r="Z439" s="19" t="e">
        <f t="shared" si="154"/>
        <v>#REF!</v>
      </c>
      <c r="AA439" s="24" t="e">
        <f t="shared" si="155"/>
        <v>#REF!</v>
      </c>
      <c r="AB439" s="24" t="e">
        <f t="shared" si="156"/>
        <v>#REF!</v>
      </c>
      <c r="AC439" s="18">
        <f t="shared" si="157"/>
        <v>2735269235.6273017</v>
      </c>
      <c r="AD439" s="19">
        <f t="shared" si="158"/>
        <v>1351136168.4558992</v>
      </c>
      <c r="AE439" s="24" t="e">
        <f t="shared" si="140"/>
        <v>#REF!</v>
      </c>
      <c r="AF439" s="24" t="e">
        <f t="shared" si="141"/>
        <v>#REF!</v>
      </c>
      <c r="AG439" s="18" t="e">
        <f t="shared" si="142"/>
        <v>#REF!</v>
      </c>
      <c r="AH439" s="19" t="e">
        <f t="shared" si="143"/>
        <v>#REF!</v>
      </c>
      <c r="AI439" s="29" t="e">
        <f>IF((((Usuario!$J$10*1000)/AG439)*1)&lt;1,(((Usuario!$J$10*1000)/AG439)*1),1)</f>
        <v>#REF!</v>
      </c>
      <c r="AJ439" s="30" t="e">
        <f>IF((((Usuario!$J$10*1000)/AH439)*1)&lt;1,(((Usuario!$J$10*1000)/AH439)*1),1)</f>
        <v>#REF!</v>
      </c>
    </row>
    <row r="440" spans="8:36" x14ac:dyDescent="0.25">
      <c r="H440" s="6">
        <v>33.700000000000003</v>
      </c>
      <c r="I440" s="5" t="s">
        <v>2</v>
      </c>
      <c r="J440" s="9">
        <f t="shared" si="162"/>
        <v>3.3700000000000001E-2</v>
      </c>
      <c r="K440" s="9">
        <f t="shared" si="144"/>
        <v>3.3699999999999999E-5</v>
      </c>
      <c r="L440">
        <f t="shared" si="159"/>
        <v>3.567875360755392E-3</v>
      </c>
      <c r="M440">
        <f t="shared" si="145"/>
        <v>2.0039566609576118E-5</v>
      </c>
      <c r="N440">
        <f t="shared" si="146"/>
        <v>1.0380495503760428E-7</v>
      </c>
      <c r="O440">
        <f t="shared" si="147"/>
        <v>127791575.04796243</v>
      </c>
      <c r="Q440" s="18">
        <f t="shared" si="160"/>
        <v>4585958047.2434349</v>
      </c>
      <c r="R440" s="19">
        <f t="shared" si="161"/>
        <v>1698988267.0263779</v>
      </c>
      <c r="S440" s="18">
        <f t="shared" si="148"/>
        <v>7.614076120277993E-15</v>
      </c>
      <c r="T440" s="19">
        <f t="shared" si="148"/>
        <v>2.8208339150363245E-15</v>
      </c>
      <c r="U440" s="24">
        <f t="shared" si="149"/>
        <v>2.0209966105292673E-12</v>
      </c>
      <c r="V440" s="24">
        <f t="shared" si="150"/>
        <v>1.4188794592632711E-12</v>
      </c>
      <c r="W440" s="18">
        <f t="shared" si="151"/>
        <v>13757874141.730305</v>
      </c>
      <c r="X440" s="19">
        <f t="shared" si="152"/>
        <v>6795953068.1055117</v>
      </c>
      <c r="Y440" s="18" t="e">
        <f t="shared" si="153"/>
        <v>#REF!</v>
      </c>
      <c r="Z440" s="19" t="e">
        <f t="shared" si="154"/>
        <v>#REF!</v>
      </c>
      <c r="AA440" s="24" t="e">
        <f t="shared" si="155"/>
        <v>#REF!</v>
      </c>
      <c r="AB440" s="24" t="e">
        <f t="shared" si="156"/>
        <v>#REF!</v>
      </c>
      <c r="AC440" s="18">
        <f t="shared" si="157"/>
        <v>2751574828.3460612</v>
      </c>
      <c r="AD440" s="19">
        <f t="shared" si="158"/>
        <v>1359190613.6211023</v>
      </c>
      <c r="AE440" s="24" t="e">
        <f t="shared" si="140"/>
        <v>#REF!</v>
      </c>
      <c r="AF440" s="24" t="e">
        <f t="shared" si="141"/>
        <v>#REF!</v>
      </c>
      <c r="AG440" s="18" t="e">
        <f t="shared" si="142"/>
        <v>#REF!</v>
      </c>
      <c r="AH440" s="19" t="e">
        <f t="shared" si="143"/>
        <v>#REF!</v>
      </c>
      <c r="AI440" s="29" t="e">
        <f>IF((((Usuario!$J$10*1000)/AG440)*1)&lt;1,(((Usuario!$J$10*1000)/AG440)*1),1)</f>
        <v>#REF!</v>
      </c>
      <c r="AJ440" s="30" t="e">
        <f>IF((((Usuario!$J$10*1000)/AH440)*1)&lt;1,(((Usuario!$J$10*1000)/AH440)*1),1)</f>
        <v>#REF!</v>
      </c>
    </row>
    <row r="441" spans="8:36" x14ac:dyDescent="0.25">
      <c r="H441" s="6">
        <v>33.799999999999997</v>
      </c>
      <c r="I441" s="5" t="s">
        <v>2</v>
      </c>
      <c r="J441" s="9">
        <f t="shared" si="162"/>
        <v>3.3799999999999997E-2</v>
      </c>
      <c r="K441" s="9">
        <f t="shared" si="144"/>
        <v>3.3799999999999995E-5</v>
      </c>
      <c r="L441">
        <f t="shared" si="159"/>
        <v>3.5890811111671224E-3</v>
      </c>
      <c r="M441">
        <f t="shared" si="145"/>
        <v>2.0218490259574787E-5</v>
      </c>
      <c r="N441">
        <f t="shared" si="146"/>
        <v>1.047317795445974E-7</v>
      </c>
      <c r="O441">
        <f t="shared" si="147"/>
        <v>127129536.48384246</v>
      </c>
      <c r="Q441" s="18">
        <f t="shared" si="160"/>
        <v>4613214795.8446312</v>
      </c>
      <c r="R441" s="19">
        <f t="shared" si="161"/>
        <v>1709086243.4129162</v>
      </c>
      <c r="S441" s="18">
        <f t="shared" si="148"/>
        <v>7.6593305592638757E-15</v>
      </c>
      <c r="T441" s="19">
        <f t="shared" si="148"/>
        <v>2.8375996071939506E-15</v>
      </c>
      <c r="U441" s="24">
        <f t="shared" si="149"/>
        <v>2.0330084510148512E-12</v>
      </c>
      <c r="V441" s="24">
        <f t="shared" si="150"/>
        <v>1.4273126024185572E-12</v>
      </c>
      <c r="W441" s="18">
        <f t="shared" si="151"/>
        <v>13839644387.533894</v>
      </c>
      <c r="X441" s="19">
        <f t="shared" si="152"/>
        <v>6836344973.6516647</v>
      </c>
      <c r="Y441" s="18" t="e">
        <f t="shared" si="153"/>
        <v>#REF!</v>
      </c>
      <c r="Z441" s="19" t="e">
        <f t="shared" si="154"/>
        <v>#REF!</v>
      </c>
      <c r="AA441" s="24" t="e">
        <f t="shared" si="155"/>
        <v>#REF!</v>
      </c>
      <c r="AB441" s="24" t="e">
        <f t="shared" si="156"/>
        <v>#REF!</v>
      </c>
      <c r="AC441" s="18">
        <f t="shared" si="157"/>
        <v>2767928877.5067787</v>
      </c>
      <c r="AD441" s="19">
        <f t="shared" si="158"/>
        <v>1367268994.7303331</v>
      </c>
      <c r="AE441" s="24" t="e">
        <f t="shared" si="140"/>
        <v>#REF!</v>
      </c>
      <c r="AF441" s="24" t="e">
        <f t="shared" si="141"/>
        <v>#REF!</v>
      </c>
      <c r="AG441" s="18" t="e">
        <f t="shared" si="142"/>
        <v>#REF!</v>
      </c>
      <c r="AH441" s="19" t="e">
        <f t="shared" si="143"/>
        <v>#REF!</v>
      </c>
      <c r="AI441" s="29" t="e">
        <f>IF((((Usuario!$J$10*1000)/AG441)*1)&lt;1,(((Usuario!$J$10*1000)/AG441)*1),1)</f>
        <v>#REF!</v>
      </c>
      <c r="AJ441" s="30" t="e">
        <f>IF((((Usuario!$J$10*1000)/AH441)*1)&lt;1,(((Usuario!$J$10*1000)/AH441)*1),1)</f>
        <v>#REF!</v>
      </c>
    </row>
    <row r="442" spans="8:36" x14ac:dyDescent="0.25">
      <c r="H442" s="6">
        <v>33.9</v>
      </c>
      <c r="I442" s="5" t="s">
        <v>2</v>
      </c>
      <c r="J442" s="9">
        <f t="shared" si="162"/>
        <v>3.39E-2</v>
      </c>
      <c r="K442" s="9">
        <f t="shared" si="144"/>
        <v>3.3899999999999997E-5</v>
      </c>
      <c r="L442">
        <f t="shared" si="159"/>
        <v>3.6103496934319257E-3</v>
      </c>
      <c r="M442">
        <f t="shared" si="145"/>
        <v>2.0398475767890379E-5</v>
      </c>
      <c r="N442">
        <f t="shared" si="146"/>
        <v>1.0566410447767215E-7</v>
      </c>
      <c r="O442">
        <f t="shared" si="147"/>
        <v>126472868.32228498</v>
      </c>
      <c r="Q442" s="18">
        <f t="shared" si="160"/>
        <v>4640552305.1824245</v>
      </c>
      <c r="R442" s="19">
        <f t="shared" si="161"/>
        <v>1719214139.7294891</v>
      </c>
      <c r="S442" s="18">
        <f t="shared" si="148"/>
        <v>7.7047190854763833E-15</v>
      </c>
      <c r="T442" s="19">
        <f t="shared" si="148"/>
        <v>2.854414975476489E-15</v>
      </c>
      <c r="U442" s="24">
        <f t="shared" si="149"/>
        <v>2.0450558821389106E-12</v>
      </c>
      <c r="V442" s="24">
        <f t="shared" si="150"/>
        <v>1.435770732664674E-12</v>
      </c>
      <c r="W442" s="18">
        <f t="shared" si="151"/>
        <v>13921656915.547274</v>
      </c>
      <c r="X442" s="19">
        <f t="shared" si="152"/>
        <v>6876856558.9179564</v>
      </c>
      <c r="Y442" s="18" t="e">
        <f t="shared" si="153"/>
        <v>#REF!</v>
      </c>
      <c r="Z442" s="19" t="e">
        <f t="shared" si="154"/>
        <v>#REF!</v>
      </c>
      <c r="AA442" s="24" t="e">
        <f t="shared" si="155"/>
        <v>#REF!</v>
      </c>
      <c r="AB442" s="24" t="e">
        <f t="shared" si="156"/>
        <v>#REF!</v>
      </c>
      <c r="AC442" s="18">
        <f t="shared" si="157"/>
        <v>2784331383.1094551</v>
      </c>
      <c r="AD442" s="19">
        <f t="shared" si="158"/>
        <v>1375371311.7835913</v>
      </c>
      <c r="AE442" s="24" t="e">
        <f t="shared" si="140"/>
        <v>#REF!</v>
      </c>
      <c r="AF442" s="24" t="e">
        <f t="shared" si="141"/>
        <v>#REF!</v>
      </c>
      <c r="AG442" s="18" t="e">
        <f t="shared" si="142"/>
        <v>#REF!</v>
      </c>
      <c r="AH442" s="19" t="e">
        <f t="shared" si="143"/>
        <v>#REF!</v>
      </c>
      <c r="AI442" s="29" t="e">
        <f>IF((((Usuario!$J$10*1000)/AG442)*1)&lt;1,(((Usuario!$J$10*1000)/AG442)*1),1)</f>
        <v>#REF!</v>
      </c>
      <c r="AJ442" s="30" t="e">
        <f>IF((((Usuario!$J$10*1000)/AH442)*1)&lt;1,(((Usuario!$J$10*1000)/AH442)*1),1)</f>
        <v>#REF!</v>
      </c>
    </row>
    <row r="443" spans="8:36" x14ac:dyDescent="0.25">
      <c r="H443" s="6">
        <v>34</v>
      </c>
      <c r="I443" s="5" t="s">
        <v>2</v>
      </c>
      <c r="J443" s="9">
        <f t="shared" si="162"/>
        <v>3.4000000000000002E-2</v>
      </c>
      <c r="K443" s="9">
        <f t="shared" si="144"/>
        <v>3.4E-5</v>
      </c>
      <c r="L443">
        <f t="shared" si="159"/>
        <v>3.6316811075498014E-3</v>
      </c>
      <c r="M443">
        <f t="shared" si="145"/>
        <v>2.0579526276115542E-5</v>
      </c>
      <c r="N443">
        <f t="shared" si="146"/>
        <v>1.0660194611027851E-7</v>
      </c>
      <c r="O443">
        <f t="shared" si="147"/>
        <v>125821511.34924705</v>
      </c>
      <c r="Q443" s="18">
        <f t="shared" si="160"/>
        <v>4667970575.256815</v>
      </c>
      <c r="R443" s="19">
        <f t="shared" si="161"/>
        <v>1729371955.9760966</v>
      </c>
      <c r="S443" s="18">
        <f t="shared" si="148"/>
        <v>7.7502416989155174E-15</v>
      </c>
      <c r="T443" s="19">
        <f t="shared" si="148"/>
        <v>2.8712800198839396E-15</v>
      </c>
      <c r="U443" s="24">
        <f t="shared" si="149"/>
        <v>2.0571389039014467E-12</v>
      </c>
      <c r="V443" s="24">
        <f t="shared" si="150"/>
        <v>1.4442538500016217E-12</v>
      </c>
      <c r="W443" s="18">
        <f t="shared" si="151"/>
        <v>14003911725.770445</v>
      </c>
      <c r="X443" s="19">
        <f t="shared" si="152"/>
        <v>6917487823.9043865</v>
      </c>
      <c r="Y443" s="18" t="e">
        <f t="shared" si="153"/>
        <v>#REF!</v>
      </c>
      <c r="Z443" s="19" t="e">
        <f t="shared" si="154"/>
        <v>#REF!</v>
      </c>
      <c r="AA443" s="24" t="e">
        <f t="shared" si="155"/>
        <v>#REF!</v>
      </c>
      <c r="AB443" s="24" t="e">
        <f t="shared" si="156"/>
        <v>#REF!</v>
      </c>
      <c r="AC443" s="18">
        <f t="shared" si="157"/>
        <v>2800782345.154089</v>
      </c>
      <c r="AD443" s="19">
        <f t="shared" si="158"/>
        <v>1383497564.7808774</v>
      </c>
      <c r="AE443" s="24" t="e">
        <f t="shared" si="140"/>
        <v>#REF!</v>
      </c>
      <c r="AF443" s="24" t="e">
        <f t="shared" si="141"/>
        <v>#REF!</v>
      </c>
      <c r="AG443" s="18" t="e">
        <f t="shared" si="142"/>
        <v>#REF!</v>
      </c>
      <c r="AH443" s="19" t="e">
        <f t="shared" si="143"/>
        <v>#REF!</v>
      </c>
      <c r="AI443" s="29" t="e">
        <f>IF((((Usuario!$J$10*1000)/AG443)*1)&lt;1,(((Usuario!$J$10*1000)/AG443)*1),1)</f>
        <v>#REF!</v>
      </c>
      <c r="AJ443" s="30" t="e">
        <f>IF((((Usuario!$J$10*1000)/AH443)*1)&lt;1,(((Usuario!$J$10*1000)/AH443)*1),1)</f>
        <v>#REF!</v>
      </c>
    </row>
    <row r="444" spans="8:36" x14ac:dyDescent="0.25">
      <c r="H444" s="6">
        <v>34.1</v>
      </c>
      <c r="I444" s="5" t="s">
        <v>2</v>
      </c>
      <c r="J444" s="9">
        <f t="shared" si="162"/>
        <v>3.4100000000000005E-2</v>
      </c>
      <c r="K444" s="9">
        <f t="shared" si="144"/>
        <v>3.4100000000000002E-5</v>
      </c>
      <c r="L444">
        <f t="shared" si="159"/>
        <v>3.6530753535207487E-3</v>
      </c>
      <c r="M444">
        <f t="shared" si="145"/>
        <v>2.0761644925842924E-5</v>
      </c>
      <c r="N444">
        <f t="shared" si="146"/>
        <v>1.0754532071586635E-7</v>
      </c>
      <c r="O444">
        <f t="shared" si="147"/>
        <v>125175407.17512283</v>
      </c>
      <c r="Q444" s="18">
        <f t="shared" si="160"/>
        <v>4695469606.0678005</v>
      </c>
      <c r="R444" s="19">
        <f t="shared" si="161"/>
        <v>1739559692.1527381</v>
      </c>
      <c r="S444" s="18">
        <f t="shared" si="148"/>
        <v>7.7958983995812732E-15</v>
      </c>
      <c r="T444" s="19">
        <f t="shared" si="148"/>
        <v>2.8881947404163013E-15</v>
      </c>
      <c r="U444" s="24">
        <f t="shared" si="149"/>
        <v>2.0692575163024574E-12</v>
      </c>
      <c r="V444" s="24">
        <f t="shared" si="150"/>
        <v>1.4527619544293996E-12</v>
      </c>
      <c r="W444" s="18">
        <f t="shared" si="151"/>
        <v>14086408818.203402</v>
      </c>
      <c r="X444" s="19">
        <f t="shared" si="152"/>
        <v>6958238768.6109524</v>
      </c>
      <c r="Y444" s="18" t="e">
        <f t="shared" si="153"/>
        <v>#REF!</v>
      </c>
      <c r="Z444" s="19" t="e">
        <f t="shared" si="154"/>
        <v>#REF!</v>
      </c>
      <c r="AA444" s="24" t="e">
        <f t="shared" si="155"/>
        <v>#REF!</v>
      </c>
      <c r="AB444" s="24" t="e">
        <f t="shared" si="156"/>
        <v>#REF!</v>
      </c>
      <c r="AC444" s="18">
        <f t="shared" si="157"/>
        <v>2817281763.6406803</v>
      </c>
      <c r="AD444" s="19">
        <f t="shared" si="158"/>
        <v>1391647753.7221906</v>
      </c>
      <c r="AE444" s="24" t="e">
        <f t="shared" si="140"/>
        <v>#REF!</v>
      </c>
      <c r="AF444" s="24" t="e">
        <f t="shared" si="141"/>
        <v>#REF!</v>
      </c>
      <c r="AG444" s="18" t="e">
        <f t="shared" si="142"/>
        <v>#REF!</v>
      </c>
      <c r="AH444" s="19" t="e">
        <f t="shared" si="143"/>
        <v>#REF!</v>
      </c>
      <c r="AI444" s="29" t="e">
        <f>IF((((Usuario!$J$10*1000)/AG444)*1)&lt;1,(((Usuario!$J$10*1000)/AG444)*1),1)</f>
        <v>#REF!</v>
      </c>
      <c r="AJ444" s="30" t="e">
        <f>IF((((Usuario!$J$10*1000)/AH444)*1)&lt;1,(((Usuario!$J$10*1000)/AH444)*1),1)</f>
        <v>#REF!</v>
      </c>
    </row>
    <row r="445" spans="8:36" x14ac:dyDescent="0.25">
      <c r="H445" s="6">
        <v>34.200000000000003</v>
      </c>
      <c r="I445" s="5" t="s">
        <v>2</v>
      </c>
      <c r="J445" s="9">
        <f t="shared" si="162"/>
        <v>3.4200000000000001E-2</v>
      </c>
      <c r="K445" s="9">
        <f t="shared" si="144"/>
        <v>3.4200000000000005E-5</v>
      </c>
      <c r="L445">
        <f t="shared" si="159"/>
        <v>3.6745324313447658E-3</v>
      </c>
      <c r="M445">
        <f t="shared" si="145"/>
        <v>2.0944834858665162E-5</v>
      </c>
      <c r="N445">
        <f t="shared" si="146"/>
        <v>1.0849424456788553E-7</v>
      </c>
      <c r="O445">
        <f t="shared" si="147"/>
        <v>124534498.22089094</v>
      </c>
      <c r="Q445" s="18">
        <f t="shared" si="160"/>
        <v>4723049397.6153803</v>
      </c>
      <c r="R445" s="19">
        <f t="shared" si="161"/>
        <v>1749777348.259413</v>
      </c>
      <c r="S445" s="18">
        <f t="shared" si="148"/>
        <v>7.8416891874736524E-15</v>
      </c>
      <c r="T445" s="19">
        <f t="shared" si="148"/>
        <v>2.9051591370735736E-15</v>
      </c>
      <c r="U445" s="24">
        <f t="shared" si="149"/>
        <v>2.081411719341944E-12</v>
      </c>
      <c r="V445" s="24">
        <f t="shared" si="150"/>
        <v>1.4612950459480075E-12</v>
      </c>
      <c r="W445" s="18">
        <f t="shared" si="151"/>
        <v>14169148192.846142</v>
      </c>
      <c r="X445" s="19">
        <f t="shared" si="152"/>
        <v>6999109393.037652</v>
      </c>
      <c r="Y445" s="18" t="e">
        <f t="shared" si="153"/>
        <v>#REF!</v>
      </c>
      <c r="Z445" s="19" t="e">
        <f t="shared" si="154"/>
        <v>#REF!</v>
      </c>
      <c r="AA445" s="24" t="e">
        <f t="shared" si="155"/>
        <v>#REF!</v>
      </c>
      <c r="AB445" s="24" t="e">
        <f t="shared" si="156"/>
        <v>#REF!</v>
      </c>
      <c r="AC445" s="18">
        <f t="shared" si="157"/>
        <v>2833829638.5692286</v>
      </c>
      <c r="AD445" s="19">
        <f t="shared" si="158"/>
        <v>1399821878.6075306</v>
      </c>
      <c r="AE445" s="24" t="e">
        <f t="shared" si="140"/>
        <v>#REF!</v>
      </c>
      <c r="AF445" s="24" t="e">
        <f t="shared" si="141"/>
        <v>#REF!</v>
      </c>
      <c r="AG445" s="18" t="e">
        <f t="shared" si="142"/>
        <v>#REF!</v>
      </c>
      <c r="AH445" s="19" t="e">
        <f t="shared" si="143"/>
        <v>#REF!</v>
      </c>
      <c r="AI445" s="29" t="e">
        <f>IF((((Usuario!$J$10*1000)/AG445)*1)&lt;1,(((Usuario!$J$10*1000)/AG445)*1),1)</f>
        <v>#REF!</v>
      </c>
      <c r="AJ445" s="30" t="e">
        <f>IF((((Usuario!$J$10*1000)/AH445)*1)&lt;1,(((Usuario!$J$10*1000)/AH445)*1),1)</f>
        <v>#REF!</v>
      </c>
    </row>
    <row r="446" spans="8:36" x14ac:dyDescent="0.25">
      <c r="H446" s="6">
        <v>34.299999999999997</v>
      </c>
      <c r="I446" s="5" t="s">
        <v>2</v>
      </c>
      <c r="J446" s="9">
        <f t="shared" si="162"/>
        <v>3.4299999999999997E-2</v>
      </c>
      <c r="K446" s="9">
        <f t="shared" si="144"/>
        <v>3.43E-5</v>
      </c>
      <c r="L446">
        <f t="shared" si="159"/>
        <v>3.6960523410218553E-3</v>
      </c>
      <c r="M446">
        <f t="shared" si="145"/>
        <v>2.1129099216174936E-5</v>
      </c>
      <c r="N446">
        <f t="shared" si="146"/>
        <v>1.0944873393978617E-7</v>
      </c>
      <c r="O446">
        <f t="shared" si="147"/>
        <v>123898727.70453316</v>
      </c>
      <c r="Q446" s="18">
        <f t="shared" si="160"/>
        <v>4750709949.8995571</v>
      </c>
      <c r="R446" s="19">
        <f t="shared" si="161"/>
        <v>1760024924.2961223</v>
      </c>
      <c r="S446" s="18">
        <f t="shared" si="148"/>
        <v>7.8876140625926581E-15</v>
      </c>
      <c r="T446" s="19">
        <f t="shared" si="148"/>
        <v>2.9221732098557573E-15</v>
      </c>
      <c r="U446" s="24">
        <f t="shared" si="149"/>
        <v>2.0936015130199064E-12</v>
      </c>
      <c r="V446" s="24">
        <f t="shared" si="150"/>
        <v>1.4698531245574459E-12</v>
      </c>
      <c r="W446" s="18">
        <f t="shared" si="151"/>
        <v>14252129849.698671</v>
      </c>
      <c r="X446" s="19">
        <f t="shared" si="152"/>
        <v>7040099697.1844893</v>
      </c>
      <c r="Y446" s="18" t="e">
        <f t="shared" si="153"/>
        <v>#REF!</v>
      </c>
      <c r="Z446" s="19" t="e">
        <f t="shared" si="154"/>
        <v>#REF!</v>
      </c>
      <c r="AA446" s="24" t="e">
        <f t="shared" si="155"/>
        <v>#REF!</v>
      </c>
      <c r="AB446" s="24" t="e">
        <f t="shared" si="156"/>
        <v>#REF!</v>
      </c>
      <c r="AC446" s="18">
        <f t="shared" si="157"/>
        <v>2850425969.9397345</v>
      </c>
      <c r="AD446" s="19">
        <f t="shared" si="158"/>
        <v>1408019939.436898</v>
      </c>
      <c r="AE446" s="24" t="e">
        <f t="shared" si="140"/>
        <v>#REF!</v>
      </c>
      <c r="AF446" s="24" t="e">
        <f t="shared" si="141"/>
        <v>#REF!</v>
      </c>
      <c r="AG446" s="18" t="e">
        <f t="shared" si="142"/>
        <v>#REF!</v>
      </c>
      <c r="AH446" s="19" t="e">
        <f t="shared" si="143"/>
        <v>#REF!</v>
      </c>
      <c r="AI446" s="29" t="e">
        <f>IF((((Usuario!$J$10*1000)/AG446)*1)&lt;1,(((Usuario!$J$10*1000)/AG446)*1),1)</f>
        <v>#REF!</v>
      </c>
      <c r="AJ446" s="30" t="e">
        <f>IF((((Usuario!$J$10*1000)/AH446)*1)&lt;1,(((Usuario!$J$10*1000)/AH446)*1),1)</f>
        <v>#REF!</v>
      </c>
    </row>
    <row r="447" spans="8:36" x14ac:dyDescent="0.25">
      <c r="H447" s="6">
        <v>34.4</v>
      </c>
      <c r="I447" s="5" t="s">
        <v>2</v>
      </c>
      <c r="J447" s="9">
        <f t="shared" si="162"/>
        <v>3.44E-2</v>
      </c>
      <c r="K447" s="9">
        <f t="shared" si="144"/>
        <v>3.4400000000000003E-5</v>
      </c>
      <c r="L447">
        <f t="shared" si="159"/>
        <v>3.7176350825520177E-3</v>
      </c>
      <c r="M447">
        <f t="shared" si="145"/>
        <v>2.1314441139964899E-5</v>
      </c>
      <c r="N447">
        <f t="shared" si="146"/>
        <v>1.1040880510501816E-7</v>
      </c>
      <c r="O447">
        <f t="shared" si="147"/>
        <v>123268039.62772042</v>
      </c>
      <c r="Q447" s="18">
        <f t="shared" si="160"/>
        <v>4778451262.920332</v>
      </c>
      <c r="R447" s="19">
        <f t="shared" si="161"/>
        <v>1770302420.2628663</v>
      </c>
      <c r="S447" s="18">
        <f t="shared" si="148"/>
        <v>7.9336730249382918E-15</v>
      </c>
      <c r="T447" s="19">
        <f t="shared" si="148"/>
        <v>2.9392369587628533E-15</v>
      </c>
      <c r="U447" s="24">
        <f t="shared" si="149"/>
        <v>2.1058268973363455E-12</v>
      </c>
      <c r="V447" s="24">
        <f t="shared" si="150"/>
        <v>1.4784361902577153E-12</v>
      </c>
      <c r="W447" s="18">
        <f t="shared" si="151"/>
        <v>14335353788.760996</v>
      </c>
      <c r="X447" s="19">
        <f t="shared" si="152"/>
        <v>7081209681.051465</v>
      </c>
      <c r="Y447" s="18" t="e">
        <f t="shared" si="153"/>
        <v>#REF!</v>
      </c>
      <c r="Z447" s="19" t="e">
        <f t="shared" si="154"/>
        <v>#REF!</v>
      </c>
      <c r="AA447" s="24" t="e">
        <f t="shared" si="155"/>
        <v>#REF!</v>
      </c>
      <c r="AB447" s="24" t="e">
        <f t="shared" si="156"/>
        <v>#REF!</v>
      </c>
      <c r="AC447" s="18">
        <f t="shared" si="157"/>
        <v>2867070757.7521992</v>
      </c>
      <c r="AD447" s="19">
        <f t="shared" si="158"/>
        <v>1416241936.2102931</v>
      </c>
      <c r="AE447" s="24" t="e">
        <f t="shared" si="140"/>
        <v>#REF!</v>
      </c>
      <c r="AF447" s="24" t="e">
        <f t="shared" si="141"/>
        <v>#REF!</v>
      </c>
      <c r="AG447" s="18" t="e">
        <f t="shared" si="142"/>
        <v>#REF!</v>
      </c>
      <c r="AH447" s="19" t="e">
        <f t="shared" si="143"/>
        <v>#REF!</v>
      </c>
      <c r="AI447" s="29" t="e">
        <f>IF((((Usuario!$J$10*1000)/AG447)*1)&lt;1,(((Usuario!$J$10*1000)/AG447)*1),1)</f>
        <v>#REF!</v>
      </c>
      <c r="AJ447" s="30" t="e">
        <f>IF((((Usuario!$J$10*1000)/AH447)*1)&lt;1,(((Usuario!$J$10*1000)/AH447)*1),1)</f>
        <v>#REF!</v>
      </c>
    </row>
    <row r="448" spans="8:36" x14ac:dyDescent="0.25">
      <c r="H448" s="6">
        <v>34.5</v>
      </c>
      <c r="I448" s="5" t="s">
        <v>2</v>
      </c>
      <c r="J448" s="9">
        <f t="shared" si="162"/>
        <v>3.4500000000000003E-2</v>
      </c>
      <c r="K448" s="9">
        <f t="shared" si="144"/>
        <v>3.4500000000000005E-5</v>
      </c>
      <c r="L448">
        <f t="shared" si="159"/>
        <v>3.7392806559352516E-3</v>
      </c>
      <c r="M448">
        <f t="shared" si="145"/>
        <v>2.1500863771627697E-5</v>
      </c>
      <c r="N448">
        <f t="shared" si="146"/>
        <v>1.1137447433703146E-7</v>
      </c>
      <c r="O448">
        <f t="shared" si="147"/>
        <v>122642378.76275854</v>
      </c>
      <c r="Q448" s="18">
        <f t="shared" si="160"/>
        <v>4806273336.677702</v>
      </c>
      <c r="R448" s="19">
        <f t="shared" si="161"/>
        <v>1780609836.1596444</v>
      </c>
      <c r="S448" s="18">
        <f t="shared" si="148"/>
        <v>7.9798660745105473E-15</v>
      </c>
      <c r="T448" s="19">
        <f t="shared" si="148"/>
        <v>2.9563503837948607E-15</v>
      </c>
      <c r="U448" s="24">
        <f t="shared" si="149"/>
        <v>2.1180878722912597E-12</v>
      </c>
      <c r="V448" s="24">
        <f t="shared" si="150"/>
        <v>1.4870442430488149E-12</v>
      </c>
      <c r="W448" s="18">
        <f t="shared" si="151"/>
        <v>14418820010.033106</v>
      </c>
      <c r="X448" s="19">
        <f t="shared" si="152"/>
        <v>7122439344.6385775</v>
      </c>
      <c r="Y448" s="18" t="e">
        <f t="shared" si="153"/>
        <v>#REF!</v>
      </c>
      <c r="Z448" s="19" t="e">
        <f t="shared" si="154"/>
        <v>#REF!</v>
      </c>
      <c r="AA448" s="24" t="e">
        <f t="shared" si="155"/>
        <v>#REF!</v>
      </c>
      <c r="AB448" s="24" t="e">
        <f t="shared" si="156"/>
        <v>#REF!</v>
      </c>
      <c r="AC448" s="18">
        <f t="shared" si="157"/>
        <v>2883764002.0066214</v>
      </c>
      <c r="AD448" s="19">
        <f t="shared" si="158"/>
        <v>1424487868.9277155</v>
      </c>
      <c r="AE448" s="24" t="e">
        <f t="shared" si="140"/>
        <v>#REF!</v>
      </c>
      <c r="AF448" s="24" t="e">
        <f t="shared" si="141"/>
        <v>#REF!</v>
      </c>
      <c r="AG448" s="18" t="e">
        <f t="shared" si="142"/>
        <v>#REF!</v>
      </c>
      <c r="AH448" s="19" t="e">
        <f t="shared" si="143"/>
        <v>#REF!</v>
      </c>
      <c r="AI448" s="29" t="e">
        <f>IF((((Usuario!$J$10*1000)/AG448)*1)&lt;1,(((Usuario!$J$10*1000)/AG448)*1),1)</f>
        <v>#REF!</v>
      </c>
      <c r="AJ448" s="30" t="e">
        <f>IF((((Usuario!$J$10*1000)/AH448)*1)&lt;1,(((Usuario!$J$10*1000)/AH448)*1),1)</f>
        <v>#REF!</v>
      </c>
    </row>
    <row r="449" spans="8:36" x14ac:dyDescent="0.25">
      <c r="H449" s="6">
        <v>34.6</v>
      </c>
      <c r="I449" s="5" t="s">
        <v>2</v>
      </c>
      <c r="J449" s="9">
        <f t="shared" si="162"/>
        <v>3.4599999999999999E-2</v>
      </c>
      <c r="K449" s="9">
        <f t="shared" si="144"/>
        <v>3.4600000000000001E-5</v>
      </c>
      <c r="L449">
        <f t="shared" si="159"/>
        <v>3.7609890611715563E-3</v>
      </c>
      <c r="M449">
        <f t="shared" si="145"/>
        <v>2.1688370252755972E-5</v>
      </c>
      <c r="N449">
        <f t="shared" si="146"/>
        <v>1.1234575790927593E-7</v>
      </c>
      <c r="O449">
        <f t="shared" si="147"/>
        <v>122021690.63978933</v>
      </c>
      <c r="Q449" s="18">
        <f t="shared" si="160"/>
        <v>4834176171.1716671</v>
      </c>
      <c r="R449" s="19">
        <f t="shared" si="161"/>
        <v>1790947171.9864562</v>
      </c>
      <c r="S449" s="18">
        <f t="shared" si="148"/>
        <v>8.0261932113094276E-15</v>
      </c>
      <c r="T449" s="19">
        <f t="shared" si="148"/>
        <v>2.9735134849517787E-15</v>
      </c>
      <c r="U449" s="24">
        <f t="shared" si="149"/>
        <v>2.1303844378846497E-12</v>
      </c>
      <c r="V449" s="24">
        <f t="shared" si="150"/>
        <v>1.4956772829307448E-12</v>
      </c>
      <c r="W449" s="18">
        <f t="shared" si="151"/>
        <v>14502528513.515001</v>
      </c>
      <c r="X449" s="19">
        <f t="shared" si="152"/>
        <v>7163788687.9458246</v>
      </c>
      <c r="Y449" s="18" t="e">
        <f t="shared" si="153"/>
        <v>#REF!</v>
      </c>
      <c r="Z449" s="19" t="e">
        <f t="shared" si="154"/>
        <v>#REF!</v>
      </c>
      <c r="AA449" s="24" t="e">
        <f t="shared" si="155"/>
        <v>#REF!</v>
      </c>
      <c r="AB449" s="24" t="e">
        <f t="shared" si="156"/>
        <v>#REF!</v>
      </c>
      <c r="AC449" s="18">
        <f t="shared" si="157"/>
        <v>2900505702.7030005</v>
      </c>
      <c r="AD449" s="19">
        <f t="shared" si="158"/>
        <v>1432757737.589165</v>
      </c>
      <c r="AE449" s="24" t="e">
        <f t="shared" si="140"/>
        <v>#REF!</v>
      </c>
      <c r="AF449" s="24" t="e">
        <f t="shared" si="141"/>
        <v>#REF!</v>
      </c>
      <c r="AG449" s="18" t="e">
        <f t="shared" si="142"/>
        <v>#REF!</v>
      </c>
      <c r="AH449" s="19" t="e">
        <f t="shared" si="143"/>
        <v>#REF!</v>
      </c>
      <c r="AI449" s="29" t="e">
        <f>IF((((Usuario!$J$10*1000)/AG449)*1)&lt;1,(((Usuario!$J$10*1000)/AG449)*1),1)</f>
        <v>#REF!</v>
      </c>
      <c r="AJ449" s="30" t="e">
        <f>IF((((Usuario!$J$10*1000)/AH449)*1)&lt;1,(((Usuario!$J$10*1000)/AH449)*1),1)</f>
        <v>#REF!</v>
      </c>
    </row>
    <row r="450" spans="8:36" x14ac:dyDescent="0.25">
      <c r="H450" s="6">
        <v>34.700000000000003</v>
      </c>
      <c r="I450" s="5" t="s">
        <v>2</v>
      </c>
      <c r="J450" s="9">
        <f t="shared" si="162"/>
        <v>3.4700000000000002E-2</v>
      </c>
      <c r="K450" s="9">
        <f t="shared" si="144"/>
        <v>3.4700000000000003E-5</v>
      </c>
      <c r="L450">
        <f t="shared" si="159"/>
        <v>3.7827602982609342E-3</v>
      </c>
      <c r="M450">
        <f t="shared" si="145"/>
        <v>2.18769637249424E-5</v>
      </c>
      <c r="N450">
        <f t="shared" si="146"/>
        <v>1.1332267209520164E-7</v>
      </c>
      <c r="O450">
        <f t="shared" si="147"/>
        <v>121405921.53423898</v>
      </c>
      <c r="Q450" s="18">
        <f t="shared" si="160"/>
        <v>4862159766.4022293</v>
      </c>
      <c r="R450" s="19">
        <f t="shared" si="161"/>
        <v>1801314427.7433028</v>
      </c>
      <c r="S450" s="18">
        <f t="shared" si="148"/>
        <v>8.0726544353349329E-15</v>
      </c>
      <c r="T450" s="19">
        <f t="shared" si="148"/>
        <v>2.9907262622336098E-15</v>
      </c>
      <c r="U450" s="24">
        <f t="shared" si="149"/>
        <v>2.1427165941165156E-12</v>
      </c>
      <c r="V450" s="24">
        <f t="shared" si="150"/>
        <v>1.5043353099035057E-12</v>
      </c>
      <c r="W450" s="18">
        <f t="shared" si="151"/>
        <v>14586479299.206688</v>
      </c>
      <c r="X450" s="19">
        <f t="shared" si="152"/>
        <v>7205257710.9732113</v>
      </c>
      <c r="Y450" s="18" t="e">
        <f t="shared" si="153"/>
        <v>#REF!</v>
      </c>
      <c r="Z450" s="19" t="e">
        <f t="shared" si="154"/>
        <v>#REF!</v>
      </c>
      <c r="AA450" s="24" t="e">
        <f t="shared" si="155"/>
        <v>#REF!</v>
      </c>
      <c r="AB450" s="24" t="e">
        <f t="shared" si="156"/>
        <v>#REF!</v>
      </c>
      <c r="AC450" s="18">
        <f t="shared" si="157"/>
        <v>2917295859.8413377</v>
      </c>
      <c r="AD450" s="19">
        <f t="shared" si="158"/>
        <v>1441051542.1946423</v>
      </c>
      <c r="AE450" s="24" t="e">
        <f t="shared" si="140"/>
        <v>#REF!</v>
      </c>
      <c r="AF450" s="24" t="e">
        <f t="shared" si="141"/>
        <v>#REF!</v>
      </c>
      <c r="AG450" s="18" t="e">
        <f t="shared" si="142"/>
        <v>#REF!</v>
      </c>
      <c r="AH450" s="19" t="e">
        <f t="shared" si="143"/>
        <v>#REF!</v>
      </c>
      <c r="AI450" s="29" t="e">
        <f>IF((((Usuario!$J$10*1000)/AG450)*1)&lt;1,(((Usuario!$J$10*1000)/AG450)*1),1)</f>
        <v>#REF!</v>
      </c>
      <c r="AJ450" s="30" t="e">
        <f>IF((((Usuario!$J$10*1000)/AH450)*1)&lt;1,(((Usuario!$J$10*1000)/AH450)*1),1)</f>
        <v>#REF!</v>
      </c>
    </row>
    <row r="451" spans="8:36" x14ac:dyDescent="0.25">
      <c r="H451" s="6">
        <v>34.799999999999997</v>
      </c>
      <c r="I451" s="5" t="s">
        <v>2</v>
      </c>
      <c r="J451" s="9">
        <f t="shared" si="162"/>
        <v>3.4799999999999998E-2</v>
      </c>
      <c r="K451" s="9">
        <f t="shared" si="144"/>
        <v>3.4799999999999999E-5</v>
      </c>
      <c r="L451">
        <f t="shared" si="159"/>
        <v>3.8045943672033824E-3</v>
      </c>
      <c r="M451">
        <f t="shared" si="145"/>
        <v>2.2066647329779618E-5</v>
      </c>
      <c r="N451">
        <f t="shared" si="146"/>
        <v>1.1430523316825841E-7</v>
      </c>
      <c r="O451">
        <f t="shared" si="147"/>
        <v>120795018.45451179</v>
      </c>
      <c r="Q451" s="18">
        <f t="shared" si="160"/>
        <v>4890224122.3693867</v>
      </c>
      <c r="R451" s="19">
        <f t="shared" si="161"/>
        <v>1811711603.4301829</v>
      </c>
      <c r="S451" s="18">
        <f t="shared" si="148"/>
        <v>8.1192497465870615E-15</v>
      </c>
      <c r="T451" s="19">
        <f t="shared" si="148"/>
        <v>3.0079887156403508E-15</v>
      </c>
      <c r="U451" s="24">
        <f t="shared" si="149"/>
        <v>2.1550843409868569E-12</v>
      </c>
      <c r="V451" s="24">
        <f t="shared" si="150"/>
        <v>1.5130183239670964E-12</v>
      </c>
      <c r="W451" s="18">
        <f t="shared" si="151"/>
        <v>14670672367.10816</v>
      </c>
      <c r="X451" s="19">
        <f t="shared" si="152"/>
        <v>7246846413.7207317</v>
      </c>
      <c r="Y451" s="18" t="e">
        <f t="shared" si="153"/>
        <v>#REF!</v>
      </c>
      <c r="Z451" s="19" t="e">
        <f t="shared" si="154"/>
        <v>#REF!</v>
      </c>
      <c r="AA451" s="24" t="e">
        <f t="shared" si="155"/>
        <v>#REF!</v>
      </c>
      <c r="AB451" s="24" t="e">
        <f t="shared" si="156"/>
        <v>#REF!</v>
      </c>
      <c r="AC451" s="18">
        <f t="shared" si="157"/>
        <v>2934134473.4216323</v>
      </c>
      <c r="AD451" s="19">
        <f t="shared" si="158"/>
        <v>1449369282.7441463</v>
      </c>
      <c r="AE451" s="24" t="e">
        <f t="shared" si="140"/>
        <v>#REF!</v>
      </c>
      <c r="AF451" s="24" t="e">
        <f t="shared" si="141"/>
        <v>#REF!</v>
      </c>
      <c r="AG451" s="18" t="e">
        <f t="shared" si="142"/>
        <v>#REF!</v>
      </c>
      <c r="AH451" s="19" t="e">
        <f t="shared" si="143"/>
        <v>#REF!</v>
      </c>
      <c r="AI451" s="29" t="e">
        <f>IF((((Usuario!$J$10*1000)/AG451)*1)&lt;1,(((Usuario!$J$10*1000)/AG451)*1),1)</f>
        <v>#REF!</v>
      </c>
      <c r="AJ451" s="30" t="e">
        <f>IF((((Usuario!$J$10*1000)/AH451)*1)&lt;1,(((Usuario!$J$10*1000)/AH451)*1),1)</f>
        <v>#REF!</v>
      </c>
    </row>
    <row r="452" spans="8:36" x14ac:dyDescent="0.25">
      <c r="H452" s="6">
        <v>34.9</v>
      </c>
      <c r="I452" s="5" t="s">
        <v>2</v>
      </c>
      <c r="J452" s="9">
        <f t="shared" si="162"/>
        <v>3.49E-2</v>
      </c>
      <c r="K452" s="9">
        <f t="shared" si="144"/>
        <v>3.4900000000000001E-5</v>
      </c>
      <c r="L452">
        <f t="shared" si="159"/>
        <v>3.8264912679989039E-3</v>
      </c>
      <c r="M452">
        <f t="shared" si="145"/>
        <v>2.225742420886029E-5</v>
      </c>
      <c r="N452">
        <f t="shared" si="146"/>
        <v>1.152934574018963E-7</v>
      </c>
      <c r="O452">
        <f t="shared" si="147"/>
        <v>120188929.12991939</v>
      </c>
      <c r="Q452" s="18">
        <f t="shared" si="160"/>
        <v>4918369239.0731421</v>
      </c>
      <c r="R452" s="19">
        <f t="shared" si="161"/>
        <v>1822138699.0470979</v>
      </c>
      <c r="S452" s="18">
        <f t="shared" si="148"/>
        <v>8.1659791450658198E-15</v>
      </c>
      <c r="T452" s="19">
        <f t="shared" si="148"/>
        <v>3.0253008451720043E-15</v>
      </c>
      <c r="U452" s="24">
        <f t="shared" si="149"/>
        <v>2.1674876784956753E-12</v>
      </c>
      <c r="V452" s="24">
        <f t="shared" si="150"/>
        <v>1.5217263251215181E-12</v>
      </c>
      <c r="W452" s="18">
        <f t="shared" si="151"/>
        <v>14755107717.219425</v>
      </c>
      <c r="X452" s="19">
        <f t="shared" si="152"/>
        <v>7288554796.1883917</v>
      </c>
      <c r="Y452" s="18" t="e">
        <f t="shared" si="153"/>
        <v>#REF!</v>
      </c>
      <c r="Z452" s="19" t="e">
        <f t="shared" si="154"/>
        <v>#REF!</v>
      </c>
      <c r="AA452" s="24" t="e">
        <f t="shared" si="155"/>
        <v>#REF!</v>
      </c>
      <c r="AB452" s="24" t="e">
        <f t="shared" si="156"/>
        <v>#REF!</v>
      </c>
      <c r="AC452" s="18">
        <f t="shared" si="157"/>
        <v>2951021543.4438853</v>
      </c>
      <c r="AD452" s="19">
        <f t="shared" si="158"/>
        <v>1457710959.2376785</v>
      </c>
      <c r="AE452" s="24" t="e">
        <f t="shared" si="140"/>
        <v>#REF!</v>
      </c>
      <c r="AF452" s="24" t="e">
        <f t="shared" si="141"/>
        <v>#REF!</v>
      </c>
      <c r="AG452" s="18" t="e">
        <f t="shared" si="142"/>
        <v>#REF!</v>
      </c>
      <c r="AH452" s="19" t="e">
        <f t="shared" si="143"/>
        <v>#REF!</v>
      </c>
      <c r="AI452" s="29" t="e">
        <f>IF((((Usuario!$J$10*1000)/AG452)*1)&lt;1,(((Usuario!$J$10*1000)/AG452)*1),1)</f>
        <v>#REF!</v>
      </c>
      <c r="AJ452" s="30" t="e">
        <f>IF((((Usuario!$J$10*1000)/AH452)*1)&lt;1,(((Usuario!$J$10*1000)/AH452)*1),1)</f>
        <v>#REF!</v>
      </c>
    </row>
    <row r="453" spans="8:36" x14ac:dyDescent="0.25">
      <c r="H453" s="6">
        <v>35</v>
      </c>
      <c r="I453" s="5" t="s">
        <v>2</v>
      </c>
      <c r="J453" s="9">
        <f t="shared" si="162"/>
        <v>3.5000000000000003E-2</v>
      </c>
      <c r="K453" s="9">
        <f t="shared" si="144"/>
        <v>3.5000000000000004E-5</v>
      </c>
      <c r="L453">
        <f t="shared" si="159"/>
        <v>3.8484510006474969E-3</v>
      </c>
      <c r="M453">
        <f t="shared" si="145"/>
        <v>2.2449297503777067E-5</v>
      </c>
      <c r="N453">
        <f t="shared" si="146"/>
        <v>1.162873610695652E-7</v>
      </c>
      <c r="O453">
        <f t="shared" si="147"/>
        <v>119587601.99884482</v>
      </c>
      <c r="Q453" s="18">
        <f t="shared" si="160"/>
        <v>4946595116.5134926</v>
      </c>
      <c r="R453" s="19">
        <f t="shared" si="161"/>
        <v>1832595714.5940468</v>
      </c>
      <c r="S453" s="18">
        <f t="shared" si="148"/>
        <v>8.2128426307711998E-15</v>
      </c>
      <c r="T453" s="19">
        <f t="shared" si="148"/>
        <v>3.0426626508285689E-15</v>
      </c>
      <c r="U453" s="24">
        <f t="shared" si="149"/>
        <v>2.1799266066429684E-12</v>
      </c>
      <c r="V453" s="24">
        <f t="shared" si="150"/>
        <v>1.5304593133667701E-12</v>
      </c>
      <c r="W453" s="18">
        <f t="shared" si="151"/>
        <v>14839785349.540478</v>
      </c>
      <c r="X453" s="19">
        <f t="shared" si="152"/>
        <v>7330382858.3761873</v>
      </c>
      <c r="Y453" s="18" t="e">
        <f t="shared" si="153"/>
        <v>#REF!</v>
      </c>
      <c r="Z453" s="19" t="e">
        <f t="shared" si="154"/>
        <v>#REF!</v>
      </c>
      <c r="AA453" s="24" t="e">
        <f t="shared" si="155"/>
        <v>#REF!</v>
      </c>
      <c r="AB453" s="24" t="e">
        <f t="shared" si="156"/>
        <v>#REF!</v>
      </c>
      <c r="AC453" s="18">
        <f t="shared" si="157"/>
        <v>2967957069.9080958</v>
      </c>
      <c r="AD453" s="19">
        <f t="shared" si="158"/>
        <v>1466076571.6752377</v>
      </c>
      <c r="AE453" s="24" t="e">
        <f t="shared" ref="AE453:AE516" si="163">$B$10/AC453</f>
        <v>#REF!</v>
      </c>
      <c r="AF453" s="24" t="e">
        <f t="shared" ref="AF453:AF516" si="164">$B$10/AD453</f>
        <v>#REF!</v>
      </c>
      <c r="AG453" s="18" t="e">
        <f t="shared" ref="AG453:AG516" si="165">AE453*N453</f>
        <v>#REF!</v>
      </c>
      <c r="AH453" s="19" t="e">
        <f t="shared" ref="AH453:AH516" si="166">AF453*N453</f>
        <v>#REF!</v>
      </c>
      <c r="AI453" s="29" t="e">
        <f>IF((((Usuario!$J$10*1000)/AG453)*1)&lt;1,(((Usuario!$J$10*1000)/AG453)*1),1)</f>
        <v>#REF!</v>
      </c>
      <c r="AJ453" s="30" t="e">
        <f>IF((((Usuario!$J$10*1000)/AH453)*1)&lt;1,(((Usuario!$J$10*1000)/AH453)*1),1)</f>
        <v>#REF!</v>
      </c>
    </row>
    <row r="454" spans="8:36" x14ac:dyDescent="0.25">
      <c r="H454" s="6">
        <v>35.1</v>
      </c>
      <c r="I454" s="5" t="s">
        <v>2</v>
      </c>
      <c r="J454" s="9">
        <f t="shared" si="162"/>
        <v>3.5099999999999999E-2</v>
      </c>
      <c r="K454" s="9">
        <f t="shared" ref="K454:K517" si="167">J454/1000</f>
        <v>3.5099999999999999E-5</v>
      </c>
      <c r="L454">
        <f t="shared" si="159"/>
        <v>3.8704735651491607E-3</v>
      </c>
      <c r="M454">
        <f t="shared" ref="M454:M517" si="168">(4*PI())/3*(J454/2)^3</f>
        <v>2.2642270356122592E-5</v>
      </c>
      <c r="N454">
        <f t="shared" ref="N454:N517" si="169">(M454/10^3)*$G$5</f>
        <v>1.1728696044471501E-7</v>
      </c>
      <c r="O454">
        <f t="shared" ref="O454:O517" si="170">(335303)*(J454^-1.753)</f>
        <v>118990986.19713289</v>
      </c>
      <c r="Q454" s="18">
        <f t="shared" si="160"/>
        <v>4974901754.6904383</v>
      </c>
      <c r="R454" s="19">
        <f t="shared" si="161"/>
        <v>1843082650.0710297</v>
      </c>
      <c r="S454" s="18">
        <f t="shared" ref="S454:T517" si="171">Q454/(6.023*10^23)</f>
        <v>8.2598402037032031E-15</v>
      </c>
      <c r="T454" s="19">
        <f t="shared" si="171"/>
        <v>3.0600741326100446E-15</v>
      </c>
      <c r="U454" s="24">
        <f t="shared" ref="U454:U517" si="172">S454*$B$5</f>
        <v>2.1924011254287373E-12</v>
      </c>
      <c r="V454" s="24">
        <f t="shared" ref="V454:V517" si="173">T454*$B$6</f>
        <v>1.5392172887028525E-12</v>
      </c>
      <c r="W454" s="18">
        <f t="shared" ref="W454:W517" si="174">Q454*$E$5</f>
        <v>14924705264.071316</v>
      </c>
      <c r="X454" s="19">
        <f t="shared" ref="X454:X517" si="175">R454*$E$6</f>
        <v>7372330600.2841187</v>
      </c>
      <c r="Y454" s="18" t="e">
        <f t="shared" ref="Y454:Y517" si="176">$B$10/W454</f>
        <v>#REF!</v>
      </c>
      <c r="Z454" s="19" t="e">
        <f t="shared" ref="Z454:Z517" si="177">$B$10/X454</f>
        <v>#REF!</v>
      </c>
      <c r="AA454" s="24" t="e">
        <f t="shared" ref="AA454:AA517" si="178">Y454*N454</f>
        <v>#REF!</v>
      </c>
      <c r="AB454" s="24" t="e">
        <f t="shared" ref="AB454:AB517" si="179">Z454*N454</f>
        <v>#REF!</v>
      </c>
      <c r="AC454" s="18">
        <f t="shared" ref="AC454:AC517" si="180">W454*$B$11</f>
        <v>2984941052.8142633</v>
      </c>
      <c r="AD454" s="19">
        <f t="shared" ref="AD454:AD517" si="181">X454*$B$11</f>
        <v>1474466120.0568237</v>
      </c>
      <c r="AE454" s="24" t="e">
        <f t="shared" si="163"/>
        <v>#REF!</v>
      </c>
      <c r="AF454" s="24" t="e">
        <f t="shared" si="164"/>
        <v>#REF!</v>
      </c>
      <c r="AG454" s="18" t="e">
        <f t="shared" si="165"/>
        <v>#REF!</v>
      </c>
      <c r="AH454" s="19" t="e">
        <f t="shared" si="166"/>
        <v>#REF!</v>
      </c>
      <c r="AI454" s="29" t="e">
        <f>IF((((Usuario!$J$10*1000)/AG454)*1)&lt;1,(((Usuario!$J$10*1000)/AG454)*1),1)</f>
        <v>#REF!</v>
      </c>
      <c r="AJ454" s="30" t="e">
        <f>IF((((Usuario!$J$10*1000)/AH454)*1)&lt;1,(((Usuario!$J$10*1000)/AH454)*1),1)</f>
        <v>#REF!</v>
      </c>
    </row>
    <row r="455" spans="8:36" x14ac:dyDescent="0.25">
      <c r="H455" s="6">
        <v>35.200000000000003</v>
      </c>
      <c r="I455" s="5" t="s">
        <v>2</v>
      </c>
      <c r="J455" s="9">
        <f t="shared" si="162"/>
        <v>3.5200000000000002E-2</v>
      </c>
      <c r="K455" s="9">
        <f t="shared" si="167"/>
        <v>3.5200000000000002E-5</v>
      </c>
      <c r="L455">
        <f t="shared" ref="L455:L518" si="182">(4*PI())*((J455/2)^2)</f>
        <v>3.8925589615038973E-3</v>
      </c>
      <c r="M455">
        <f t="shared" si="168"/>
        <v>2.2836345907489531E-5</v>
      </c>
      <c r="N455">
        <f t="shared" si="169"/>
        <v>1.1829227180079576E-7</v>
      </c>
      <c r="O455">
        <f t="shared" si="170"/>
        <v>118399031.54670304</v>
      </c>
      <c r="Q455" s="18">
        <f t="shared" ref="Q455:Q518" si="183">L455/$D$5</f>
        <v>5003289153.603982</v>
      </c>
      <c r="R455" s="19">
        <f t="shared" ref="R455:R518" si="184">L455/$D$6</f>
        <v>1853599505.4780471</v>
      </c>
      <c r="S455" s="18">
        <f t="shared" si="171"/>
        <v>8.3069718638618345E-15</v>
      </c>
      <c r="T455" s="19">
        <f t="shared" si="171"/>
        <v>3.0775352905164329E-15</v>
      </c>
      <c r="U455" s="24">
        <f t="shared" si="172"/>
        <v>2.2049112348529825E-12</v>
      </c>
      <c r="V455" s="24">
        <f t="shared" si="173"/>
        <v>1.5480002511297658E-12</v>
      </c>
      <c r="W455" s="18">
        <f t="shared" si="174"/>
        <v>15009867460.811947</v>
      </c>
      <c r="X455" s="19">
        <f t="shared" si="175"/>
        <v>7414398021.9121885</v>
      </c>
      <c r="Y455" s="18" t="e">
        <f t="shared" si="176"/>
        <v>#REF!</v>
      </c>
      <c r="Z455" s="19" t="e">
        <f t="shared" si="177"/>
        <v>#REF!</v>
      </c>
      <c r="AA455" s="24" t="e">
        <f t="shared" si="178"/>
        <v>#REF!</v>
      </c>
      <c r="AB455" s="24" t="e">
        <f t="shared" si="179"/>
        <v>#REF!</v>
      </c>
      <c r="AC455" s="18">
        <f t="shared" si="180"/>
        <v>3001973492.1623898</v>
      </c>
      <c r="AD455" s="19">
        <f t="shared" si="181"/>
        <v>1482879604.3824377</v>
      </c>
      <c r="AE455" s="24" t="e">
        <f t="shared" si="163"/>
        <v>#REF!</v>
      </c>
      <c r="AF455" s="24" t="e">
        <f t="shared" si="164"/>
        <v>#REF!</v>
      </c>
      <c r="AG455" s="18" t="e">
        <f t="shared" si="165"/>
        <v>#REF!</v>
      </c>
      <c r="AH455" s="19" t="e">
        <f t="shared" si="166"/>
        <v>#REF!</v>
      </c>
      <c r="AI455" s="29" t="e">
        <f>IF((((Usuario!$J$10*1000)/AG455)*1)&lt;1,(((Usuario!$J$10*1000)/AG455)*1),1)</f>
        <v>#REF!</v>
      </c>
      <c r="AJ455" s="30" t="e">
        <f>IF((((Usuario!$J$10*1000)/AH455)*1)&lt;1,(((Usuario!$J$10*1000)/AH455)*1),1)</f>
        <v>#REF!</v>
      </c>
    </row>
    <row r="456" spans="8:36" x14ac:dyDescent="0.25">
      <c r="H456" s="6">
        <v>35.299999999999997</v>
      </c>
      <c r="I456" s="5" t="s">
        <v>2</v>
      </c>
      <c r="J456" s="9">
        <f t="shared" si="162"/>
        <v>3.5299999999999998E-2</v>
      </c>
      <c r="K456" s="9">
        <f t="shared" si="167"/>
        <v>3.5299999999999997E-5</v>
      </c>
      <c r="L456">
        <f t="shared" si="182"/>
        <v>3.9147071897117046E-3</v>
      </c>
      <c r="M456">
        <f t="shared" si="168"/>
        <v>2.303152729947053E-5</v>
      </c>
      <c r="N456">
        <f t="shared" si="169"/>
        <v>1.1930331141125732E-7</v>
      </c>
      <c r="O456">
        <f t="shared" si="170"/>
        <v>117811688.54438022</v>
      </c>
      <c r="Q456" s="18">
        <f t="shared" si="183"/>
        <v>5031757313.2541199</v>
      </c>
      <c r="R456" s="19">
        <f t="shared" si="184"/>
        <v>1864146280.8150983</v>
      </c>
      <c r="S456" s="18">
        <f t="shared" si="171"/>
        <v>8.3542376112470876E-15</v>
      </c>
      <c r="T456" s="19">
        <f t="shared" si="171"/>
        <v>3.0950461245477314E-15</v>
      </c>
      <c r="U456" s="24">
        <f t="shared" si="172"/>
        <v>2.2174569349157032E-12</v>
      </c>
      <c r="V456" s="24">
        <f t="shared" si="173"/>
        <v>1.5568082006475088E-12</v>
      </c>
      <c r="W456" s="18">
        <f t="shared" si="174"/>
        <v>15095271939.76236</v>
      </c>
      <c r="X456" s="19">
        <f t="shared" si="175"/>
        <v>7456585123.2603931</v>
      </c>
      <c r="Y456" s="18" t="e">
        <f t="shared" si="176"/>
        <v>#REF!</v>
      </c>
      <c r="Z456" s="19" t="e">
        <f t="shared" si="177"/>
        <v>#REF!</v>
      </c>
      <c r="AA456" s="24" t="e">
        <f t="shared" si="178"/>
        <v>#REF!</v>
      </c>
      <c r="AB456" s="24" t="e">
        <f t="shared" si="179"/>
        <v>#REF!</v>
      </c>
      <c r="AC456" s="18">
        <f t="shared" si="180"/>
        <v>3019054387.9524722</v>
      </c>
      <c r="AD456" s="19">
        <f t="shared" si="181"/>
        <v>1491317024.6520786</v>
      </c>
      <c r="AE456" s="24" t="e">
        <f t="shared" si="163"/>
        <v>#REF!</v>
      </c>
      <c r="AF456" s="24" t="e">
        <f t="shared" si="164"/>
        <v>#REF!</v>
      </c>
      <c r="AG456" s="18" t="e">
        <f t="shared" si="165"/>
        <v>#REF!</v>
      </c>
      <c r="AH456" s="19" t="e">
        <f t="shared" si="166"/>
        <v>#REF!</v>
      </c>
      <c r="AI456" s="29" t="e">
        <f>IF((((Usuario!$J$10*1000)/AG456)*1)&lt;1,(((Usuario!$J$10*1000)/AG456)*1),1)</f>
        <v>#REF!</v>
      </c>
      <c r="AJ456" s="30" t="e">
        <f>IF((((Usuario!$J$10*1000)/AH456)*1)&lt;1,(((Usuario!$J$10*1000)/AH456)*1),1)</f>
        <v>#REF!</v>
      </c>
    </row>
    <row r="457" spans="8:36" x14ac:dyDescent="0.25">
      <c r="H457" s="6">
        <v>35.4</v>
      </c>
      <c r="I457" s="5" t="s">
        <v>2</v>
      </c>
      <c r="J457" s="9">
        <f t="shared" si="162"/>
        <v>3.5400000000000001E-2</v>
      </c>
      <c r="K457" s="9">
        <f t="shared" si="167"/>
        <v>3.54E-5</v>
      </c>
      <c r="L457">
        <f t="shared" si="182"/>
        <v>3.9369182497725856E-3</v>
      </c>
      <c r="M457">
        <f t="shared" si="168"/>
        <v>2.3227817673658254E-5</v>
      </c>
      <c r="N457">
        <f t="shared" si="169"/>
        <v>1.2032009554954974E-7</v>
      </c>
      <c r="O457">
        <f t="shared" si="170"/>
        <v>117228908.35093807</v>
      </c>
      <c r="Q457" s="18">
        <f t="shared" si="183"/>
        <v>5060306233.6408558</v>
      </c>
      <c r="R457" s="19">
        <f t="shared" si="184"/>
        <v>1874722976.0821843</v>
      </c>
      <c r="S457" s="18">
        <f t="shared" si="171"/>
        <v>8.4016374458589688E-15</v>
      </c>
      <c r="T457" s="19">
        <f t="shared" si="171"/>
        <v>3.1126066347039426E-15</v>
      </c>
      <c r="U457" s="24">
        <f t="shared" si="172"/>
        <v>2.2300382256169001E-12</v>
      </c>
      <c r="V457" s="24">
        <f t="shared" si="173"/>
        <v>1.5656411372560831E-12</v>
      </c>
      <c r="W457" s="18">
        <f t="shared" si="174"/>
        <v>15180918700.922567</v>
      </c>
      <c r="X457" s="19">
        <f t="shared" si="175"/>
        <v>7498891904.3287373</v>
      </c>
      <c r="Y457" s="18" t="e">
        <f t="shared" si="176"/>
        <v>#REF!</v>
      </c>
      <c r="Z457" s="19" t="e">
        <f t="shared" si="177"/>
        <v>#REF!</v>
      </c>
      <c r="AA457" s="24" t="e">
        <f t="shared" si="178"/>
        <v>#REF!</v>
      </c>
      <c r="AB457" s="24" t="e">
        <f t="shared" si="179"/>
        <v>#REF!</v>
      </c>
      <c r="AC457" s="18">
        <f t="shared" si="180"/>
        <v>3036183740.1845136</v>
      </c>
      <c r="AD457" s="19">
        <f t="shared" si="181"/>
        <v>1499778380.8657475</v>
      </c>
      <c r="AE457" s="24" t="e">
        <f t="shared" si="163"/>
        <v>#REF!</v>
      </c>
      <c r="AF457" s="24" t="e">
        <f t="shared" si="164"/>
        <v>#REF!</v>
      </c>
      <c r="AG457" s="18" t="e">
        <f t="shared" si="165"/>
        <v>#REF!</v>
      </c>
      <c r="AH457" s="19" t="e">
        <f t="shared" si="166"/>
        <v>#REF!</v>
      </c>
      <c r="AI457" s="29" t="e">
        <f>IF((((Usuario!$J$10*1000)/AG457)*1)&lt;1,(((Usuario!$J$10*1000)/AG457)*1),1)</f>
        <v>#REF!</v>
      </c>
      <c r="AJ457" s="30" t="e">
        <f>IF((((Usuario!$J$10*1000)/AH457)*1)&lt;1,(((Usuario!$J$10*1000)/AH457)*1),1)</f>
        <v>#REF!</v>
      </c>
    </row>
    <row r="458" spans="8:36" x14ac:dyDescent="0.25">
      <c r="H458" s="6">
        <v>35.5</v>
      </c>
      <c r="I458" s="5" t="s">
        <v>2</v>
      </c>
      <c r="J458" s="9">
        <f t="shared" si="162"/>
        <v>3.5500000000000004E-2</v>
      </c>
      <c r="K458" s="9">
        <f t="shared" si="167"/>
        <v>3.5500000000000002E-5</v>
      </c>
      <c r="L458">
        <f t="shared" si="182"/>
        <v>3.9591921416865378E-3</v>
      </c>
      <c r="M458">
        <f t="shared" si="168"/>
        <v>2.342522017164535E-5</v>
      </c>
      <c r="N458">
        <f t="shared" si="169"/>
        <v>1.213426404891229E-7</v>
      </c>
      <c r="O458">
        <f t="shared" si="170"/>
        <v>116650642.7803513</v>
      </c>
      <c r="Q458" s="18">
        <f t="shared" si="183"/>
        <v>5088935914.7641878</v>
      </c>
      <c r="R458" s="19">
        <f t="shared" si="184"/>
        <v>1885329591.2793045</v>
      </c>
      <c r="S458" s="18">
        <f t="shared" si="171"/>
        <v>8.4491713676974733E-15</v>
      </c>
      <c r="T458" s="19">
        <f t="shared" si="171"/>
        <v>3.1302168209850652E-15</v>
      </c>
      <c r="U458" s="24">
        <f t="shared" si="172"/>
        <v>2.2426551069565724E-12</v>
      </c>
      <c r="V458" s="24">
        <f t="shared" si="173"/>
        <v>1.5744990609554879E-12</v>
      </c>
      <c r="W458" s="18">
        <f t="shared" si="174"/>
        <v>15266807744.292564</v>
      </c>
      <c r="X458" s="19">
        <f t="shared" si="175"/>
        <v>7541318365.117218</v>
      </c>
      <c r="Y458" s="18" t="e">
        <f t="shared" si="176"/>
        <v>#REF!</v>
      </c>
      <c r="Z458" s="19" t="e">
        <f t="shared" si="177"/>
        <v>#REF!</v>
      </c>
      <c r="AA458" s="24" t="e">
        <f t="shared" si="178"/>
        <v>#REF!</v>
      </c>
      <c r="AB458" s="24" t="e">
        <f t="shared" si="179"/>
        <v>#REF!</v>
      </c>
      <c r="AC458" s="18">
        <f t="shared" si="180"/>
        <v>3053361548.8585129</v>
      </c>
      <c r="AD458" s="19">
        <f t="shared" si="181"/>
        <v>1508263673.0234437</v>
      </c>
      <c r="AE458" s="24" t="e">
        <f t="shared" si="163"/>
        <v>#REF!</v>
      </c>
      <c r="AF458" s="24" t="e">
        <f t="shared" si="164"/>
        <v>#REF!</v>
      </c>
      <c r="AG458" s="18" t="e">
        <f t="shared" si="165"/>
        <v>#REF!</v>
      </c>
      <c r="AH458" s="19" t="e">
        <f t="shared" si="166"/>
        <v>#REF!</v>
      </c>
      <c r="AI458" s="29" t="e">
        <f>IF((((Usuario!$J$10*1000)/AG458)*1)&lt;1,(((Usuario!$J$10*1000)/AG458)*1),1)</f>
        <v>#REF!</v>
      </c>
      <c r="AJ458" s="30" t="e">
        <f>IF((((Usuario!$J$10*1000)/AH458)*1)&lt;1,(((Usuario!$J$10*1000)/AH458)*1),1)</f>
        <v>#REF!</v>
      </c>
    </row>
    <row r="459" spans="8:36" x14ac:dyDescent="0.25">
      <c r="H459" s="6">
        <v>35.6</v>
      </c>
      <c r="I459" s="5" t="s">
        <v>2</v>
      </c>
      <c r="J459" s="9">
        <f t="shared" si="162"/>
        <v>3.56E-2</v>
      </c>
      <c r="K459" s="9">
        <f t="shared" si="167"/>
        <v>3.5599999999999998E-5</v>
      </c>
      <c r="L459">
        <f t="shared" si="182"/>
        <v>3.9815288654535602E-3</v>
      </c>
      <c r="M459">
        <f t="shared" si="168"/>
        <v>2.3623737935024451E-5</v>
      </c>
      <c r="N459">
        <f t="shared" si="169"/>
        <v>1.2237096250342665E-7</v>
      </c>
      <c r="O459">
        <f t="shared" si="170"/>
        <v>116076844.28925054</v>
      </c>
      <c r="Q459" s="18">
        <f t="shared" si="183"/>
        <v>5117646356.624114</v>
      </c>
      <c r="R459" s="19">
        <f t="shared" si="184"/>
        <v>1895966126.4064579</v>
      </c>
      <c r="S459" s="18">
        <f t="shared" si="171"/>
        <v>8.4968393767626012E-15</v>
      </c>
      <c r="T459" s="19">
        <f t="shared" si="171"/>
        <v>3.1478766833910977E-15</v>
      </c>
      <c r="U459" s="24">
        <f t="shared" si="172"/>
        <v>2.2553075789347203E-12</v>
      </c>
      <c r="V459" s="24">
        <f t="shared" si="173"/>
        <v>1.5833819717457222E-12</v>
      </c>
      <c r="W459" s="18">
        <f t="shared" si="174"/>
        <v>15352939069.872341</v>
      </c>
      <c r="X459" s="19">
        <f t="shared" si="175"/>
        <v>7583864505.6258316</v>
      </c>
      <c r="Y459" s="18" t="e">
        <f t="shared" si="176"/>
        <v>#REF!</v>
      </c>
      <c r="Z459" s="19" t="e">
        <f t="shared" si="177"/>
        <v>#REF!</v>
      </c>
      <c r="AA459" s="24" t="e">
        <f t="shared" si="178"/>
        <v>#REF!</v>
      </c>
      <c r="AB459" s="24" t="e">
        <f t="shared" si="179"/>
        <v>#REF!</v>
      </c>
      <c r="AC459" s="18">
        <f t="shared" si="180"/>
        <v>3070587813.9744682</v>
      </c>
      <c r="AD459" s="19">
        <f t="shared" si="181"/>
        <v>1516772901.1251664</v>
      </c>
      <c r="AE459" s="24" t="e">
        <f t="shared" si="163"/>
        <v>#REF!</v>
      </c>
      <c r="AF459" s="24" t="e">
        <f t="shared" si="164"/>
        <v>#REF!</v>
      </c>
      <c r="AG459" s="18" t="e">
        <f t="shared" si="165"/>
        <v>#REF!</v>
      </c>
      <c r="AH459" s="19" t="e">
        <f t="shared" si="166"/>
        <v>#REF!</v>
      </c>
      <c r="AI459" s="29" t="e">
        <f>IF((((Usuario!$J$10*1000)/AG459)*1)&lt;1,(((Usuario!$J$10*1000)/AG459)*1),1)</f>
        <v>#REF!</v>
      </c>
      <c r="AJ459" s="30" t="e">
        <f>IF((((Usuario!$J$10*1000)/AH459)*1)&lt;1,(((Usuario!$J$10*1000)/AH459)*1),1)</f>
        <v>#REF!</v>
      </c>
    </row>
    <row r="460" spans="8:36" x14ac:dyDescent="0.25">
      <c r="H460" s="6">
        <v>35.700000000000003</v>
      </c>
      <c r="I460" s="5" t="s">
        <v>2</v>
      </c>
      <c r="J460" s="9">
        <f t="shared" si="162"/>
        <v>3.5700000000000003E-2</v>
      </c>
      <c r="K460" s="9">
        <f t="shared" si="167"/>
        <v>3.57E-5</v>
      </c>
      <c r="L460">
        <f t="shared" si="182"/>
        <v>4.0039284210736555E-3</v>
      </c>
      <c r="M460">
        <f t="shared" si="168"/>
        <v>2.3823374105388251E-5</v>
      </c>
      <c r="N460">
        <f t="shared" si="169"/>
        <v>1.2340507786591114E-7</v>
      </c>
      <c r="O460">
        <f t="shared" si="170"/>
        <v>115507465.96657713</v>
      </c>
      <c r="Q460" s="18">
        <f t="shared" si="183"/>
        <v>5146437559.2206373</v>
      </c>
      <c r="R460" s="19">
        <f t="shared" si="184"/>
        <v>1906632581.4636462</v>
      </c>
      <c r="S460" s="18">
        <f t="shared" si="171"/>
        <v>8.5446414730543555E-15</v>
      </c>
      <c r="T460" s="19">
        <f t="shared" si="171"/>
        <v>3.1655862219220428E-15</v>
      </c>
      <c r="U460" s="24">
        <f t="shared" si="172"/>
        <v>2.2679956415513444E-12</v>
      </c>
      <c r="V460" s="24">
        <f t="shared" si="173"/>
        <v>1.5922898696267874E-12</v>
      </c>
      <c r="W460" s="18">
        <f t="shared" si="174"/>
        <v>15439312677.661911</v>
      </c>
      <c r="X460" s="19">
        <f t="shared" si="175"/>
        <v>7626530325.8545847</v>
      </c>
      <c r="Y460" s="18" t="e">
        <f t="shared" si="176"/>
        <v>#REF!</v>
      </c>
      <c r="Z460" s="19" t="e">
        <f t="shared" si="177"/>
        <v>#REF!</v>
      </c>
      <c r="AA460" s="24" t="e">
        <f t="shared" si="178"/>
        <v>#REF!</v>
      </c>
      <c r="AB460" s="24" t="e">
        <f t="shared" si="179"/>
        <v>#REF!</v>
      </c>
      <c r="AC460" s="18">
        <f t="shared" si="180"/>
        <v>3087862535.5323825</v>
      </c>
      <c r="AD460" s="19">
        <f t="shared" si="181"/>
        <v>1525306065.170917</v>
      </c>
      <c r="AE460" s="24" t="e">
        <f t="shared" si="163"/>
        <v>#REF!</v>
      </c>
      <c r="AF460" s="24" t="e">
        <f t="shared" si="164"/>
        <v>#REF!</v>
      </c>
      <c r="AG460" s="18" t="e">
        <f t="shared" si="165"/>
        <v>#REF!</v>
      </c>
      <c r="AH460" s="19" t="e">
        <f t="shared" si="166"/>
        <v>#REF!</v>
      </c>
      <c r="AI460" s="29" t="e">
        <f>IF((((Usuario!$J$10*1000)/AG460)*1)&lt;1,(((Usuario!$J$10*1000)/AG460)*1),1)</f>
        <v>#REF!</v>
      </c>
      <c r="AJ460" s="30" t="e">
        <f>IF((((Usuario!$J$10*1000)/AH460)*1)&lt;1,(((Usuario!$J$10*1000)/AH460)*1),1)</f>
        <v>#REF!</v>
      </c>
    </row>
    <row r="461" spans="8:36" x14ac:dyDescent="0.25">
      <c r="H461" s="6">
        <v>35.799999999999997</v>
      </c>
      <c r="I461" s="5" t="s">
        <v>2</v>
      </c>
      <c r="J461" s="9">
        <f t="shared" si="162"/>
        <v>3.5799999999999998E-2</v>
      </c>
      <c r="K461" s="9">
        <f t="shared" si="167"/>
        <v>3.5799999999999996E-5</v>
      </c>
      <c r="L461">
        <f t="shared" si="182"/>
        <v>4.0263908085468219E-3</v>
      </c>
      <c r="M461">
        <f t="shared" si="168"/>
        <v>2.4024131824329368E-5</v>
      </c>
      <c r="N461">
        <f t="shared" si="169"/>
        <v>1.244450028500261E-7</v>
      </c>
      <c r="O461">
        <f t="shared" si="170"/>
        <v>114942461.52343267</v>
      </c>
      <c r="Q461" s="18">
        <f t="shared" si="183"/>
        <v>5175309522.5537558</v>
      </c>
      <c r="R461" s="19">
        <f t="shared" si="184"/>
        <v>1917328956.4508684</v>
      </c>
      <c r="S461" s="18">
        <f t="shared" si="171"/>
        <v>8.5925776565727316E-15</v>
      </c>
      <c r="T461" s="19">
        <f t="shared" si="171"/>
        <v>3.1833454365778993E-15</v>
      </c>
      <c r="U461" s="24">
        <f t="shared" si="172"/>
        <v>2.2807192948064435E-12</v>
      </c>
      <c r="V461" s="24">
        <f t="shared" si="173"/>
        <v>1.6012227545986832E-12</v>
      </c>
      <c r="W461" s="18">
        <f t="shared" si="174"/>
        <v>15525928567.661266</v>
      </c>
      <c r="X461" s="19">
        <f t="shared" si="175"/>
        <v>7669315825.8034735</v>
      </c>
      <c r="Y461" s="18" t="e">
        <f t="shared" si="176"/>
        <v>#REF!</v>
      </c>
      <c r="Z461" s="19" t="e">
        <f t="shared" si="177"/>
        <v>#REF!</v>
      </c>
      <c r="AA461" s="24" t="e">
        <f t="shared" si="178"/>
        <v>#REF!</v>
      </c>
      <c r="AB461" s="24" t="e">
        <f t="shared" si="179"/>
        <v>#REF!</v>
      </c>
      <c r="AC461" s="18">
        <f t="shared" si="180"/>
        <v>3105185713.5322533</v>
      </c>
      <c r="AD461" s="19">
        <f t="shared" si="181"/>
        <v>1533863165.1606948</v>
      </c>
      <c r="AE461" s="24" t="e">
        <f t="shared" si="163"/>
        <v>#REF!</v>
      </c>
      <c r="AF461" s="24" t="e">
        <f t="shared" si="164"/>
        <v>#REF!</v>
      </c>
      <c r="AG461" s="18" t="e">
        <f t="shared" si="165"/>
        <v>#REF!</v>
      </c>
      <c r="AH461" s="19" t="e">
        <f t="shared" si="166"/>
        <v>#REF!</v>
      </c>
      <c r="AI461" s="29" t="e">
        <f>IF((((Usuario!$J$10*1000)/AG461)*1)&lt;1,(((Usuario!$J$10*1000)/AG461)*1),1)</f>
        <v>#REF!</v>
      </c>
      <c r="AJ461" s="30" t="e">
        <f>IF((((Usuario!$J$10*1000)/AH461)*1)&lt;1,(((Usuario!$J$10*1000)/AH461)*1),1)</f>
        <v>#REF!</v>
      </c>
    </row>
    <row r="462" spans="8:36" x14ac:dyDescent="0.25">
      <c r="H462" s="6">
        <v>35.9</v>
      </c>
      <c r="I462" s="5" t="s">
        <v>2</v>
      </c>
      <c r="J462" s="9">
        <f t="shared" si="162"/>
        <v>3.5900000000000001E-2</v>
      </c>
      <c r="K462" s="9">
        <f t="shared" si="167"/>
        <v>3.5899999999999998E-5</v>
      </c>
      <c r="L462">
        <f t="shared" si="182"/>
        <v>4.0489160278730611E-3</v>
      </c>
      <c r="M462">
        <f t="shared" si="168"/>
        <v>2.4226014233440481E-5</v>
      </c>
      <c r="N462">
        <f t="shared" si="169"/>
        <v>1.2549075372922167E-7</v>
      </c>
      <c r="O462">
        <f t="shared" si="170"/>
        <v>114381785.28311947</v>
      </c>
      <c r="Q462" s="18">
        <f t="shared" si="183"/>
        <v>5204262246.6234722</v>
      </c>
      <c r="R462" s="19">
        <f t="shared" si="184"/>
        <v>1928055251.3681252</v>
      </c>
      <c r="S462" s="18">
        <f t="shared" si="171"/>
        <v>8.6406479273177373E-15</v>
      </c>
      <c r="T462" s="19">
        <f t="shared" si="171"/>
        <v>3.2011543273586677E-15</v>
      </c>
      <c r="U462" s="24">
        <f t="shared" si="172"/>
        <v>2.2934785387000194E-12</v>
      </c>
      <c r="V462" s="24">
        <f t="shared" si="173"/>
        <v>1.6101806266614099E-12</v>
      </c>
      <c r="W462" s="18">
        <f t="shared" si="174"/>
        <v>15612786739.870417</v>
      </c>
      <c r="X462" s="19">
        <f t="shared" si="175"/>
        <v>7712221005.4725008</v>
      </c>
      <c r="Y462" s="18" t="e">
        <f t="shared" si="176"/>
        <v>#REF!</v>
      </c>
      <c r="Z462" s="19" t="e">
        <f t="shared" si="177"/>
        <v>#REF!</v>
      </c>
      <c r="AA462" s="24" t="e">
        <f t="shared" si="178"/>
        <v>#REF!</v>
      </c>
      <c r="AB462" s="24" t="e">
        <f t="shared" si="179"/>
        <v>#REF!</v>
      </c>
      <c r="AC462" s="18">
        <f t="shared" si="180"/>
        <v>3122557347.9740834</v>
      </c>
      <c r="AD462" s="19">
        <f t="shared" si="181"/>
        <v>1542444201.0945003</v>
      </c>
      <c r="AE462" s="24" t="e">
        <f t="shared" si="163"/>
        <v>#REF!</v>
      </c>
      <c r="AF462" s="24" t="e">
        <f t="shared" si="164"/>
        <v>#REF!</v>
      </c>
      <c r="AG462" s="18" t="e">
        <f t="shared" si="165"/>
        <v>#REF!</v>
      </c>
      <c r="AH462" s="19" t="e">
        <f t="shared" si="166"/>
        <v>#REF!</v>
      </c>
      <c r="AI462" s="29" t="e">
        <f>IF((((Usuario!$J$10*1000)/AG462)*1)&lt;1,(((Usuario!$J$10*1000)/AG462)*1),1)</f>
        <v>#REF!</v>
      </c>
      <c r="AJ462" s="30" t="e">
        <f>IF((((Usuario!$J$10*1000)/AH462)*1)&lt;1,(((Usuario!$J$10*1000)/AH462)*1),1)</f>
        <v>#REF!</v>
      </c>
    </row>
    <row r="463" spans="8:36" x14ac:dyDescent="0.25">
      <c r="H463" s="6">
        <v>36</v>
      </c>
      <c r="I463" s="5" t="s">
        <v>2</v>
      </c>
      <c r="J463" s="9">
        <f t="shared" si="162"/>
        <v>3.6000000000000004E-2</v>
      </c>
      <c r="K463" s="9">
        <f t="shared" si="167"/>
        <v>3.6000000000000001E-5</v>
      </c>
      <c r="L463">
        <f t="shared" si="182"/>
        <v>4.0715040790523724E-3</v>
      </c>
      <c r="M463">
        <f t="shared" si="168"/>
        <v>2.4429024474314237E-5</v>
      </c>
      <c r="N463">
        <f t="shared" si="169"/>
        <v>1.2654234677694775E-7</v>
      </c>
      <c r="O463">
        <f t="shared" si="170"/>
        <v>113825392.17136723</v>
      </c>
      <c r="Q463" s="18">
        <f t="shared" si="183"/>
        <v>5233295731.4297848</v>
      </c>
      <c r="R463" s="19">
        <f t="shared" si="184"/>
        <v>1938811466.2154162</v>
      </c>
      <c r="S463" s="18">
        <f t="shared" si="171"/>
        <v>8.6888522852893664E-15</v>
      </c>
      <c r="T463" s="19">
        <f t="shared" si="171"/>
        <v>3.2190128942643475E-15</v>
      </c>
      <c r="U463" s="24">
        <f t="shared" si="172"/>
        <v>2.306273373232071E-12</v>
      </c>
      <c r="V463" s="24">
        <f t="shared" si="173"/>
        <v>1.6191634858149668E-12</v>
      </c>
      <c r="W463" s="18">
        <f t="shared" si="174"/>
        <v>15699887194.289354</v>
      </c>
      <c r="X463" s="19">
        <f t="shared" si="175"/>
        <v>7755245864.8616648</v>
      </c>
      <c r="Y463" s="18" t="e">
        <f t="shared" si="176"/>
        <v>#REF!</v>
      </c>
      <c r="Z463" s="19" t="e">
        <f t="shared" si="177"/>
        <v>#REF!</v>
      </c>
      <c r="AA463" s="24" t="e">
        <f t="shared" si="178"/>
        <v>#REF!</v>
      </c>
      <c r="AB463" s="24" t="e">
        <f t="shared" si="179"/>
        <v>#REF!</v>
      </c>
      <c r="AC463" s="18">
        <f t="shared" si="180"/>
        <v>3139977438.8578711</v>
      </c>
      <c r="AD463" s="19">
        <f t="shared" si="181"/>
        <v>1551049172.972333</v>
      </c>
      <c r="AE463" s="24" t="e">
        <f t="shared" si="163"/>
        <v>#REF!</v>
      </c>
      <c r="AF463" s="24" t="e">
        <f t="shared" si="164"/>
        <v>#REF!</v>
      </c>
      <c r="AG463" s="18" t="e">
        <f t="shared" si="165"/>
        <v>#REF!</v>
      </c>
      <c r="AH463" s="19" t="e">
        <f t="shared" si="166"/>
        <v>#REF!</v>
      </c>
      <c r="AI463" s="29" t="e">
        <f>IF((((Usuario!$J$10*1000)/AG463)*1)&lt;1,(((Usuario!$J$10*1000)/AG463)*1),1)</f>
        <v>#REF!</v>
      </c>
      <c r="AJ463" s="30" t="e">
        <f>IF((((Usuario!$J$10*1000)/AH463)*1)&lt;1,(((Usuario!$J$10*1000)/AH463)*1),1)</f>
        <v>#REF!</v>
      </c>
    </row>
    <row r="464" spans="8:36" x14ac:dyDescent="0.25">
      <c r="H464" s="6">
        <v>36.1</v>
      </c>
      <c r="I464" s="5" t="s">
        <v>2</v>
      </c>
      <c r="J464" s="9">
        <f t="shared" si="162"/>
        <v>3.61E-2</v>
      </c>
      <c r="K464" s="9">
        <f t="shared" si="167"/>
        <v>3.6100000000000003E-5</v>
      </c>
      <c r="L464">
        <f t="shared" si="182"/>
        <v>4.0941549620847539E-3</v>
      </c>
      <c r="M464">
        <f t="shared" si="168"/>
        <v>2.4633165688543268E-5</v>
      </c>
      <c r="N464">
        <f t="shared" si="169"/>
        <v>1.2759979826665411E-7</v>
      </c>
      <c r="O464">
        <f t="shared" si="170"/>
        <v>113273237.70674311</v>
      </c>
      <c r="Q464" s="18">
        <f t="shared" si="183"/>
        <v>5262409976.9726915</v>
      </c>
      <c r="R464" s="19">
        <f t="shared" si="184"/>
        <v>1949597600.9927409</v>
      </c>
      <c r="S464" s="18">
        <f t="shared" si="171"/>
        <v>8.7371907304876187E-15</v>
      </c>
      <c r="T464" s="19">
        <f t="shared" si="171"/>
        <v>3.2369211372949379E-15</v>
      </c>
      <c r="U464" s="24">
        <f t="shared" si="172"/>
        <v>2.3191037984025978E-12</v>
      </c>
      <c r="V464" s="24">
        <f t="shared" si="173"/>
        <v>1.6281713320593537E-12</v>
      </c>
      <c r="W464" s="18">
        <f t="shared" si="174"/>
        <v>15787229930.918076</v>
      </c>
      <c r="X464" s="19">
        <f t="shared" si="175"/>
        <v>7798390403.9709635</v>
      </c>
      <c r="Y464" s="18" t="e">
        <f t="shared" si="176"/>
        <v>#REF!</v>
      </c>
      <c r="Z464" s="19" t="e">
        <f t="shared" si="177"/>
        <v>#REF!</v>
      </c>
      <c r="AA464" s="24" t="e">
        <f t="shared" si="178"/>
        <v>#REF!</v>
      </c>
      <c r="AB464" s="24" t="e">
        <f t="shared" si="179"/>
        <v>#REF!</v>
      </c>
      <c r="AC464" s="18">
        <f t="shared" si="180"/>
        <v>3157445986.1836152</v>
      </c>
      <c r="AD464" s="19">
        <f t="shared" si="181"/>
        <v>1559678080.7941928</v>
      </c>
      <c r="AE464" s="24" t="e">
        <f t="shared" si="163"/>
        <v>#REF!</v>
      </c>
      <c r="AF464" s="24" t="e">
        <f t="shared" si="164"/>
        <v>#REF!</v>
      </c>
      <c r="AG464" s="18" t="e">
        <f t="shared" si="165"/>
        <v>#REF!</v>
      </c>
      <c r="AH464" s="19" t="e">
        <f t="shared" si="166"/>
        <v>#REF!</v>
      </c>
      <c r="AI464" s="29" t="e">
        <f>IF((((Usuario!$J$10*1000)/AG464)*1)&lt;1,(((Usuario!$J$10*1000)/AG464)*1),1)</f>
        <v>#REF!</v>
      </c>
      <c r="AJ464" s="30" t="e">
        <f>IF((((Usuario!$J$10*1000)/AH464)*1)&lt;1,(((Usuario!$J$10*1000)/AH464)*1),1)</f>
        <v>#REF!</v>
      </c>
    </row>
    <row r="465" spans="8:36" x14ac:dyDescent="0.25">
      <c r="H465" s="6">
        <v>36.200000000000003</v>
      </c>
      <c r="I465" s="5" t="s">
        <v>2</v>
      </c>
      <c r="J465" s="9">
        <f t="shared" si="162"/>
        <v>3.6200000000000003E-2</v>
      </c>
      <c r="K465" s="9">
        <f t="shared" si="167"/>
        <v>3.6200000000000006E-5</v>
      </c>
      <c r="L465">
        <f t="shared" si="182"/>
        <v>4.1168686769702091E-3</v>
      </c>
      <c r="M465">
        <f t="shared" si="168"/>
        <v>2.4838441017720263E-5</v>
      </c>
      <c r="N465">
        <f t="shared" si="169"/>
        <v>1.2866312447179096E-7</v>
      </c>
      <c r="O465">
        <f t="shared" si="170"/>
        <v>112725277.99123934</v>
      </c>
      <c r="Q465" s="18">
        <f t="shared" si="183"/>
        <v>5291604983.2521973</v>
      </c>
      <c r="R465" s="19">
        <f t="shared" si="184"/>
        <v>1960413655.7001004</v>
      </c>
      <c r="S465" s="18">
        <f t="shared" si="171"/>
        <v>8.7856632629124992E-15</v>
      </c>
      <c r="T465" s="19">
        <f t="shared" si="171"/>
        <v>3.254879056450441E-15</v>
      </c>
      <c r="U465" s="24">
        <f t="shared" si="172"/>
        <v>2.3319698142116016E-12</v>
      </c>
      <c r="V465" s="24">
        <f t="shared" si="173"/>
        <v>1.6372041653945718E-12</v>
      </c>
      <c r="W465" s="18">
        <f t="shared" si="174"/>
        <v>15874814949.756592</v>
      </c>
      <c r="X465" s="19">
        <f t="shared" si="175"/>
        <v>7841654622.8004017</v>
      </c>
      <c r="Y465" s="18" t="e">
        <f t="shared" si="176"/>
        <v>#REF!</v>
      </c>
      <c r="Z465" s="19" t="e">
        <f t="shared" si="177"/>
        <v>#REF!</v>
      </c>
      <c r="AA465" s="24" t="e">
        <f t="shared" si="178"/>
        <v>#REF!</v>
      </c>
      <c r="AB465" s="24" t="e">
        <f t="shared" si="179"/>
        <v>#REF!</v>
      </c>
      <c r="AC465" s="18">
        <f t="shared" si="180"/>
        <v>3174962989.9513187</v>
      </c>
      <c r="AD465" s="19">
        <f t="shared" si="181"/>
        <v>1568330924.5600805</v>
      </c>
      <c r="AE465" s="24" t="e">
        <f t="shared" si="163"/>
        <v>#REF!</v>
      </c>
      <c r="AF465" s="24" t="e">
        <f t="shared" si="164"/>
        <v>#REF!</v>
      </c>
      <c r="AG465" s="18" t="e">
        <f t="shared" si="165"/>
        <v>#REF!</v>
      </c>
      <c r="AH465" s="19" t="e">
        <f t="shared" si="166"/>
        <v>#REF!</v>
      </c>
      <c r="AI465" s="29" t="e">
        <f>IF((((Usuario!$J$10*1000)/AG465)*1)&lt;1,(((Usuario!$J$10*1000)/AG465)*1),1)</f>
        <v>#REF!</v>
      </c>
      <c r="AJ465" s="30" t="e">
        <f>IF((((Usuario!$J$10*1000)/AH465)*1)&lt;1,(((Usuario!$J$10*1000)/AH465)*1),1)</f>
        <v>#REF!</v>
      </c>
    </row>
    <row r="466" spans="8:36" x14ac:dyDescent="0.25">
      <c r="H466" s="6">
        <v>36.299999999999997</v>
      </c>
      <c r="I466" s="5" t="s">
        <v>2</v>
      </c>
      <c r="J466" s="9">
        <f t="shared" si="162"/>
        <v>3.6299999999999999E-2</v>
      </c>
      <c r="K466" s="9">
        <f t="shared" si="167"/>
        <v>3.6300000000000001E-5</v>
      </c>
      <c r="L466">
        <f t="shared" si="182"/>
        <v>4.1396452237087338E-3</v>
      </c>
      <c r="M466">
        <f t="shared" si="168"/>
        <v>2.5044853603437838E-5</v>
      </c>
      <c r="N466">
        <f t="shared" si="169"/>
        <v>1.29732341665808E-7</v>
      </c>
      <c r="O466">
        <f t="shared" si="170"/>
        <v>112181469.70103697</v>
      </c>
      <c r="Q466" s="18">
        <f t="shared" si="183"/>
        <v>5320880750.2682962</v>
      </c>
      <c r="R466" s="19">
        <f t="shared" si="184"/>
        <v>1971259630.3374932</v>
      </c>
      <c r="S466" s="18">
        <f t="shared" si="171"/>
        <v>8.8342698825639998E-15</v>
      </c>
      <c r="T466" s="19">
        <f t="shared" si="171"/>
        <v>3.2728866517308543E-15</v>
      </c>
      <c r="U466" s="24">
        <f t="shared" si="172"/>
        <v>2.3448714206590796E-12</v>
      </c>
      <c r="V466" s="24">
        <f t="shared" si="173"/>
        <v>1.6462619858206198E-12</v>
      </c>
      <c r="W466" s="18">
        <f t="shared" si="174"/>
        <v>15962642250.80489</v>
      </c>
      <c r="X466" s="19">
        <f t="shared" si="175"/>
        <v>7885038521.3499727</v>
      </c>
      <c r="Y466" s="18" t="e">
        <f t="shared" si="176"/>
        <v>#REF!</v>
      </c>
      <c r="Z466" s="19" t="e">
        <f t="shared" si="177"/>
        <v>#REF!</v>
      </c>
      <c r="AA466" s="24" t="e">
        <f t="shared" si="178"/>
        <v>#REF!</v>
      </c>
      <c r="AB466" s="24" t="e">
        <f t="shared" si="179"/>
        <v>#REF!</v>
      </c>
      <c r="AC466" s="18">
        <f t="shared" si="180"/>
        <v>3192528450.1609783</v>
      </c>
      <c r="AD466" s="19">
        <f t="shared" si="181"/>
        <v>1577007704.2699947</v>
      </c>
      <c r="AE466" s="24" t="e">
        <f t="shared" si="163"/>
        <v>#REF!</v>
      </c>
      <c r="AF466" s="24" t="e">
        <f t="shared" si="164"/>
        <v>#REF!</v>
      </c>
      <c r="AG466" s="18" t="e">
        <f t="shared" si="165"/>
        <v>#REF!</v>
      </c>
      <c r="AH466" s="19" t="e">
        <f t="shared" si="166"/>
        <v>#REF!</v>
      </c>
      <c r="AI466" s="29" t="e">
        <f>IF((((Usuario!$J$10*1000)/AG466)*1)&lt;1,(((Usuario!$J$10*1000)/AG466)*1),1)</f>
        <v>#REF!</v>
      </c>
      <c r="AJ466" s="30" t="e">
        <f>IF((((Usuario!$J$10*1000)/AH466)*1)&lt;1,(((Usuario!$J$10*1000)/AH466)*1),1)</f>
        <v>#REF!</v>
      </c>
    </row>
    <row r="467" spans="8:36" x14ac:dyDescent="0.25">
      <c r="H467" s="6">
        <v>36.4</v>
      </c>
      <c r="I467" s="5" t="s">
        <v>2</v>
      </c>
      <c r="J467" s="9">
        <f t="shared" si="162"/>
        <v>3.6400000000000002E-2</v>
      </c>
      <c r="K467" s="9">
        <f t="shared" si="167"/>
        <v>3.6400000000000004E-5</v>
      </c>
      <c r="L467">
        <f t="shared" si="182"/>
        <v>4.1624846023003322E-3</v>
      </c>
      <c r="M467">
        <f t="shared" si="168"/>
        <v>2.525240658728868E-5</v>
      </c>
      <c r="N467">
        <f t="shared" si="169"/>
        <v>1.3080746612215534E-7</v>
      </c>
      <c r="O467">
        <f t="shared" si="170"/>
        <v>111641770.07744011</v>
      </c>
      <c r="Q467" s="18">
        <f t="shared" si="183"/>
        <v>5350237278.0209932</v>
      </c>
      <c r="R467" s="19">
        <f t="shared" si="184"/>
        <v>1982135524.9049208</v>
      </c>
      <c r="S467" s="18">
        <f t="shared" si="171"/>
        <v>8.8830105894421285E-15</v>
      </c>
      <c r="T467" s="19">
        <f t="shared" si="171"/>
        <v>3.2909439231361799E-15</v>
      </c>
      <c r="U467" s="24">
        <f t="shared" si="172"/>
        <v>2.3578086177450344E-12</v>
      </c>
      <c r="V467" s="24">
        <f t="shared" si="173"/>
        <v>1.6553447933374984E-12</v>
      </c>
      <c r="W467" s="18">
        <f t="shared" si="174"/>
        <v>16050711834.062981</v>
      </c>
      <c r="X467" s="19">
        <f t="shared" si="175"/>
        <v>7928542099.6196833</v>
      </c>
      <c r="Y467" s="18" t="e">
        <f t="shared" si="176"/>
        <v>#REF!</v>
      </c>
      <c r="Z467" s="19" t="e">
        <f t="shared" si="177"/>
        <v>#REF!</v>
      </c>
      <c r="AA467" s="24" t="e">
        <f t="shared" si="178"/>
        <v>#REF!</v>
      </c>
      <c r="AB467" s="24" t="e">
        <f t="shared" si="179"/>
        <v>#REF!</v>
      </c>
      <c r="AC467" s="18">
        <f t="shared" si="180"/>
        <v>3210142366.8125963</v>
      </c>
      <c r="AD467" s="19">
        <f t="shared" si="181"/>
        <v>1585708419.9239368</v>
      </c>
      <c r="AE467" s="24" t="e">
        <f t="shared" si="163"/>
        <v>#REF!</v>
      </c>
      <c r="AF467" s="24" t="e">
        <f t="shared" si="164"/>
        <v>#REF!</v>
      </c>
      <c r="AG467" s="18" t="e">
        <f t="shared" si="165"/>
        <v>#REF!</v>
      </c>
      <c r="AH467" s="19" t="e">
        <f t="shared" si="166"/>
        <v>#REF!</v>
      </c>
      <c r="AI467" s="29" t="e">
        <f>IF((((Usuario!$J$10*1000)/AG467)*1)&lt;1,(((Usuario!$J$10*1000)/AG467)*1),1)</f>
        <v>#REF!</v>
      </c>
      <c r="AJ467" s="30" t="e">
        <f>IF((((Usuario!$J$10*1000)/AH467)*1)&lt;1,(((Usuario!$J$10*1000)/AH467)*1),1)</f>
        <v>#REF!</v>
      </c>
    </row>
    <row r="468" spans="8:36" x14ac:dyDescent="0.25">
      <c r="H468" s="6">
        <v>36.5</v>
      </c>
      <c r="I468" s="5" t="s">
        <v>2</v>
      </c>
      <c r="J468" s="9">
        <f t="shared" si="162"/>
        <v>3.6499999999999998E-2</v>
      </c>
      <c r="K468" s="9">
        <f t="shared" si="167"/>
        <v>3.65E-5</v>
      </c>
      <c r="L468">
        <f t="shared" si="182"/>
        <v>4.1853868127450016E-3</v>
      </c>
      <c r="M468">
        <f t="shared" si="168"/>
        <v>2.5461103110865423E-5</v>
      </c>
      <c r="N468">
        <f t="shared" si="169"/>
        <v>1.3188851411428288E-7</v>
      </c>
      <c r="O468">
        <f t="shared" si="170"/>
        <v>111106136.91797775</v>
      </c>
      <c r="Q468" s="18">
        <f t="shared" si="183"/>
        <v>5379674566.5102854</v>
      </c>
      <c r="R468" s="19">
        <f t="shared" si="184"/>
        <v>1993041339.4023826</v>
      </c>
      <c r="S468" s="18">
        <f t="shared" si="171"/>
        <v>8.9318853835468805E-15</v>
      </c>
      <c r="T468" s="19">
        <f t="shared" si="171"/>
        <v>3.3090508706664169E-15</v>
      </c>
      <c r="U468" s="24">
        <f t="shared" si="172"/>
        <v>2.3707814054694645E-12</v>
      </c>
      <c r="V468" s="24">
        <f t="shared" si="173"/>
        <v>1.6644525879452077E-12</v>
      </c>
      <c r="W468" s="18">
        <f t="shared" si="174"/>
        <v>16139023699.530857</v>
      </c>
      <c r="X468" s="19">
        <f t="shared" si="175"/>
        <v>7972165357.6095304</v>
      </c>
      <c r="Y468" s="18" t="e">
        <f t="shared" si="176"/>
        <v>#REF!</v>
      </c>
      <c r="Z468" s="19" t="e">
        <f t="shared" si="177"/>
        <v>#REF!</v>
      </c>
      <c r="AA468" s="24" t="e">
        <f t="shared" si="178"/>
        <v>#REF!</v>
      </c>
      <c r="AB468" s="24" t="e">
        <f t="shared" si="179"/>
        <v>#REF!</v>
      </c>
      <c r="AC468" s="18">
        <f t="shared" si="180"/>
        <v>3227804739.9061718</v>
      </c>
      <c r="AD468" s="19">
        <f t="shared" si="181"/>
        <v>1594433071.5219061</v>
      </c>
      <c r="AE468" s="24" t="e">
        <f t="shared" si="163"/>
        <v>#REF!</v>
      </c>
      <c r="AF468" s="24" t="e">
        <f t="shared" si="164"/>
        <v>#REF!</v>
      </c>
      <c r="AG468" s="18" t="e">
        <f t="shared" si="165"/>
        <v>#REF!</v>
      </c>
      <c r="AH468" s="19" t="e">
        <f t="shared" si="166"/>
        <v>#REF!</v>
      </c>
      <c r="AI468" s="29" t="e">
        <f>IF((((Usuario!$J$10*1000)/AG468)*1)&lt;1,(((Usuario!$J$10*1000)/AG468)*1),1)</f>
        <v>#REF!</v>
      </c>
      <c r="AJ468" s="30" t="e">
        <f>IF((((Usuario!$J$10*1000)/AH468)*1)&lt;1,(((Usuario!$J$10*1000)/AH468)*1),1)</f>
        <v>#REF!</v>
      </c>
    </row>
    <row r="469" spans="8:36" x14ac:dyDescent="0.25">
      <c r="H469" s="6">
        <v>36.6</v>
      </c>
      <c r="I469" s="5" t="s">
        <v>2</v>
      </c>
      <c r="J469" s="9">
        <f t="shared" si="162"/>
        <v>3.6600000000000001E-2</v>
      </c>
      <c r="K469" s="9">
        <f t="shared" si="167"/>
        <v>3.6600000000000002E-5</v>
      </c>
      <c r="L469">
        <f t="shared" si="182"/>
        <v>4.2083518550427431E-3</v>
      </c>
      <c r="M469">
        <f t="shared" si="168"/>
        <v>2.5670946315760731E-5</v>
      </c>
      <c r="N469">
        <f t="shared" si="169"/>
        <v>1.3297550191564058E-7</v>
      </c>
      <c r="O469">
        <f t="shared" si="170"/>
        <v>110574528.56766975</v>
      </c>
      <c r="Q469" s="18">
        <f t="shared" si="183"/>
        <v>5409192615.7361746</v>
      </c>
      <c r="R469" s="19">
        <f t="shared" si="184"/>
        <v>2003977073.8298786</v>
      </c>
      <c r="S469" s="18">
        <f t="shared" si="171"/>
        <v>8.9808942648782589E-15</v>
      </c>
      <c r="T469" s="19">
        <f t="shared" si="171"/>
        <v>3.3272074943215654E-15</v>
      </c>
      <c r="U469" s="24">
        <f t="shared" si="172"/>
        <v>2.383789783832371E-12</v>
      </c>
      <c r="V469" s="24">
        <f t="shared" si="173"/>
        <v>1.6735853696437473E-12</v>
      </c>
      <c r="W469" s="18">
        <f t="shared" si="174"/>
        <v>16227577847.208523</v>
      </c>
      <c r="X469" s="19">
        <f t="shared" si="175"/>
        <v>8015908295.3195143</v>
      </c>
      <c r="Y469" s="18" t="e">
        <f t="shared" si="176"/>
        <v>#REF!</v>
      </c>
      <c r="Z469" s="19" t="e">
        <f t="shared" si="177"/>
        <v>#REF!</v>
      </c>
      <c r="AA469" s="24" t="e">
        <f t="shared" si="178"/>
        <v>#REF!</v>
      </c>
      <c r="AB469" s="24" t="e">
        <f t="shared" si="179"/>
        <v>#REF!</v>
      </c>
      <c r="AC469" s="18">
        <f t="shared" si="180"/>
        <v>3245515569.4417048</v>
      </c>
      <c r="AD469" s="19">
        <f t="shared" si="181"/>
        <v>1603181659.0639029</v>
      </c>
      <c r="AE469" s="24" t="e">
        <f t="shared" si="163"/>
        <v>#REF!</v>
      </c>
      <c r="AF469" s="24" t="e">
        <f t="shared" si="164"/>
        <v>#REF!</v>
      </c>
      <c r="AG469" s="18" t="e">
        <f t="shared" si="165"/>
        <v>#REF!</v>
      </c>
      <c r="AH469" s="19" t="e">
        <f t="shared" si="166"/>
        <v>#REF!</v>
      </c>
      <c r="AI469" s="29" t="e">
        <f>IF((((Usuario!$J$10*1000)/AG469)*1)&lt;1,(((Usuario!$J$10*1000)/AG469)*1),1)</f>
        <v>#REF!</v>
      </c>
      <c r="AJ469" s="30" t="e">
        <f>IF((((Usuario!$J$10*1000)/AH469)*1)&lt;1,(((Usuario!$J$10*1000)/AH469)*1),1)</f>
        <v>#REF!</v>
      </c>
    </row>
    <row r="470" spans="8:36" x14ac:dyDescent="0.25">
      <c r="H470" s="6">
        <v>36.700000000000003</v>
      </c>
      <c r="I470" s="5" t="s">
        <v>2</v>
      </c>
      <c r="J470" s="9">
        <f t="shared" si="162"/>
        <v>3.6700000000000003E-2</v>
      </c>
      <c r="K470" s="9">
        <f t="shared" si="167"/>
        <v>3.6700000000000004E-5</v>
      </c>
      <c r="L470">
        <f t="shared" si="182"/>
        <v>4.2313797291935575E-3</v>
      </c>
      <c r="M470">
        <f t="shared" si="168"/>
        <v>2.588193934356726E-5</v>
      </c>
      <c r="N470">
        <f t="shared" si="169"/>
        <v>1.3406844579967841E-7</v>
      </c>
      <c r="O470">
        <f t="shared" si="170"/>
        <v>110046903.91045354</v>
      </c>
      <c r="Q470" s="18">
        <f t="shared" si="183"/>
        <v>5438791425.6986609</v>
      </c>
      <c r="R470" s="19">
        <f t="shared" si="184"/>
        <v>2014942728.1874092</v>
      </c>
      <c r="S470" s="18">
        <f t="shared" si="171"/>
        <v>9.0300372334362639E-15</v>
      </c>
      <c r="T470" s="19">
        <f t="shared" si="171"/>
        <v>3.345413794101626E-15</v>
      </c>
      <c r="U470" s="24">
        <f t="shared" si="172"/>
        <v>2.3968337528337537E-12</v>
      </c>
      <c r="V470" s="24">
        <f t="shared" si="173"/>
        <v>1.6827431384331178E-12</v>
      </c>
      <c r="W470" s="18">
        <f t="shared" si="174"/>
        <v>16316374277.095982</v>
      </c>
      <c r="X470" s="19">
        <f t="shared" si="175"/>
        <v>8059770912.7496367</v>
      </c>
      <c r="Y470" s="18" t="e">
        <f t="shared" si="176"/>
        <v>#REF!</v>
      </c>
      <c r="Z470" s="19" t="e">
        <f t="shared" si="177"/>
        <v>#REF!</v>
      </c>
      <c r="AA470" s="24" t="e">
        <f t="shared" si="178"/>
        <v>#REF!</v>
      </c>
      <c r="AB470" s="24" t="e">
        <f t="shared" si="179"/>
        <v>#REF!</v>
      </c>
      <c r="AC470" s="18">
        <f t="shared" si="180"/>
        <v>3263274855.4191966</v>
      </c>
      <c r="AD470" s="19">
        <f t="shared" si="181"/>
        <v>1611954182.5499275</v>
      </c>
      <c r="AE470" s="24" t="e">
        <f t="shared" si="163"/>
        <v>#REF!</v>
      </c>
      <c r="AF470" s="24" t="e">
        <f t="shared" si="164"/>
        <v>#REF!</v>
      </c>
      <c r="AG470" s="18" t="e">
        <f t="shared" si="165"/>
        <v>#REF!</v>
      </c>
      <c r="AH470" s="19" t="e">
        <f t="shared" si="166"/>
        <v>#REF!</v>
      </c>
      <c r="AI470" s="29" t="e">
        <f>IF((((Usuario!$J$10*1000)/AG470)*1)&lt;1,(((Usuario!$J$10*1000)/AG470)*1),1)</f>
        <v>#REF!</v>
      </c>
      <c r="AJ470" s="30" t="e">
        <f>IF((((Usuario!$J$10*1000)/AH470)*1)&lt;1,(((Usuario!$J$10*1000)/AH470)*1),1)</f>
        <v>#REF!</v>
      </c>
    </row>
    <row r="471" spans="8:36" x14ac:dyDescent="0.25">
      <c r="H471" s="6">
        <v>36.799999999999997</v>
      </c>
      <c r="I471" s="5" t="s">
        <v>2</v>
      </c>
      <c r="J471" s="9">
        <f t="shared" si="162"/>
        <v>3.6799999999999999E-2</v>
      </c>
      <c r="K471" s="9">
        <f t="shared" si="167"/>
        <v>3.68E-5</v>
      </c>
      <c r="L471">
        <f t="shared" si="182"/>
        <v>4.2544704351974412E-3</v>
      </c>
      <c r="M471">
        <f t="shared" si="168"/>
        <v>2.6094085335877641E-5</v>
      </c>
      <c r="N471">
        <f t="shared" si="169"/>
        <v>1.3516736203984618E-7</v>
      </c>
      <c r="O471">
        <f t="shared" si="170"/>
        <v>109523222.36076741</v>
      </c>
      <c r="Q471" s="18">
        <f t="shared" si="183"/>
        <v>5468470996.3977404</v>
      </c>
      <c r="R471" s="19">
        <f t="shared" si="184"/>
        <v>2025938302.474973</v>
      </c>
      <c r="S471" s="18">
        <f t="shared" si="171"/>
        <v>9.079314289220889E-15</v>
      </c>
      <c r="T471" s="19">
        <f t="shared" si="171"/>
        <v>3.363669770006597E-15</v>
      </c>
      <c r="U471" s="24">
        <f t="shared" si="172"/>
        <v>2.4099133124736111E-12</v>
      </c>
      <c r="V471" s="24">
        <f t="shared" si="173"/>
        <v>1.6919258943133184E-12</v>
      </c>
      <c r="W471" s="18">
        <f t="shared" si="174"/>
        <v>16405412989.193222</v>
      </c>
      <c r="X471" s="19">
        <f t="shared" si="175"/>
        <v>8103753209.8998919</v>
      </c>
      <c r="Y471" s="18" t="e">
        <f t="shared" si="176"/>
        <v>#REF!</v>
      </c>
      <c r="Z471" s="19" t="e">
        <f t="shared" si="177"/>
        <v>#REF!</v>
      </c>
      <c r="AA471" s="24" t="e">
        <f t="shared" si="178"/>
        <v>#REF!</v>
      </c>
      <c r="AB471" s="24" t="e">
        <f t="shared" si="179"/>
        <v>#REF!</v>
      </c>
      <c r="AC471" s="18">
        <f t="shared" si="180"/>
        <v>3281082597.8386445</v>
      </c>
      <c r="AD471" s="19">
        <f t="shared" si="181"/>
        <v>1620750641.9799786</v>
      </c>
      <c r="AE471" s="24" t="e">
        <f t="shared" si="163"/>
        <v>#REF!</v>
      </c>
      <c r="AF471" s="24" t="e">
        <f t="shared" si="164"/>
        <v>#REF!</v>
      </c>
      <c r="AG471" s="18" t="e">
        <f t="shared" si="165"/>
        <v>#REF!</v>
      </c>
      <c r="AH471" s="19" t="e">
        <f t="shared" si="166"/>
        <v>#REF!</v>
      </c>
      <c r="AI471" s="29" t="e">
        <f>IF((((Usuario!$J$10*1000)/AG471)*1)&lt;1,(((Usuario!$J$10*1000)/AG471)*1),1)</f>
        <v>#REF!</v>
      </c>
      <c r="AJ471" s="30" t="e">
        <f>IF((((Usuario!$J$10*1000)/AH471)*1)&lt;1,(((Usuario!$J$10*1000)/AH471)*1),1)</f>
        <v>#REF!</v>
      </c>
    </row>
    <row r="472" spans="8:36" x14ac:dyDescent="0.25">
      <c r="H472" s="6">
        <v>36.9</v>
      </c>
      <c r="I472" s="5" t="s">
        <v>2</v>
      </c>
      <c r="J472" s="9">
        <f t="shared" si="162"/>
        <v>3.6900000000000002E-2</v>
      </c>
      <c r="K472" s="9">
        <f t="shared" si="167"/>
        <v>3.6900000000000002E-5</v>
      </c>
      <c r="L472">
        <f t="shared" si="182"/>
        <v>4.2776239730543987E-3</v>
      </c>
      <c r="M472">
        <f t="shared" si="168"/>
        <v>2.6307387434284549E-5</v>
      </c>
      <c r="N472">
        <f t="shared" si="169"/>
        <v>1.3627226690959396E-7</v>
      </c>
      <c r="O472">
        <f t="shared" si="170"/>
        <v>109003443.85528824</v>
      </c>
      <c r="Q472" s="18">
        <f t="shared" si="183"/>
        <v>5498231327.8334179</v>
      </c>
      <c r="R472" s="19">
        <f t="shared" si="184"/>
        <v>2036963796.6925716</v>
      </c>
      <c r="S472" s="18">
        <f t="shared" si="171"/>
        <v>9.1287254322321407E-15</v>
      </c>
      <c r="T472" s="19">
        <f t="shared" si="171"/>
        <v>3.3819754220364801E-15</v>
      </c>
      <c r="U472" s="24">
        <f t="shared" si="172"/>
        <v>2.4230284627519447E-12</v>
      </c>
      <c r="V472" s="24">
        <f t="shared" si="173"/>
        <v>1.7011336372843495E-12</v>
      </c>
      <c r="W472" s="18">
        <f t="shared" si="174"/>
        <v>16494693983.500254</v>
      </c>
      <c r="X472" s="19">
        <f t="shared" si="175"/>
        <v>8147855186.7702866</v>
      </c>
      <c r="Y472" s="18" t="e">
        <f t="shared" si="176"/>
        <v>#REF!</v>
      </c>
      <c r="Z472" s="19" t="e">
        <f t="shared" si="177"/>
        <v>#REF!</v>
      </c>
      <c r="AA472" s="24" t="e">
        <f t="shared" si="178"/>
        <v>#REF!</v>
      </c>
      <c r="AB472" s="24" t="e">
        <f t="shared" si="179"/>
        <v>#REF!</v>
      </c>
      <c r="AC472" s="18">
        <f t="shared" si="180"/>
        <v>3298938796.7000508</v>
      </c>
      <c r="AD472" s="19">
        <f t="shared" si="181"/>
        <v>1629571037.3540573</v>
      </c>
      <c r="AE472" s="24" t="e">
        <f t="shared" si="163"/>
        <v>#REF!</v>
      </c>
      <c r="AF472" s="24" t="e">
        <f t="shared" si="164"/>
        <v>#REF!</v>
      </c>
      <c r="AG472" s="18" t="e">
        <f t="shared" si="165"/>
        <v>#REF!</v>
      </c>
      <c r="AH472" s="19" t="e">
        <f t="shared" si="166"/>
        <v>#REF!</v>
      </c>
      <c r="AI472" s="29" t="e">
        <f>IF((((Usuario!$J$10*1000)/AG472)*1)&lt;1,(((Usuario!$J$10*1000)/AG472)*1),1)</f>
        <v>#REF!</v>
      </c>
      <c r="AJ472" s="30" t="e">
        <f>IF((((Usuario!$J$10*1000)/AH472)*1)&lt;1,(((Usuario!$J$10*1000)/AH472)*1),1)</f>
        <v>#REF!</v>
      </c>
    </row>
    <row r="473" spans="8:36" x14ac:dyDescent="0.25">
      <c r="H473" s="6">
        <v>37</v>
      </c>
      <c r="I473" s="5" t="s">
        <v>2</v>
      </c>
      <c r="J473" s="9">
        <f t="shared" si="162"/>
        <v>3.6999999999999998E-2</v>
      </c>
      <c r="K473" s="9">
        <f t="shared" si="167"/>
        <v>3.6999999999999998E-5</v>
      </c>
      <c r="L473">
        <f t="shared" si="182"/>
        <v>4.3008403427644264E-3</v>
      </c>
      <c r="M473">
        <f t="shared" si="168"/>
        <v>2.6521848780380625E-5</v>
      </c>
      <c r="N473">
        <f t="shared" si="169"/>
        <v>1.3738317668237163E-7</v>
      </c>
      <c r="O473">
        <f t="shared" si="170"/>
        <v>108487528.84481977</v>
      </c>
      <c r="Q473" s="18">
        <f t="shared" si="183"/>
        <v>5528072420.0056906</v>
      </c>
      <c r="R473" s="19">
        <f t="shared" si="184"/>
        <v>2048019210.840204</v>
      </c>
      <c r="S473" s="18">
        <f t="shared" si="171"/>
        <v>9.1782706624700172E-15</v>
      </c>
      <c r="T473" s="19">
        <f t="shared" si="171"/>
        <v>3.400330750191274E-15</v>
      </c>
      <c r="U473" s="24">
        <f t="shared" si="172"/>
        <v>2.4361792036687538E-12</v>
      </c>
      <c r="V473" s="24">
        <f t="shared" si="173"/>
        <v>1.7103663673462107E-12</v>
      </c>
      <c r="W473" s="18">
        <f t="shared" si="174"/>
        <v>16584217260.017071</v>
      </c>
      <c r="X473" s="19">
        <f t="shared" si="175"/>
        <v>8192076843.360816</v>
      </c>
      <c r="Y473" s="18" t="e">
        <f t="shared" si="176"/>
        <v>#REF!</v>
      </c>
      <c r="Z473" s="19" t="e">
        <f t="shared" si="177"/>
        <v>#REF!</v>
      </c>
      <c r="AA473" s="24" t="e">
        <f t="shared" si="178"/>
        <v>#REF!</v>
      </c>
      <c r="AB473" s="24" t="e">
        <f t="shared" si="179"/>
        <v>#REF!</v>
      </c>
      <c r="AC473" s="18">
        <f t="shared" si="180"/>
        <v>3316843452.0034142</v>
      </c>
      <c r="AD473" s="19">
        <f t="shared" si="181"/>
        <v>1638415368.6721632</v>
      </c>
      <c r="AE473" s="24" t="e">
        <f t="shared" si="163"/>
        <v>#REF!</v>
      </c>
      <c r="AF473" s="24" t="e">
        <f t="shared" si="164"/>
        <v>#REF!</v>
      </c>
      <c r="AG473" s="18" t="e">
        <f t="shared" si="165"/>
        <v>#REF!</v>
      </c>
      <c r="AH473" s="19" t="e">
        <f t="shared" si="166"/>
        <v>#REF!</v>
      </c>
      <c r="AI473" s="29" t="e">
        <f>IF((((Usuario!$J$10*1000)/AG473)*1)&lt;1,(((Usuario!$J$10*1000)/AG473)*1),1)</f>
        <v>#REF!</v>
      </c>
      <c r="AJ473" s="30" t="e">
        <f>IF((((Usuario!$J$10*1000)/AH473)*1)&lt;1,(((Usuario!$J$10*1000)/AH473)*1),1)</f>
        <v>#REF!</v>
      </c>
    </row>
    <row r="474" spans="8:36" x14ac:dyDescent="0.25">
      <c r="H474" s="6">
        <v>37.1</v>
      </c>
      <c r="I474" s="5" t="s">
        <v>2</v>
      </c>
      <c r="J474" s="9">
        <f t="shared" si="162"/>
        <v>3.7100000000000001E-2</v>
      </c>
      <c r="K474" s="9">
        <f t="shared" si="167"/>
        <v>3.7100000000000001E-5</v>
      </c>
      <c r="L474">
        <f t="shared" si="182"/>
        <v>4.324119544327527E-3</v>
      </c>
      <c r="M474">
        <f t="shared" si="168"/>
        <v>2.6737472515758544E-5</v>
      </c>
      <c r="N474">
        <f t="shared" si="169"/>
        <v>1.3850010763162926E-7</v>
      </c>
      <c r="O474">
        <f t="shared" si="170"/>
        <v>107975438.28632827</v>
      </c>
      <c r="Q474" s="18">
        <f t="shared" si="183"/>
        <v>5557994272.9145594</v>
      </c>
      <c r="R474" s="19">
        <f t="shared" si="184"/>
        <v>2059104544.9178708</v>
      </c>
      <c r="S474" s="18">
        <f t="shared" si="171"/>
        <v>9.2279499799345186E-15</v>
      </c>
      <c r="T474" s="19">
        <f t="shared" si="171"/>
        <v>3.4187357544709796E-15</v>
      </c>
      <c r="U474" s="24">
        <f t="shared" si="172"/>
        <v>2.4493655352240391E-12</v>
      </c>
      <c r="V474" s="24">
        <f t="shared" si="173"/>
        <v>1.7196240844989027E-12</v>
      </c>
      <c r="W474" s="18">
        <f t="shared" si="174"/>
        <v>16673982818.743679</v>
      </c>
      <c r="X474" s="19">
        <f t="shared" si="175"/>
        <v>8236418179.671483</v>
      </c>
      <c r="Y474" s="18" t="e">
        <f t="shared" si="176"/>
        <v>#REF!</v>
      </c>
      <c r="Z474" s="19" t="e">
        <f t="shared" si="177"/>
        <v>#REF!</v>
      </c>
      <c r="AA474" s="24" t="e">
        <f t="shared" si="178"/>
        <v>#REF!</v>
      </c>
      <c r="AB474" s="24" t="e">
        <f t="shared" si="179"/>
        <v>#REF!</v>
      </c>
      <c r="AC474" s="18">
        <f t="shared" si="180"/>
        <v>3334796563.7487359</v>
      </c>
      <c r="AD474" s="19">
        <f t="shared" si="181"/>
        <v>1647283635.9342966</v>
      </c>
      <c r="AE474" s="24" t="e">
        <f t="shared" si="163"/>
        <v>#REF!</v>
      </c>
      <c r="AF474" s="24" t="e">
        <f t="shared" si="164"/>
        <v>#REF!</v>
      </c>
      <c r="AG474" s="18" t="e">
        <f t="shared" si="165"/>
        <v>#REF!</v>
      </c>
      <c r="AH474" s="19" t="e">
        <f t="shared" si="166"/>
        <v>#REF!</v>
      </c>
      <c r="AI474" s="29" t="e">
        <f>IF((((Usuario!$J$10*1000)/AG474)*1)&lt;1,(((Usuario!$J$10*1000)/AG474)*1),1)</f>
        <v>#REF!</v>
      </c>
      <c r="AJ474" s="30" t="e">
        <f>IF((((Usuario!$J$10*1000)/AH474)*1)&lt;1,(((Usuario!$J$10*1000)/AH474)*1),1)</f>
        <v>#REF!</v>
      </c>
    </row>
    <row r="475" spans="8:36" x14ac:dyDescent="0.25">
      <c r="H475" s="6">
        <v>37.200000000000003</v>
      </c>
      <c r="I475" s="5" t="s">
        <v>2</v>
      </c>
      <c r="J475" s="9">
        <f t="shared" si="162"/>
        <v>3.7200000000000004E-2</v>
      </c>
      <c r="K475" s="9">
        <f t="shared" si="167"/>
        <v>3.7200000000000003E-5</v>
      </c>
      <c r="L475">
        <f t="shared" si="182"/>
        <v>4.3474615777437005E-3</v>
      </c>
      <c r="M475">
        <f t="shared" si="168"/>
        <v>2.6954261782010945E-5</v>
      </c>
      <c r="N475">
        <f t="shared" si="169"/>
        <v>1.3962307603081669E-7</v>
      </c>
      <c r="O475">
        <f t="shared" si="170"/>
        <v>107467133.63512224</v>
      </c>
      <c r="Q475" s="18">
        <f t="shared" si="183"/>
        <v>5587996886.5600271</v>
      </c>
      <c r="R475" s="19">
        <f t="shared" si="184"/>
        <v>2070219798.9255726</v>
      </c>
      <c r="S475" s="18">
        <f t="shared" si="171"/>
        <v>9.2777633846256481E-15</v>
      </c>
      <c r="T475" s="19">
        <f t="shared" si="171"/>
        <v>3.4371904348755983E-15</v>
      </c>
      <c r="U475" s="24">
        <f t="shared" si="172"/>
        <v>2.4625874574178008E-12</v>
      </c>
      <c r="V475" s="24">
        <f t="shared" si="173"/>
        <v>1.728906788742426E-12</v>
      </c>
      <c r="W475" s="18">
        <f t="shared" si="174"/>
        <v>16763990659.68008</v>
      </c>
      <c r="X475" s="19">
        <f t="shared" si="175"/>
        <v>8280879195.7022905</v>
      </c>
      <c r="Y475" s="18" t="e">
        <f t="shared" si="176"/>
        <v>#REF!</v>
      </c>
      <c r="Z475" s="19" t="e">
        <f t="shared" si="177"/>
        <v>#REF!</v>
      </c>
      <c r="AA475" s="24" t="e">
        <f t="shared" si="178"/>
        <v>#REF!</v>
      </c>
      <c r="AB475" s="24" t="e">
        <f t="shared" si="179"/>
        <v>#REF!</v>
      </c>
      <c r="AC475" s="18">
        <f t="shared" si="180"/>
        <v>3352798131.9360161</v>
      </c>
      <c r="AD475" s="19">
        <f t="shared" si="181"/>
        <v>1656175839.1404581</v>
      </c>
      <c r="AE475" s="24" t="e">
        <f t="shared" si="163"/>
        <v>#REF!</v>
      </c>
      <c r="AF475" s="24" t="e">
        <f t="shared" si="164"/>
        <v>#REF!</v>
      </c>
      <c r="AG475" s="18" t="e">
        <f t="shared" si="165"/>
        <v>#REF!</v>
      </c>
      <c r="AH475" s="19" t="e">
        <f t="shared" si="166"/>
        <v>#REF!</v>
      </c>
      <c r="AI475" s="29" t="e">
        <f>IF((((Usuario!$J$10*1000)/AG475)*1)&lt;1,(((Usuario!$J$10*1000)/AG475)*1),1)</f>
        <v>#REF!</v>
      </c>
      <c r="AJ475" s="30" t="e">
        <f>IF((((Usuario!$J$10*1000)/AH475)*1)&lt;1,(((Usuario!$J$10*1000)/AH475)*1),1)</f>
        <v>#REF!</v>
      </c>
    </row>
    <row r="476" spans="8:36" x14ac:dyDescent="0.25">
      <c r="H476" s="6">
        <v>37.299999999999997</v>
      </c>
      <c r="I476" s="5" t="s">
        <v>2</v>
      </c>
      <c r="J476" s="9">
        <f t="shared" si="162"/>
        <v>3.73E-2</v>
      </c>
      <c r="K476" s="9">
        <f t="shared" si="167"/>
        <v>3.7299999999999999E-5</v>
      </c>
      <c r="L476">
        <f t="shared" si="182"/>
        <v>4.3708664430129433E-3</v>
      </c>
      <c r="M476">
        <f t="shared" si="168"/>
        <v>2.7172219720730461E-5</v>
      </c>
      <c r="N476">
        <f t="shared" si="169"/>
        <v>1.407520981533838E-7</v>
      </c>
      <c r="O476">
        <f t="shared" si="170"/>
        <v>106962576.8371747</v>
      </c>
      <c r="Q476" s="18">
        <f t="shared" si="183"/>
        <v>5618080260.9420872</v>
      </c>
      <c r="R476" s="19">
        <f t="shared" si="184"/>
        <v>2081364972.8633072</v>
      </c>
      <c r="S476" s="18">
        <f t="shared" si="171"/>
        <v>9.3277108765433978E-15</v>
      </c>
      <c r="T476" s="19">
        <f t="shared" si="171"/>
        <v>3.4556947914051264E-15</v>
      </c>
      <c r="U476" s="24">
        <f t="shared" si="172"/>
        <v>2.4758449702500374E-12</v>
      </c>
      <c r="V476" s="24">
        <f t="shared" si="173"/>
        <v>1.7382144800767787E-12</v>
      </c>
      <c r="W476" s="18">
        <f t="shared" si="174"/>
        <v>16854240782.826262</v>
      </c>
      <c r="X476" s="19">
        <f t="shared" si="175"/>
        <v>8325459891.453229</v>
      </c>
      <c r="Y476" s="18" t="e">
        <f t="shared" si="176"/>
        <v>#REF!</v>
      </c>
      <c r="Z476" s="19" t="e">
        <f t="shared" si="177"/>
        <v>#REF!</v>
      </c>
      <c r="AA476" s="24" t="e">
        <f t="shared" si="178"/>
        <v>#REF!</v>
      </c>
      <c r="AB476" s="24" t="e">
        <f t="shared" si="179"/>
        <v>#REF!</v>
      </c>
      <c r="AC476" s="18">
        <f t="shared" si="180"/>
        <v>3370848156.5652523</v>
      </c>
      <c r="AD476" s="19">
        <f t="shared" si="181"/>
        <v>1665091978.2906458</v>
      </c>
      <c r="AE476" s="24" t="e">
        <f t="shared" si="163"/>
        <v>#REF!</v>
      </c>
      <c r="AF476" s="24" t="e">
        <f t="shared" si="164"/>
        <v>#REF!</v>
      </c>
      <c r="AG476" s="18" t="e">
        <f t="shared" si="165"/>
        <v>#REF!</v>
      </c>
      <c r="AH476" s="19" t="e">
        <f t="shared" si="166"/>
        <v>#REF!</v>
      </c>
      <c r="AI476" s="29" t="e">
        <f>IF((((Usuario!$J$10*1000)/AG476)*1)&lt;1,(((Usuario!$J$10*1000)/AG476)*1),1)</f>
        <v>#REF!</v>
      </c>
      <c r="AJ476" s="30" t="e">
        <f>IF((((Usuario!$J$10*1000)/AH476)*1)&lt;1,(((Usuario!$J$10*1000)/AH476)*1),1)</f>
        <v>#REF!</v>
      </c>
    </row>
    <row r="477" spans="8:36" x14ac:dyDescent="0.25">
      <c r="H477" s="6">
        <v>37.4</v>
      </c>
      <c r="I477" s="5" t="s">
        <v>2</v>
      </c>
      <c r="J477" s="9">
        <f t="shared" si="162"/>
        <v>3.7400000000000003E-2</v>
      </c>
      <c r="K477" s="9">
        <f t="shared" si="167"/>
        <v>3.7400000000000001E-5</v>
      </c>
      <c r="L477">
        <f t="shared" si="182"/>
        <v>4.3943341401352599E-3</v>
      </c>
      <c r="M477">
        <f t="shared" si="168"/>
        <v>2.7391349473509785E-5</v>
      </c>
      <c r="N477">
        <f t="shared" si="169"/>
        <v>1.4188719027278069E-7</v>
      </c>
      <c r="O477">
        <f t="shared" si="170"/>
        <v>106461730.32158239</v>
      </c>
      <c r="Q477" s="18">
        <f t="shared" si="183"/>
        <v>5648244396.0607462</v>
      </c>
      <c r="R477" s="19">
        <f t="shared" si="184"/>
        <v>2092540066.731077</v>
      </c>
      <c r="S477" s="18">
        <f t="shared" si="171"/>
        <v>9.3777924556877755E-15</v>
      </c>
      <c r="T477" s="19">
        <f t="shared" si="171"/>
        <v>3.4742488240595672E-15</v>
      </c>
      <c r="U477" s="24">
        <f t="shared" si="172"/>
        <v>2.4891380737207504E-12</v>
      </c>
      <c r="V477" s="24">
        <f t="shared" si="173"/>
        <v>1.7475471585019622E-12</v>
      </c>
      <c r="W477" s="18">
        <f t="shared" si="174"/>
        <v>16944733188.18224</v>
      </c>
      <c r="X477" s="19">
        <f t="shared" si="175"/>
        <v>8370160266.9243078</v>
      </c>
      <c r="Y477" s="18" t="e">
        <f t="shared" si="176"/>
        <v>#REF!</v>
      </c>
      <c r="Z477" s="19" t="e">
        <f t="shared" si="177"/>
        <v>#REF!</v>
      </c>
      <c r="AA477" s="24" t="e">
        <f t="shared" si="178"/>
        <v>#REF!</v>
      </c>
      <c r="AB477" s="24" t="e">
        <f t="shared" si="179"/>
        <v>#REF!</v>
      </c>
      <c r="AC477" s="18">
        <f t="shared" si="180"/>
        <v>3388946637.6364479</v>
      </c>
      <c r="AD477" s="19">
        <f t="shared" si="181"/>
        <v>1674032053.3848617</v>
      </c>
      <c r="AE477" s="24" t="e">
        <f t="shared" si="163"/>
        <v>#REF!</v>
      </c>
      <c r="AF477" s="24" t="e">
        <f t="shared" si="164"/>
        <v>#REF!</v>
      </c>
      <c r="AG477" s="18" t="e">
        <f t="shared" si="165"/>
        <v>#REF!</v>
      </c>
      <c r="AH477" s="19" t="e">
        <f t="shared" si="166"/>
        <v>#REF!</v>
      </c>
      <c r="AI477" s="29" t="e">
        <f>IF((((Usuario!$J$10*1000)/AG477)*1)&lt;1,(((Usuario!$J$10*1000)/AG477)*1),1)</f>
        <v>#REF!</v>
      </c>
      <c r="AJ477" s="30" t="e">
        <f>IF((((Usuario!$J$10*1000)/AH477)*1)&lt;1,(((Usuario!$J$10*1000)/AH477)*1),1)</f>
        <v>#REF!</v>
      </c>
    </row>
    <row r="478" spans="8:36" x14ac:dyDescent="0.25">
      <c r="H478" s="6">
        <v>37.5</v>
      </c>
      <c r="I478" s="5" t="s">
        <v>2</v>
      </c>
      <c r="J478" s="9">
        <f t="shared" si="162"/>
        <v>3.7499999999999999E-2</v>
      </c>
      <c r="K478" s="9">
        <f t="shared" si="167"/>
        <v>3.7499999999999997E-5</v>
      </c>
      <c r="L478">
        <f t="shared" si="182"/>
        <v>4.4178646691106467E-3</v>
      </c>
      <c r="M478">
        <f t="shared" si="168"/>
        <v>2.7611654181941538E-5</v>
      </c>
      <c r="N478">
        <f t="shared" si="169"/>
        <v>1.4302836866245715E-7</v>
      </c>
      <c r="O478">
        <f t="shared" si="170"/>
        <v>105964556.99316211</v>
      </c>
      <c r="Q478" s="18">
        <f t="shared" si="183"/>
        <v>5678489291.9159994</v>
      </c>
      <c r="R478" s="19">
        <f t="shared" si="184"/>
        <v>2103745080.5288804</v>
      </c>
      <c r="S478" s="18">
        <f t="shared" si="171"/>
        <v>9.428008122058775E-15</v>
      </c>
      <c r="T478" s="19">
        <f t="shared" si="171"/>
        <v>3.4928525328389186E-15</v>
      </c>
      <c r="U478" s="24">
        <f t="shared" si="172"/>
        <v>2.5024667678299384E-12</v>
      </c>
      <c r="V478" s="24">
        <f t="shared" si="173"/>
        <v>1.7569048240179761E-12</v>
      </c>
      <c r="W478" s="18">
        <f t="shared" si="174"/>
        <v>17035467875.747997</v>
      </c>
      <c r="X478" s="19">
        <f t="shared" si="175"/>
        <v>8414980322.1155214</v>
      </c>
      <c r="Y478" s="18" t="e">
        <f t="shared" si="176"/>
        <v>#REF!</v>
      </c>
      <c r="Z478" s="19" t="e">
        <f t="shared" si="177"/>
        <v>#REF!</v>
      </c>
      <c r="AA478" s="24" t="e">
        <f t="shared" si="178"/>
        <v>#REF!</v>
      </c>
      <c r="AB478" s="24" t="e">
        <f t="shared" si="179"/>
        <v>#REF!</v>
      </c>
      <c r="AC478" s="18">
        <f t="shared" si="180"/>
        <v>3407093575.1495996</v>
      </c>
      <c r="AD478" s="19">
        <f t="shared" si="181"/>
        <v>1682996064.4231043</v>
      </c>
      <c r="AE478" s="24" t="e">
        <f t="shared" si="163"/>
        <v>#REF!</v>
      </c>
      <c r="AF478" s="24" t="e">
        <f t="shared" si="164"/>
        <v>#REF!</v>
      </c>
      <c r="AG478" s="18" t="e">
        <f t="shared" si="165"/>
        <v>#REF!</v>
      </c>
      <c r="AH478" s="19" t="e">
        <f t="shared" si="166"/>
        <v>#REF!</v>
      </c>
      <c r="AI478" s="29" t="e">
        <f>IF((((Usuario!$J$10*1000)/AG478)*1)&lt;1,(((Usuario!$J$10*1000)/AG478)*1),1)</f>
        <v>#REF!</v>
      </c>
      <c r="AJ478" s="30" t="e">
        <f>IF((((Usuario!$J$10*1000)/AH478)*1)&lt;1,(((Usuario!$J$10*1000)/AH478)*1),1)</f>
        <v>#REF!</v>
      </c>
    </row>
    <row r="479" spans="8:36" x14ac:dyDescent="0.25">
      <c r="H479" s="6">
        <v>37.6</v>
      </c>
      <c r="I479" s="5" t="s">
        <v>2</v>
      </c>
      <c r="J479" s="9">
        <f t="shared" si="162"/>
        <v>3.7600000000000001E-2</v>
      </c>
      <c r="K479" s="9">
        <f t="shared" si="167"/>
        <v>3.7599999999999999E-5</v>
      </c>
      <c r="L479">
        <f t="shared" si="182"/>
        <v>4.4414580299391056E-3</v>
      </c>
      <c r="M479">
        <f t="shared" si="168"/>
        <v>2.7833136987618395E-5</v>
      </c>
      <c r="N479">
        <f t="shared" si="169"/>
        <v>1.4417564959586328E-7</v>
      </c>
      <c r="O479">
        <f t="shared" si="170"/>
        <v>105471020.22517888</v>
      </c>
      <c r="Q479" s="18">
        <f t="shared" si="183"/>
        <v>5708814948.5078487</v>
      </c>
      <c r="R479" s="19">
        <f t="shared" si="184"/>
        <v>2114980014.2567179</v>
      </c>
      <c r="S479" s="18">
        <f t="shared" si="171"/>
        <v>9.4783578756563994E-15</v>
      </c>
      <c r="T479" s="19">
        <f t="shared" si="171"/>
        <v>3.5115059177431814E-15</v>
      </c>
      <c r="U479" s="24">
        <f t="shared" si="172"/>
        <v>2.5158310525776022E-12</v>
      </c>
      <c r="V479" s="24">
        <f t="shared" si="173"/>
        <v>1.7662874766248203E-12</v>
      </c>
      <c r="W479" s="18">
        <f t="shared" si="174"/>
        <v>17126444845.523546</v>
      </c>
      <c r="X479" s="19">
        <f t="shared" si="175"/>
        <v>8459920057.0268717</v>
      </c>
      <c r="Y479" s="18" t="e">
        <f t="shared" si="176"/>
        <v>#REF!</v>
      </c>
      <c r="Z479" s="19" t="e">
        <f t="shared" si="177"/>
        <v>#REF!</v>
      </c>
      <c r="AA479" s="24" t="e">
        <f t="shared" si="178"/>
        <v>#REF!</v>
      </c>
      <c r="AB479" s="24" t="e">
        <f t="shared" si="179"/>
        <v>#REF!</v>
      </c>
      <c r="AC479" s="18">
        <f t="shared" si="180"/>
        <v>3425288969.1047096</v>
      </c>
      <c r="AD479" s="19">
        <f t="shared" si="181"/>
        <v>1691984011.4053745</v>
      </c>
      <c r="AE479" s="24" t="e">
        <f t="shared" si="163"/>
        <v>#REF!</v>
      </c>
      <c r="AF479" s="24" t="e">
        <f t="shared" si="164"/>
        <v>#REF!</v>
      </c>
      <c r="AG479" s="18" t="e">
        <f t="shared" si="165"/>
        <v>#REF!</v>
      </c>
      <c r="AH479" s="19" t="e">
        <f t="shared" si="166"/>
        <v>#REF!</v>
      </c>
      <c r="AI479" s="29" t="e">
        <f>IF((((Usuario!$J$10*1000)/AG479)*1)&lt;1,(((Usuario!$J$10*1000)/AG479)*1),1)</f>
        <v>#REF!</v>
      </c>
      <c r="AJ479" s="30" t="e">
        <f>IF((((Usuario!$J$10*1000)/AH479)*1)&lt;1,(((Usuario!$J$10*1000)/AH479)*1),1)</f>
        <v>#REF!</v>
      </c>
    </row>
    <row r="480" spans="8:36" x14ac:dyDescent="0.25">
      <c r="H480" s="6">
        <v>37.700000000000003</v>
      </c>
      <c r="I480" s="5" t="s">
        <v>2</v>
      </c>
      <c r="J480" s="9">
        <f t="shared" si="162"/>
        <v>3.7700000000000004E-2</v>
      </c>
      <c r="K480" s="9">
        <f t="shared" si="167"/>
        <v>3.7700000000000002E-5</v>
      </c>
      <c r="L480">
        <f t="shared" si="182"/>
        <v>4.4651142226206381E-3</v>
      </c>
      <c r="M480">
        <f t="shared" si="168"/>
        <v>2.8055801032133011E-5</v>
      </c>
      <c r="N480">
        <f t="shared" si="169"/>
        <v>1.4532904934644898E-7</v>
      </c>
      <c r="O480">
        <f t="shared" si="170"/>
        <v>104981083.85220501</v>
      </c>
      <c r="Q480" s="18">
        <f t="shared" si="183"/>
        <v>5739221365.8362961</v>
      </c>
      <c r="R480" s="19">
        <f t="shared" si="184"/>
        <v>2126244867.9145904</v>
      </c>
      <c r="S480" s="18">
        <f t="shared" si="171"/>
        <v>9.5288417164806518E-15</v>
      </c>
      <c r="T480" s="19">
        <f t="shared" si="171"/>
        <v>3.5302089787723569E-15</v>
      </c>
      <c r="U480" s="24">
        <f t="shared" si="172"/>
        <v>2.5292309279637427E-12</v>
      </c>
      <c r="V480" s="24">
        <f t="shared" si="173"/>
        <v>1.7756951163224955E-12</v>
      </c>
      <c r="W480" s="18">
        <f t="shared" si="174"/>
        <v>17217664097.508888</v>
      </c>
      <c r="X480" s="19">
        <f t="shared" si="175"/>
        <v>8504979471.6583614</v>
      </c>
      <c r="Y480" s="18" t="e">
        <f t="shared" si="176"/>
        <v>#REF!</v>
      </c>
      <c r="Z480" s="19" t="e">
        <f t="shared" si="177"/>
        <v>#REF!</v>
      </c>
      <c r="AA480" s="24" t="e">
        <f t="shared" si="178"/>
        <v>#REF!</v>
      </c>
      <c r="AB480" s="24" t="e">
        <f t="shared" si="179"/>
        <v>#REF!</v>
      </c>
      <c r="AC480" s="18">
        <f t="shared" si="180"/>
        <v>3443532819.5017776</v>
      </c>
      <c r="AD480" s="19">
        <f t="shared" si="181"/>
        <v>1700995894.3316724</v>
      </c>
      <c r="AE480" s="24" t="e">
        <f t="shared" si="163"/>
        <v>#REF!</v>
      </c>
      <c r="AF480" s="24" t="e">
        <f t="shared" si="164"/>
        <v>#REF!</v>
      </c>
      <c r="AG480" s="18" t="e">
        <f t="shared" si="165"/>
        <v>#REF!</v>
      </c>
      <c r="AH480" s="19" t="e">
        <f t="shared" si="166"/>
        <v>#REF!</v>
      </c>
      <c r="AI480" s="29" t="e">
        <f>IF((((Usuario!$J$10*1000)/AG480)*1)&lt;1,(((Usuario!$J$10*1000)/AG480)*1),1)</f>
        <v>#REF!</v>
      </c>
      <c r="AJ480" s="30" t="e">
        <f>IF((((Usuario!$J$10*1000)/AH480)*1)&lt;1,(((Usuario!$J$10*1000)/AH480)*1),1)</f>
        <v>#REF!</v>
      </c>
    </row>
    <row r="481" spans="8:36" x14ac:dyDescent="0.25">
      <c r="H481" s="6">
        <v>37.799999999999997</v>
      </c>
      <c r="I481" s="5" t="s">
        <v>2</v>
      </c>
      <c r="J481" s="9">
        <f t="shared" si="162"/>
        <v>3.78E-2</v>
      </c>
      <c r="K481" s="9">
        <f t="shared" si="167"/>
        <v>3.7799999999999997E-5</v>
      </c>
      <c r="L481">
        <f t="shared" si="182"/>
        <v>4.4888332471552401E-3</v>
      </c>
      <c r="M481">
        <f t="shared" si="168"/>
        <v>2.827964945707801E-5</v>
      </c>
      <c r="N481">
        <f t="shared" si="169"/>
        <v>1.4648858418766408E-7</v>
      </c>
      <c r="O481">
        <f t="shared" si="170"/>
        <v>104494712.1631057</v>
      </c>
      <c r="Q481" s="18">
        <f t="shared" si="183"/>
        <v>5769708543.9013376</v>
      </c>
      <c r="R481" s="19">
        <f t="shared" si="184"/>
        <v>2137539641.5024962</v>
      </c>
      <c r="S481" s="18">
        <f t="shared" si="171"/>
        <v>9.579459644531526E-15</v>
      </c>
      <c r="T481" s="19">
        <f t="shared" si="171"/>
        <v>3.5489617159264431E-15</v>
      </c>
      <c r="U481" s="24">
        <f t="shared" si="172"/>
        <v>2.5426663939883583E-12</v>
      </c>
      <c r="V481" s="24">
        <f t="shared" si="173"/>
        <v>1.785127743111001E-12</v>
      </c>
      <c r="W481" s="18">
        <f t="shared" si="174"/>
        <v>17309125631.704014</v>
      </c>
      <c r="X481" s="19">
        <f t="shared" si="175"/>
        <v>8550158566.009985</v>
      </c>
      <c r="Y481" s="18" t="e">
        <f t="shared" si="176"/>
        <v>#REF!</v>
      </c>
      <c r="Z481" s="19" t="e">
        <f t="shared" si="177"/>
        <v>#REF!</v>
      </c>
      <c r="AA481" s="24" t="e">
        <f t="shared" si="178"/>
        <v>#REF!</v>
      </c>
      <c r="AB481" s="24" t="e">
        <f t="shared" si="179"/>
        <v>#REF!</v>
      </c>
      <c r="AC481" s="18">
        <f t="shared" si="180"/>
        <v>3461825126.3408031</v>
      </c>
      <c r="AD481" s="19">
        <f t="shared" si="181"/>
        <v>1710031713.201997</v>
      </c>
      <c r="AE481" s="24" t="e">
        <f t="shared" si="163"/>
        <v>#REF!</v>
      </c>
      <c r="AF481" s="24" t="e">
        <f t="shared" si="164"/>
        <v>#REF!</v>
      </c>
      <c r="AG481" s="18" t="e">
        <f t="shared" si="165"/>
        <v>#REF!</v>
      </c>
      <c r="AH481" s="19" t="e">
        <f t="shared" si="166"/>
        <v>#REF!</v>
      </c>
      <c r="AI481" s="29" t="e">
        <f>IF((((Usuario!$J$10*1000)/AG481)*1)&lt;1,(((Usuario!$J$10*1000)/AG481)*1),1)</f>
        <v>#REF!</v>
      </c>
      <c r="AJ481" s="30" t="e">
        <f>IF((((Usuario!$J$10*1000)/AH481)*1)&lt;1,(((Usuario!$J$10*1000)/AH481)*1),1)</f>
        <v>#REF!</v>
      </c>
    </row>
    <row r="482" spans="8:36" x14ac:dyDescent="0.25">
      <c r="H482" s="6">
        <v>37.9</v>
      </c>
      <c r="I482" s="5" t="s">
        <v>2</v>
      </c>
      <c r="J482" s="9">
        <f t="shared" si="162"/>
        <v>3.7899999999999996E-2</v>
      </c>
      <c r="K482" s="9">
        <f t="shared" si="167"/>
        <v>3.7899999999999993E-5</v>
      </c>
      <c r="L482">
        <f t="shared" si="182"/>
        <v>4.512615103542914E-3</v>
      </c>
      <c r="M482">
        <f t="shared" si="168"/>
        <v>2.850468540404607E-5</v>
      </c>
      <c r="N482">
        <f t="shared" si="169"/>
        <v>1.4765427039295863E-7</v>
      </c>
      <c r="O482">
        <f t="shared" si="170"/>
        <v>104011869.89415017</v>
      </c>
      <c r="Q482" s="18">
        <f t="shared" si="183"/>
        <v>5800276482.7029753</v>
      </c>
      <c r="R482" s="19">
        <f t="shared" si="184"/>
        <v>2148864335.0204363</v>
      </c>
      <c r="S482" s="18">
        <f t="shared" si="171"/>
        <v>9.6302116598090251E-15</v>
      </c>
      <c r="T482" s="19">
        <f t="shared" si="171"/>
        <v>3.5677641292054398E-15</v>
      </c>
      <c r="U482" s="24">
        <f t="shared" si="172"/>
        <v>2.5561374506514494E-12</v>
      </c>
      <c r="V482" s="24">
        <f t="shared" si="173"/>
        <v>1.7945853569903362E-12</v>
      </c>
      <c r="W482" s="18">
        <f t="shared" si="174"/>
        <v>17400829448.108925</v>
      </c>
      <c r="X482" s="19">
        <f t="shared" si="175"/>
        <v>8595457340.0817451</v>
      </c>
      <c r="Y482" s="18" t="e">
        <f t="shared" si="176"/>
        <v>#REF!</v>
      </c>
      <c r="Z482" s="19" t="e">
        <f t="shared" si="177"/>
        <v>#REF!</v>
      </c>
      <c r="AA482" s="24" t="e">
        <f t="shared" si="178"/>
        <v>#REF!</v>
      </c>
      <c r="AB482" s="24" t="e">
        <f t="shared" si="179"/>
        <v>#REF!</v>
      </c>
      <c r="AC482" s="18">
        <f t="shared" si="180"/>
        <v>3480165889.6217852</v>
      </c>
      <c r="AD482" s="19">
        <f t="shared" si="181"/>
        <v>1719091468.0163491</v>
      </c>
      <c r="AE482" s="24" t="e">
        <f t="shared" si="163"/>
        <v>#REF!</v>
      </c>
      <c r="AF482" s="24" t="e">
        <f t="shared" si="164"/>
        <v>#REF!</v>
      </c>
      <c r="AG482" s="18" t="e">
        <f t="shared" si="165"/>
        <v>#REF!</v>
      </c>
      <c r="AH482" s="19" t="e">
        <f t="shared" si="166"/>
        <v>#REF!</v>
      </c>
      <c r="AI482" s="29" t="e">
        <f>IF((((Usuario!$J$10*1000)/AG482)*1)&lt;1,(((Usuario!$J$10*1000)/AG482)*1),1)</f>
        <v>#REF!</v>
      </c>
      <c r="AJ482" s="30" t="e">
        <f>IF((((Usuario!$J$10*1000)/AH482)*1)&lt;1,(((Usuario!$J$10*1000)/AH482)*1),1)</f>
        <v>#REF!</v>
      </c>
    </row>
    <row r="483" spans="8:36" x14ac:dyDescent="0.25">
      <c r="H483" s="6">
        <v>38</v>
      </c>
      <c r="I483" s="5" t="s">
        <v>2</v>
      </c>
      <c r="J483" s="9">
        <f t="shared" si="162"/>
        <v>3.7999999999999999E-2</v>
      </c>
      <c r="K483" s="9">
        <f t="shared" si="167"/>
        <v>3.8000000000000002E-5</v>
      </c>
      <c r="L483">
        <f t="shared" si="182"/>
        <v>4.5364597917836608E-3</v>
      </c>
      <c r="M483">
        <f t="shared" si="168"/>
        <v>2.8730912014629851E-5</v>
      </c>
      <c r="N483">
        <f t="shared" si="169"/>
        <v>1.4882612423578262E-7</v>
      </c>
      <c r="O483">
        <f t="shared" si="170"/>
        <v>103532522.22224511</v>
      </c>
      <c r="Q483" s="18">
        <f t="shared" si="183"/>
        <v>5830925182.24121</v>
      </c>
      <c r="R483" s="19">
        <f t="shared" si="184"/>
        <v>2160218948.468411</v>
      </c>
      <c r="S483" s="18">
        <f t="shared" si="171"/>
        <v>9.6810977623131507E-15</v>
      </c>
      <c r="T483" s="19">
        <f t="shared" si="171"/>
        <v>3.58661621860935E-15</v>
      </c>
      <c r="U483" s="24">
        <f t="shared" si="172"/>
        <v>2.5696440979530171E-12</v>
      </c>
      <c r="V483" s="24">
        <f t="shared" si="173"/>
        <v>1.8040679579605031E-12</v>
      </c>
      <c r="W483" s="18">
        <f t="shared" si="174"/>
        <v>17492775546.723629</v>
      </c>
      <c r="X483" s="19">
        <f t="shared" si="175"/>
        <v>8640875793.8736439</v>
      </c>
      <c r="Y483" s="18" t="e">
        <f t="shared" si="176"/>
        <v>#REF!</v>
      </c>
      <c r="Z483" s="19" t="e">
        <f t="shared" si="177"/>
        <v>#REF!</v>
      </c>
      <c r="AA483" s="24" t="e">
        <f t="shared" si="178"/>
        <v>#REF!</v>
      </c>
      <c r="AB483" s="24" t="e">
        <f t="shared" si="179"/>
        <v>#REF!</v>
      </c>
      <c r="AC483" s="18">
        <f t="shared" si="180"/>
        <v>3498555109.3447261</v>
      </c>
      <c r="AD483" s="19">
        <f t="shared" si="181"/>
        <v>1728175158.7747288</v>
      </c>
      <c r="AE483" s="24" t="e">
        <f t="shared" si="163"/>
        <v>#REF!</v>
      </c>
      <c r="AF483" s="24" t="e">
        <f t="shared" si="164"/>
        <v>#REF!</v>
      </c>
      <c r="AG483" s="18" t="e">
        <f t="shared" si="165"/>
        <v>#REF!</v>
      </c>
      <c r="AH483" s="19" t="e">
        <f t="shared" si="166"/>
        <v>#REF!</v>
      </c>
      <c r="AI483" s="29" t="e">
        <f>IF((((Usuario!$J$10*1000)/AG483)*1)&lt;1,(((Usuario!$J$10*1000)/AG483)*1),1)</f>
        <v>#REF!</v>
      </c>
      <c r="AJ483" s="30" t="e">
        <f>IF((((Usuario!$J$10*1000)/AH483)*1)&lt;1,(((Usuario!$J$10*1000)/AH483)*1),1)</f>
        <v>#REF!</v>
      </c>
    </row>
    <row r="484" spans="8:36" x14ac:dyDescent="0.25">
      <c r="H484" s="6">
        <v>38.1</v>
      </c>
      <c r="I484" s="5" t="s">
        <v>2</v>
      </c>
      <c r="J484" s="9">
        <f t="shared" si="162"/>
        <v>3.8100000000000002E-2</v>
      </c>
      <c r="K484" s="9">
        <f t="shared" si="167"/>
        <v>3.8100000000000005E-5</v>
      </c>
      <c r="L484">
        <f t="shared" si="182"/>
        <v>4.5603673118774796E-3</v>
      </c>
      <c r="M484">
        <f t="shared" si="168"/>
        <v>2.8958332430421999E-5</v>
      </c>
      <c r="N484">
        <f t="shared" si="169"/>
        <v>1.5000416198958594E-7</v>
      </c>
      <c r="O484">
        <f t="shared" si="170"/>
        <v>103056634.75828759</v>
      </c>
      <c r="Q484" s="18">
        <f t="shared" si="183"/>
        <v>5861654642.5160418</v>
      </c>
      <c r="R484" s="19">
        <f t="shared" si="184"/>
        <v>2171603481.8464198</v>
      </c>
      <c r="S484" s="18">
        <f t="shared" si="171"/>
        <v>9.7321179520439027E-15</v>
      </c>
      <c r="T484" s="19">
        <f t="shared" si="171"/>
        <v>3.6055179841381709E-15</v>
      </c>
      <c r="U484" s="24">
        <f t="shared" si="172"/>
        <v>2.5831863358930606E-12</v>
      </c>
      <c r="V484" s="24">
        <f t="shared" si="173"/>
        <v>1.8135755460215E-12</v>
      </c>
      <c r="W484" s="18">
        <f t="shared" si="174"/>
        <v>17584963927.548126</v>
      </c>
      <c r="X484" s="19">
        <f t="shared" si="175"/>
        <v>8686413927.3856792</v>
      </c>
      <c r="Y484" s="18" t="e">
        <f t="shared" si="176"/>
        <v>#REF!</v>
      </c>
      <c r="Z484" s="19" t="e">
        <f t="shared" si="177"/>
        <v>#REF!</v>
      </c>
      <c r="AA484" s="24" t="e">
        <f t="shared" si="178"/>
        <v>#REF!</v>
      </c>
      <c r="AB484" s="24" t="e">
        <f t="shared" si="179"/>
        <v>#REF!</v>
      </c>
      <c r="AC484" s="18">
        <f t="shared" si="180"/>
        <v>3516992785.5096254</v>
      </c>
      <c r="AD484" s="19">
        <f t="shared" si="181"/>
        <v>1737282785.4771359</v>
      </c>
      <c r="AE484" s="24" t="e">
        <f t="shared" si="163"/>
        <v>#REF!</v>
      </c>
      <c r="AF484" s="24" t="e">
        <f t="shared" si="164"/>
        <v>#REF!</v>
      </c>
      <c r="AG484" s="18" t="e">
        <f t="shared" si="165"/>
        <v>#REF!</v>
      </c>
      <c r="AH484" s="19" t="e">
        <f t="shared" si="166"/>
        <v>#REF!</v>
      </c>
      <c r="AI484" s="29" t="e">
        <f>IF((((Usuario!$J$10*1000)/AG484)*1)&lt;1,(((Usuario!$J$10*1000)/AG484)*1),1)</f>
        <v>#REF!</v>
      </c>
      <c r="AJ484" s="30" t="e">
        <f>IF((((Usuario!$J$10*1000)/AH484)*1)&lt;1,(((Usuario!$J$10*1000)/AH484)*1),1)</f>
        <v>#REF!</v>
      </c>
    </row>
    <row r="485" spans="8:36" x14ac:dyDescent="0.25">
      <c r="H485" s="6">
        <v>38.200000000000003</v>
      </c>
      <c r="I485" s="5" t="s">
        <v>2</v>
      </c>
      <c r="J485" s="9">
        <f t="shared" si="162"/>
        <v>3.8200000000000005E-2</v>
      </c>
      <c r="K485" s="9">
        <f t="shared" si="167"/>
        <v>3.8200000000000007E-5</v>
      </c>
      <c r="L485">
        <f t="shared" si="182"/>
        <v>4.5843376638243704E-3</v>
      </c>
      <c r="M485">
        <f t="shared" si="168"/>
        <v>2.918694979301516E-5</v>
      </c>
      <c r="N485">
        <f t="shared" si="169"/>
        <v>1.5118839992781851E-7</v>
      </c>
      <c r="O485">
        <f t="shared" si="170"/>
        <v>102584173.54063569</v>
      </c>
      <c r="Q485" s="18">
        <f t="shared" si="183"/>
        <v>5892464863.5274687</v>
      </c>
      <c r="R485" s="19">
        <f t="shared" si="184"/>
        <v>2183017935.1544628</v>
      </c>
      <c r="S485" s="18">
        <f t="shared" si="171"/>
        <v>9.7832722290012781E-15</v>
      </c>
      <c r="T485" s="19">
        <f t="shared" si="171"/>
        <v>3.6244694257919032E-15</v>
      </c>
      <c r="U485" s="24">
        <f t="shared" si="172"/>
        <v>2.5967641644715801E-12</v>
      </c>
      <c r="V485" s="24">
        <f t="shared" si="173"/>
        <v>1.8231081211733272E-12</v>
      </c>
      <c r="W485" s="18">
        <f t="shared" si="174"/>
        <v>17677394590.582405</v>
      </c>
      <c r="X485" s="19">
        <f t="shared" si="175"/>
        <v>8732071740.6178513</v>
      </c>
      <c r="Y485" s="18" t="e">
        <f t="shared" si="176"/>
        <v>#REF!</v>
      </c>
      <c r="Z485" s="19" t="e">
        <f t="shared" si="177"/>
        <v>#REF!</v>
      </c>
      <c r="AA485" s="24" t="e">
        <f t="shared" si="178"/>
        <v>#REF!</v>
      </c>
      <c r="AB485" s="24" t="e">
        <f t="shared" si="179"/>
        <v>#REF!</v>
      </c>
      <c r="AC485" s="18">
        <f t="shared" si="180"/>
        <v>3535478918.1164813</v>
      </c>
      <c r="AD485" s="19">
        <f t="shared" si="181"/>
        <v>1746414348.1235704</v>
      </c>
      <c r="AE485" s="24" t="e">
        <f t="shared" si="163"/>
        <v>#REF!</v>
      </c>
      <c r="AF485" s="24" t="e">
        <f t="shared" si="164"/>
        <v>#REF!</v>
      </c>
      <c r="AG485" s="18" t="e">
        <f t="shared" si="165"/>
        <v>#REF!</v>
      </c>
      <c r="AH485" s="19" t="e">
        <f t="shared" si="166"/>
        <v>#REF!</v>
      </c>
      <c r="AI485" s="29" t="e">
        <f>IF((((Usuario!$J$10*1000)/AG485)*1)&lt;1,(((Usuario!$J$10*1000)/AG485)*1),1)</f>
        <v>#REF!</v>
      </c>
      <c r="AJ485" s="30" t="e">
        <f>IF((((Usuario!$J$10*1000)/AH485)*1)&lt;1,(((Usuario!$J$10*1000)/AH485)*1),1)</f>
        <v>#REF!</v>
      </c>
    </row>
    <row r="486" spans="8:36" x14ac:dyDescent="0.25">
      <c r="H486" s="6">
        <v>38.299999999999997</v>
      </c>
      <c r="I486" s="5" t="s">
        <v>2</v>
      </c>
      <c r="J486" s="9">
        <f t="shared" si="162"/>
        <v>3.8300000000000001E-2</v>
      </c>
      <c r="K486" s="9">
        <f t="shared" si="167"/>
        <v>3.8300000000000003E-5</v>
      </c>
      <c r="L486">
        <f t="shared" si="182"/>
        <v>4.6083708476243315E-3</v>
      </c>
      <c r="M486">
        <f t="shared" si="168"/>
        <v>2.9416767244001982E-5</v>
      </c>
      <c r="N486">
        <f t="shared" si="169"/>
        <v>1.5237885432393024E-7</v>
      </c>
      <c r="O486">
        <f t="shared" si="170"/>
        <v>102115105.02869375</v>
      </c>
      <c r="Q486" s="18">
        <f t="shared" si="183"/>
        <v>5923355845.2754908</v>
      </c>
      <c r="R486" s="19">
        <f t="shared" si="184"/>
        <v>2194462308.3925395</v>
      </c>
      <c r="S486" s="18">
        <f t="shared" si="171"/>
        <v>9.8345605931852753E-15</v>
      </c>
      <c r="T486" s="19">
        <f t="shared" si="171"/>
        <v>3.6434705435705461E-15</v>
      </c>
      <c r="U486" s="24">
        <f t="shared" si="172"/>
        <v>2.6103775836885741E-12</v>
      </c>
      <c r="V486" s="24">
        <f t="shared" si="173"/>
        <v>1.8326656834159848E-12</v>
      </c>
      <c r="W486" s="18">
        <f t="shared" si="174"/>
        <v>17770067535.826473</v>
      </c>
      <c r="X486" s="19">
        <f t="shared" si="175"/>
        <v>8777849233.570158</v>
      </c>
      <c r="Y486" s="18" t="e">
        <f t="shared" si="176"/>
        <v>#REF!</v>
      </c>
      <c r="Z486" s="19" t="e">
        <f t="shared" si="177"/>
        <v>#REF!</v>
      </c>
      <c r="AA486" s="24" t="e">
        <f t="shared" si="178"/>
        <v>#REF!</v>
      </c>
      <c r="AB486" s="24" t="e">
        <f t="shared" si="179"/>
        <v>#REF!</v>
      </c>
      <c r="AC486" s="18">
        <f t="shared" si="180"/>
        <v>3554013507.1652946</v>
      </c>
      <c r="AD486" s="19">
        <f t="shared" si="181"/>
        <v>1755569846.7140317</v>
      </c>
      <c r="AE486" s="24" t="e">
        <f t="shared" si="163"/>
        <v>#REF!</v>
      </c>
      <c r="AF486" s="24" t="e">
        <f t="shared" si="164"/>
        <v>#REF!</v>
      </c>
      <c r="AG486" s="18" t="e">
        <f t="shared" si="165"/>
        <v>#REF!</v>
      </c>
      <c r="AH486" s="19" t="e">
        <f t="shared" si="166"/>
        <v>#REF!</v>
      </c>
      <c r="AI486" s="29" t="e">
        <f>IF((((Usuario!$J$10*1000)/AG486)*1)&lt;1,(((Usuario!$J$10*1000)/AG486)*1),1)</f>
        <v>#REF!</v>
      </c>
      <c r="AJ486" s="30" t="e">
        <f>IF((((Usuario!$J$10*1000)/AH486)*1)&lt;1,(((Usuario!$J$10*1000)/AH486)*1),1)</f>
        <v>#REF!</v>
      </c>
    </row>
    <row r="487" spans="8:36" x14ac:dyDescent="0.25">
      <c r="H487" s="6">
        <v>38.4</v>
      </c>
      <c r="I487" s="5" t="s">
        <v>2</v>
      </c>
      <c r="J487" s="9">
        <f t="shared" si="162"/>
        <v>3.8399999999999997E-2</v>
      </c>
      <c r="K487" s="9">
        <f t="shared" si="167"/>
        <v>3.8399999999999998E-5</v>
      </c>
      <c r="L487">
        <f t="shared" si="182"/>
        <v>4.6324668632773645E-3</v>
      </c>
      <c r="M487">
        <f t="shared" si="168"/>
        <v>2.9647787924975129E-5</v>
      </c>
      <c r="N487">
        <f t="shared" si="169"/>
        <v>1.5357554145137115E-7</v>
      </c>
      <c r="O487">
        <f t="shared" si="170"/>
        <v>101649396.09661074</v>
      </c>
      <c r="Q487" s="18">
        <f t="shared" si="183"/>
        <v>5954327587.7601089</v>
      </c>
      <c r="R487" s="19">
        <f t="shared" si="184"/>
        <v>2205936601.5606508</v>
      </c>
      <c r="S487" s="18">
        <f t="shared" si="171"/>
        <v>9.8859830445958989E-15</v>
      </c>
      <c r="T487" s="19">
        <f t="shared" si="171"/>
        <v>3.6625213374741013E-15</v>
      </c>
      <c r="U487" s="24">
        <f t="shared" si="172"/>
        <v>2.6240265935440445E-12</v>
      </c>
      <c r="V487" s="24">
        <f t="shared" si="173"/>
        <v>1.842248232749473E-12</v>
      </c>
      <c r="W487" s="18">
        <f t="shared" si="174"/>
        <v>17862982763.280327</v>
      </c>
      <c r="X487" s="19">
        <f t="shared" si="175"/>
        <v>8823746406.2426033</v>
      </c>
      <c r="Y487" s="18" t="e">
        <f t="shared" si="176"/>
        <v>#REF!</v>
      </c>
      <c r="Z487" s="19" t="e">
        <f t="shared" si="177"/>
        <v>#REF!</v>
      </c>
      <c r="AA487" s="24" t="e">
        <f t="shared" si="178"/>
        <v>#REF!</v>
      </c>
      <c r="AB487" s="24" t="e">
        <f t="shared" si="179"/>
        <v>#REF!</v>
      </c>
      <c r="AC487" s="18">
        <f t="shared" si="180"/>
        <v>3572596552.6560655</v>
      </c>
      <c r="AD487" s="19">
        <f t="shared" si="181"/>
        <v>1764749281.2485209</v>
      </c>
      <c r="AE487" s="24" t="e">
        <f t="shared" si="163"/>
        <v>#REF!</v>
      </c>
      <c r="AF487" s="24" t="e">
        <f t="shared" si="164"/>
        <v>#REF!</v>
      </c>
      <c r="AG487" s="18" t="e">
        <f t="shared" si="165"/>
        <v>#REF!</v>
      </c>
      <c r="AH487" s="19" t="e">
        <f t="shared" si="166"/>
        <v>#REF!</v>
      </c>
      <c r="AI487" s="29" t="e">
        <f>IF((((Usuario!$J$10*1000)/AG487)*1)&lt;1,(((Usuario!$J$10*1000)/AG487)*1),1)</f>
        <v>#REF!</v>
      </c>
      <c r="AJ487" s="30" t="e">
        <f>IF((((Usuario!$J$10*1000)/AH487)*1)&lt;1,(((Usuario!$J$10*1000)/AH487)*1),1)</f>
        <v>#REF!</v>
      </c>
    </row>
    <row r="488" spans="8:36" x14ac:dyDescent="0.25">
      <c r="H488" s="6">
        <v>38.5</v>
      </c>
      <c r="I488" s="5" t="s">
        <v>2</v>
      </c>
      <c r="J488" s="9">
        <f t="shared" si="162"/>
        <v>3.85E-2</v>
      </c>
      <c r="K488" s="9">
        <f t="shared" si="167"/>
        <v>3.8500000000000001E-5</v>
      </c>
      <c r="L488">
        <f t="shared" si="182"/>
        <v>4.6566257107834713E-3</v>
      </c>
      <c r="M488">
        <f t="shared" si="168"/>
        <v>2.988001497752727E-5</v>
      </c>
      <c r="N488">
        <f t="shared" si="169"/>
        <v>1.5477847758359127E-7</v>
      </c>
      <c r="O488">
        <f t="shared" si="170"/>
        <v>101187014.02708854</v>
      </c>
      <c r="Q488" s="18">
        <f t="shared" si="183"/>
        <v>5985380090.9813261</v>
      </c>
      <c r="R488" s="19">
        <f t="shared" si="184"/>
        <v>2217440814.6587968</v>
      </c>
      <c r="S488" s="18">
        <f t="shared" si="171"/>
        <v>9.9375395832331506E-15</v>
      </c>
      <c r="T488" s="19">
        <f t="shared" si="171"/>
        <v>3.6816218075025687E-15</v>
      </c>
      <c r="U488" s="24">
        <f t="shared" si="172"/>
        <v>2.6377111940379915E-12</v>
      </c>
      <c r="V488" s="24">
        <f t="shared" si="173"/>
        <v>1.8518557691737919E-12</v>
      </c>
      <c r="W488" s="18">
        <f t="shared" si="174"/>
        <v>17956140272.943977</v>
      </c>
      <c r="X488" s="19">
        <f t="shared" si="175"/>
        <v>8869763258.6351871</v>
      </c>
      <c r="Y488" s="18" t="e">
        <f t="shared" si="176"/>
        <v>#REF!</v>
      </c>
      <c r="Z488" s="19" t="e">
        <f t="shared" si="177"/>
        <v>#REF!</v>
      </c>
      <c r="AA488" s="24" t="e">
        <f t="shared" si="178"/>
        <v>#REF!</v>
      </c>
      <c r="AB488" s="24" t="e">
        <f t="shared" si="179"/>
        <v>#REF!</v>
      </c>
      <c r="AC488" s="18">
        <f t="shared" si="180"/>
        <v>3591228054.5887957</v>
      </c>
      <c r="AD488" s="19">
        <f t="shared" si="181"/>
        <v>1773952651.7270374</v>
      </c>
      <c r="AE488" s="24" t="e">
        <f t="shared" si="163"/>
        <v>#REF!</v>
      </c>
      <c r="AF488" s="24" t="e">
        <f t="shared" si="164"/>
        <v>#REF!</v>
      </c>
      <c r="AG488" s="18" t="e">
        <f t="shared" si="165"/>
        <v>#REF!</v>
      </c>
      <c r="AH488" s="19" t="e">
        <f t="shared" si="166"/>
        <v>#REF!</v>
      </c>
      <c r="AI488" s="29" t="e">
        <f>IF((((Usuario!$J$10*1000)/AG488)*1)&lt;1,(((Usuario!$J$10*1000)/AG488)*1),1)</f>
        <v>#REF!</v>
      </c>
      <c r="AJ488" s="30" t="e">
        <f>IF((((Usuario!$J$10*1000)/AH488)*1)&lt;1,(((Usuario!$J$10*1000)/AH488)*1),1)</f>
        <v>#REF!</v>
      </c>
    </row>
    <row r="489" spans="8:36" x14ac:dyDescent="0.25">
      <c r="H489" s="6">
        <v>38.6</v>
      </c>
      <c r="I489" s="5" t="s">
        <v>2</v>
      </c>
      <c r="J489" s="9">
        <f t="shared" si="162"/>
        <v>3.8600000000000002E-2</v>
      </c>
      <c r="K489" s="9">
        <f t="shared" si="167"/>
        <v>3.8600000000000003E-5</v>
      </c>
      <c r="L489">
        <f t="shared" si="182"/>
        <v>4.6808473901426492E-3</v>
      </c>
      <c r="M489">
        <f t="shared" si="168"/>
        <v>3.0113451543251043E-5</v>
      </c>
      <c r="N489">
        <f t="shared" si="169"/>
        <v>1.5598767899404039E-7</v>
      </c>
      <c r="O489">
        <f t="shared" si="170"/>
        <v>100727926.50529937</v>
      </c>
      <c r="Q489" s="18">
        <f t="shared" si="183"/>
        <v>6016513354.9391384</v>
      </c>
      <c r="R489" s="19">
        <f t="shared" si="184"/>
        <v>2228974947.6869769</v>
      </c>
      <c r="S489" s="18">
        <f t="shared" si="171"/>
        <v>9.9892302090970272E-15</v>
      </c>
      <c r="T489" s="19">
        <f t="shared" si="171"/>
        <v>3.7007719536559475E-15</v>
      </c>
      <c r="U489" s="24">
        <f t="shared" si="172"/>
        <v>2.6514313851704144E-12</v>
      </c>
      <c r="V489" s="24">
        <f t="shared" si="173"/>
        <v>1.8614882926889417E-12</v>
      </c>
      <c r="W489" s="18">
        <f t="shared" si="174"/>
        <v>18049540064.817413</v>
      </c>
      <c r="X489" s="19">
        <f t="shared" si="175"/>
        <v>8915899790.7479076</v>
      </c>
      <c r="Y489" s="18" t="e">
        <f t="shared" si="176"/>
        <v>#REF!</v>
      </c>
      <c r="Z489" s="19" t="e">
        <f t="shared" si="177"/>
        <v>#REF!</v>
      </c>
      <c r="AA489" s="24" t="e">
        <f t="shared" si="178"/>
        <v>#REF!</v>
      </c>
      <c r="AB489" s="24" t="e">
        <f t="shared" si="179"/>
        <v>#REF!</v>
      </c>
      <c r="AC489" s="18">
        <f t="shared" si="180"/>
        <v>3609908012.9634829</v>
      </c>
      <c r="AD489" s="19">
        <f t="shared" si="181"/>
        <v>1783179958.1495817</v>
      </c>
      <c r="AE489" s="24" t="e">
        <f t="shared" si="163"/>
        <v>#REF!</v>
      </c>
      <c r="AF489" s="24" t="e">
        <f t="shared" si="164"/>
        <v>#REF!</v>
      </c>
      <c r="AG489" s="18" t="e">
        <f t="shared" si="165"/>
        <v>#REF!</v>
      </c>
      <c r="AH489" s="19" t="e">
        <f t="shared" si="166"/>
        <v>#REF!</v>
      </c>
      <c r="AI489" s="29" t="e">
        <f>IF((((Usuario!$J$10*1000)/AG489)*1)&lt;1,(((Usuario!$J$10*1000)/AG489)*1),1)</f>
        <v>#REF!</v>
      </c>
      <c r="AJ489" s="30" t="e">
        <f>IF((((Usuario!$J$10*1000)/AH489)*1)&lt;1,(((Usuario!$J$10*1000)/AH489)*1),1)</f>
        <v>#REF!</v>
      </c>
    </row>
    <row r="490" spans="8:36" x14ac:dyDescent="0.25">
      <c r="H490" s="6">
        <v>38.700000000000003</v>
      </c>
      <c r="I490" s="5" t="s">
        <v>2</v>
      </c>
      <c r="J490" s="9">
        <f t="shared" ref="J490:J553" si="185">H490*10^(-3)</f>
        <v>3.8700000000000005E-2</v>
      </c>
      <c r="K490" s="9">
        <f t="shared" si="167"/>
        <v>3.8700000000000006E-5</v>
      </c>
      <c r="L490">
        <f t="shared" si="182"/>
        <v>4.7051319013548983E-3</v>
      </c>
      <c r="M490">
        <f t="shared" si="168"/>
        <v>3.0348100763739093E-5</v>
      </c>
      <c r="N490">
        <f t="shared" si="169"/>
        <v>1.5720316195616852E-7</v>
      </c>
      <c r="O490">
        <f t="shared" si="170"/>
        <v>100272101.61290802</v>
      </c>
      <c r="Q490" s="18">
        <f t="shared" si="183"/>
        <v>6047727379.6335459</v>
      </c>
      <c r="R490" s="19">
        <f t="shared" si="184"/>
        <v>2240539000.6451907</v>
      </c>
      <c r="S490" s="18">
        <f t="shared" si="171"/>
        <v>1.0041054922187526E-14</v>
      </c>
      <c r="T490" s="19">
        <f t="shared" si="171"/>
        <v>3.719971775934237E-15</v>
      </c>
      <c r="U490" s="24">
        <f t="shared" si="172"/>
        <v>2.6651871669413123E-12</v>
      </c>
      <c r="V490" s="24">
        <f t="shared" si="173"/>
        <v>1.8711458032949211E-12</v>
      </c>
      <c r="W490" s="18">
        <f t="shared" si="174"/>
        <v>18143182138.900639</v>
      </c>
      <c r="X490" s="19">
        <f t="shared" si="175"/>
        <v>8962156002.5807629</v>
      </c>
      <c r="Y490" s="18" t="e">
        <f t="shared" si="176"/>
        <v>#REF!</v>
      </c>
      <c r="Z490" s="19" t="e">
        <f t="shared" si="177"/>
        <v>#REF!</v>
      </c>
      <c r="AA490" s="24" t="e">
        <f t="shared" si="178"/>
        <v>#REF!</v>
      </c>
      <c r="AB490" s="24" t="e">
        <f t="shared" si="179"/>
        <v>#REF!</v>
      </c>
      <c r="AC490" s="18">
        <f t="shared" si="180"/>
        <v>3628636427.780128</v>
      </c>
      <c r="AD490" s="19">
        <f t="shared" si="181"/>
        <v>1792431200.5161526</v>
      </c>
      <c r="AE490" s="24" t="e">
        <f t="shared" si="163"/>
        <v>#REF!</v>
      </c>
      <c r="AF490" s="24" t="e">
        <f t="shared" si="164"/>
        <v>#REF!</v>
      </c>
      <c r="AG490" s="18" t="e">
        <f t="shared" si="165"/>
        <v>#REF!</v>
      </c>
      <c r="AH490" s="19" t="e">
        <f t="shared" si="166"/>
        <v>#REF!</v>
      </c>
      <c r="AI490" s="29" t="e">
        <f>IF((((Usuario!$J$10*1000)/AG490)*1)&lt;1,(((Usuario!$J$10*1000)/AG490)*1),1)</f>
        <v>#REF!</v>
      </c>
      <c r="AJ490" s="30" t="e">
        <f>IF((((Usuario!$J$10*1000)/AH490)*1)&lt;1,(((Usuario!$J$10*1000)/AH490)*1),1)</f>
        <v>#REF!</v>
      </c>
    </row>
    <row r="491" spans="8:36" x14ac:dyDescent="0.25">
      <c r="H491" s="6">
        <v>38.799999999999997</v>
      </c>
      <c r="I491" s="5" t="s">
        <v>2</v>
      </c>
      <c r="J491" s="9">
        <f t="shared" si="185"/>
        <v>3.8800000000000001E-2</v>
      </c>
      <c r="K491" s="9">
        <f t="shared" si="167"/>
        <v>3.8800000000000001E-5</v>
      </c>
      <c r="L491">
        <f t="shared" si="182"/>
        <v>4.7294792444202184E-3</v>
      </c>
      <c r="M491">
        <f t="shared" si="168"/>
        <v>3.0583965780584075E-5</v>
      </c>
      <c r="N491">
        <f t="shared" si="169"/>
        <v>1.5842494274342551E-7</v>
      </c>
      <c r="O491">
        <f t="shared" si="170"/>
        <v>99819507.822199002</v>
      </c>
      <c r="Q491" s="18">
        <f t="shared" si="183"/>
        <v>6079022165.0645485</v>
      </c>
      <c r="R491" s="19">
        <f t="shared" si="184"/>
        <v>2252132973.5334382</v>
      </c>
      <c r="S491" s="18">
        <f t="shared" si="171"/>
        <v>1.0093013722504647E-14</v>
      </c>
      <c r="T491" s="19">
        <f t="shared" si="171"/>
        <v>3.7392212743374371E-15</v>
      </c>
      <c r="U491" s="24">
        <f t="shared" si="172"/>
        <v>2.6789785393506857E-12</v>
      </c>
      <c r="V491" s="24">
        <f t="shared" si="173"/>
        <v>1.880828300991731E-12</v>
      </c>
      <c r="W491" s="18">
        <f t="shared" si="174"/>
        <v>18237066495.193645</v>
      </c>
      <c r="X491" s="19">
        <f t="shared" si="175"/>
        <v>9008531894.1337528</v>
      </c>
      <c r="Y491" s="18" t="e">
        <f t="shared" si="176"/>
        <v>#REF!</v>
      </c>
      <c r="Z491" s="19" t="e">
        <f t="shared" si="177"/>
        <v>#REF!</v>
      </c>
      <c r="AA491" s="24" t="e">
        <f t="shared" si="178"/>
        <v>#REF!</v>
      </c>
      <c r="AB491" s="24" t="e">
        <f t="shared" si="179"/>
        <v>#REF!</v>
      </c>
      <c r="AC491" s="18">
        <f t="shared" si="180"/>
        <v>3647413299.0387292</v>
      </c>
      <c r="AD491" s="19">
        <f t="shared" si="181"/>
        <v>1801706378.8267508</v>
      </c>
      <c r="AE491" s="24" t="e">
        <f t="shared" si="163"/>
        <v>#REF!</v>
      </c>
      <c r="AF491" s="24" t="e">
        <f t="shared" si="164"/>
        <v>#REF!</v>
      </c>
      <c r="AG491" s="18" t="e">
        <f t="shared" si="165"/>
        <v>#REF!</v>
      </c>
      <c r="AH491" s="19" t="e">
        <f t="shared" si="166"/>
        <v>#REF!</v>
      </c>
      <c r="AI491" s="29" t="e">
        <f>IF((((Usuario!$J$10*1000)/AG491)*1)&lt;1,(((Usuario!$J$10*1000)/AG491)*1),1)</f>
        <v>#REF!</v>
      </c>
      <c r="AJ491" s="30" t="e">
        <f>IF((((Usuario!$J$10*1000)/AH491)*1)&lt;1,(((Usuario!$J$10*1000)/AH491)*1),1)</f>
        <v>#REF!</v>
      </c>
    </row>
    <row r="492" spans="8:36" x14ac:dyDescent="0.25">
      <c r="H492" s="6">
        <v>38.9</v>
      </c>
      <c r="I492" s="5" t="s">
        <v>2</v>
      </c>
      <c r="J492" s="9">
        <f t="shared" si="185"/>
        <v>3.8899999999999997E-2</v>
      </c>
      <c r="K492" s="9">
        <f t="shared" si="167"/>
        <v>3.8899999999999997E-5</v>
      </c>
      <c r="L492">
        <f t="shared" si="182"/>
        <v>4.7538894193386106E-3</v>
      </c>
      <c r="M492">
        <f t="shared" si="168"/>
        <v>3.0821049735378652E-5</v>
      </c>
      <c r="N492">
        <f t="shared" si="169"/>
        <v>1.5965303762926142E-7</v>
      </c>
      <c r="O492">
        <f t="shared" si="170"/>
        <v>99370113.990305081</v>
      </c>
      <c r="Q492" s="18">
        <f t="shared" si="183"/>
        <v>6110397711.2321482</v>
      </c>
      <c r="R492" s="19">
        <f t="shared" si="184"/>
        <v>2263756866.3517203</v>
      </c>
      <c r="S492" s="18">
        <f t="shared" si="171"/>
        <v>1.0145106610048397E-14</v>
      </c>
      <c r="T492" s="19">
        <f t="shared" si="171"/>
        <v>3.7585204488655495E-15</v>
      </c>
      <c r="U492" s="24">
        <f t="shared" si="172"/>
        <v>2.6928055023985357E-12</v>
      </c>
      <c r="V492" s="24">
        <f t="shared" si="173"/>
        <v>1.8905357857793716E-12</v>
      </c>
      <c r="W492" s="18">
        <f t="shared" si="174"/>
        <v>18331193133.696445</v>
      </c>
      <c r="X492" s="19">
        <f t="shared" si="175"/>
        <v>9055027465.4068813</v>
      </c>
      <c r="Y492" s="18" t="e">
        <f t="shared" si="176"/>
        <v>#REF!</v>
      </c>
      <c r="Z492" s="19" t="e">
        <f t="shared" si="177"/>
        <v>#REF!</v>
      </c>
      <c r="AA492" s="24" t="e">
        <f t="shared" si="178"/>
        <v>#REF!</v>
      </c>
      <c r="AB492" s="24" t="e">
        <f t="shared" si="179"/>
        <v>#REF!</v>
      </c>
      <c r="AC492" s="18">
        <f t="shared" si="180"/>
        <v>3666238626.7392893</v>
      </c>
      <c r="AD492" s="19">
        <f t="shared" si="181"/>
        <v>1811005493.0813763</v>
      </c>
      <c r="AE492" s="24" t="e">
        <f t="shared" si="163"/>
        <v>#REF!</v>
      </c>
      <c r="AF492" s="24" t="e">
        <f t="shared" si="164"/>
        <v>#REF!</v>
      </c>
      <c r="AG492" s="18" t="e">
        <f t="shared" si="165"/>
        <v>#REF!</v>
      </c>
      <c r="AH492" s="19" t="e">
        <f t="shared" si="166"/>
        <v>#REF!</v>
      </c>
      <c r="AI492" s="29" t="e">
        <f>IF((((Usuario!$J$10*1000)/AG492)*1)&lt;1,(((Usuario!$J$10*1000)/AG492)*1),1)</f>
        <v>#REF!</v>
      </c>
      <c r="AJ492" s="30" t="e">
        <f>IF((((Usuario!$J$10*1000)/AH492)*1)&lt;1,(((Usuario!$J$10*1000)/AH492)*1),1)</f>
        <v>#REF!</v>
      </c>
    </row>
    <row r="493" spans="8:36" x14ac:dyDescent="0.25">
      <c r="H493" s="6">
        <v>39</v>
      </c>
      <c r="I493" s="5" t="s">
        <v>2</v>
      </c>
      <c r="J493" s="9">
        <f t="shared" si="185"/>
        <v>3.9E-2</v>
      </c>
      <c r="K493" s="9">
        <f t="shared" si="167"/>
        <v>3.8999999999999999E-5</v>
      </c>
      <c r="L493">
        <f t="shared" si="182"/>
        <v>4.7783624261100756E-3</v>
      </c>
      <c r="M493">
        <f t="shared" si="168"/>
        <v>3.1059355769715488E-5</v>
      </c>
      <c r="N493">
        <f t="shared" si="169"/>
        <v>1.608874628871262E-7</v>
      </c>
      <c r="O493">
        <f t="shared" si="170"/>
        <v>98923889.353535831</v>
      </c>
      <c r="Q493" s="18">
        <f t="shared" si="183"/>
        <v>6141854018.1363449</v>
      </c>
      <c r="R493" s="19">
        <f t="shared" si="184"/>
        <v>2275410679.1000371</v>
      </c>
      <c r="S493" s="18">
        <f t="shared" si="171"/>
        <v>1.0197333584818772E-14</v>
      </c>
      <c r="T493" s="19">
        <f t="shared" si="171"/>
        <v>3.7778692995185749E-15</v>
      </c>
      <c r="U493" s="24">
        <f t="shared" si="172"/>
        <v>2.7066680560848613E-12</v>
      </c>
      <c r="V493" s="24">
        <f t="shared" si="173"/>
        <v>1.9002682576578432E-12</v>
      </c>
      <c r="W493" s="18">
        <f t="shared" si="174"/>
        <v>18425562054.409035</v>
      </c>
      <c r="X493" s="19">
        <f t="shared" si="175"/>
        <v>9101642716.4001484</v>
      </c>
      <c r="Y493" s="18" t="e">
        <f t="shared" si="176"/>
        <v>#REF!</v>
      </c>
      <c r="Z493" s="19" t="e">
        <f t="shared" si="177"/>
        <v>#REF!</v>
      </c>
      <c r="AA493" s="24" t="e">
        <f t="shared" si="178"/>
        <v>#REF!</v>
      </c>
      <c r="AB493" s="24" t="e">
        <f t="shared" si="179"/>
        <v>#REF!</v>
      </c>
      <c r="AC493" s="18">
        <f t="shared" si="180"/>
        <v>3685112410.8818073</v>
      </c>
      <c r="AD493" s="19">
        <f t="shared" si="181"/>
        <v>1820328543.2800298</v>
      </c>
      <c r="AE493" s="24" t="e">
        <f t="shared" si="163"/>
        <v>#REF!</v>
      </c>
      <c r="AF493" s="24" t="e">
        <f t="shared" si="164"/>
        <v>#REF!</v>
      </c>
      <c r="AG493" s="18" t="e">
        <f t="shared" si="165"/>
        <v>#REF!</v>
      </c>
      <c r="AH493" s="19" t="e">
        <f t="shared" si="166"/>
        <v>#REF!</v>
      </c>
      <c r="AI493" s="29" t="e">
        <f>IF((((Usuario!$J$10*1000)/AG493)*1)&lt;1,(((Usuario!$J$10*1000)/AG493)*1),1)</f>
        <v>#REF!</v>
      </c>
      <c r="AJ493" s="30" t="e">
        <f>IF((((Usuario!$J$10*1000)/AH493)*1)&lt;1,(((Usuario!$J$10*1000)/AH493)*1),1)</f>
        <v>#REF!</v>
      </c>
    </row>
    <row r="494" spans="8:36" x14ac:dyDescent="0.25">
      <c r="H494" s="6">
        <v>39.1</v>
      </c>
      <c r="I494" s="5" t="s">
        <v>2</v>
      </c>
      <c r="J494" s="9">
        <f t="shared" si="185"/>
        <v>3.9100000000000003E-2</v>
      </c>
      <c r="K494" s="9">
        <f t="shared" si="167"/>
        <v>3.9100000000000002E-5</v>
      </c>
      <c r="L494">
        <f t="shared" si="182"/>
        <v>4.8028982647346126E-3</v>
      </c>
      <c r="M494">
        <f t="shared" si="168"/>
        <v>3.1298887025187227E-5</v>
      </c>
      <c r="N494">
        <f t="shared" si="169"/>
        <v>1.6212823479046984E-7</v>
      </c>
      <c r="O494">
        <f t="shared" si="170"/>
        <v>98480803.521803722</v>
      </c>
      <c r="Q494" s="18">
        <f t="shared" si="183"/>
        <v>6173391085.7771378</v>
      </c>
      <c r="R494" s="19">
        <f t="shared" si="184"/>
        <v>2287094411.778388</v>
      </c>
      <c r="S494" s="18">
        <f t="shared" si="171"/>
        <v>1.0249694646815771E-14</v>
      </c>
      <c r="T494" s="19">
        <f t="shared" si="171"/>
        <v>3.7972678262965109E-15</v>
      </c>
      <c r="U494" s="24">
        <f t="shared" si="172"/>
        <v>2.720566200409663E-12</v>
      </c>
      <c r="V494" s="24">
        <f t="shared" si="173"/>
        <v>1.910025716627145E-12</v>
      </c>
      <c r="W494" s="18">
        <f t="shared" si="174"/>
        <v>18520173257.331413</v>
      </c>
      <c r="X494" s="19">
        <f t="shared" si="175"/>
        <v>9148377647.1135521</v>
      </c>
      <c r="Y494" s="18" t="e">
        <f t="shared" si="176"/>
        <v>#REF!</v>
      </c>
      <c r="Z494" s="19" t="e">
        <f t="shared" si="177"/>
        <v>#REF!</v>
      </c>
      <c r="AA494" s="24" t="e">
        <f t="shared" si="178"/>
        <v>#REF!</v>
      </c>
      <c r="AB494" s="24" t="e">
        <f t="shared" si="179"/>
        <v>#REF!</v>
      </c>
      <c r="AC494" s="18">
        <f t="shared" si="180"/>
        <v>3704034651.4662828</v>
      </c>
      <c r="AD494" s="19">
        <f t="shared" si="181"/>
        <v>1829675529.4227104</v>
      </c>
      <c r="AE494" s="24" t="e">
        <f t="shared" si="163"/>
        <v>#REF!</v>
      </c>
      <c r="AF494" s="24" t="e">
        <f t="shared" si="164"/>
        <v>#REF!</v>
      </c>
      <c r="AG494" s="18" t="e">
        <f t="shared" si="165"/>
        <v>#REF!</v>
      </c>
      <c r="AH494" s="19" t="e">
        <f t="shared" si="166"/>
        <v>#REF!</v>
      </c>
      <c r="AI494" s="29" t="e">
        <f>IF((((Usuario!$J$10*1000)/AG494)*1)&lt;1,(((Usuario!$J$10*1000)/AG494)*1),1)</f>
        <v>#REF!</v>
      </c>
      <c r="AJ494" s="30" t="e">
        <f>IF((((Usuario!$J$10*1000)/AH494)*1)&lt;1,(((Usuario!$J$10*1000)/AH494)*1),1)</f>
        <v>#REF!</v>
      </c>
    </row>
    <row r="495" spans="8:36" x14ac:dyDescent="0.25">
      <c r="H495" s="6">
        <v>39.200000000000003</v>
      </c>
      <c r="I495" s="5" t="s">
        <v>2</v>
      </c>
      <c r="J495" s="9">
        <f t="shared" si="185"/>
        <v>3.9200000000000006E-2</v>
      </c>
      <c r="K495" s="9">
        <f t="shared" si="167"/>
        <v>3.9200000000000004E-5</v>
      </c>
      <c r="L495">
        <f t="shared" si="182"/>
        <v>4.8274969352122207E-3</v>
      </c>
      <c r="M495">
        <f t="shared" si="168"/>
        <v>3.1539646643386512E-5</v>
      </c>
      <c r="N495">
        <f t="shared" si="169"/>
        <v>1.6337536961274211E-7</v>
      </c>
      <c r="O495">
        <f t="shared" si="170"/>
        <v>98040826.473146975</v>
      </c>
      <c r="Q495" s="18">
        <f t="shared" si="183"/>
        <v>6205008914.1545258</v>
      </c>
      <c r="R495" s="19">
        <f t="shared" si="184"/>
        <v>2298808064.3867726</v>
      </c>
      <c r="S495" s="18">
        <f t="shared" si="171"/>
        <v>1.0302189796039394E-14</v>
      </c>
      <c r="T495" s="19">
        <f t="shared" si="171"/>
        <v>3.8167160291993576E-15</v>
      </c>
      <c r="U495" s="24">
        <f t="shared" si="172"/>
        <v>2.7344999353729399E-12</v>
      </c>
      <c r="V495" s="24">
        <f t="shared" si="173"/>
        <v>1.9198081626872771E-12</v>
      </c>
      <c r="W495" s="18">
        <f t="shared" si="174"/>
        <v>18615026742.463577</v>
      </c>
      <c r="X495" s="19">
        <f t="shared" si="175"/>
        <v>9195232257.5470905</v>
      </c>
      <c r="Y495" s="18" t="e">
        <f t="shared" si="176"/>
        <v>#REF!</v>
      </c>
      <c r="Z495" s="19" t="e">
        <f t="shared" si="177"/>
        <v>#REF!</v>
      </c>
      <c r="AA495" s="24" t="e">
        <f t="shared" si="178"/>
        <v>#REF!</v>
      </c>
      <c r="AB495" s="24" t="e">
        <f t="shared" si="179"/>
        <v>#REF!</v>
      </c>
      <c r="AC495" s="18">
        <f t="shared" si="180"/>
        <v>3723005348.4927158</v>
      </c>
      <c r="AD495" s="19">
        <f t="shared" si="181"/>
        <v>1839046451.5094182</v>
      </c>
      <c r="AE495" s="24" t="e">
        <f t="shared" si="163"/>
        <v>#REF!</v>
      </c>
      <c r="AF495" s="24" t="e">
        <f t="shared" si="164"/>
        <v>#REF!</v>
      </c>
      <c r="AG495" s="18" t="e">
        <f t="shared" si="165"/>
        <v>#REF!</v>
      </c>
      <c r="AH495" s="19" t="e">
        <f t="shared" si="166"/>
        <v>#REF!</v>
      </c>
      <c r="AI495" s="29" t="e">
        <f>IF((((Usuario!$J$10*1000)/AG495)*1)&lt;1,(((Usuario!$J$10*1000)/AG495)*1),1)</f>
        <v>#REF!</v>
      </c>
      <c r="AJ495" s="30" t="e">
        <f>IF((((Usuario!$J$10*1000)/AH495)*1)&lt;1,(((Usuario!$J$10*1000)/AH495)*1),1)</f>
        <v>#REF!</v>
      </c>
    </row>
    <row r="496" spans="8:36" x14ac:dyDescent="0.25">
      <c r="H496" s="6">
        <v>39.299999999999997</v>
      </c>
      <c r="I496" s="5" t="s">
        <v>2</v>
      </c>
      <c r="J496" s="9">
        <f t="shared" si="185"/>
        <v>3.9299999999999995E-2</v>
      </c>
      <c r="K496" s="9">
        <f t="shared" si="167"/>
        <v>3.9299999999999993E-5</v>
      </c>
      <c r="L496">
        <f t="shared" si="182"/>
        <v>4.8521584375428983E-3</v>
      </c>
      <c r="M496">
        <f t="shared" si="168"/>
        <v>3.1781637765905977E-5</v>
      </c>
      <c r="N496">
        <f t="shared" si="169"/>
        <v>1.6462888362739295E-7</v>
      </c>
      <c r="O496">
        <f t="shared" si="170"/>
        <v>97603928.548345089</v>
      </c>
      <c r="Q496" s="18">
        <f t="shared" si="183"/>
        <v>6236707503.268507</v>
      </c>
      <c r="R496" s="19">
        <f t="shared" si="184"/>
        <v>2310551636.9251904</v>
      </c>
      <c r="S496" s="18">
        <f t="shared" si="171"/>
        <v>1.0354819032489637E-14</v>
      </c>
      <c r="T496" s="19">
        <f t="shared" si="171"/>
        <v>3.8362139082271142E-15</v>
      </c>
      <c r="U496" s="24">
        <f t="shared" si="172"/>
        <v>2.7484692609746918E-12</v>
      </c>
      <c r="V496" s="24">
        <f t="shared" si="173"/>
        <v>1.9296155958382386E-12</v>
      </c>
      <c r="W496" s="18">
        <f t="shared" si="174"/>
        <v>18710122509.805519</v>
      </c>
      <c r="X496" s="19">
        <f t="shared" si="175"/>
        <v>9242206547.7007618</v>
      </c>
      <c r="Y496" s="18" t="e">
        <f t="shared" si="176"/>
        <v>#REF!</v>
      </c>
      <c r="Z496" s="19" t="e">
        <f t="shared" si="177"/>
        <v>#REF!</v>
      </c>
      <c r="AA496" s="24" t="e">
        <f t="shared" si="178"/>
        <v>#REF!</v>
      </c>
      <c r="AB496" s="24" t="e">
        <f t="shared" si="179"/>
        <v>#REF!</v>
      </c>
      <c r="AC496" s="18">
        <f t="shared" si="180"/>
        <v>3742024501.9611039</v>
      </c>
      <c r="AD496" s="19">
        <f t="shared" si="181"/>
        <v>1848441309.5401525</v>
      </c>
      <c r="AE496" s="24" t="e">
        <f t="shared" si="163"/>
        <v>#REF!</v>
      </c>
      <c r="AF496" s="24" t="e">
        <f t="shared" si="164"/>
        <v>#REF!</v>
      </c>
      <c r="AG496" s="18" t="e">
        <f t="shared" si="165"/>
        <v>#REF!</v>
      </c>
      <c r="AH496" s="19" t="e">
        <f t="shared" si="166"/>
        <v>#REF!</v>
      </c>
      <c r="AI496" s="29" t="e">
        <f>IF((((Usuario!$J$10*1000)/AG496)*1)&lt;1,(((Usuario!$J$10*1000)/AG496)*1),1)</f>
        <v>#REF!</v>
      </c>
      <c r="AJ496" s="30" t="e">
        <f>IF((((Usuario!$J$10*1000)/AH496)*1)&lt;1,(((Usuario!$J$10*1000)/AH496)*1),1)</f>
        <v>#REF!</v>
      </c>
    </row>
    <row r="497" spans="8:36" x14ac:dyDescent="0.25">
      <c r="H497" s="6">
        <v>39.4</v>
      </c>
      <c r="I497" s="5" t="s">
        <v>2</v>
      </c>
      <c r="J497" s="9">
        <f t="shared" si="185"/>
        <v>3.9399999999999998E-2</v>
      </c>
      <c r="K497" s="9">
        <f t="shared" si="167"/>
        <v>3.9399999999999995E-5</v>
      </c>
      <c r="L497">
        <f t="shared" si="182"/>
        <v>4.8768827717266504E-3</v>
      </c>
      <c r="M497">
        <f t="shared" si="168"/>
        <v>3.2024863534338339E-5</v>
      </c>
      <c r="N497">
        <f t="shared" si="169"/>
        <v>1.6588879310787258E-7</v>
      </c>
      <c r="O497">
        <f t="shared" si="170"/>
        <v>97170080.445627913</v>
      </c>
      <c r="Q497" s="18">
        <f t="shared" si="183"/>
        <v>6268486853.1190882</v>
      </c>
      <c r="R497" s="19">
        <f t="shared" si="184"/>
        <v>2322325129.3936439</v>
      </c>
      <c r="S497" s="18">
        <f t="shared" si="171"/>
        <v>1.040758235616651E-14</v>
      </c>
      <c r="T497" s="19">
        <f t="shared" si="171"/>
        <v>3.8557614633797845E-15</v>
      </c>
      <c r="U497" s="24">
        <f t="shared" si="172"/>
        <v>2.7624741772149203E-12</v>
      </c>
      <c r="V497" s="24">
        <f t="shared" si="173"/>
        <v>1.9394480160800315E-12</v>
      </c>
      <c r="W497" s="18">
        <f t="shared" si="174"/>
        <v>18805460559.357265</v>
      </c>
      <c r="X497" s="19">
        <f t="shared" si="175"/>
        <v>9289300517.5745754</v>
      </c>
      <c r="Y497" s="18" t="e">
        <f t="shared" si="176"/>
        <v>#REF!</v>
      </c>
      <c r="Z497" s="19" t="e">
        <f t="shared" si="177"/>
        <v>#REF!</v>
      </c>
      <c r="AA497" s="24" t="e">
        <f t="shared" si="178"/>
        <v>#REF!</v>
      </c>
      <c r="AB497" s="24" t="e">
        <f t="shared" si="179"/>
        <v>#REF!</v>
      </c>
      <c r="AC497" s="18">
        <f t="shared" si="180"/>
        <v>3761092111.8714533</v>
      </c>
      <c r="AD497" s="19">
        <f t="shared" si="181"/>
        <v>1857860103.5149152</v>
      </c>
      <c r="AE497" s="24" t="e">
        <f t="shared" si="163"/>
        <v>#REF!</v>
      </c>
      <c r="AF497" s="24" t="e">
        <f t="shared" si="164"/>
        <v>#REF!</v>
      </c>
      <c r="AG497" s="18" t="e">
        <f t="shared" si="165"/>
        <v>#REF!</v>
      </c>
      <c r="AH497" s="19" t="e">
        <f t="shared" si="166"/>
        <v>#REF!</v>
      </c>
      <c r="AI497" s="29" t="e">
        <f>IF((((Usuario!$J$10*1000)/AG497)*1)&lt;1,(((Usuario!$J$10*1000)/AG497)*1),1)</f>
        <v>#REF!</v>
      </c>
      <c r="AJ497" s="30" t="e">
        <f>IF((((Usuario!$J$10*1000)/AH497)*1)&lt;1,(((Usuario!$J$10*1000)/AH497)*1),1)</f>
        <v>#REF!</v>
      </c>
    </row>
    <row r="498" spans="8:36" x14ac:dyDescent="0.25">
      <c r="H498" s="6">
        <v>39.5</v>
      </c>
      <c r="I498" s="5" t="s">
        <v>2</v>
      </c>
      <c r="J498" s="9">
        <f t="shared" si="185"/>
        <v>3.95E-2</v>
      </c>
      <c r="K498" s="9">
        <f t="shared" si="167"/>
        <v>3.9499999999999998E-5</v>
      </c>
      <c r="L498">
        <f t="shared" si="182"/>
        <v>4.9016699377634745E-3</v>
      </c>
      <c r="M498">
        <f t="shared" si="168"/>
        <v>3.2269327090276209E-5</v>
      </c>
      <c r="N498">
        <f t="shared" si="169"/>
        <v>1.6715511432763074E-7</v>
      </c>
      <c r="O498">
        <f t="shared" si="170"/>
        <v>96739253.215474397</v>
      </c>
      <c r="Q498" s="18">
        <f t="shared" si="183"/>
        <v>6300346963.7062664</v>
      </c>
      <c r="R498" s="19">
        <f t="shared" si="184"/>
        <v>2334128541.7921319</v>
      </c>
      <c r="S498" s="18">
        <f t="shared" si="171"/>
        <v>1.046047976707001E-14</v>
      </c>
      <c r="T498" s="19">
        <f t="shared" si="171"/>
        <v>3.8753586946573671E-15</v>
      </c>
      <c r="U498" s="24">
        <f t="shared" si="172"/>
        <v>2.7765146840936255E-12</v>
      </c>
      <c r="V498" s="24">
        <f t="shared" si="173"/>
        <v>1.9493054234126558E-12</v>
      </c>
      <c r="W498" s="18">
        <f t="shared" si="174"/>
        <v>18901040891.118797</v>
      </c>
      <c r="X498" s="19">
        <f t="shared" si="175"/>
        <v>9336514167.1685276</v>
      </c>
      <c r="Y498" s="18" t="e">
        <f t="shared" si="176"/>
        <v>#REF!</v>
      </c>
      <c r="Z498" s="19" t="e">
        <f t="shared" si="177"/>
        <v>#REF!</v>
      </c>
      <c r="AA498" s="24" t="e">
        <f t="shared" si="178"/>
        <v>#REF!</v>
      </c>
      <c r="AB498" s="24" t="e">
        <f t="shared" si="179"/>
        <v>#REF!</v>
      </c>
      <c r="AC498" s="18">
        <f t="shared" si="180"/>
        <v>3780208178.2237597</v>
      </c>
      <c r="AD498" s="19">
        <f t="shared" si="181"/>
        <v>1867302833.4337056</v>
      </c>
      <c r="AE498" s="24" t="e">
        <f t="shared" si="163"/>
        <v>#REF!</v>
      </c>
      <c r="AF498" s="24" t="e">
        <f t="shared" si="164"/>
        <v>#REF!</v>
      </c>
      <c r="AG498" s="18" t="e">
        <f t="shared" si="165"/>
        <v>#REF!</v>
      </c>
      <c r="AH498" s="19" t="e">
        <f t="shared" si="166"/>
        <v>#REF!</v>
      </c>
      <c r="AI498" s="29" t="e">
        <f>IF((((Usuario!$J$10*1000)/AG498)*1)&lt;1,(((Usuario!$J$10*1000)/AG498)*1),1)</f>
        <v>#REF!</v>
      </c>
      <c r="AJ498" s="30" t="e">
        <f>IF((((Usuario!$J$10*1000)/AH498)*1)&lt;1,(((Usuario!$J$10*1000)/AH498)*1),1)</f>
        <v>#REF!</v>
      </c>
    </row>
    <row r="499" spans="8:36" x14ac:dyDescent="0.25">
      <c r="H499" s="6">
        <v>39.6</v>
      </c>
      <c r="I499" s="5" t="s">
        <v>2</v>
      </c>
      <c r="J499" s="9">
        <f t="shared" si="185"/>
        <v>3.9600000000000003E-2</v>
      </c>
      <c r="K499" s="9">
        <f t="shared" si="167"/>
        <v>3.96E-5</v>
      </c>
      <c r="L499">
        <f t="shared" si="182"/>
        <v>4.9265199356533706E-3</v>
      </c>
      <c r="M499">
        <f t="shared" si="168"/>
        <v>3.2515031575312246E-5</v>
      </c>
      <c r="N499">
        <f t="shared" si="169"/>
        <v>1.6842786356011743E-7</v>
      </c>
      <c r="O499">
        <f t="shared" si="170"/>
        <v>96311418.255499825</v>
      </c>
      <c r="Q499" s="18">
        <f t="shared" si="183"/>
        <v>6332287835.0300398</v>
      </c>
      <c r="R499" s="19">
        <f t="shared" si="184"/>
        <v>2345961874.1206536</v>
      </c>
      <c r="S499" s="18">
        <f t="shared" si="171"/>
        <v>1.0513511265200134E-14</v>
      </c>
      <c r="T499" s="19">
        <f t="shared" si="171"/>
        <v>3.8950056020598603E-15</v>
      </c>
      <c r="U499" s="24">
        <f t="shared" si="172"/>
        <v>2.7905907816108062E-12</v>
      </c>
      <c r="V499" s="24">
        <f t="shared" si="173"/>
        <v>1.9591878178361096E-12</v>
      </c>
      <c r="W499" s="18">
        <f t="shared" si="174"/>
        <v>18996863505.090118</v>
      </c>
      <c r="X499" s="19">
        <f t="shared" si="175"/>
        <v>9383847496.4826145</v>
      </c>
      <c r="Y499" s="18" t="e">
        <f t="shared" si="176"/>
        <v>#REF!</v>
      </c>
      <c r="Z499" s="19" t="e">
        <f t="shared" si="177"/>
        <v>#REF!</v>
      </c>
      <c r="AA499" s="24" t="e">
        <f t="shared" si="178"/>
        <v>#REF!</v>
      </c>
      <c r="AB499" s="24" t="e">
        <f t="shared" si="179"/>
        <v>#REF!</v>
      </c>
      <c r="AC499" s="18">
        <f t="shared" si="180"/>
        <v>3799372701.018024</v>
      </c>
      <c r="AD499" s="19">
        <f t="shared" si="181"/>
        <v>1876769499.2965231</v>
      </c>
      <c r="AE499" s="24" t="e">
        <f t="shared" si="163"/>
        <v>#REF!</v>
      </c>
      <c r="AF499" s="24" t="e">
        <f t="shared" si="164"/>
        <v>#REF!</v>
      </c>
      <c r="AG499" s="18" t="e">
        <f t="shared" si="165"/>
        <v>#REF!</v>
      </c>
      <c r="AH499" s="19" t="e">
        <f t="shared" si="166"/>
        <v>#REF!</v>
      </c>
      <c r="AI499" s="29" t="e">
        <f>IF((((Usuario!$J$10*1000)/AG499)*1)&lt;1,(((Usuario!$J$10*1000)/AG499)*1),1)</f>
        <v>#REF!</v>
      </c>
      <c r="AJ499" s="30" t="e">
        <f>IF((((Usuario!$J$10*1000)/AH499)*1)&lt;1,(((Usuario!$J$10*1000)/AH499)*1),1)</f>
        <v>#REF!</v>
      </c>
    </row>
    <row r="500" spans="8:36" x14ac:dyDescent="0.25">
      <c r="H500" s="6">
        <v>39.700000000000003</v>
      </c>
      <c r="I500" s="5" t="s">
        <v>2</v>
      </c>
      <c r="J500" s="9">
        <f t="shared" si="185"/>
        <v>3.9700000000000006E-2</v>
      </c>
      <c r="K500" s="9">
        <f t="shared" si="167"/>
        <v>3.9700000000000003E-5</v>
      </c>
      <c r="L500">
        <f t="shared" si="182"/>
        <v>4.9514327653963387E-3</v>
      </c>
      <c r="M500">
        <f t="shared" si="168"/>
        <v>3.2761980131039115E-5</v>
      </c>
      <c r="N500">
        <f t="shared" si="169"/>
        <v>1.6970705707878261E-7</v>
      </c>
      <c r="O500">
        <f t="shared" si="170"/>
        <v>95886547.305430517</v>
      </c>
      <c r="Q500" s="18">
        <f t="shared" si="183"/>
        <v>6364309467.0904102</v>
      </c>
      <c r="R500" s="19">
        <f t="shared" si="184"/>
        <v>2357825126.37921</v>
      </c>
      <c r="S500" s="18">
        <f t="shared" si="171"/>
        <v>1.0566676850556883E-14</v>
      </c>
      <c r="T500" s="19">
        <f t="shared" si="171"/>
        <v>3.9147021855872658E-15</v>
      </c>
      <c r="U500" s="24">
        <f t="shared" si="172"/>
        <v>2.8047024697664628E-12</v>
      </c>
      <c r="V500" s="24">
        <f t="shared" si="173"/>
        <v>1.9690951993503948E-12</v>
      </c>
      <c r="W500" s="18">
        <f t="shared" si="174"/>
        <v>19092928401.271233</v>
      </c>
      <c r="X500" s="19">
        <f t="shared" si="175"/>
        <v>9431300505.51684</v>
      </c>
      <c r="Y500" s="18" t="e">
        <f t="shared" si="176"/>
        <v>#REF!</v>
      </c>
      <c r="Z500" s="19" t="e">
        <f t="shared" si="177"/>
        <v>#REF!</v>
      </c>
      <c r="AA500" s="24" t="e">
        <f t="shared" si="178"/>
        <v>#REF!</v>
      </c>
      <c r="AB500" s="24" t="e">
        <f t="shared" si="179"/>
        <v>#REF!</v>
      </c>
      <c r="AC500" s="18">
        <f t="shared" si="180"/>
        <v>3818585680.2542467</v>
      </c>
      <c r="AD500" s="19">
        <f t="shared" si="181"/>
        <v>1886260101.103368</v>
      </c>
      <c r="AE500" s="24" t="e">
        <f t="shared" si="163"/>
        <v>#REF!</v>
      </c>
      <c r="AF500" s="24" t="e">
        <f t="shared" si="164"/>
        <v>#REF!</v>
      </c>
      <c r="AG500" s="18" t="e">
        <f t="shared" si="165"/>
        <v>#REF!</v>
      </c>
      <c r="AH500" s="19" t="e">
        <f t="shared" si="166"/>
        <v>#REF!</v>
      </c>
      <c r="AI500" s="29" t="e">
        <f>IF((((Usuario!$J$10*1000)/AG500)*1)&lt;1,(((Usuario!$J$10*1000)/AG500)*1),1)</f>
        <v>#REF!</v>
      </c>
      <c r="AJ500" s="30" t="e">
        <f>IF((((Usuario!$J$10*1000)/AH500)*1)&lt;1,(((Usuario!$J$10*1000)/AH500)*1),1)</f>
        <v>#REF!</v>
      </c>
    </row>
    <row r="501" spans="8:36" x14ac:dyDescent="0.25">
      <c r="H501" s="6">
        <v>39.799999999999997</v>
      </c>
      <c r="I501" s="5" t="s">
        <v>2</v>
      </c>
      <c r="J501" s="9">
        <f t="shared" si="185"/>
        <v>3.9799999999999995E-2</v>
      </c>
      <c r="K501" s="9">
        <f t="shared" si="167"/>
        <v>3.9799999999999998E-5</v>
      </c>
      <c r="L501">
        <f t="shared" si="182"/>
        <v>4.9764084269923745E-3</v>
      </c>
      <c r="M501">
        <f t="shared" si="168"/>
        <v>3.3010175899049413E-5</v>
      </c>
      <c r="N501">
        <f t="shared" si="169"/>
        <v>1.7099271115707595E-7</v>
      </c>
      <c r="O501">
        <f t="shared" si="170"/>
        <v>95464612.442163259</v>
      </c>
      <c r="Q501" s="18">
        <f t="shared" si="183"/>
        <v>6396411859.8873711</v>
      </c>
      <c r="R501" s="19">
        <f t="shared" si="184"/>
        <v>2369718298.5677981</v>
      </c>
      <c r="S501" s="18">
        <f t="shared" si="171"/>
        <v>1.0619976523140249E-14</v>
      </c>
      <c r="T501" s="19">
        <f t="shared" si="171"/>
        <v>3.9344484452395788E-15</v>
      </c>
      <c r="U501" s="24">
        <f t="shared" si="172"/>
        <v>2.8188497485605932E-12</v>
      </c>
      <c r="V501" s="24">
        <f t="shared" si="173"/>
        <v>1.9790275679555083E-12</v>
      </c>
      <c r="W501" s="18">
        <f t="shared" si="174"/>
        <v>19189235579.662113</v>
      </c>
      <c r="X501" s="19">
        <f t="shared" si="175"/>
        <v>9478873194.2711926</v>
      </c>
      <c r="Y501" s="18" t="e">
        <f t="shared" si="176"/>
        <v>#REF!</v>
      </c>
      <c r="Z501" s="19" t="e">
        <f t="shared" si="177"/>
        <v>#REF!</v>
      </c>
      <c r="AA501" s="24" t="e">
        <f t="shared" si="178"/>
        <v>#REF!</v>
      </c>
      <c r="AB501" s="24" t="e">
        <f t="shared" si="179"/>
        <v>#REF!</v>
      </c>
      <c r="AC501" s="18">
        <f t="shared" si="180"/>
        <v>3837847115.9324226</v>
      </c>
      <c r="AD501" s="19">
        <f t="shared" si="181"/>
        <v>1895774638.8542385</v>
      </c>
      <c r="AE501" s="24" t="e">
        <f t="shared" si="163"/>
        <v>#REF!</v>
      </c>
      <c r="AF501" s="24" t="e">
        <f t="shared" si="164"/>
        <v>#REF!</v>
      </c>
      <c r="AG501" s="18" t="e">
        <f t="shared" si="165"/>
        <v>#REF!</v>
      </c>
      <c r="AH501" s="19" t="e">
        <f t="shared" si="166"/>
        <v>#REF!</v>
      </c>
      <c r="AI501" s="29" t="e">
        <f>IF((((Usuario!$J$10*1000)/AG501)*1)&lt;1,(((Usuario!$J$10*1000)/AG501)*1),1)</f>
        <v>#REF!</v>
      </c>
      <c r="AJ501" s="30" t="e">
        <f>IF((((Usuario!$J$10*1000)/AH501)*1)&lt;1,(((Usuario!$J$10*1000)/AH501)*1),1)</f>
        <v>#REF!</v>
      </c>
    </row>
    <row r="502" spans="8:36" x14ac:dyDescent="0.25">
      <c r="H502" s="6">
        <v>39.9</v>
      </c>
      <c r="I502" s="5" t="s">
        <v>2</v>
      </c>
      <c r="J502" s="9">
        <f t="shared" si="185"/>
        <v>3.9899999999999998E-2</v>
      </c>
      <c r="K502" s="9">
        <f t="shared" si="167"/>
        <v>3.9900000000000001E-5</v>
      </c>
      <c r="L502">
        <f t="shared" si="182"/>
        <v>5.0014469204414857E-3</v>
      </c>
      <c r="M502">
        <f t="shared" si="168"/>
        <v>3.3259622020935879E-5</v>
      </c>
      <c r="N502">
        <f t="shared" si="169"/>
        <v>1.7228484206844785E-7</v>
      </c>
      <c r="O502">
        <f t="shared" si="170"/>
        <v>95045586.074908033</v>
      </c>
      <c r="Q502" s="18">
        <f t="shared" si="183"/>
        <v>6428595013.4209337</v>
      </c>
      <c r="R502" s="19">
        <f t="shared" si="184"/>
        <v>2381641390.6864228</v>
      </c>
      <c r="S502" s="18">
        <f t="shared" si="171"/>
        <v>1.0673410282950248E-14</v>
      </c>
      <c r="T502" s="19">
        <f t="shared" si="171"/>
        <v>3.9542443810168079E-15</v>
      </c>
      <c r="U502" s="24">
        <f t="shared" si="172"/>
        <v>2.833032617993201E-12</v>
      </c>
      <c r="V502" s="24">
        <f t="shared" si="173"/>
        <v>1.9889849236514544E-12</v>
      </c>
      <c r="W502" s="18">
        <f t="shared" si="174"/>
        <v>19285785040.262802</v>
      </c>
      <c r="X502" s="19">
        <f t="shared" si="175"/>
        <v>9526565562.7456913</v>
      </c>
      <c r="Y502" s="18" t="e">
        <f t="shared" si="176"/>
        <v>#REF!</v>
      </c>
      <c r="Z502" s="19" t="e">
        <f t="shared" si="177"/>
        <v>#REF!</v>
      </c>
      <c r="AA502" s="24" t="e">
        <f t="shared" si="178"/>
        <v>#REF!</v>
      </c>
      <c r="AB502" s="24" t="e">
        <f t="shared" si="179"/>
        <v>#REF!</v>
      </c>
      <c r="AC502" s="18">
        <f t="shared" si="180"/>
        <v>3857157008.0525608</v>
      </c>
      <c r="AD502" s="19">
        <f t="shared" si="181"/>
        <v>1905313112.5491383</v>
      </c>
      <c r="AE502" s="24" t="e">
        <f t="shared" si="163"/>
        <v>#REF!</v>
      </c>
      <c r="AF502" s="24" t="e">
        <f t="shared" si="164"/>
        <v>#REF!</v>
      </c>
      <c r="AG502" s="18" t="e">
        <f t="shared" si="165"/>
        <v>#REF!</v>
      </c>
      <c r="AH502" s="19" t="e">
        <f t="shared" si="166"/>
        <v>#REF!</v>
      </c>
      <c r="AI502" s="29" t="e">
        <f>IF((((Usuario!$J$10*1000)/AG502)*1)&lt;1,(((Usuario!$J$10*1000)/AG502)*1),1)</f>
        <v>#REF!</v>
      </c>
      <c r="AJ502" s="30" t="e">
        <f>IF((((Usuario!$J$10*1000)/AH502)*1)&lt;1,(((Usuario!$J$10*1000)/AH502)*1),1)</f>
        <v>#REF!</v>
      </c>
    </row>
    <row r="503" spans="8:36" x14ac:dyDescent="0.25">
      <c r="H503" s="6">
        <v>40</v>
      </c>
      <c r="I503" s="5" t="s">
        <v>2</v>
      </c>
      <c r="J503" s="9">
        <f t="shared" si="185"/>
        <v>0.04</v>
      </c>
      <c r="K503" s="9">
        <f t="shared" si="167"/>
        <v>4.0000000000000003E-5</v>
      </c>
      <c r="L503">
        <f t="shared" si="182"/>
        <v>5.0265482457436689E-3</v>
      </c>
      <c r="M503">
        <f t="shared" si="168"/>
        <v>3.3510321638291131E-5</v>
      </c>
      <c r="N503">
        <f t="shared" si="169"/>
        <v>1.7358346608634807E-7</v>
      </c>
      <c r="O503">
        <f t="shared" si="170"/>
        <v>94629440.94041352</v>
      </c>
      <c r="Q503" s="18">
        <f t="shared" si="183"/>
        <v>6460858927.6910915</v>
      </c>
      <c r="R503" s="19">
        <f t="shared" si="184"/>
        <v>2393594402.7350817</v>
      </c>
      <c r="S503" s="18">
        <f t="shared" si="171"/>
        <v>1.0726978129986872E-14</v>
      </c>
      <c r="T503" s="19">
        <f t="shared" si="171"/>
        <v>3.9740899929189477E-15</v>
      </c>
      <c r="U503" s="24">
        <f t="shared" si="172"/>
        <v>2.8472510780642852E-12</v>
      </c>
      <c r="V503" s="24">
        <f t="shared" si="173"/>
        <v>1.9989672664382307E-12</v>
      </c>
      <c r="W503" s="18">
        <f t="shared" si="174"/>
        <v>19382576783.073273</v>
      </c>
      <c r="X503" s="19">
        <f t="shared" si="175"/>
        <v>9574377610.9403267</v>
      </c>
      <c r="Y503" s="18" t="e">
        <f t="shared" si="176"/>
        <v>#REF!</v>
      </c>
      <c r="Z503" s="19" t="e">
        <f t="shared" si="177"/>
        <v>#REF!</v>
      </c>
      <c r="AA503" s="24" t="e">
        <f t="shared" si="178"/>
        <v>#REF!</v>
      </c>
      <c r="AB503" s="24" t="e">
        <f t="shared" si="179"/>
        <v>#REF!</v>
      </c>
      <c r="AC503" s="18">
        <f t="shared" si="180"/>
        <v>3876515356.6146545</v>
      </c>
      <c r="AD503" s="19">
        <f t="shared" si="181"/>
        <v>1914875522.1880655</v>
      </c>
      <c r="AE503" s="24" t="e">
        <f t="shared" si="163"/>
        <v>#REF!</v>
      </c>
      <c r="AF503" s="24" t="e">
        <f t="shared" si="164"/>
        <v>#REF!</v>
      </c>
      <c r="AG503" s="18" t="e">
        <f t="shared" si="165"/>
        <v>#REF!</v>
      </c>
      <c r="AH503" s="19" t="e">
        <f t="shared" si="166"/>
        <v>#REF!</v>
      </c>
      <c r="AI503" s="29" t="e">
        <f>IF((((Usuario!$J$10*1000)/AG503)*1)&lt;1,(((Usuario!$J$10*1000)/AG503)*1),1)</f>
        <v>#REF!</v>
      </c>
      <c r="AJ503" s="30" t="e">
        <f>IF((((Usuario!$J$10*1000)/AH503)*1)&lt;1,(((Usuario!$J$10*1000)/AH503)*1),1)</f>
        <v>#REF!</v>
      </c>
    </row>
    <row r="504" spans="8:36" x14ac:dyDescent="0.25">
      <c r="H504" s="6">
        <v>40.1</v>
      </c>
      <c r="I504" s="5" t="s">
        <v>2</v>
      </c>
      <c r="J504" s="9">
        <f t="shared" si="185"/>
        <v>4.0100000000000004E-2</v>
      </c>
      <c r="K504" s="9">
        <f t="shared" si="167"/>
        <v>4.0100000000000006E-5</v>
      </c>
      <c r="L504">
        <f t="shared" si="182"/>
        <v>5.0517124028989242E-3</v>
      </c>
      <c r="M504">
        <f t="shared" si="168"/>
        <v>3.3762277892707814E-5</v>
      </c>
      <c r="N504">
        <f t="shared" si="169"/>
        <v>1.7488859948422647E-7</v>
      </c>
      <c r="O504">
        <f t="shared" si="170"/>
        <v>94216150.098272547</v>
      </c>
      <c r="Q504" s="18">
        <f t="shared" si="183"/>
        <v>6493203602.6978464</v>
      </c>
      <c r="R504" s="19">
        <f t="shared" si="184"/>
        <v>2405577334.7137742</v>
      </c>
      <c r="S504" s="18">
        <f t="shared" si="171"/>
        <v>1.0780680064250121E-14</v>
      </c>
      <c r="T504" s="19">
        <f t="shared" si="171"/>
        <v>3.9939852809459982E-15</v>
      </c>
      <c r="U504" s="24">
        <f t="shared" si="172"/>
        <v>2.8615051287738451E-12</v>
      </c>
      <c r="V504" s="24">
        <f t="shared" si="173"/>
        <v>2.0089745963158372E-12</v>
      </c>
      <c r="W504" s="18">
        <f t="shared" si="174"/>
        <v>19479610808.09354</v>
      </c>
      <c r="X504" s="19">
        <f t="shared" si="175"/>
        <v>9622309338.8550968</v>
      </c>
      <c r="Y504" s="18" t="e">
        <f t="shared" si="176"/>
        <v>#REF!</v>
      </c>
      <c r="Z504" s="19" t="e">
        <f t="shared" si="177"/>
        <v>#REF!</v>
      </c>
      <c r="AA504" s="24" t="e">
        <f t="shared" si="178"/>
        <v>#REF!</v>
      </c>
      <c r="AB504" s="24" t="e">
        <f t="shared" si="179"/>
        <v>#REF!</v>
      </c>
      <c r="AC504" s="18">
        <f t="shared" si="180"/>
        <v>3895922161.6187081</v>
      </c>
      <c r="AD504" s="19">
        <f t="shared" si="181"/>
        <v>1924461867.7710195</v>
      </c>
      <c r="AE504" s="24" t="e">
        <f t="shared" si="163"/>
        <v>#REF!</v>
      </c>
      <c r="AF504" s="24" t="e">
        <f t="shared" si="164"/>
        <v>#REF!</v>
      </c>
      <c r="AG504" s="18" t="e">
        <f t="shared" si="165"/>
        <v>#REF!</v>
      </c>
      <c r="AH504" s="19" t="e">
        <f t="shared" si="166"/>
        <v>#REF!</v>
      </c>
      <c r="AI504" s="29" t="e">
        <f>IF((((Usuario!$J$10*1000)/AG504)*1)&lt;1,(((Usuario!$J$10*1000)/AG504)*1),1)</f>
        <v>#REF!</v>
      </c>
      <c r="AJ504" s="30" t="e">
        <f>IF((((Usuario!$J$10*1000)/AH504)*1)&lt;1,(((Usuario!$J$10*1000)/AH504)*1),1)</f>
        <v>#REF!</v>
      </c>
    </row>
    <row r="505" spans="8:36" x14ac:dyDescent="0.25">
      <c r="H505" s="6">
        <v>40.200000000000003</v>
      </c>
      <c r="I505" s="5" t="s">
        <v>2</v>
      </c>
      <c r="J505" s="9">
        <f t="shared" si="185"/>
        <v>4.0200000000000007E-2</v>
      </c>
      <c r="K505" s="9">
        <f t="shared" si="167"/>
        <v>4.0200000000000008E-5</v>
      </c>
      <c r="L505">
        <f t="shared" si="182"/>
        <v>5.0769393919072505E-3</v>
      </c>
      <c r="M505">
        <f t="shared" si="168"/>
        <v>3.4015493925778586E-5</v>
      </c>
      <c r="N505">
        <f t="shared" si="169"/>
        <v>1.7620025853553307E-7</v>
      </c>
      <c r="O505">
        <f t="shared" si="170"/>
        <v>93805686.926305592</v>
      </c>
      <c r="Q505" s="18">
        <f t="shared" si="183"/>
        <v>6525629038.4411964</v>
      </c>
      <c r="R505" s="19">
        <f t="shared" si="184"/>
        <v>2417590186.6225014</v>
      </c>
      <c r="S505" s="18">
        <f t="shared" si="171"/>
        <v>1.0834516085739992E-14</v>
      </c>
      <c r="T505" s="19">
        <f t="shared" si="171"/>
        <v>4.0139302450979608E-15</v>
      </c>
      <c r="U505" s="24">
        <f t="shared" si="172"/>
        <v>2.8757947701218802E-12</v>
      </c>
      <c r="V505" s="24">
        <f t="shared" si="173"/>
        <v>2.0190069132842744E-12</v>
      </c>
      <c r="W505" s="18">
        <f t="shared" si="174"/>
        <v>19576887115.323589</v>
      </c>
      <c r="X505" s="19">
        <f t="shared" si="175"/>
        <v>9670360746.4900055</v>
      </c>
      <c r="Y505" s="18" t="e">
        <f t="shared" si="176"/>
        <v>#REF!</v>
      </c>
      <c r="Z505" s="19" t="e">
        <f t="shared" si="177"/>
        <v>#REF!</v>
      </c>
      <c r="AA505" s="24" t="e">
        <f t="shared" si="178"/>
        <v>#REF!</v>
      </c>
      <c r="AB505" s="24" t="e">
        <f t="shared" si="179"/>
        <v>#REF!</v>
      </c>
      <c r="AC505" s="18">
        <f t="shared" si="180"/>
        <v>3915377423.0647182</v>
      </c>
      <c r="AD505" s="19">
        <f t="shared" si="181"/>
        <v>1934072149.2980013</v>
      </c>
      <c r="AE505" s="24" t="e">
        <f t="shared" si="163"/>
        <v>#REF!</v>
      </c>
      <c r="AF505" s="24" t="e">
        <f t="shared" si="164"/>
        <v>#REF!</v>
      </c>
      <c r="AG505" s="18" t="e">
        <f t="shared" si="165"/>
        <v>#REF!</v>
      </c>
      <c r="AH505" s="19" t="e">
        <f t="shared" si="166"/>
        <v>#REF!</v>
      </c>
      <c r="AI505" s="29" t="e">
        <f>IF((((Usuario!$J$10*1000)/AG505)*1)&lt;1,(((Usuario!$J$10*1000)/AG505)*1),1)</f>
        <v>#REF!</v>
      </c>
      <c r="AJ505" s="30" t="e">
        <f>IF((((Usuario!$J$10*1000)/AH505)*1)&lt;1,(((Usuario!$J$10*1000)/AH505)*1),1)</f>
        <v>#REF!</v>
      </c>
    </row>
    <row r="506" spans="8:36" x14ac:dyDescent="0.25">
      <c r="H506" s="6">
        <v>40.299999999999997</v>
      </c>
      <c r="I506" s="5" t="s">
        <v>2</v>
      </c>
      <c r="J506" s="9">
        <f t="shared" si="185"/>
        <v>4.0299999999999996E-2</v>
      </c>
      <c r="K506" s="9">
        <f t="shared" si="167"/>
        <v>4.0299999999999997E-5</v>
      </c>
      <c r="L506">
        <f t="shared" si="182"/>
        <v>5.1022292127686462E-3</v>
      </c>
      <c r="M506">
        <f t="shared" si="168"/>
        <v>3.4269972879096064E-5</v>
      </c>
      <c r="N506">
        <f t="shared" si="169"/>
        <v>1.7751845951371758E-7</v>
      </c>
      <c r="O506">
        <f t="shared" si="170"/>
        <v>93398025.116022557</v>
      </c>
      <c r="Q506" s="18">
        <f t="shared" si="183"/>
        <v>6558135234.9211397</v>
      </c>
      <c r="R506" s="19">
        <f t="shared" si="184"/>
        <v>2429632958.4612613</v>
      </c>
      <c r="S506" s="18">
        <f t="shared" si="171"/>
        <v>1.0888486194456485E-14</v>
      </c>
      <c r="T506" s="19">
        <f t="shared" si="171"/>
        <v>4.0339248853748326E-15</v>
      </c>
      <c r="U506" s="24">
        <f t="shared" si="172"/>
        <v>2.8901200021083899E-12</v>
      </c>
      <c r="V506" s="24">
        <f t="shared" si="173"/>
        <v>2.029064217343541E-12</v>
      </c>
      <c r="W506" s="18">
        <f t="shared" si="174"/>
        <v>19674405704.76342</v>
      </c>
      <c r="X506" s="19">
        <f t="shared" si="175"/>
        <v>9718531833.8450451</v>
      </c>
      <c r="Y506" s="18" t="e">
        <f t="shared" si="176"/>
        <v>#REF!</v>
      </c>
      <c r="Z506" s="19" t="e">
        <f t="shared" si="177"/>
        <v>#REF!</v>
      </c>
      <c r="AA506" s="24" t="e">
        <f t="shared" si="178"/>
        <v>#REF!</v>
      </c>
      <c r="AB506" s="24" t="e">
        <f t="shared" si="179"/>
        <v>#REF!</v>
      </c>
      <c r="AC506" s="18">
        <f t="shared" si="180"/>
        <v>3934881140.9526844</v>
      </c>
      <c r="AD506" s="19">
        <f t="shared" si="181"/>
        <v>1943706366.7690091</v>
      </c>
      <c r="AE506" s="24" t="e">
        <f t="shared" si="163"/>
        <v>#REF!</v>
      </c>
      <c r="AF506" s="24" t="e">
        <f t="shared" si="164"/>
        <v>#REF!</v>
      </c>
      <c r="AG506" s="18" t="e">
        <f t="shared" si="165"/>
        <v>#REF!</v>
      </c>
      <c r="AH506" s="19" t="e">
        <f t="shared" si="166"/>
        <v>#REF!</v>
      </c>
      <c r="AI506" s="29" t="e">
        <f>IF((((Usuario!$J$10*1000)/AG506)*1)&lt;1,(((Usuario!$J$10*1000)/AG506)*1),1)</f>
        <v>#REF!</v>
      </c>
      <c r="AJ506" s="30" t="e">
        <f>IF((((Usuario!$J$10*1000)/AH506)*1)&lt;1,(((Usuario!$J$10*1000)/AH506)*1),1)</f>
        <v>#REF!</v>
      </c>
    </row>
    <row r="507" spans="8:36" x14ac:dyDescent="0.25">
      <c r="H507" s="6">
        <v>40.4</v>
      </c>
      <c r="I507" s="5" t="s">
        <v>2</v>
      </c>
      <c r="J507" s="9">
        <f t="shared" si="185"/>
        <v>4.0399999999999998E-2</v>
      </c>
      <c r="K507" s="9">
        <f t="shared" si="167"/>
        <v>4.0399999999999999E-5</v>
      </c>
      <c r="L507">
        <f t="shared" si="182"/>
        <v>5.1275818654831166E-3</v>
      </c>
      <c r="M507">
        <f t="shared" si="168"/>
        <v>3.4525717894252981E-5</v>
      </c>
      <c r="N507">
        <f t="shared" si="169"/>
        <v>1.7884321869223043E-7</v>
      </c>
      <c r="O507">
        <f t="shared" si="170"/>
        <v>92993138.668160126</v>
      </c>
      <c r="Q507" s="18">
        <f t="shared" si="183"/>
        <v>6590722192.1376829</v>
      </c>
      <c r="R507" s="19">
        <f t="shared" si="184"/>
        <v>2441705650.2300568</v>
      </c>
      <c r="S507" s="18">
        <f t="shared" si="171"/>
        <v>1.0942590390399608E-14</v>
      </c>
      <c r="T507" s="19">
        <f t="shared" si="171"/>
        <v>4.0539692017766181E-15</v>
      </c>
      <c r="U507" s="24">
        <f t="shared" si="172"/>
        <v>2.9044808247333771E-12</v>
      </c>
      <c r="V507" s="24">
        <f t="shared" si="173"/>
        <v>2.039146508493639E-12</v>
      </c>
      <c r="W507" s="18">
        <f t="shared" si="174"/>
        <v>19772166576.413048</v>
      </c>
      <c r="X507" s="19">
        <f t="shared" si="175"/>
        <v>9766822600.9202271</v>
      </c>
      <c r="Y507" s="18" t="e">
        <f t="shared" si="176"/>
        <v>#REF!</v>
      </c>
      <c r="Z507" s="19" t="e">
        <f t="shared" si="177"/>
        <v>#REF!</v>
      </c>
      <c r="AA507" s="24" t="e">
        <f t="shared" si="178"/>
        <v>#REF!</v>
      </c>
      <c r="AB507" s="24" t="e">
        <f t="shared" si="179"/>
        <v>#REF!</v>
      </c>
      <c r="AC507" s="18">
        <f t="shared" si="180"/>
        <v>3954433315.2826099</v>
      </c>
      <c r="AD507" s="19">
        <f t="shared" si="181"/>
        <v>1953364520.1840456</v>
      </c>
      <c r="AE507" s="24" t="e">
        <f t="shared" si="163"/>
        <v>#REF!</v>
      </c>
      <c r="AF507" s="24" t="e">
        <f t="shared" si="164"/>
        <v>#REF!</v>
      </c>
      <c r="AG507" s="18" t="e">
        <f t="shared" si="165"/>
        <v>#REF!</v>
      </c>
      <c r="AH507" s="19" t="e">
        <f t="shared" si="166"/>
        <v>#REF!</v>
      </c>
      <c r="AI507" s="29" t="e">
        <f>IF((((Usuario!$J$10*1000)/AG507)*1)&lt;1,(((Usuario!$J$10*1000)/AG507)*1),1)</f>
        <v>#REF!</v>
      </c>
      <c r="AJ507" s="30" t="e">
        <f>IF((((Usuario!$J$10*1000)/AH507)*1)&lt;1,(((Usuario!$J$10*1000)/AH507)*1),1)</f>
        <v>#REF!</v>
      </c>
    </row>
    <row r="508" spans="8:36" x14ac:dyDescent="0.25">
      <c r="H508" s="6">
        <v>40.5</v>
      </c>
      <c r="I508" s="5" t="s">
        <v>2</v>
      </c>
      <c r="J508" s="9">
        <f t="shared" si="185"/>
        <v>4.0500000000000001E-2</v>
      </c>
      <c r="K508" s="9">
        <f t="shared" si="167"/>
        <v>4.0500000000000002E-5</v>
      </c>
      <c r="L508">
        <f t="shared" si="182"/>
        <v>5.152997350050658E-3</v>
      </c>
      <c r="M508">
        <f t="shared" si="168"/>
        <v>3.4782732112841942E-5</v>
      </c>
      <c r="N508">
        <f t="shared" si="169"/>
        <v>1.8017455234452125E-7</v>
      </c>
      <c r="O508">
        <f t="shared" si="170"/>
        <v>92591001.888293087</v>
      </c>
      <c r="Q508" s="18">
        <f t="shared" si="183"/>
        <v>6623389910.0908213</v>
      </c>
      <c r="R508" s="19">
        <f t="shared" si="184"/>
        <v>2453808261.9288859</v>
      </c>
      <c r="S508" s="18">
        <f t="shared" si="171"/>
        <v>1.0996828673569354E-14</v>
      </c>
      <c r="T508" s="19">
        <f t="shared" si="171"/>
        <v>4.0740631943033143E-15</v>
      </c>
      <c r="U508" s="24">
        <f t="shared" si="172"/>
        <v>2.9188772379968401E-12</v>
      </c>
      <c r="V508" s="24">
        <f t="shared" si="173"/>
        <v>2.0492537867345673E-12</v>
      </c>
      <c r="W508" s="18">
        <f t="shared" si="174"/>
        <v>19870169730.272465</v>
      </c>
      <c r="X508" s="19">
        <f t="shared" si="175"/>
        <v>9815233047.7155437</v>
      </c>
      <c r="Y508" s="18" t="e">
        <f t="shared" si="176"/>
        <v>#REF!</v>
      </c>
      <c r="Z508" s="19" t="e">
        <f t="shared" si="177"/>
        <v>#REF!</v>
      </c>
      <c r="AA508" s="24" t="e">
        <f t="shared" si="178"/>
        <v>#REF!</v>
      </c>
      <c r="AB508" s="24" t="e">
        <f t="shared" si="179"/>
        <v>#REF!</v>
      </c>
      <c r="AC508" s="18">
        <f t="shared" si="180"/>
        <v>3974033946.054493</v>
      </c>
      <c r="AD508" s="19">
        <f t="shared" si="181"/>
        <v>1963046609.5431089</v>
      </c>
      <c r="AE508" s="24" t="e">
        <f t="shared" si="163"/>
        <v>#REF!</v>
      </c>
      <c r="AF508" s="24" t="e">
        <f t="shared" si="164"/>
        <v>#REF!</v>
      </c>
      <c r="AG508" s="18" t="e">
        <f t="shared" si="165"/>
        <v>#REF!</v>
      </c>
      <c r="AH508" s="19" t="e">
        <f t="shared" si="166"/>
        <v>#REF!</v>
      </c>
      <c r="AI508" s="29" t="e">
        <f>IF((((Usuario!$J$10*1000)/AG508)*1)&lt;1,(((Usuario!$J$10*1000)/AG508)*1),1)</f>
        <v>#REF!</v>
      </c>
      <c r="AJ508" s="30" t="e">
        <f>IF((((Usuario!$J$10*1000)/AH508)*1)&lt;1,(((Usuario!$J$10*1000)/AH508)*1),1)</f>
        <v>#REF!</v>
      </c>
    </row>
    <row r="509" spans="8:36" x14ac:dyDescent="0.25">
      <c r="H509" s="6">
        <v>40.6</v>
      </c>
      <c r="I509" s="5" t="s">
        <v>2</v>
      </c>
      <c r="J509" s="9">
        <f t="shared" si="185"/>
        <v>4.0600000000000004E-2</v>
      </c>
      <c r="K509" s="9">
        <f t="shared" si="167"/>
        <v>4.0600000000000004E-5</v>
      </c>
      <c r="L509">
        <f t="shared" si="182"/>
        <v>5.1784756664712724E-3</v>
      </c>
      <c r="M509">
        <f t="shared" si="168"/>
        <v>3.5041018676455617E-5</v>
      </c>
      <c r="N509">
        <f t="shared" si="169"/>
        <v>1.8151247674404006E-7</v>
      </c>
      <c r="O509">
        <f t="shared" si="170"/>
        <v>92191589.382518783</v>
      </c>
      <c r="Q509" s="18">
        <f t="shared" si="183"/>
        <v>6656138388.7805567</v>
      </c>
      <c r="R509" s="19">
        <f t="shared" si="184"/>
        <v>2465940793.5577497</v>
      </c>
      <c r="S509" s="18">
        <f t="shared" si="171"/>
        <v>1.1051201043965728E-14</v>
      </c>
      <c r="T509" s="19">
        <f t="shared" si="171"/>
        <v>4.0942068629549228E-15</v>
      </c>
      <c r="U509" s="24">
        <f t="shared" si="172"/>
        <v>2.933309241898779E-12</v>
      </c>
      <c r="V509" s="24">
        <f t="shared" si="173"/>
        <v>2.0593860520663262E-12</v>
      </c>
      <c r="W509" s="18">
        <f t="shared" si="174"/>
        <v>19968415166.341671</v>
      </c>
      <c r="X509" s="19">
        <f t="shared" si="175"/>
        <v>9863763174.230999</v>
      </c>
      <c r="Y509" s="18" t="e">
        <f t="shared" si="176"/>
        <v>#REF!</v>
      </c>
      <c r="Z509" s="19" t="e">
        <f t="shared" si="177"/>
        <v>#REF!</v>
      </c>
      <c r="AA509" s="24" t="e">
        <f t="shared" si="178"/>
        <v>#REF!</v>
      </c>
      <c r="AB509" s="24" t="e">
        <f t="shared" si="179"/>
        <v>#REF!</v>
      </c>
      <c r="AC509" s="18">
        <f t="shared" si="180"/>
        <v>3993683033.2683344</v>
      </c>
      <c r="AD509" s="19">
        <f t="shared" si="181"/>
        <v>1972752634.8462</v>
      </c>
      <c r="AE509" s="24" t="e">
        <f t="shared" si="163"/>
        <v>#REF!</v>
      </c>
      <c r="AF509" s="24" t="e">
        <f t="shared" si="164"/>
        <v>#REF!</v>
      </c>
      <c r="AG509" s="18" t="e">
        <f t="shared" si="165"/>
        <v>#REF!</v>
      </c>
      <c r="AH509" s="19" t="e">
        <f t="shared" si="166"/>
        <v>#REF!</v>
      </c>
      <c r="AI509" s="29" t="e">
        <f>IF((((Usuario!$J$10*1000)/AG509)*1)&lt;1,(((Usuario!$J$10*1000)/AG509)*1),1)</f>
        <v>#REF!</v>
      </c>
      <c r="AJ509" s="30" t="e">
        <f>IF((((Usuario!$J$10*1000)/AH509)*1)&lt;1,(((Usuario!$J$10*1000)/AH509)*1),1)</f>
        <v>#REF!</v>
      </c>
    </row>
    <row r="510" spans="8:36" x14ac:dyDescent="0.25">
      <c r="H510" s="6">
        <v>40.700000000000003</v>
      </c>
      <c r="I510" s="5" t="s">
        <v>2</v>
      </c>
      <c r="J510" s="9">
        <f t="shared" si="185"/>
        <v>4.0700000000000007E-2</v>
      </c>
      <c r="K510" s="9">
        <f t="shared" si="167"/>
        <v>4.0700000000000007E-5</v>
      </c>
      <c r="L510">
        <f t="shared" si="182"/>
        <v>5.2040168147449578E-3</v>
      </c>
      <c r="M510">
        <f t="shared" si="168"/>
        <v>3.5300580726686632E-5</v>
      </c>
      <c r="N510">
        <f t="shared" si="169"/>
        <v>1.8285700816423673E-7</v>
      </c>
      <c r="O510">
        <f t="shared" si="170"/>
        <v>91794876.053213209</v>
      </c>
      <c r="Q510" s="18">
        <f t="shared" si="183"/>
        <v>6688967628.2068872</v>
      </c>
      <c r="R510" s="19">
        <f t="shared" si="184"/>
        <v>2478103245.1166477</v>
      </c>
      <c r="S510" s="18">
        <f t="shared" si="171"/>
        <v>1.1105707501588724E-14</v>
      </c>
      <c r="T510" s="19">
        <f t="shared" si="171"/>
        <v>4.1144002077314426E-15</v>
      </c>
      <c r="U510" s="24">
        <f t="shared" si="172"/>
        <v>2.9477768364391933E-12</v>
      </c>
      <c r="V510" s="24">
        <f t="shared" si="173"/>
        <v>2.0695433044889157E-12</v>
      </c>
      <c r="W510" s="18">
        <f t="shared" si="174"/>
        <v>20066902884.620663</v>
      </c>
      <c r="X510" s="19">
        <f t="shared" si="175"/>
        <v>9912412980.4665909</v>
      </c>
      <c r="Y510" s="18" t="e">
        <f t="shared" si="176"/>
        <v>#REF!</v>
      </c>
      <c r="Z510" s="19" t="e">
        <f t="shared" si="177"/>
        <v>#REF!</v>
      </c>
      <c r="AA510" s="24" t="e">
        <f t="shared" si="178"/>
        <v>#REF!</v>
      </c>
      <c r="AB510" s="24" t="e">
        <f t="shared" si="179"/>
        <v>#REF!</v>
      </c>
      <c r="AC510" s="18">
        <f t="shared" si="180"/>
        <v>4013380576.9241328</v>
      </c>
      <c r="AD510" s="19">
        <f t="shared" si="181"/>
        <v>1982482596.0933182</v>
      </c>
      <c r="AE510" s="24" t="e">
        <f t="shared" si="163"/>
        <v>#REF!</v>
      </c>
      <c r="AF510" s="24" t="e">
        <f t="shared" si="164"/>
        <v>#REF!</v>
      </c>
      <c r="AG510" s="18" t="e">
        <f t="shared" si="165"/>
        <v>#REF!</v>
      </c>
      <c r="AH510" s="19" t="e">
        <f t="shared" si="166"/>
        <v>#REF!</v>
      </c>
      <c r="AI510" s="29" t="e">
        <f>IF((((Usuario!$J$10*1000)/AG510)*1)&lt;1,(((Usuario!$J$10*1000)/AG510)*1),1)</f>
        <v>#REF!</v>
      </c>
      <c r="AJ510" s="30" t="e">
        <f>IF((((Usuario!$J$10*1000)/AH510)*1)&lt;1,(((Usuario!$J$10*1000)/AH510)*1),1)</f>
        <v>#REF!</v>
      </c>
    </row>
    <row r="511" spans="8:36" x14ac:dyDescent="0.25">
      <c r="H511" s="6">
        <v>40.799999999999997</v>
      </c>
      <c r="I511" s="5" t="s">
        <v>2</v>
      </c>
      <c r="J511" s="9">
        <f t="shared" si="185"/>
        <v>4.0799999999999996E-2</v>
      </c>
      <c r="K511" s="9">
        <f t="shared" si="167"/>
        <v>4.0799999999999996E-5</v>
      </c>
      <c r="L511">
        <f t="shared" si="182"/>
        <v>5.2296207948717118E-3</v>
      </c>
      <c r="M511">
        <f t="shared" si="168"/>
        <v>3.5561421405127638E-5</v>
      </c>
      <c r="N511">
        <f t="shared" si="169"/>
        <v>1.8420816287856114E-7</v>
      </c>
      <c r="O511">
        <f t="shared" si="170"/>
        <v>91400837.094857275</v>
      </c>
      <c r="Q511" s="18">
        <f t="shared" si="183"/>
        <v>6721877628.3698101</v>
      </c>
      <c r="R511" s="19">
        <f t="shared" si="184"/>
        <v>2490295616.6055779</v>
      </c>
      <c r="S511" s="18">
        <f t="shared" si="171"/>
        <v>1.1160348046438338E-14</v>
      </c>
      <c r="T511" s="19">
        <f t="shared" si="171"/>
        <v>4.1346432286328716E-15</v>
      </c>
      <c r="U511" s="24">
        <f t="shared" si="172"/>
        <v>2.9622800216180811E-12</v>
      </c>
      <c r="V511" s="24">
        <f t="shared" si="173"/>
        <v>2.0797255440023342E-12</v>
      </c>
      <c r="W511" s="18">
        <f t="shared" si="174"/>
        <v>20165632885.109428</v>
      </c>
      <c r="X511" s="19">
        <f t="shared" si="175"/>
        <v>9961182466.4223118</v>
      </c>
      <c r="Y511" s="18" t="e">
        <f t="shared" si="176"/>
        <v>#REF!</v>
      </c>
      <c r="Z511" s="19" t="e">
        <f t="shared" si="177"/>
        <v>#REF!</v>
      </c>
      <c r="AA511" s="24" t="e">
        <f t="shared" si="178"/>
        <v>#REF!</v>
      </c>
      <c r="AB511" s="24" t="e">
        <f t="shared" si="179"/>
        <v>#REF!</v>
      </c>
      <c r="AC511" s="18">
        <f t="shared" si="180"/>
        <v>4033126577.0218859</v>
      </c>
      <c r="AD511" s="19">
        <f t="shared" si="181"/>
        <v>1992236493.2844625</v>
      </c>
      <c r="AE511" s="24" t="e">
        <f t="shared" si="163"/>
        <v>#REF!</v>
      </c>
      <c r="AF511" s="24" t="e">
        <f t="shared" si="164"/>
        <v>#REF!</v>
      </c>
      <c r="AG511" s="18" t="e">
        <f t="shared" si="165"/>
        <v>#REF!</v>
      </c>
      <c r="AH511" s="19" t="e">
        <f t="shared" si="166"/>
        <v>#REF!</v>
      </c>
      <c r="AI511" s="29" t="e">
        <f>IF((((Usuario!$J$10*1000)/AG511)*1)&lt;1,(((Usuario!$J$10*1000)/AG511)*1),1)</f>
        <v>#REF!</v>
      </c>
      <c r="AJ511" s="30" t="e">
        <f>IF((((Usuario!$J$10*1000)/AH511)*1)&lt;1,(((Usuario!$J$10*1000)/AH511)*1),1)</f>
        <v>#REF!</v>
      </c>
    </row>
    <row r="512" spans="8:36" x14ac:dyDescent="0.25">
      <c r="H512" s="6">
        <v>40.9</v>
      </c>
      <c r="I512" s="5" t="s">
        <v>2</v>
      </c>
      <c r="J512" s="9">
        <f t="shared" si="185"/>
        <v>4.0899999999999999E-2</v>
      </c>
      <c r="K512" s="9">
        <f t="shared" si="167"/>
        <v>4.0899999999999998E-5</v>
      </c>
      <c r="L512">
        <f t="shared" si="182"/>
        <v>5.2552876068515412E-3</v>
      </c>
      <c r="M512">
        <f t="shared" si="168"/>
        <v>3.582354385337134E-5</v>
      </c>
      <c r="N512">
        <f t="shared" si="169"/>
        <v>1.8556595716046355E-7</v>
      </c>
      <c r="O512">
        <f t="shared" si="170"/>
        <v>91009447.989931732</v>
      </c>
      <c r="Q512" s="18">
        <f t="shared" si="183"/>
        <v>6754868389.2693338</v>
      </c>
      <c r="R512" s="19">
        <f t="shared" si="184"/>
        <v>2502517908.0245442</v>
      </c>
      <c r="S512" s="18">
        <f t="shared" si="171"/>
        <v>1.1215122678514585E-14</v>
      </c>
      <c r="T512" s="19">
        <f t="shared" si="171"/>
        <v>4.1549359256592143E-15</v>
      </c>
      <c r="U512" s="24">
        <f t="shared" si="172"/>
        <v>2.9768187974354476E-12</v>
      </c>
      <c r="V512" s="24">
        <f t="shared" si="173"/>
        <v>2.0899327706065846E-12</v>
      </c>
      <c r="W512" s="18">
        <f t="shared" si="174"/>
        <v>20264605167.808002</v>
      </c>
      <c r="X512" s="19">
        <f t="shared" si="175"/>
        <v>10010071632.098177</v>
      </c>
      <c r="Y512" s="18" t="e">
        <f t="shared" si="176"/>
        <v>#REF!</v>
      </c>
      <c r="Z512" s="19" t="e">
        <f t="shared" si="177"/>
        <v>#REF!</v>
      </c>
      <c r="AA512" s="24" t="e">
        <f t="shared" si="178"/>
        <v>#REF!</v>
      </c>
      <c r="AB512" s="24" t="e">
        <f t="shared" si="179"/>
        <v>#REF!</v>
      </c>
      <c r="AC512" s="18">
        <f t="shared" si="180"/>
        <v>4052921033.5616007</v>
      </c>
      <c r="AD512" s="19">
        <f t="shared" si="181"/>
        <v>2002014326.4196355</v>
      </c>
      <c r="AE512" s="24" t="e">
        <f t="shared" si="163"/>
        <v>#REF!</v>
      </c>
      <c r="AF512" s="24" t="e">
        <f t="shared" si="164"/>
        <v>#REF!</v>
      </c>
      <c r="AG512" s="18" t="e">
        <f t="shared" si="165"/>
        <v>#REF!</v>
      </c>
      <c r="AH512" s="19" t="e">
        <f t="shared" si="166"/>
        <v>#REF!</v>
      </c>
      <c r="AI512" s="29" t="e">
        <f>IF((((Usuario!$J$10*1000)/AG512)*1)&lt;1,(((Usuario!$J$10*1000)/AG512)*1),1)</f>
        <v>#REF!</v>
      </c>
      <c r="AJ512" s="30" t="e">
        <f>IF((((Usuario!$J$10*1000)/AH512)*1)&lt;1,(((Usuario!$J$10*1000)/AH512)*1),1)</f>
        <v>#REF!</v>
      </c>
    </row>
    <row r="513" spans="8:36" x14ac:dyDescent="0.25">
      <c r="H513" s="6">
        <v>41</v>
      </c>
      <c r="I513" s="5" t="s">
        <v>2</v>
      </c>
      <c r="J513" s="9">
        <f t="shared" si="185"/>
        <v>4.1000000000000002E-2</v>
      </c>
      <c r="K513" s="9">
        <f t="shared" si="167"/>
        <v>4.1E-5</v>
      </c>
      <c r="L513">
        <f t="shared" si="182"/>
        <v>5.2810172506844427E-3</v>
      </c>
      <c r="M513">
        <f t="shared" si="168"/>
        <v>3.6086951213010363E-5</v>
      </c>
      <c r="N513">
        <f t="shared" si="169"/>
        <v>1.8693040728339365E-7</v>
      </c>
      <c r="O513">
        <f t="shared" si="170"/>
        <v>90620684.504879758</v>
      </c>
      <c r="Q513" s="18">
        <f t="shared" si="183"/>
        <v>6787939910.9054537</v>
      </c>
      <c r="R513" s="19">
        <f t="shared" si="184"/>
        <v>2514770119.3735452</v>
      </c>
      <c r="S513" s="18">
        <f t="shared" si="171"/>
        <v>1.1270031397817458E-14</v>
      </c>
      <c r="T513" s="19">
        <f t="shared" si="171"/>
        <v>4.1752782988104693E-15</v>
      </c>
      <c r="U513" s="24">
        <f t="shared" si="172"/>
        <v>2.99139316389129E-12</v>
      </c>
      <c r="V513" s="24">
        <f t="shared" si="173"/>
        <v>2.100164984301666E-12</v>
      </c>
      <c r="W513" s="18">
        <f t="shared" si="174"/>
        <v>20363819732.716362</v>
      </c>
      <c r="X513" s="19">
        <f t="shared" si="175"/>
        <v>10059080477.494181</v>
      </c>
      <c r="Y513" s="18" t="e">
        <f t="shared" si="176"/>
        <v>#REF!</v>
      </c>
      <c r="Z513" s="19" t="e">
        <f t="shared" si="177"/>
        <v>#REF!</v>
      </c>
      <c r="AA513" s="24" t="e">
        <f t="shared" si="178"/>
        <v>#REF!</v>
      </c>
      <c r="AB513" s="24" t="e">
        <f t="shared" si="179"/>
        <v>#REF!</v>
      </c>
      <c r="AC513" s="18">
        <f t="shared" si="180"/>
        <v>4072763946.5432725</v>
      </c>
      <c r="AD513" s="19">
        <f t="shared" si="181"/>
        <v>2011816095.4988363</v>
      </c>
      <c r="AE513" s="24" t="e">
        <f t="shared" si="163"/>
        <v>#REF!</v>
      </c>
      <c r="AF513" s="24" t="e">
        <f t="shared" si="164"/>
        <v>#REF!</v>
      </c>
      <c r="AG513" s="18" t="e">
        <f t="shared" si="165"/>
        <v>#REF!</v>
      </c>
      <c r="AH513" s="19" t="e">
        <f t="shared" si="166"/>
        <v>#REF!</v>
      </c>
      <c r="AI513" s="29" t="e">
        <f>IF((((Usuario!$J$10*1000)/AG513)*1)&lt;1,(((Usuario!$J$10*1000)/AG513)*1),1)</f>
        <v>#REF!</v>
      </c>
      <c r="AJ513" s="30" t="e">
        <f>IF((((Usuario!$J$10*1000)/AH513)*1)&lt;1,(((Usuario!$J$10*1000)/AH513)*1),1)</f>
        <v>#REF!</v>
      </c>
    </row>
    <row r="514" spans="8:36" x14ac:dyDescent="0.25">
      <c r="H514" s="6">
        <v>41.1</v>
      </c>
      <c r="I514" s="5" t="s">
        <v>2</v>
      </c>
      <c r="J514" s="9">
        <f t="shared" si="185"/>
        <v>4.1100000000000005E-2</v>
      </c>
      <c r="K514" s="9">
        <f t="shared" si="167"/>
        <v>4.1100000000000003E-5</v>
      </c>
      <c r="L514">
        <f t="shared" si="182"/>
        <v>5.3068097263704161E-3</v>
      </c>
      <c r="M514">
        <f t="shared" si="168"/>
        <v>3.6351646625637351E-5</v>
      </c>
      <c r="N514">
        <f t="shared" si="169"/>
        <v>1.8830152952080146E-7</v>
      </c>
      <c r="O514">
        <f t="shared" si="170"/>
        <v>90234522.686135724</v>
      </c>
      <c r="Q514" s="18">
        <f t="shared" si="183"/>
        <v>6821092193.2781706</v>
      </c>
      <c r="R514" s="19">
        <f t="shared" si="184"/>
        <v>2527052250.6525803</v>
      </c>
      <c r="S514" s="18">
        <f t="shared" si="171"/>
        <v>1.1325074204346956E-14</v>
      </c>
      <c r="T514" s="19">
        <f t="shared" si="171"/>
        <v>4.1956703480866358E-15</v>
      </c>
      <c r="U514" s="24">
        <f t="shared" si="172"/>
        <v>3.0060031209856078E-12</v>
      </c>
      <c r="V514" s="24">
        <f t="shared" si="173"/>
        <v>2.1104221850875777E-12</v>
      </c>
      <c r="W514" s="18">
        <f t="shared" si="174"/>
        <v>20463276579.834511</v>
      </c>
      <c r="X514" s="19">
        <f t="shared" si="175"/>
        <v>10108209002.610321</v>
      </c>
      <c r="Y514" s="18" t="e">
        <f t="shared" si="176"/>
        <v>#REF!</v>
      </c>
      <c r="Z514" s="19" t="e">
        <f t="shared" si="177"/>
        <v>#REF!</v>
      </c>
      <c r="AA514" s="24" t="e">
        <f t="shared" si="178"/>
        <v>#REF!</v>
      </c>
      <c r="AB514" s="24" t="e">
        <f t="shared" si="179"/>
        <v>#REF!</v>
      </c>
      <c r="AC514" s="18">
        <f t="shared" si="180"/>
        <v>4092655315.9669023</v>
      </c>
      <c r="AD514" s="19">
        <f t="shared" si="181"/>
        <v>2021641800.5220642</v>
      </c>
      <c r="AE514" s="24" t="e">
        <f t="shared" si="163"/>
        <v>#REF!</v>
      </c>
      <c r="AF514" s="24" t="e">
        <f t="shared" si="164"/>
        <v>#REF!</v>
      </c>
      <c r="AG514" s="18" t="e">
        <f t="shared" si="165"/>
        <v>#REF!</v>
      </c>
      <c r="AH514" s="19" t="e">
        <f t="shared" si="166"/>
        <v>#REF!</v>
      </c>
      <c r="AI514" s="29" t="e">
        <f>IF((((Usuario!$J$10*1000)/AG514)*1)&lt;1,(((Usuario!$J$10*1000)/AG514)*1),1)</f>
        <v>#REF!</v>
      </c>
      <c r="AJ514" s="30" t="e">
        <f>IF((((Usuario!$J$10*1000)/AH514)*1)&lt;1,(((Usuario!$J$10*1000)/AH514)*1),1)</f>
        <v>#REF!</v>
      </c>
    </row>
    <row r="515" spans="8:36" x14ac:dyDescent="0.25">
      <c r="H515" s="6">
        <v>41.2</v>
      </c>
      <c r="I515" s="5" t="s">
        <v>2</v>
      </c>
      <c r="J515" s="9">
        <f t="shared" si="185"/>
        <v>4.1200000000000001E-2</v>
      </c>
      <c r="K515" s="9">
        <f t="shared" si="167"/>
        <v>4.1199999999999999E-5</v>
      </c>
      <c r="L515">
        <f t="shared" si="182"/>
        <v>5.3326650339094589E-3</v>
      </c>
      <c r="M515">
        <f t="shared" si="168"/>
        <v>3.6617633232844949E-5</v>
      </c>
      <c r="N515">
        <f t="shared" si="169"/>
        <v>1.8967934014613682E-7</v>
      </c>
      <c r="O515">
        <f t="shared" si="170"/>
        <v>89850938.85621959</v>
      </c>
      <c r="Q515" s="18">
        <f t="shared" si="183"/>
        <v>6854325236.3874798</v>
      </c>
      <c r="R515" s="19">
        <f t="shared" si="184"/>
        <v>2539364301.8616481</v>
      </c>
      <c r="S515" s="18">
        <f t="shared" si="171"/>
        <v>1.1380251098103074E-14</v>
      </c>
      <c r="T515" s="19">
        <f t="shared" si="171"/>
        <v>4.2161120734877113E-15</v>
      </c>
      <c r="U515" s="24">
        <f t="shared" si="172"/>
        <v>3.0206486687184002E-12</v>
      </c>
      <c r="V515" s="24">
        <f t="shared" si="173"/>
        <v>2.1207043729643188E-12</v>
      </c>
      <c r="W515" s="18">
        <f t="shared" si="174"/>
        <v>20562975709.162437</v>
      </c>
      <c r="X515" s="19">
        <f t="shared" si="175"/>
        <v>10157457207.446592</v>
      </c>
      <c r="Y515" s="18" t="e">
        <f t="shared" si="176"/>
        <v>#REF!</v>
      </c>
      <c r="Z515" s="19" t="e">
        <f t="shared" si="177"/>
        <v>#REF!</v>
      </c>
      <c r="AA515" s="24" t="e">
        <f t="shared" si="178"/>
        <v>#REF!</v>
      </c>
      <c r="AB515" s="24" t="e">
        <f t="shared" si="179"/>
        <v>#REF!</v>
      </c>
      <c r="AC515" s="18">
        <f t="shared" si="180"/>
        <v>4112595141.8324876</v>
      </c>
      <c r="AD515" s="19">
        <f t="shared" si="181"/>
        <v>2031491441.4893186</v>
      </c>
      <c r="AE515" s="24" t="e">
        <f t="shared" si="163"/>
        <v>#REF!</v>
      </c>
      <c r="AF515" s="24" t="e">
        <f t="shared" si="164"/>
        <v>#REF!</v>
      </c>
      <c r="AG515" s="18" t="e">
        <f t="shared" si="165"/>
        <v>#REF!</v>
      </c>
      <c r="AH515" s="19" t="e">
        <f t="shared" si="166"/>
        <v>#REF!</v>
      </c>
      <c r="AI515" s="29" t="e">
        <f>IF((((Usuario!$J$10*1000)/AG515)*1)&lt;1,(((Usuario!$J$10*1000)/AG515)*1),1)</f>
        <v>#REF!</v>
      </c>
      <c r="AJ515" s="30" t="e">
        <f>IF((((Usuario!$J$10*1000)/AH515)*1)&lt;1,(((Usuario!$J$10*1000)/AH515)*1),1)</f>
        <v>#REF!</v>
      </c>
    </row>
    <row r="516" spans="8:36" x14ac:dyDescent="0.25">
      <c r="H516" s="6">
        <v>41.3</v>
      </c>
      <c r="I516" s="5" t="s">
        <v>2</v>
      </c>
      <c r="J516" s="9">
        <f t="shared" si="185"/>
        <v>4.1299999999999996E-2</v>
      </c>
      <c r="K516" s="9">
        <f t="shared" si="167"/>
        <v>4.1299999999999994E-5</v>
      </c>
      <c r="L516">
        <f t="shared" si="182"/>
        <v>5.3585831733015737E-3</v>
      </c>
      <c r="M516">
        <f t="shared" si="168"/>
        <v>3.6884914176225823E-5</v>
      </c>
      <c r="N516">
        <f t="shared" si="169"/>
        <v>1.9106385543284974E-7</v>
      </c>
      <c r="O516">
        <f t="shared" si="170"/>
        <v>89469909.60989368</v>
      </c>
      <c r="Q516" s="18">
        <f t="shared" si="183"/>
        <v>6887639040.233386</v>
      </c>
      <c r="R516" s="19">
        <f t="shared" si="184"/>
        <v>2551706273.0007505</v>
      </c>
      <c r="S516" s="18">
        <f t="shared" si="171"/>
        <v>1.1435562079085816E-14</v>
      </c>
      <c r="T516" s="19">
        <f t="shared" si="171"/>
        <v>4.236603475013699E-15</v>
      </c>
      <c r="U516" s="24">
        <f t="shared" si="172"/>
        <v>3.0353298070896689E-12</v>
      </c>
      <c r="V516" s="24">
        <f t="shared" si="173"/>
        <v>2.1310115479318905E-12</v>
      </c>
      <c r="W516" s="18">
        <f t="shared" si="174"/>
        <v>20662917120.700157</v>
      </c>
      <c r="X516" s="19">
        <f t="shared" si="175"/>
        <v>10206825092.003002</v>
      </c>
      <c r="Y516" s="18" t="e">
        <f t="shared" si="176"/>
        <v>#REF!</v>
      </c>
      <c r="Z516" s="19" t="e">
        <f t="shared" si="177"/>
        <v>#REF!</v>
      </c>
      <c r="AA516" s="24" t="e">
        <f t="shared" si="178"/>
        <v>#REF!</v>
      </c>
      <c r="AB516" s="24" t="e">
        <f t="shared" si="179"/>
        <v>#REF!</v>
      </c>
      <c r="AC516" s="18">
        <f t="shared" si="180"/>
        <v>4132583424.1400318</v>
      </c>
      <c r="AD516" s="19">
        <f t="shared" si="181"/>
        <v>2041365018.4006004</v>
      </c>
      <c r="AE516" s="24" t="e">
        <f t="shared" si="163"/>
        <v>#REF!</v>
      </c>
      <c r="AF516" s="24" t="e">
        <f t="shared" si="164"/>
        <v>#REF!</v>
      </c>
      <c r="AG516" s="18" t="e">
        <f t="shared" si="165"/>
        <v>#REF!</v>
      </c>
      <c r="AH516" s="19" t="e">
        <f t="shared" si="166"/>
        <v>#REF!</v>
      </c>
      <c r="AI516" s="29" t="e">
        <f>IF((((Usuario!$J$10*1000)/AG516)*1)&lt;1,(((Usuario!$J$10*1000)/AG516)*1),1)</f>
        <v>#REF!</v>
      </c>
      <c r="AJ516" s="30" t="e">
        <f>IF((((Usuario!$J$10*1000)/AH516)*1)&lt;1,(((Usuario!$J$10*1000)/AH516)*1),1)</f>
        <v>#REF!</v>
      </c>
    </row>
    <row r="517" spans="8:36" x14ac:dyDescent="0.25">
      <c r="H517" s="6">
        <v>41.4</v>
      </c>
      <c r="I517" s="5" t="s">
        <v>2</v>
      </c>
      <c r="J517" s="9">
        <f t="shared" si="185"/>
        <v>4.1399999999999999E-2</v>
      </c>
      <c r="K517" s="9">
        <f t="shared" si="167"/>
        <v>4.1399999999999997E-5</v>
      </c>
      <c r="L517">
        <f t="shared" si="182"/>
        <v>5.3845641445467623E-3</v>
      </c>
      <c r="M517">
        <f t="shared" si="168"/>
        <v>3.7153492597372657E-5</v>
      </c>
      <c r="N517">
        <f t="shared" si="169"/>
        <v>1.9245509165439036E-7</v>
      </c>
      <c r="O517">
        <f t="shared" si="170"/>
        <v>89091411.810384139</v>
      </c>
      <c r="Q517" s="18">
        <f t="shared" si="183"/>
        <v>6921033604.8158903</v>
      </c>
      <c r="R517" s="19">
        <f t="shared" si="184"/>
        <v>2564078164.0698876</v>
      </c>
      <c r="S517" s="18">
        <f t="shared" si="171"/>
        <v>1.1491007147295187E-14</v>
      </c>
      <c r="T517" s="19">
        <f t="shared" si="171"/>
        <v>4.2571445526645989E-15</v>
      </c>
      <c r="U517" s="24">
        <f t="shared" si="172"/>
        <v>3.0500465360994139E-12</v>
      </c>
      <c r="V517" s="24">
        <f t="shared" si="173"/>
        <v>2.1413437099902932E-12</v>
      </c>
      <c r="W517" s="18">
        <f t="shared" si="174"/>
        <v>20763100814.44767</v>
      </c>
      <c r="X517" s="19">
        <f t="shared" si="175"/>
        <v>10256312656.279551</v>
      </c>
      <c r="Y517" s="18" t="e">
        <f t="shared" si="176"/>
        <v>#REF!</v>
      </c>
      <c r="Z517" s="19" t="e">
        <f t="shared" si="177"/>
        <v>#REF!</v>
      </c>
      <c r="AA517" s="24" t="e">
        <f t="shared" si="178"/>
        <v>#REF!</v>
      </c>
      <c r="AB517" s="24" t="e">
        <f t="shared" si="179"/>
        <v>#REF!</v>
      </c>
      <c r="AC517" s="18">
        <f t="shared" si="180"/>
        <v>4152620162.889534</v>
      </c>
      <c r="AD517" s="19">
        <f t="shared" si="181"/>
        <v>2051262531.2559102</v>
      </c>
      <c r="AE517" s="24" t="e">
        <f t="shared" ref="AE517:AE580" si="186">$B$10/AC517</f>
        <v>#REF!</v>
      </c>
      <c r="AF517" s="24" t="e">
        <f t="shared" ref="AF517:AF580" si="187">$B$10/AD517</f>
        <v>#REF!</v>
      </c>
      <c r="AG517" s="18" t="e">
        <f t="shared" ref="AG517:AG580" si="188">AE517*N517</f>
        <v>#REF!</v>
      </c>
      <c r="AH517" s="19" t="e">
        <f t="shared" ref="AH517:AH580" si="189">AF517*N517</f>
        <v>#REF!</v>
      </c>
      <c r="AI517" s="29" t="e">
        <f>IF((((Usuario!$J$10*1000)/AG517)*1)&lt;1,(((Usuario!$J$10*1000)/AG517)*1),1)</f>
        <v>#REF!</v>
      </c>
      <c r="AJ517" s="30" t="e">
        <f>IF((((Usuario!$J$10*1000)/AH517)*1)&lt;1,(((Usuario!$J$10*1000)/AH517)*1),1)</f>
        <v>#REF!</v>
      </c>
    </row>
    <row r="518" spans="8:36" x14ac:dyDescent="0.25">
      <c r="H518" s="6">
        <v>41.5</v>
      </c>
      <c r="I518" s="5" t="s">
        <v>2</v>
      </c>
      <c r="J518" s="9">
        <f t="shared" si="185"/>
        <v>4.1500000000000002E-2</v>
      </c>
      <c r="K518" s="9">
        <f t="shared" ref="K518:K581" si="190">J518/1000</f>
        <v>4.1499999999999999E-5</v>
      </c>
      <c r="L518">
        <f t="shared" si="182"/>
        <v>5.4106079476450219E-3</v>
      </c>
      <c r="M518">
        <f t="shared" ref="M518:M581" si="191">(4*PI())/3*(J518/2)^3</f>
        <v>3.7423371637878068E-5</v>
      </c>
      <c r="N518">
        <f t="shared" ref="N518:N581" si="192">(M518/10^3)*$G$5</f>
        <v>1.9385306508420837E-7</v>
      </c>
      <c r="O518">
        <f t="shared" ref="O518:O581" si="193">(335303)*(J518^-1.753)</f>
        <v>88715422.585661635</v>
      </c>
      <c r="Q518" s="18">
        <f t="shared" si="183"/>
        <v>6954508930.1349907</v>
      </c>
      <c r="R518" s="19">
        <f t="shared" si="184"/>
        <v>2576479975.0690589</v>
      </c>
      <c r="S518" s="18">
        <f t="shared" ref="S518:T581" si="194">Q518/(6.023*10^23)</f>
        <v>1.1546586302731183E-14</v>
      </c>
      <c r="T518" s="19">
        <f t="shared" si="194"/>
        <v>4.2777353064404103E-15</v>
      </c>
      <c r="U518" s="24">
        <f t="shared" ref="U518:U581" si="195">S518*$B$5</f>
        <v>3.0647988557476348E-12</v>
      </c>
      <c r="V518" s="24">
        <f t="shared" ref="V518:V581" si="196">T518*$B$6</f>
        <v>2.1517008591395266E-12</v>
      </c>
      <c r="W518" s="18">
        <f t="shared" ref="W518:W581" si="197">Q518*$E$5</f>
        <v>20863526790.404972</v>
      </c>
      <c r="X518" s="19">
        <f t="shared" ref="X518:X581" si="198">R518*$E$6</f>
        <v>10305919900.276236</v>
      </c>
      <c r="Y518" s="18" t="e">
        <f t="shared" ref="Y518:Y581" si="199">$B$10/W518</f>
        <v>#REF!</v>
      </c>
      <c r="Z518" s="19" t="e">
        <f t="shared" ref="Z518:Z581" si="200">$B$10/X518</f>
        <v>#REF!</v>
      </c>
      <c r="AA518" s="24" t="e">
        <f t="shared" ref="AA518:AA581" si="201">Y518*N518</f>
        <v>#REF!</v>
      </c>
      <c r="AB518" s="24" t="e">
        <f t="shared" ref="AB518:AB581" si="202">Z518*N518</f>
        <v>#REF!</v>
      </c>
      <c r="AC518" s="18">
        <f t="shared" ref="AC518:AC581" si="203">W518*$B$11</f>
        <v>4172705358.0809946</v>
      </c>
      <c r="AD518" s="19">
        <f t="shared" ref="AD518:AD581" si="204">X518*$B$11</f>
        <v>2061183980.0552473</v>
      </c>
      <c r="AE518" s="24" t="e">
        <f t="shared" si="186"/>
        <v>#REF!</v>
      </c>
      <c r="AF518" s="24" t="e">
        <f t="shared" si="187"/>
        <v>#REF!</v>
      </c>
      <c r="AG518" s="18" t="e">
        <f t="shared" si="188"/>
        <v>#REF!</v>
      </c>
      <c r="AH518" s="19" t="e">
        <f t="shared" si="189"/>
        <v>#REF!</v>
      </c>
      <c r="AI518" s="29" t="e">
        <f>IF((((Usuario!$J$10*1000)/AG518)*1)&lt;1,(((Usuario!$J$10*1000)/AG518)*1),1)</f>
        <v>#REF!</v>
      </c>
      <c r="AJ518" s="30" t="e">
        <f>IF((((Usuario!$J$10*1000)/AH518)*1)&lt;1,(((Usuario!$J$10*1000)/AH518)*1),1)</f>
        <v>#REF!</v>
      </c>
    </row>
    <row r="519" spans="8:36" x14ac:dyDescent="0.25">
      <c r="H519" s="6">
        <v>41.6</v>
      </c>
      <c r="I519" s="5" t="s">
        <v>2</v>
      </c>
      <c r="J519" s="9">
        <f t="shared" si="185"/>
        <v>4.1600000000000005E-2</v>
      </c>
      <c r="K519" s="9">
        <f t="shared" si="190"/>
        <v>4.1600000000000008E-5</v>
      </c>
      <c r="L519">
        <f t="shared" ref="L519:L582" si="205">(4*PI())*((J519/2)^2)</f>
        <v>5.4367145825963536E-3</v>
      </c>
      <c r="M519">
        <f t="shared" si="191"/>
        <v>3.7694554439334716E-5</v>
      </c>
      <c r="N519">
        <f t="shared" si="192"/>
        <v>1.9525779199575382E-7</v>
      </c>
      <c r="O519">
        <f t="shared" si="193"/>
        <v>88341919.324784219</v>
      </c>
      <c r="Q519" s="18">
        <f t="shared" ref="Q519:Q582" si="206">L519/$D$5</f>
        <v>6988065016.1906862</v>
      </c>
      <c r="R519" s="19">
        <f t="shared" ref="R519:R582" si="207">L519/$D$6</f>
        <v>2588911705.9982648</v>
      </c>
      <c r="S519" s="18">
        <f t="shared" si="194"/>
        <v>1.1602299545393802E-14</v>
      </c>
      <c r="T519" s="19">
        <f t="shared" si="194"/>
        <v>4.298375736341134E-15</v>
      </c>
      <c r="U519" s="24">
        <f t="shared" si="195"/>
        <v>3.0795867660343311E-12</v>
      </c>
      <c r="V519" s="24">
        <f t="shared" si="196"/>
        <v>2.1620829953795906E-12</v>
      </c>
      <c r="W519" s="18">
        <f t="shared" si="197"/>
        <v>20964195048.57206</v>
      </c>
      <c r="X519" s="19">
        <f t="shared" si="198"/>
        <v>10355646823.993059</v>
      </c>
      <c r="Y519" s="18" t="e">
        <f t="shared" si="199"/>
        <v>#REF!</v>
      </c>
      <c r="Z519" s="19" t="e">
        <f t="shared" si="200"/>
        <v>#REF!</v>
      </c>
      <c r="AA519" s="24" t="e">
        <f t="shared" si="201"/>
        <v>#REF!</v>
      </c>
      <c r="AB519" s="24" t="e">
        <f t="shared" si="202"/>
        <v>#REF!</v>
      </c>
      <c r="AC519" s="18">
        <f t="shared" si="203"/>
        <v>4192839009.7144122</v>
      </c>
      <c r="AD519" s="19">
        <f t="shared" si="204"/>
        <v>2071129364.7986119</v>
      </c>
      <c r="AE519" s="24" t="e">
        <f t="shared" si="186"/>
        <v>#REF!</v>
      </c>
      <c r="AF519" s="24" t="e">
        <f t="shared" si="187"/>
        <v>#REF!</v>
      </c>
      <c r="AG519" s="18" t="e">
        <f t="shared" si="188"/>
        <v>#REF!</v>
      </c>
      <c r="AH519" s="19" t="e">
        <f t="shared" si="189"/>
        <v>#REF!</v>
      </c>
      <c r="AI519" s="29" t="e">
        <f>IF((((Usuario!$J$10*1000)/AG519)*1)&lt;1,(((Usuario!$J$10*1000)/AG519)*1),1)</f>
        <v>#REF!</v>
      </c>
      <c r="AJ519" s="30" t="e">
        <f>IF((((Usuario!$J$10*1000)/AH519)*1)&lt;1,(((Usuario!$J$10*1000)/AH519)*1),1)</f>
        <v>#REF!</v>
      </c>
    </row>
    <row r="520" spans="8:36" x14ac:dyDescent="0.25">
      <c r="H520" s="6">
        <v>41.7</v>
      </c>
      <c r="I520" s="5" t="s">
        <v>2</v>
      </c>
      <c r="J520" s="9">
        <f t="shared" si="185"/>
        <v>4.1700000000000001E-2</v>
      </c>
      <c r="K520" s="9">
        <f t="shared" si="190"/>
        <v>4.1700000000000004E-5</v>
      </c>
      <c r="L520">
        <f t="shared" si="205"/>
        <v>5.4628840494007555E-3</v>
      </c>
      <c r="M520">
        <f t="shared" si="191"/>
        <v>3.7967044143335252E-5</v>
      </c>
      <c r="N520">
        <f t="shared" si="192"/>
        <v>1.966692886624766E-7</v>
      </c>
      <c r="O520">
        <f t="shared" si="193"/>
        <v>87970879.674298197</v>
      </c>
      <c r="Q520" s="18">
        <f t="shared" si="206"/>
        <v>7021701862.9829769</v>
      </c>
      <c r="R520" s="19">
        <f t="shared" si="207"/>
        <v>2601373356.8575039</v>
      </c>
      <c r="S520" s="18">
        <f t="shared" si="194"/>
        <v>1.1658146875283044E-14</v>
      </c>
      <c r="T520" s="19">
        <f t="shared" si="194"/>
        <v>4.3190658423667682E-15</v>
      </c>
      <c r="U520" s="24">
        <f t="shared" si="195"/>
        <v>3.0944102669595028E-12</v>
      </c>
      <c r="V520" s="24">
        <f t="shared" si="196"/>
        <v>2.1724901187104844E-12</v>
      </c>
      <c r="W520" s="18">
        <f t="shared" si="197"/>
        <v>21065105588.948929</v>
      </c>
      <c r="X520" s="19">
        <f t="shared" si="198"/>
        <v>10405493427.430016</v>
      </c>
      <c r="Y520" s="18" t="e">
        <f t="shared" si="199"/>
        <v>#REF!</v>
      </c>
      <c r="Z520" s="19" t="e">
        <f t="shared" si="200"/>
        <v>#REF!</v>
      </c>
      <c r="AA520" s="24" t="e">
        <f t="shared" si="201"/>
        <v>#REF!</v>
      </c>
      <c r="AB520" s="24" t="e">
        <f t="shared" si="202"/>
        <v>#REF!</v>
      </c>
      <c r="AC520" s="18">
        <f t="shared" si="203"/>
        <v>4213021117.7897859</v>
      </c>
      <c r="AD520" s="19">
        <f t="shared" si="204"/>
        <v>2081098685.4860032</v>
      </c>
      <c r="AE520" s="24" t="e">
        <f t="shared" si="186"/>
        <v>#REF!</v>
      </c>
      <c r="AF520" s="24" t="e">
        <f t="shared" si="187"/>
        <v>#REF!</v>
      </c>
      <c r="AG520" s="18" t="e">
        <f t="shared" si="188"/>
        <v>#REF!</v>
      </c>
      <c r="AH520" s="19" t="e">
        <f t="shared" si="189"/>
        <v>#REF!</v>
      </c>
      <c r="AI520" s="29" t="e">
        <f>IF((((Usuario!$J$10*1000)/AG520)*1)&lt;1,(((Usuario!$J$10*1000)/AG520)*1),1)</f>
        <v>#REF!</v>
      </c>
      <c r="AJ520" s="30" t="e">
        <f>IF((((Usuario!$J$10*1000)/AH520)*1)&lt;1,(((Usuario!$J$10*1000)/AH520)*1),1)</f>
        <v>#REF!</v>
      </c>
    </row>
    <row r="521" spans="8:36" x14ac:dyDescent="0.25">
      <c r="H521" s="6">
        <v>41.8</v>
      </c>
      <c r="I521" s="5" t="s">
        <v>2</v>
      </c>
      <c r="J521" s="9">
        <f t="shared" si="185"/>
        <v>4.1799999999999997E-2</v>
      </c>
      <c r="K521" s="9">
        <f t="shared" si="190"/>
        <v>4.18E-5</v>
      </c>
      <c r="L521">
        <f t="shared" si="205"/>
        <v>5.4891163480582294E-3</v>
      </c>
      <c r="M521">
        <f t="shared" si="191"/>
        <v>3.8240843891472327E-5</v>
      </c>
      <c r="N521">
        <f t="shared" si="192"/>
        <v>1.9808757135782663E-7</v>
      </c>
      <c r="O521">
        <f t="shared" si="193"/>
        <v>87602281.534697622</v>
      </c>
      <c r="Q521" s="18">
        <f t="shared" si="206"/>
        <v>7055419470.5118637</v>
      </c>
      <c r="R521" s="19">
        <f t="shared" si="207"/>
        <v>2613864927.6467772</v>
      </c>
      <c r="S521" s="18">
        <f t="shared" si="194"/>
        <v>1.1714128292398911E-14</v>
      </c>
      <c r="T521" s="19">
        <f t="shared" si="194"/>
        <v>4.3398056245173132E-15</v>
      </c>
      <c r="U521" s="24">
        <f t="shared" si="195"/>
        <v>3.1092693585231505E-12</v>
      </c>
      <c r="V521" s="24">
        <f t="shared" si="196"/>
        <v>2.1829222291322084E-12</v>
      </c>
      <c r="W521" s="18">
        <f t="shared" si="197"/>
        <v>21166258411.535591</v>
      </c>
      <c r="X521" s="19">
        <f t="shared" si="198"/>
        <v>10455459710.587109</v>
      </c>
      <c r="Y521" s="18" t="e">
        <f t="shared" si="199"/>
        <v>#REF!</v>
      </c>
      <c r="Z521" s="19" t="e">
        <f t="shared" si="200"/>
        <v>#REF!</v>
      </c>
      <c r="AA521" s="24" t="e">
        <f t="shared" si="201"/>
        <v>#REF!</v>
      </c>
      <c r="AB521" s="24" t="e">
        <f t="shared" si="202"/>
        <v>#REF!</v>
      </c>
      <c r="AC521" s="18">
        <f t="shared" si="203"/>
        <v>4233251682.3071184</v>
      </c>
      <c r="AD521" s="19">
        <f t="shared" si="204"/>
        <v>2091091942.1174219</v>
      </c>
      <c r="AE521" s="24" t="e">
        <f t="shared" si="186"/>
        <v>#REF!</v>
      </c>
      <c r="AF521" s="24" t="e">
        <f t="shared" si="187"/>
        <v>#REF!</v>
      </c>
      <c r="AG521" s="18" t="e">
        <f t="shared" si="188"/>
        <v>#REF!</v>
      </c>
      <c r="AH521" s="19" t="e">
        <f t="shared" si="189"/>
        <v>#REF!</v>
      </c>
      <c r="AI521" s="29" t="e">
        <f>IF((((Usuario!$J$10*1000)/AG521)*1)&lt;1,(((Usuario!$J$10*1000)/AG521)*1),1)</f>
        <v>#REF!</v>
      </c>
      <c r="AJ521" s="30" t="e">
        <f>IF((((Usuario!$J$10*1000)/AH521)*1)&lt;1,(((Usuario!$J$10*1000)/AH521)*1),1)</f>
        <v>#REF!</v>
      </c>
    </row>
    <row r="522" spans="8:36" x14ac:dyDescent="0.25">
      <c r="H522" s="6">
        <v>41.9</v>
      </c>
      <c r="I522" s="5" t="s">
        <v>2</v>
      </c>
      <c r="J522" s="9">
        <f t="shared" si="185"/>
        <v>4.19E-2</v>
      </c>
      <c r="K522" s="9">
        <f t="shared" si="190"/>
        <v>4.1900000000000002E-5</v>
      </c>
      <c r="L522">
        <f t="shared" si="205"/>
        <v>5.5154114785687762E-3</v>
      </c>
      <c r="M522">
        <f t="shared" si="191"/>
        <v>3.8515956825338619E-5</v>
      </c>
      <c r="N522">
        <f t="shared" si="192"/>
        <v>1.9951265635525403E-7</v>
      </c>
      <c r="O522">
        <f t="shared" si="193"/>
        <v>87236103.056940436</v>
      </c>
      <c r="Q522" s="18">
        <f t="shared" si="206"/>
        <v>7089217838.7773485</v>
      </c>
      <c r="R522" s="19">
        <f t="shared" si="207"/>
        <v>2626386418.3660851</v>
      </c>
      <c r="S522" s="18">
        <f t="shared" si="194"/>
        <v>1.1770243796741407E-14</v>
      </c>
      <c r="T522" s="19">
        <f t="shared" si="194"/>
        <v>4.3605950827927703E-15</v>
      </c>
      <c r="U522" s="24">
        <f t="shared" si="195"/>
        <v>3.1241640407252743E-12</v>
      </c>
      <c r="V522" s="24">
        <f t="shared" si="196"/>
        <v>2.1933793266447635E-12</v>
      </c>
      <c r="W522" s="18">
        <f t="shared" si="197"/>
        <v>21267653516.332047</v>
      </c>
      <c r="X522" s="19">
        <f t="shared" si="198"/>
        <v>10505545673.46434</v>
      </c>
      <c r="Y522" s="18" t="e">
        <f t="shared" si="199"/>
        <v>#REF!</v>
      </c>
      <c r="Z522" s="19" t="e">
        <f t="shared" si="200"/>
        <v>#REF!</v>
      </c>
      <c r="AA522" s="24" t="e">
        <f t="shared" si="201"/>
        <v>#REF!</v>
      </c>
      <c r="AB522" s="24" t="e">
        <f t="shared" si="202"/>
        <v>#REF!</v>
      </c>
      <c r="AC522" s="18">
        <f t="shared" si="203"/>
        <v>4253530703.2664094</v>
      </c>
      <c r="AD522" s="19">
        <f t="shared" si="204"/>
        <v>2101109134.6928682</v>
      </c>
      <c r="AE522" s="24" t="e">
        <f t="shared" si="186"/>
        <v>#REF!</v>
      </c>
      <c r="AF522" s="24" t="e">
        <f t="shared" si="187"/>
        <v>#REF!</v>
      </c>
      <c r="AG522" s="18" t="e">
        <f t="shared" si="188"/>
        <v>#REF!</v>
      </c>
      <c r="AH522" s="19" t="e">
        <f t="shared" si="189"/>
        <v>#REF!</v>
      </c>
      <c r="AI522" s="29" t="e">
        <f>IF((((Usuario!$J$10*1000)/AG522)*1)&lt;1,(((Usuario!$J$10*1000)/AG522)*1),1)</f>
        <v>#REF!</v>
      </c>
      <c r="AJ522" s="30" t="e">
        <f>IF((((Usuario!$J$10*1000)/AH522)*1)&lt;1,(((Usuario!$J$10*1000)/AH522)*1),1)</f>
        <v>#REF!</v>
      </c>
    </row>
    <row r="523" spans="8:36" x14ac:dyDescent="0.25">
      <c r="H523" s="6">
        <v>42</v>
      </c>
      <c r="I523" s="5" t="s">
        <v>2</v>
      </c>
      <c r="J523" s="9">
        <f t="shared" si="185"/>
        <v>4.2000000000000003E-2</v>
      </c>
      <c r="K523" s="9">
        <f t="shared" si="190"/>
        <v>4.2000000000000004E-5</v>
      </c>
      <c r="L523">
        <f t="shared" si="205"/>
        <v>5.5417694409323958E-3</v>
      </c>
      <c r="M523">
        <f t="shared" si="191"/>
        <v>3.8792386086526767E-5</v>
      </c>
      <c r="N523">
        <f t="shared" si="192"/>
        <v>2.0094455992820866E-7</v>
      </c>
      <c r="O523">
        <f t="shared" si="193"/>
        <v>86872322.639021158</v>
      </c>
      <c r="Q523" s="18">
        <f t="shared" si="206"/>
        <v>7123096967.7794294</v>
      </c>
      <c r="R523" s="19">
        <f t="shared" si="207"/>
        <v>2638937829.0154276</v>
      </c>
      <c r="S523" s="18">
        <f t="shared" si="194"/>
        <v>1.1826493388310527E-14</v>
      </c>
      <c r="T523" s="19">
        <f t="shared" si="194"/>
        <v>4.3814342171931397E-15</v>
      </c>
      <c r="U523" s="24">
        <f t="shared" si="195"/>
        <v>3.1390943135658745E-12</v>
      </c>
      <c r="V523" s="24">
        <f t="shared" si="196"/>
        <v>2.2038614112481493E-12</v>
      </c>
      <c r="W523" s="18">
        <f t="shared" si="197"/>
        <v>21369290903.338287</v>
      </c>
      <c r="X523" s="19">
        <f t="shared" si="198"/>
        <v>10555751316.06171</v>
      </c>
      <c r="Y523" s="18" t="e">
        <f t="shared" si="199"/>
        <v>#REF!</v>
      </c>
      <c r="Z523" s="19" t="e">
        <f t="shared" si="200"/>
        <v>#REF!</v>
      </c>
      <c r="AA523" s="24" t="e">
        <f t="shared" si="201"/>
        <v>#REF!</v>
      </c>
      <c r="AB523" s="24" t="e">
        <f t="shared" si="202"/>
        <v>#REF!</v>
      </c>
      <c r="AC523" s="18">
        <f t="shared" si="203"/>
        <v>4273858180.6676579</v>
      </c>
      <c r="AD523" s="19">
        <f t="shared" si="204"/>
        <v>2111150263.2123423</v>
      </c>
      <c r="AE523" s="24" t="e">
        <f t="shared" si="186"/>
        <v>#REF!</v>
      </c>
      <c r="AF523" s="24" t="e">
        <f t="shared" si="187"/>
        <v>#REF!</v>
      </c>
      <c r="AG523" s="18" t="e">
        <f t="shared" si="188"/>
        <v>#REF!</v>
      </c>
      <c r="AH523" s="19" t="e">
        <f t="shared" si="189"/>
        <v>#REF!</v>
      </c>
      <c r="AI523" s="29" t="e">
        <f>IF((((Usuario!$J$10*1000)/AG523)*1)&lt;1,(((Usuario!$J$10*1000)/AG523)*1),1)</f>
        <v>#REF!</v>
      </c>
      <c r="AJ523" s="30" t="e">
        <f>IF((((Usuario!$J$10*1000)/AH523)*1)&lt;1,(((Usuario!$J$10*1000)/AH523)*1),1)</f>
        <v>#REF!</v>
      </c>
    </row>
    <row r="524" spans="8:36" x14ac:dyDescent="0.25">
      <c r="H524" s="6">
        <v>42.1</v>
      </c>
      <c r="I524" s="5" t="s">
        <v>2</v>
      </c>
      <c r="J524" s="9">
        <f t="shared" si="185"/>
        <v>4.2100000000000005E-2</v>
      </c>
      <c r="K524" s="9">
        <f t="shared" si="190"/>
        <v>4.2100000000000007E-5</v>
      </c>
      <c r="L524">
        <f t="shared" si="205"/>
        <v>5.5681902351490866E-3</v>
      </c>
      <c r="M524">
        <f t="shared" si="191"/>
        <v>3.9070134816629428E-5</v>
      </c>
      <c r="N524">
        <f t="shared" si="192"/>
        <v>2.0238329835014043E-7</v>
      </c>
      <c r="O524">
        <f t="shared" si="193"/>
        <v>86510918.922597602</v>
      </c>
      <c r="Q524" s="18">
        <f t="shared" si="206"/>
        <v>7157056857.5181074</v>
      </c>
      <c r="R524" s="19">
        <f t="shared" si="207"/>
        <v>2651519159.5948043</v>
      </c>
      <c r="S524" s="18">
        <f t="shared" si="194"/>
        <v>1.1882877067106274E-14</v>
      </c>
      <c r="T524" s="19">
        <f t="shared" si="194"/>
        <v>4.4023230277184206E-15</v>
      </c>
      <c r="U524" s="24">
        <f t="shared" si="195"/>
        <v>3.1540601770449509E-12</v>
      </c>
      <c r="V524" s="24">
        <f t="shared" si="196"/>
        <v>2.2143684829423656E-12</v>
      </c>
      <c r="W524" s="18">
        <f t="shared" si="197"/>
        <v>21471170572.554321</v>
      </c>
      <c r="X524" s="19">
        <f t="shared" si="198"/>
        <v>10606076638.379217</v>
      </c>
      <c r="Y524" s="18" t="e">
        <f t="shared" si="199"/>
        <v>#REF!</v>
      </c>
      <c r="Z524" s="19" t="e">
        <f t="shared" si="200"/>
        <v>#REF!</v>
      </c>
      <c r="AA524" s="24" t="e">
        <f t="shared" si="201"/>
        <v>#REF!</v>
      </c>
      <c r="AB524" s="24" t="e">
        <f t="shared" si="202"/>
        <v>#REF!</v>
      </c>
      <c r="AC524" s="18">
        <f t="shared" si="203"/>
        <v>4294234114.5108643</v>
      </c>
      <c r="AD524" s="19">
        <f t="shared" si="204"/>
        <v>2121215327.6758435</v>
      </c>
      <c r="AE524" s="24" t="e">
        <f t="shared" si="186"/>
        <v>#REF!</v>
      </c>
      <c r="AF524" s="24" t="e">
        <f t="shared" si="187"/>
        <v>#REF!</v>
      </c>
      <c r="AG524" s="18" t="e">
        <f t="shared" si="188"/>
        <v>#REF!</v>
      </c>
      <c r="AH524" s="19" t="e">
        <f t="shared" si="189"/>
        <v>#REF!</v>
      </c>
      <c r="AI524" s="29" t="e">
        <f>IF((((Usuario!$J$10*1000)/AG524)*1)&lt;1,(((Usuario!$J$10*1000)/AG524)*1),1)</f>
        <v>#REF!</v>
      </c>
      <c r="AJ524" s="30" t="e">
        <f>IF((((Usuario!$J$10*1000)/AH524)*1)&lt;1,(((Usuario!$J$10*1000)/AH524)*1),1)</f>
        <v>#REF!</v>
      </c>
    </row>
    <row r="525" spans="8:36" x14ac:dyDescent="0.25">
      <c r="H525" s="6">
        <v>42.2</v>
      </c>
      <c r="I525" s="5" t="s">
        <v>2</v>
      </c>
      <c r="J525" s="9">
        <f t="shared" si="185"/>
        <v>4.2200000000000001E-2</v>
      </c>
      <c r="K525" s="9">
        <f t="shared" si="190"/>
        <v>4.2200000000000003E-5</v>
      </c>
      <c r="L525">
        <f t="shared" si="205"/>
        <v>5.5946738612188476E-3</v>
      </c>
      <c r="M525">
        <f t="shared" si="191"/>
        <v>3.9349206157239228E-5</v>
      </c>
      <c r="N525">
        <f t="shared" si="192"/>
        <v>2.038288878944992E-7</v>
      </c>
      <c r="O525">
        <f t="shared" si="193"/>
        <v>86151870.789672896</v>
      </c>
      <c r="Q525" s="18">
        <f t="shared" si="206"/>
        <v>7191097507.9933786</v>
      </c>
      <c r="R525" s="19">
        <f t="shared" si="207"/>
        <v>2664130410.1042142</v>
      </c>
      <c r="S525" s="18">
        <f t="shared" si="194"/>
        <v>1.1939394833128641E-14</v>
      </c>
      <c r="T525" s="19">
        <f t="shared" si="194"/>
        <v>4.4232615143686112E-15</v>
      </c>
      <c r="U525" s="24">
        <f t="shared" si="195"/>
        <v>3.1690616311625016E-12</v>
      </c>
      <c r="V525" s="24">
        <f t="shared" si="196"/>
        <v>2.2249005417274114E-12</v>
      </c>
      <c r="W525" s="18">
        <f t="shared" si="197"/>
        <v>21573292523.980137</v>
      </c>
      <c r="X525" s="19">
        <f t="shared" si="198"/>
        <v>10656521640.416857</v>
      </c>
      <c r="Y525" s="18" t="e">
        <f t="shared" si="199"/>
        <v>#REF!</v>
      </c>
      <c r="Z525" s="19" t="e">
        <f t="shared" si="200"/>
        <v>#REF!</v>
      </c>
      <c r="AA525" s="24" t="e">
        <f t="shared" si="201"/>
        <v>#REF!</v>
      </c>
      <c r="AB525" s="24" t="e">
        <f t="shared" si="202"/>
        <v>#REF!</v>
      </c>
      <c r="AC525" s="18">
        <f t="shared" si="203"/>
        <v>4314658504.7960272</v>
      </c>
      <c r="AD525" s="19">
        <f t="shared" si="204"/>
        <v>2131304328.0833714</v>
      </c>
      <c r="AE525" s="24" t="e">
        <f t="shared" si="186"/>
        <v>#REF!</v>
      </c>
      <c r="AF525" s="24" t="e">
        <f t="shared" si="187"/>
        <v>#REF!</v>
      </c>
      <c r="AG525" s="18" t="e">
        <f t="shared" si="188"/>
        <v>#REF!</v>
      </c>
      <c r="AH525" s="19" t="e">
        <f t="shared" si="189"/>
        <v>#REF!</v>
      </c>
      <c r="AI525" s="29" t="e">
        <f>IF((((Usuario!$J$10*1000)/AG525)*1)&lt;1,(((Usuario!$J$10*1000)/AG525)*1),1)</f>
        <v>#REF!</v>
      </c>
      <c r="AJ525" s="30" t="e">
        <f>IF((((Usuario!$J$10*1000)/AH525)*1)&lt;1,(((Usuario!$J$10*1000)/AH525)*1),1)</f>
        <v>#REF!</v>
      </c>
    </row>
    <row r="526" spans="8:36" x14ac:dyDescent="0.25">
      <c r="H526" s="6">
        <v>42.3</v>
      </c>
      <c r="I526" s="5" t="s">
        <v>2</v>
      </c>
      <c r="J526" s="9">
        <f t="shared" si="185"/>
        <v>4.2299999999999997E-2</v>
      </c>
      <c r="K526" s="9">
        <f t="shared" si="190"/>
        <v>4.2299999999999998E-5</v>
      </c>
      <c r="L526">
        <f t="shared" si="205"/>
        <v>5.6212203191416807E-3</v>
      </c>
      <c r="M526">
        <f t="shared" si="191"/>
        <v>3.9629603249948844E-5</v>
      </c>
      <c r="N526">
        <f t="shared" si="192"/>
        <v>2.0528134483473498E-7</v>
      </c>
      <c r="O526">
        <f t="shared" si="193"/>
        <v>85795157.359328568</v>
      </c>
      <c r="Q526" s="18">
        <f t="shared" si="206"/>
        <v>7225218919.205246</v>
      </c>
      <c r="R526" s="19">
        <f t="shared" si="207"/>
        <v>2676771580.5436587</v>
      </c>
      <c r="S526" s="18">
        <f t="shared" si="194"/>
        <v>1.1996046686377631E-14</v>
      </c>
      <c r="T526" s="19">
        <f t="shared" si="194"/>
        <v>4.4442496771437142E-15</v>
      </c>
      <c r="U526" s="24">
        <f t="shared" si="195"/>
        <v>3.1840986759185277E-12</v>
      </c>
      <c r="V526" s="24">
        <f t="shared" si="196"/>
        <v>2.2354575876032882E-12</v>
      </c>
      <c r="W526" s="18">
        <f t="shared" si="197"/>
        <v>21675656757.615738</v>
      </c>
      <c r="X526" s="19">
        <f t="shared" si="198"/>
        <v>10707086322.174635</v>
      </c>
      <c r="Y526" s="18" t="e">
        <f t="shared" si="199"/>
        <v>#REF!</v>
      </c>
      <c r="Z526" s="19" t="e">
        <f t="shared" si="200"/>
        <v>#REF!</v>
      </c>
      <c r="AA526" s="24" t="e">
        <f t="shared" si="201"/>
        <v>#REF!</v>
      </c>
      <c r="AB526" s="24" t="e">
        <f t="shared" si="202"/>
        <v>#REF!</v>
      </c>
      <c r="AC526" s="18">
        <f t="shared" si="203"/>
        <v>4335131351.5231476</v>
      </c>
      <c r="AD526" s="19">
        <f t="shared" si="204"/>
        <v>2141417264.434927</v>
      </c>
      <c r="AE526" s="24" t="e">
        <f t="shared" si="186"/>
        <v>#REF!</v>
      </c>
      <c r="AF526" s="24" t="e">
        <f t="shared" si="187"/>
        <v>#REF!</v>
      </c>
      <c r="AG526" s="18" t="e">
        <f t="shared" si="188"/>
        <v>#REF!</v>
      </c>
      <c r="AH526" s="19" t="e">
        <f t="shared" si="189"/>
        <v>#REF!</v>
      </c>
      <c r="AI526" s="29" t="e">
        <f>IF((((Usuario!$J$10*1000)/AG526)*1)&lt;1,(((Usuario!$J$10*1000)/AG526)*1),1)</f>
        <v>#REF!</v>
      </c>
      <c r="AJ526" s="30" t="e">
        <f>IF((((Usuario!$J$10*1000)/AH526)*1)&lt;1,(((Usuario!$J$10*1000)/AH526)*1),1)</f>
        <v>#REF!</v>
      </c>
    </row>
    <row r="527" spans="8:36" x14ac:dyDescent="0.25">
      <c r="H527" s="6">
        <v>42.4</v>
      </c>
      <c r="I527" s="5" t="s">
        <v>2</v>
      </c>
      <c r="J527" s="9">
        <f t="shared" si="185"/>
        <v>4.24E-2</v>
      </c>
      <c r="K527" s="9">
        <f t="shared" si="190"/>
        <v>4.2400000000000001E-5</v>
      </c>
      <c r="L527">
        <f t="shared" si="205"/>
        <v>5.6478296089175865E-3</v>
      </c>
      <c r="M527">
        <f t="shared" si="191"/>
        <v>3.9911329236350942E-5</v>
      </c>
      <c r="N527">
        <f t="shared" si="192"/>
        <v>2.0674068544429785E-7</v>
      </c>
      <c r="O527">
        <f t="shared" si="193"/>
        <v>85440757.984511361</v>
      </c>
      <c r="Q527" s="18">
        <f t="shared" si="206"/>
        <v>7259421091.1537113</v>
      </c>
      <c r="R527" s="19">
        <f t="shared" si="207"/>
        <v>2689442670.9131374</v>
      </c>
      <c r="S527" s="18">
        <f t="shared" si="194"/>
        <v>1.2052832626853251E-14</v>
      </c>
      <c r="T527" s="19">
        <f t="shared" si="194"/>
        <v>4.4652875160437285E-15</v>
      </c>
      <c r="U527" s="24">
        <f t="shared" si="195"/>
        <v>3.1991713113130313E-12</v>
      </c>
      <c r="V527" s="24">
        <f t="shared" si="196"/>
        <v>2.2460396205699956E-12</v>
      </c>
      <c r="W527" s="18">
        <f t="shared" si="197"/>
        <v>21778263273.461136</v>
      </c>
      <c r="X527" s="19">
        <f t="shared" si="198"/>
        <v>10757770683.65255</v>
      </c>
      <c r="Y527" s="18" t="e">
        <f t="shared" si="199"/>
        <v>#REF!</v>
      </c>
      <c r="Z527" s="19" t="e">
        <f t="shared" si="200"/>
        <v>#REF!</v>
      </c>
      <c r="AA527" s="24" t="e">
        <f t="shared" si="201"/>
        <v>#REF!</v>
      </c>
      <c r="AB527" s="24" t="e">
        <f t="shared" si="202"/>
        <v>#REF!</v>
      </c>
      <c r="AC527" s="18">
        <f t="shared" si="203"/>
        <v>4355652654.6922274</v>
      </c>
      <c r="AD527" s="19">
        <f t="shared" si="204"/>
        <v>2151554136.7305102</v>
      </c>
      <c r="AE527" s="24" t="e">
        <f t="shared" si="186"/>
        <v>#REF!</v>
      </c>
      <c r="AF527" s="24" t="e">
        <f t="shared" si="187"/>
        <v>#REF!</v>
      </c>
      <c r="AG527" s="18" t="e">
        <f t="shared" si="188"/>
        <v>#REF!</v>
      </c>
      <c r="AH527" s="19" t="e">
        <f t="shared" si="189"/>
        <v>#REF!</v>
      </c>
      <c r="AI527" s="29" t="e">
        <f>IF((((Usuario!$J$10*1000)/AG527)*1)&lt;1,(((Usuario!$J$10*1000)/AG527)*1),1)</f>
        <v>#REF!</v>
      </c>
      <c r="AJ527" s="30" t="e">
        <f>IF((((Usuario!$J$10*1000)/AH527)*1)&lt;1,(((Usuario!$J$10*1000)/AH527)*1),1)</f>
        <v>#REF!</v>
      </c>
    </row>
    <row r="528" spans="8:36" x14ac:dyDescent="0.25">
      <c r="H528" s="6">
        <v>42.5</v>
      </c>
      <c r="I528" s="5" t="s">
        <v>2</v>
      </c>
      <c r="J528" s="9">
        <f t="shared" si="185"/>
        <v>4.2500000000000003E-2</v>
      </c>
      <c r="K528" s="9">
        <f t="shared" si="190"/>
        <v>4.2500000000000003E-5</v>
      </c>
      <c r="L528">
        <f t="shared" si="205"/>
        <v>5.6745017305465653E-3</v>
      </c>
      <c r="M528">
        <f t="shared" si="191"/>
        <v>4.0194387258038173E-5</v>
      </c>
      <c r="N528">
        <f t="shared" si="192"/>
        <v>2.0820692599663773E-7</v>
      </c>
      <c r="O528">
        <f t="shared" si="193"/>
        <v>85088652.24887006</v>
      </c>
      <c r="Q528" s="18">
        <f t="shared" si="206"/>
        <v>7293704023.8387737</v>
      </c>
      <c r="R528" s="19">
        <f t="shared" si="207"/>
        <v>2702143681.2126513</v>
      </c>
      <c r="S528" s="18">
        <f t="shared" si="194"/>
        <v>1.2109752654555495E-14</v>
      </c>
      <c r="T528" s="19">
        <f t="shared" si="194"/>
        <v>4.4863750310686559E-15</v>
      </c>
      <c r="U528" s="24">
        <f t="shared" si="195"/>
        <v>3.2142795373460104E-12</v>
      </c>
      <c r="V528" s="24">
        <f t="shared" si="196"/>
        <v>2.2566466406275341E-12</v>
      </c>
      <c r="W528" s="18">
        <f t="shared" si="197"/>
        <v>21881112071.516319</v>
      </c>
      <c r="X528" s="19">
        <f t="shared" si="198"/>
        <v>10808574724.850605</v>
      </c>
      <c r="Y528" s="18" t="e">
        <f t="shared" si="199"/>
        <v>#REF!</v>
      </c>
      <c r="Z528" s="19" t="e">
        <f t="shared" si="200"/>
        <v>#REF!</v>
      </c>
      <c r="AA528" s="24" t="e">
        <f t="shared" si="201"/>
        <v>#REF!</v>
      </c>
      <c r="AB528" s="24" t="e">
        <f t="shared" si="202"/>
        <v>#REF!</v>
      </c>
      <c r="AC528" s="18">
        <f t="shared" si="203"/>
        <v>4376222414.3032637</v>
      </c>
      <c r="AD528" s="19">
        <f t="shared" si="204"/>
        <v>2161714944.9701209</v>
      </c>
      <c r="AE528" s="24" t="e">
        <f t="shared" si="186"/>
        <v>#REF!</v>
      </c>
      <c r="AF528" s="24" t="e">
        <f t="shared" si="187"/>
        <v>#REF!</v>
      </c>
      <c r="AG528" s="18" t="e">
        <f t="shared" si="188"/>
        <v>#REF!</v>
      </c>
      <c r="AH528" s="19" t="e">
        <f t="shared" si="189"/>
        <v>#REF!</v>
      </c>
      <c r="AI528" s="29" t="e">
        <f>IF((((Usuario!$J$10*1000)/AG528)*1)&lt;1,(((Usuario!$J$10*1000)/AG528)*1),1)</f>
        <v>#REF!</v>
      </c>
      <c r="AJ528" s="30" t="e">
        <f>IF((((Usuario!$J$10*1000)/AH528)*1)&lt;1,(((Usuario!$J$10*1000)/AH528)*1),1)</f>
        <v>#REF!</v>
      </c>
    </row>
    <row r="529" spans="8:36" x14ac:dyDescent="0.25">
      <c r="H529" s="6">
        <v>42.6</v>
      </c>
      <c r="I529" s="5" t="s">
        <v>2</v>
      </c>
      <c r="J529" s="9">
        <f t="shared" si="185"/>
        <v>4.2599999999999999E-2</v>
      </c>
      <c r="K529" s="9">
        <f t="shared" si="190"/>
        <v>4.2599999999999999E-5</v>
      </c>
      <c r="L529">
        <f t="shared" si="205"/>
        <v>5.7012366840286125E-3</v>
      </c>
      <c r="M529">
        <f t="shared" si="191"/>
        <v>4.0478780456603141E-5</v>
      </c>
      <c r="N529">
        <f t="shared" si="192"/>
        <v>2.0968008276520426E-7</v>
      </c>
      <c r="O529">
        <f t="shared" si="193"/>
        <v>84738819.963642836</v>
      </c>
      <c r="Q529" s="18">
        <f t="shared" si="206"/>
        <v>7328067717.2604284</v>
      </c>
      <c r="R529" s="19">
        <f t="shared" si="207"/>
        <v>2714874611.4421978</v>
      </c>
      <c r="S529" s="18">
        <f t="shared" si="194"/>
        <v>1.2166806769484359E-14</v>
      </c>
      <c r="T529" s="19">
        <f t="shared" si="194"/>
        <v>4.5075122222184932E-15</v>
      </c>
      <c r="U529" s="24">
        <f t="shared" si="195"/>
        <v>3.2294233540174637E-12</v>
      </c>
      <c r="V529" s="24">
        <f t="shared" si="196"/>
        <v>2.267278647775902E-12</v>
      </c>
      <c r="W529" s="18">
        <f t="shared" si="197"/>
        <v>21984203151.781284</v>
      </c>
      <c r="X529" s="19">
        <f t="shared" si="198"/>
        <v>10859498445.768791</v>
      </c>
      <c r="Y529" s="18" t="e">
        <f t="shared" si="199"/>
        <v>#REF!</v>
      </c>
      <c r="Z529" s="19" t="e">
        <f t="shared" si="200"/>
        <v>#REF!</v>
      </c>
      <c r="AA529" s="24" t="e">
        <f t="shared" si="201"/>
        <v>#REF!</v>
      </c>
      <c r="AB529" s="24" t="e">
        <f t="shared" si="202"/>
        <v>#REF!</v>
      </c>
      <c r="AC529" s="18">
        <f t="shared" si="203"/>
        <v>4396840630.3562574</v>
      </c>
      <c r="AD529" s="19">
        <f t="shared" si="204"/>
        <v>2171899689.1537585</v>
      </c>
      <c r="AE529" s="24" t="e">
        <f t="shared" si="186"/>
        <v>#REF!</v>
      </c>
      <c r="AF529" s="24" t="e">
        <f t="shared" si="187"/>
        <v>#REF!</v>
      </c>
      <c r="AG529" s="18" t="e">
        <f t="shared" si="188"/>
        <v>#REF!</v>
      </c>
      <c r="AH529" s="19" t="e">
        <f t="shared" si="189"/>
        <v>#REF!</v>
      </c>
      <c r="AI529" s="29" t="e">
        <f>IF((((Usuario!$J$10*1000)/AG529)*1)&lt;1,(((Usuario!$J$10*1000)/AG529)*1),1)</f>
        <v>#REF!</v>
      </c>
      <c r="AJ529" s="30" t="e">
        <f>IF((((Usuario!$J$10*1000)/AH529)*1)&lt;1,(((Usuario!$J$10*1000)/AH529)*1),1)</f>
        <v>#REF!</v>
      </c>
    </row>
    <row r="530" spans="8:36" x14ac:dyDescent="0.25">
      <c r="H530" s="6">
        <v>42.7</v>
      </c>
      <c r="I530" s="5" t="s">
        <v>2</v>
      </c>
      <c r="J530" s="9">
        <f t="shared" si="185"/>
        <v>4.2700000000000002E-2</v>
      </c>
      <c r="K530" s="9">
        <f t="shared" si="190"/>
        <v>4.2700000000000001E-5</v>
      </c>
      <c r="L530">
        <f t="shared" si="205"/>
        <v>5.7280344693637344E-3</v>
      </c>
      <c r="M530">
        <f t="shared" si="191"/>
        <v>4.0764511973638578E-5</v>
      </c>
      <c r="N530">
        <f t="shared" si="192"/>
        <v>2.1116017202344784E-7</v>
      </c>
      <c r="O530">
        <f t="shared" si="193"/>
        <v>84391241.164593279</v>
      </c>
      <c r="Q530" s="18">
        <f t="shared" si="206"/>
        <v>7362512171.4186821</v>
      </c>
      <c r="R530" s="19">
        <f t="shared" si="207"/>
        <v>2727635461.6017795</v>
      </c>
      <c r="S530" s="18">
        <f t="shared" si="194"/>
        <v>1.2223994971639853E-14</v>
      </c>
      <c r="T530" s="19">
        <f t="shared" si="194"/>
        <v>4.5286990894932426E-15</v>
      </c>
      <c r="U530" s="24">
        <f t="shared" si="195"/>
        <v>3.2446027613273944E-12</v>
      </c>
      <c r="V530" s="24">
        <f t="shared" si="196"/>
        <v>2.2779356420151009E-12</v>
      </c>
      <c r="W530" s="18">
        <f t="shared" si="197"/>
        <v>22087536514.256046</v>
      </c>
      <c r="X530" s="19">
        <f t="shared" si="198"/>
        <v>10910541846.407118</v>
      </c>
      <c r="Y530" s="18" t="e">
        <f t="shared" si="199"/>
        <v>#REF!</v>
      </c>
      <c r="Z530" s="19" t="e">
        <f t="shared" si="200"/>
        <v>#REF!</v>
      </c>
      <c r="AA530" s="24" t="e">
        <f t="shared" si="201"/>
        <v>#REF!</v>
      </c>
      <c r="AB530" s="24" t="e">
        <f t="shared" si="202"/>
        <v>#REF!</v>
      </c>
      <c r="AC530" s="18">
        <f t="shared" si="203"/>
        <v>4417507302.8512096</v>
      </c>
      <c r="AD530" s="19">
        <f t="shared" si="204"/>
        <v>2182108369.2814236</v>
      </c>
      <c r="AE530" s="24" t="e">
        <f t="shared" si="186"/>
        <v>#REF!</v>
      </c>
      <c r="AF530" s="24" t="e">
        <f t="shared" si="187"/>
        <v>#REF!</v>
      </c>
      <c r="AG530" s="18" t="e">
        <f t="shared" si="188"/>
        <v>#REF!</v>
      </c>
      <c r="AH530" s="19" t="e">
        <f t="shared" si="189"/>
        <v>#REF!</v>
      </c>
      <c r="AI530" s="29" t="e">
        <f>IF((((Usuario!$J$10*1000)/AG530)*1)&lt;1,(((Usuario!$J$10*1000)/AG530)*1),1)</f>
        <v>#REF!</v>
      </c>
      <c r="AJ530" s="30" t="e">
        <f>IF((((Usuario!$J$10*1000)/AH530)*1)&lt;1,(((Usuario!$J$10*1000)/AH530)*1),1)</f>
        <v>#REF!</v>
      </c>
    </row>
    <row r="531" spans="8:36" x14ac:dyDescent="0.25">
      <c r="H531" s="6">
        <v>42.8</v>
      </c>
      <c r="I531" s="5" t="s">
        <v>2</v>
      </c>
      <c r="J531" s="9">
        <f t="shared" si="185"/>
        <v>4.2799999999999998E-2</v>
      </c>
      <c r="K531" s="9">
        <f t="shared" si="190"/>
        <v>4.2799999999999997E-5</v>
      </c>
      <c r="L531">
        <f t="shared" si="205"/>
        <v>5.7548950865519257E-3</v>
      </c>
      <c r="M531">
        <f t="shared" si="191"/>
        <v>4.1051584950737069E-5</v>
      </c>
      <c r="N531">
        <f t="shared" si="192"/>
        <v>2.1264721004481803E-7</v>
      </c>
      <c r="O531">
        <f t="shared" si="193"/>
        <v>84045896.108995825</v>
      </c>
      <c r="Q531" s="18">
        <f t="shared" si="206"/>
        <v>7397037386.31353</v>
      </c>
      <c r="R531" s="19">
        <f t="shared" si="207"/>
        <v>2740426231.6913943</v>
      </c>
      <c r="S531" s="18">
        <f t="shared" si="194"/>
        <v>1.2281317261021968E-14</v>
      </c>
      <c r="T531" s="19">
        <f t="shared" si="194"/>
        <v>4.549935632892902E-15</v>
      </c>
      <c r="U531" s="24">
        <f t="shared" si="195"/>
        <v>3.2598177592757995E-12</v>
      </c>
      <c r="V531" s="24">
        <f t="shared" si="196"/>
        <v>2.2886176233451297E-12</v>
      </c>
      <c r="W531" s="18">
        <f t="shared" si="197"/>
        <v>22191112158.94059</v>
      </c>
      <c r="X531" s="19">
        <f t="shared" si="198"/>
        <v>10961704926.765577</v>
      </c>
      <c r="Y531" s="18" t="e">
        <f t="shared" si="199"/>
        <v>#REF!</v>
      </c>
      <c r="Z531" s="19" t="e">
        <f t="shared" si="200"/>
        <v>#REF!</v>
      </c>
      <c r="AA531" s="24" t="e">
        <f t="shared" si="201"/>
        <v>#REF!</v>
      </c>
      <c r="AB531" s="24" t="e">
        <f t="shared" si="202"/>
        <v>#REF!</v>
      </c>
      <c r="AC531" s="18">
        <f t="shared" si="203"/>
        <v>4438222431.7881184</v>
      </c>
      <c r="AD531" s="19">
        <f t="shared" si="204"/>
        <v>2192340985.3531156</v>
      </c>
      <c r="AE531" s="24" t="e">
        <f t="shared" si="186"/>
        <v>#REF!</v>
      </c>
      <c r="AF531" s="24" t="e">
        <f t="shared" si="187"/>
        <v>#REF!</v>
      </c>
      <c r="AG531" s="18" t="e">
        <f t="shared" si="188"/>
        <v>#REF!</v>
      </c>
      <c r="AH531" s="19" t="e">
        <f t="shared" si="189"/>
        <v>#REF!</v>
      </c>
      <c r="AI531" s="29" t="e">
        <f>IF((((Usuario!$J$10*1000)/AG531)*1)&lt;1,(((Usuario!$J$10*1000)/AG531)*1),1)</f>
        <v>#REF!</v>
      </c>
      <c r="AJ531" s="30" t="e">
        <f>IF((((Usuario!$J$10*1000)/AH531)*1)&lt;1,(((Usuario!$J$10*1000)/AH531)*1),1)</f>
        <v>#REF!</v>
      </c>
    </row>
    <row r="532" spans="8:36" x14ac:dyDescent="0.25">
      <c r="H532" s="6">
        <v>42.9</v>
      </c>
      <c r="I532" s="5" t="s">
        <v>2</v>
      </c>
      <c r="J532" s="9">
        <f t="shared" si="185"/>
        <v>4.2900000000000001E-2</v>
      </c>
      <c r="K532" s="9">
        <f t="shared" si="190"/>
        <v>4.2899999999999999E-5</v>
      </c>
      <c r="L532">
        <f t="shared" si="205"/>
        <v>5.7818185355931915E-3</v>
      </c>
      <c r="M532">
        <f t="shared" si="191"/>
        <v>4.134000252949132E-5</v>
      </c>
      <c r="N532">
        <f t="shared" si="192"/>
        <v>2.1414121310276502E-7</v>
      </c>
      <c r="O532">
        <f t="shared" si="193"/>
        <v>83702765.272666618</v>
      </c>
      <c r="Q532" s="18">
        <f t="shared" si="206"/>
        <v>7431643361.9449768</v>
      </c>
      <c r="R532" s="19">
        <f t="shared" si="207"/>
        <v>2753246921.7110448</v>
      </c>
      <c r="S532" s="18">
        <f t="shared" si="194"/>
        <v>1.2338773637630712E-14</v>
      </c>
      <c r="T532" s="19">
        <f t="shared" si="194"/>
        <v>4.5712218524174751E-15</v>
      </c>
      <c r="U532" s="24">
        <f t="shared" si="195"/>
        <v>3.275068347862682E-12</v>
      </c>
      <c r="V532" s="24">
        <f t="shared" si="196"/>
        <v>2.2993245917659899E-12</v>
      </c>
      <c r="W532" s="18">
        <f t="shared" si="197"/>
        <v>22294930085.83493</v>
      </c>
      <c r="X532" s="19">
        <f t="shared" si="198"/>
        <v>11012987686.844179</v>
      </c>
      <c r="Y532" s="18" t="e">
        <f t="shared" si="199"/>
        <v>#REF!</v>
      </c>
      <c r="Z532" s="19" t="e">
        <f t="shared" si="200"/>
        <v>#REF!</v>
      </c>
      <c r="AA532" s="24" t="e">
        <f t="shared" si="201"/>
        <v>#REF!</v>
      </c>
      <c r="AB532" s="24" t="e">
        <f t="shared" si="202"/>
        <v>#REF!</v>
      </c>
      <c r="AC532" s="18">
        <f t="shared" si="203"/>
        <v>4458986017.1669865</v>
      </c>
      <c r="AD532" s="19">
        <f t="shared" si="204"/>
        <v>2202597537.3688359</v>
      </c>
      <c r="AE532" s="24" t="e">
        <f t="shared" si="186"/>
        <v>#REF!</v>
      </c>
      <c r="AF532" s="24" t="e">
        <f t="shared" si="187"/>
        <v>#REF!</v>
      </c>
      <c r="AG532" s="18" t="e">
        <f t="shared" si="188"/>
        <v>#REF!</v>
      </c>
      <c r="AH532" s="19" t="e">
        <f t="shared" si="189"/>
        <v>#REF!</v>
      </c>
      <c r="AI532" s="29" t="e">
        <f>IF((((Usuario!$J$10*1000)/AG532)*1)&lt;1,(((Usuario!$J$10*1000)/AG532)*1),1)</f>
        <v>#REF!</v>
      </c>
      <c r="AJ532" s="30" t="e">
        <f>IF((((Usuario!$J$10*1000)/AH532)*1)&lt;1,(((Usuario!$J$10*1000)/AH532)*1),1)</f>
        <v>#REF!</v>
      </c>
    </row>
    <row r="533" spans="8:36" x14ac:dyDescent="0.25">
      <c r="H533" s="6">
        <v>43</v>
      </c>
      <c r="I533" s="5" t="s">
        <v>2</v>
      </c>
      <c r="J533" s="9">
        <f t="shared" si="185"/>
        <v>4.3000000000000003E-2</v>
      </c>
      <c r="K533" s="9">
        <f t="shared" si="190"/>
        <v>4.3000000000000002E-5</v>
      </c>
      <c r="L533">
        <f t="shared" si="205"/>
        <v>5.8088048164875285E-3</v>
      </c>
      <c r="M533">
        <f t="shared" si="191"/>
        <v>4.1629767851493954E-5</v>
      </c>
      <c r="N533">
        <f t="shared" si="192"/>
        <v>2.1564219747073866E-7</v>
      </c>
      <c r="O533">
        <f t="shared" si="193"/>
        <v>83361829.347043544</v>
      </c>
      <c r="Q533" s="18">
        <f t="shared" si="206"/>
        <v>7466330098.3130198</v>
      </c>
      <c r="R533" s="19">
        <f t="shared" si="207"/>
        <v>2766097531.6607289</v>
      </c>
      <c r="S533" s="18">
        <f t="shared" si="194"/>
        <v>1.2396364101466082E-14</v>
      </c>
      <c r="T533" s="19">
        <f t="shared" si="194"/>
        <v>4.5925577480669589E-15</v>
      </c>
      <c r="U533" s="24">
        <f t="shared" si="195"/>
        <v>3.2903545270880403E-12</v>
      </c>
      <c r="V533" s="24">
        <f t="shared" si="196"/>
        <v>2.3100565472776803E-12</v>
      </c>
      <c r="W533" s="18">
        <f t="shared" si="197"/>
        <v>22398990294.93906</v>
      </c>
      <c r="X533" s="19">
        <f t="shared" si="198"/>
        <v>11064390126.642916</v>
      </c>
      <c r="Y533" s="18" t="e">
        <f t="shared" si="199"/>
        <v>#REF!</v>
      </c>
      <c r="Z533" s="19" t="e">
        <f t="shared" si="200"/>
        <v>#REF!</v>
      </c>
      <c r="AA533" s="24" t="e">
        <f t="shared" si="201"/>
        <v>#REF!</v>
      </c>
      <c r="AB533" s="24" t="e">
        <f t="shared" si="202"/>
        <v>#REF!</v>
      </c>
      <c r="AC533" s="18">
        <f t="shared" si="203"/>
        <v>4479798058.987812</v>
      </c>
      <c r="AD533" s="19">
        <f t="shared" si="204"/>
        <v>2212878025.3285832</v>
      </c>
      <c r="AE533" s="24" t="e">
        <f t="shared" si="186"/>
        <v>#REF!</v>
      </c>
      <c r="AF533" s="24" t="e">
        <f t="shared" si="187"/>
        <v>#REF!</v>
      </c>
      <c r="AG533" s="18" t="e">
        <f t="shared" si="188"/>
        <v>#REF!</v>
      </c>
      <c r="AH533" s="19" t="e">
        <f t="shared" si="189"/>
        <v>#REF!</v>
      </c>
      <c r="AI533" s="29" t="e">
        <f>IF((((Usuario!$J$10*1000)/AG533)*1)&lt;1,(((Usuario!$J$10*1000)/AG533)*1),1)</f>
        <v>#REF!</v>
      </c>
      <c r="AJ533" s="30" t="e">
        <f>IF((((Usuario!$J$10*1000)/AH533)*1)&lt;1,(((Usuario!$J$10*1000)/AH533)*1),1)</f>
        <v>#REF!</v>
      </c>
    </row>
    <row r="534" spans="8:36" x14ac:dyDescent="0.25">
      <c r="H534" s="6">
        <v>43.1</v>
      </c>
      <c r="I534" s="5" t="s">
        <v>2</v>
      </c>
      <c r="J534" s="9">
        <f t="shared" si="185"/>
        <v>4.3099999999999999E-2</v>
      </c>
      <c r="K534" s="9">
        <f t="shared" si="190"/>
        <v>4.3099999999999997E-5</v>
      </c>
      <c r="L534">
        <f t="shared" si="205"/>
        <v>5.8358539292349357E-3</v>
      </c>
      <c r="M534">
        <f t="shared" si="191"/>
        <v>4.1920884058337622E-5</v>
      </c>
      <c r="N534">
        <f t="shared" si="192"/>
        <v>2.1715017942218888E-7</v>
      </c>
      <c r="O534">
        <f t="shared" si="193"/>
        <v>83023069.236309797</v>
      </c>
      <c r="Q534" s="18">
        <f t="shared" si="206"/>
        <v>7501097595.4176559</v>
      </c>
      <c r="R534" s="19">
        <f t="shared" si="207"/>
        <v>2778978061.5404468</v>
      </c>
      <c r="S534" s="18">
        <f t="shared" si="194"/>
        <v>1.2454088652528071E-14</v>
      </c>
      <c r="T534" s="19">
        <f t="shared" si="194"/>
        <v>4.6139433198413533E-15</v>
      </c>
      <c r="U534" s="24">
        <f t="shared" si="195"/>
        <v>3.305676296951873E-12</v>
      </c>
      <c r="V534" s="24">
        <f t="shared" si="196"/>
        <v>2.3208134898802006E-12</v>
      </c>
      <c r="W534" s="18">
        <f t="shared" si="197"/>
        <v>22503292786.252968</v>
      </c>
      <c r="X534" s="19">
        <f t="shared" si="198"/>
        <v>11115912246.161787</v>
      </c>
      <c r="Y534" s="18" t="e">
        <f t="shared" si="199"/>
        <v>#REF!</v>
      </c>
      <c r="Z534" s="19" t="e">
        <f t="shared" si="200"/>
        <v>#REF!</v>
      </c>
      <c r="AA534" s="24" t="e">
        <f t="shared" si="201"/>
        <v>#REF!</v>
      </c>
      <c r="AB534" s="24" t="e">
        <f t="shared" si="202"/>
        <v>#REF!</v>
      </c>
      <c r="AC534" s="18">
        <f t="shared" si="203"/>
        <v>4500658557.2505941</v>
      </c>
      <c r="AD534" s="19">
        <f t="shared" si="204"/>
        <v>2223182449.2323575</v>
      </c>
      <c r="AE534" s="24" t="e">
        <f t="shared" si="186"/>
        <v>#REF!</v>
      </c>
      <c r="AF534" s="24" t="e">
        <f t="shared" si="187"/>
        <v>#REF!</v>
      </c>
      <c r="AG534" s="18" t="e">
        <f t="shared" si="188"/>
        <v>#REF!</v>
      </c>
      <c r="AH534" s="19" t="e">
        <f t="shared" si="189"/>
        <v>#REF!</v>
      </c>
      <c r="AI534" s="29" t="e">
        <f>IF((((Usuario!$J$10*1000)/AG534)*1)&lt;1,(((Usuario!$J$10*1000)/AG534)*1),1)</f>
        <v>#REF!</v>
      </c>
      <c r="AJ534" s="30" t="e">
        <f>IF((((Usuario!$J$10*1000)/AH534)*1)&lt;1,(((Usuario!$J$10*1000)/AH534)*1),1)</f>
        <v>#REF!</v>
      </c>
    </row>
    <row r="535" spans="8:36" x14ac:dyDescent="0.25">
      <c r="H535" s="6">
        <v>43.2</v>
      </c>
      <c r="I535" s="5" t="s">
        <v>2</v>
      </c>
      <c r="J535" s="9">
        <f t="shared" si="185"/>
        <v>4.3200000000000002E-2</v>
      </c>
      <c r="K535" s="9">
        <f t="shared" si="190"/>
        <v>4.32E-5</v>
      </c>
      <c r="L535">
        <f t="shared" si="205"/>
        <v>5.8629658738354158E-3</v>
      </c>
      <c r="M535">
        <f t="shared" si="191"/>
        <v>4.2213354291614991E-5</v>
      </c>
      <c r="N535">
        <f t="shared" si="192"/>
        <v>2.1866517523056563E-7</v>
      </c>
      <c r="O535">
        <f t="shared" si="193"/>
        <v>82686466.054563478</v>
      </c>
      <c r="Q535" s="18">
        <f t="shared" si="206"/>
        <v>7535945853.2588902</v>
      </c>
      <c r="R535" s="19">
        <f t="shared" si="207"/>
        <v>2791888511.3501992</v>
      </c>
      <c r="S535" s="18">
        <f t="shared" si="194"/>
        <v>1.2511947290816689E-14</v>
      </c>
      <c r="T535" s="19">
        <f t="shared" si="194"/>
        <v>4.63537856774066E-15</v>
      </c>
      <c r="U535" s="24">
        <f t="shared" si="195"/>
        <v>3.3210336574541826E-12</v>
      </c>
      <c r="V535" s="24">
        <f t="shared" si="196"/>
        <v>2.3315954195735519E-12</v>
      </c>
      <c r="W535" s="18">
        <f t="shared" si="197"/>
        <v>22607837559.776672</v>
      </c>
      <c r="X535" s="19">
        <f t="shared" si="198"/>
        <v>11167554045.400797</v>
      </c>
      <c r="Y535" s="18" t="e">
        <f t="shared" si="199"/>
        <v>#REF!</v>
      </c>
      <c r="Z535" s="19" t="e">
        <f t="shared" si="200"/>
        <v>#REF!</v>
      </c>
      <c r="AA535" s="24" t="e">
        <f t="shared" si="201"/>
        <v>#REF!</v>
      </c>
      <c r="AB535" s="24" t="e">
        <f t="shared" si="202"/>
        <v>#REF!</v>
      </c>
      <c r="AC535" s="18">
        <f t="shared" si="203"/>
        <v>4521567511.9553347</v>
      </c>
      <c r="AD535" s="19">
        <f t="shared" si="204"/>
        <v>2233510809.0801597</v>
      </c>
      <c r="AE535" s="24" t="e">
        <f t="shared" si="186"/>
        <v>#REF!</v>
      </c>
      <c r="AF535" s="24" t="e">
        <f t="shared" si="187"/>
        <v>#REF!</v>
      </c>
      <c r="AG535" s="18" t="e">
        <f t="shared" si="188"/>
        <v>#REF!</v>
      </c>
      <c r="AH535" s="19" t="e">
        <f t="shared" si="189"/>
        <v>#REF!</v>
      </c>
      <c r="AI535" s="29" t="e">
        <f>IF((((Usuario!$J$10*1000)/AG535)*1)&lt;1,(((Usuario!$J$10*1000)/AG535)*1),1)</f>
        <v>#REF!</v>
      </c>
      <c r="AJ535" s="30" t="e">
        <f>IF((((Usuario!$J$10*1000)/AH535)*1)&lt;1,(((Usuario!$J$10*1000)/AH535)*1),1)</f>
        <v>#REF!</v>
      </c>
    </row>
    <row r="536" spans="8:36" x14ac:dyDescent="0.25">
      <c r="H536" s="6">
        <v>43.3</v>
      </c>
      <c r="I536" s="5" t="s">
        <v>2</v>
      </c>
      <c r="J536" s="9">
        <f t="shared" si="185"/>
        <v>4.3299999999999998E-2</v>
      </c>
      <c r="K536" s="9">
        <f t="shared" si="190"/>
        <v>4.3299999999999995E-5</v>
      </c>
      <c r="L536">
        <f t="shared" si="205"/>
        <v>5.8901406502889671E-3</v>
      </c>
      <c r="M536">
        <f t="shared" si="191"/>
        <v>4.2507181692918704E-5</v>
      </c>
      <c r="N536">
        <f t="shared" si="192"/>
        <v>2.2018720116931887E-7</v>
      </c>
      <c r="O536">
        <f t="shared" si="193"/>
        <v>82352001.123030692</v>
      </c>
      <c r="Q536" s="18">
        <f t="shared" si="206"/>
        <v>7570874871.8367195</v>
      </c>
      <c r="R536" s="19">
        <f t="shared" si="207"/>
        <v>2804828881.0899854</v>
      </c>
      <c r="S536" s="18">
        <f t="shared" si="194"/>
        <v>1.2569940016331929E-14</v>
      </c>
      <c r="T536" s="19">
        <f t="shared" si="194"/>
        <v>4.6568634917648774E-15</v>
      </c>
      <c r="U536" s="24">
        <f t="shared" si="195"/>
        <v>3.3364266085949674E-12</v>
      </c>
      <c r="V536" s="24">
        <f t="shared" si="196"/>
        <v>2.3424023363577334E-12</v>
      </c>
      <c r="W536" s="18">
        <f t="shared" si="197"/>
        <v>22712624615.510159</v>
      </c>
      <c r="X536" s="19">
        <f t="shared" si="198"/>
        <v>11219315524.359941</v>
      </c>
      <c r="Y536" s="18" t="e">
        <f t="shared" si="199"/>
        <v>#REF!</v>
      </c>
      <c r="Z536" s="19" t="e">
        <f t="shared" si="200"/>
        <v>#REF!</v>
      </c>
      <c r="AA536" s="24" t="e">
        <f t="shared" si="201"/>
        <v>#REF!</v>
      </c>
      <c r="AB536" s="24" t="e">
        <f t="shared" si="202"/>
        <v>#REF!</v>
      </c>
      <c r="AC536" s="18">
        <f t="shared" si="203"/>
        <v>4542524923.1020317</v>
      </c>
      <c r="AD536" s="19">
        <f t="shared" si="204"/>
        <v>2243863104.8719883</v>
      </c>
      <c r="AE536" s="24" t="e">
        <f t="shared" si="186"/>
        <v>#REF!</v>
      </c>
      <c r="AF536" s="24" t="e">
        <f t="shared" si="187"/>
        <v>#REF!</v>
      </c>
      <c r="AG536" s="18" t="e">
        <f t="shared" si="188"/>
        <v>#REF!</v>
      </c>
      <c r="AH536" s="19" t="e">
        <f t="shared" si="189"/>
        <v>#REF!</v>
      </c>
      <c r="AI536" s="29" t="e">
        <f>IF((((Usuario!$J$10*1000)/AG536)*1)&lt;1,(((Usuario!$J$10*1000)/AG536)*1),1)</f>
        <v>#REF!</v>
      </c>
      <c r="AJ536" s="30" t="e">
        <f>IF((((Usuario!$J$10*1000)/AH536)*1)&lt;1,(((Usuario!$J$10*1000)/AH536)*1),1)</f>
        <v>#REF!</v>
      </c>
    </row>
    <row r="537" spans="8:36" x14ac:dyDescent="0.25">
      <c r="H537" s="6">
        <v>43.4</v>
      </c>
      <c r="I537" s="5" t="s">
        <v>2</v>
      </c>
      <c r="J537" s="9">
        <f t="shared" si="185"/>
        <v>4.3400000000000001E-2</v>
      </c>
      <c r="K537" s="9">
        <f t="shared" si="190"/>
        <v>4.3399999999999998E-5</v>
      </c>
      <c r="L537">
        <f t="shared" si="205"/>
        <v>5.9173782585955912E-3</v>
      </c>
      <c r="M537">
        <f t="shared" si="191"/>
        <v>4.280236940384144E-5</v>
      </c>
      <c r="N537">
        <f t="shared" si="192"/>
        <v>2.2171627351189865E-7</v>
      </c>
      <c r="O537">
        <f t="shared" si="193"/>
        <v>82019655.967322782</v>
      </c>
      <c r="Q537" s="18">
        <f t="shared" si="206"/>
        <v>7605884651.1511459</v>
      </c>
      <c r="R537" s="19">
        <f t="shared" si="207"/>
        <v>2817799170.7598066</v>
      </c>
      <c r="S537" s="18">
        <f t="shared" si="194"/>
        <v>1.2628066829073795E-14</v>
      </c>
      <c r="T537" s="19">
        <f t="shared" si="194"/>
        <v>4.6783980919140077E-15</v>
      </c>
      <c r="U537" s="24">
        <f t="shared" si="195"/>
        <v>3.351855150374228E-12</v>
      </c>
      <c r="V537" s="24">
        <f t="shared" si="196"/>
        <v>2.3532342402327459E-12</v>
      </c>
      <c r="W537" s="18">
        <f t="shared" si="197"/>
        <v>22817653953.453438</v>
      </c>
      <c r="X537" s="19">
        <f t="shared" si="198"/>
        <v>11271196683.039227</v>
      </c>
      <c r="Y537" s="18" t="e">
        <f t="shared" si="199"/>
        <v>#REF!</v>
      </c>
      <c r="Z537" s="19" t="e">
        <f t="shared" si="200"/>
        <v>#REF!</v>
      </c>
      <c r="AA537" s="24" t="e">
        <f t="shared" si="201"/>
        <v>#REF!</v>
      </c>
      <c r="AB537" s="24" t="e">
        <f t="shared" si="202"/>
        <v>#REF!</v>
      </c>
      <c r="AC537" s="18">
        <f t="shared" si="203"/>
        <v>4563530790.6906881</v>
      </c>
      <c r="AD537" s="19">
        <f t="shared" si="204"/>
        <v>2254239336.6078453</v>
      </c>
      <c r="AE537" s="24" t="e">
        <f t="shared" si="186"/>
        <v>#REF!</v>
      </c>
      <c r="AF537" s="24" t="e">
        <f t="shared" si="187"/>
        <v>#REF!</v>
      </c>
      <c r="AG537" s="18" t="e">
        <f t="shared" si="188"/>
        <v>#REF!</v>
      </c>
      <c r="AH537" s="19" t="e">
        <f t="shared" si="189"/>
        <v>#REF!</v>
      </c>
      <c r="AI537" s="29" t="e">
        <f>IF((((Usuario!$J$10*1000)/AG537)*1)&lt;1,(((Usuario!$J$10*1000)/AG537)*1),1)</f>
        <v>#REF!</v>
      </c>
      <c r="AJ537" s="30" t="e">
        <f>IF((((Usuario!$J$10*1000)/AH537)*1)&lt;1,(((Usuario!$J$10*1000)/AH537)*1),1)</f>
        <v>#REF!</v>
      </c>
    </row>
    <row r="538" spans="8:36" x14ac:dyDescent="0.25">
      <c r="H538" s="6">
        <v>43.5</v>
      </c>
      <c r="I538" s="5" t="s">
        <v>2</v>
      </c>
      <c r="J538" s="9">
        <f t="shared" si="185"/>
        <v>4.3500000000000004E-2</v>
      </c>
      <c r="K538" s="9">
        <f t="shared" si="190"/>
        <v>4.3500000000000007E-5</v>
      </c>
      <c r="L538">
        <f t="shared" si="205"/>
        <v>5.9446786987552873E-3</v>
      </c>
      <c r="M538">
        <f t="shared" si="191"/>
        <v>4.3098920565975831E-5</v>
      </c>
      <c r="N538">
        <f t="shared" si="192"/>
        <v>2.2325240853175478E-7</v>
      </c>
      <c r="O538">
        <f t="shared" si="193"/>
        <v>81689412.314735338</v>
      </c>
      <c r="Q538" s="18">
        <f t="shared" si="206"/>
        <v>7640975191.2021694</v>
      </c>
      <c r="R538" s="19">
        <f t="shared" si="207"/>
        <v>2830799380.3596616</v>
      </c>
      <c r="S538" s="18">
        <f t="shared" si="194"/>
        <v>1.2686327729042289E-14</v>
      </c>
      <c r="T538" s="19">
        <f t="shared" si="194"/>
        <v>4.6999823681880495E-15</v>
      </c>
      <c r="U538" s="24">
        <f t="shared" si="195"/>
        <v>3.3673192827919653E-12</v>
      </c>
      <c r="V538" s="24">
        <f t="shared" si="196"/>
        <v>2.3640911311985887E-12</v>
      </c>
      <c r="W538" s="18">
        <f t="shared" si="197"/>
        <v>22922925573.606506</v>
      </c>
      <c r="X538" s="19">
        <f t="shared" si="198"/>
        <v>11323197521.438646</v>
      </c>
      <c r="Y538" s="18" t="e">
        <f t="shared" si="199"/>
        <v>#REF!</v>
      </c>
      <c r="Z538" s="19" t="e">
        <f t="shared" si="200"/>
        <v>#REF!</v>
      </c>
      <c r="AA538" s="24" t="e">
        <f t="shared" si="201"/>
        <v>#REF!</v>
      </c>
      <c r="AB538" s="24" t="e">
        <f t="shared" si="202"/>
        <v>#REF!</v>
      </c>
      <c r="AC538" s="18">
        <f t="shared" si="203"/>
        <v>4584585114.7213011</v>
      </c>
      <c r="AD538" s="19">
        <f t="shared" si="204"/>
        <v>2264639504.2877293</v>
      </c>
      <c r="AE538" s="24" t="e">
        <f t="shared" si="186"/>
        <v>#REF!</v>
      </c>
      <c r="AF538" s="24" t="e">
        <f t="shared" si="187"/>
        <v>#REF!</v>
      </c>
      <c r="AG538" s="18" t="e">
        <f t="shared" si="188"/>
        <v>#REF!</v>
      </c>
      <c r="AH538" s="19" t="e">
        <f t="shared" si="189"/>
        <v>#REF!</v>
      </c>
      <c r="AI538" s="29" t="e">
        <f>IF((((Usuario!$J$10*1000)/AG538)*1)&lt;1,(((Usuario!$J$10*1000)/AG538)*1),1)</f>
        <v>#REF!</v>
      </c>
      <c r="AJ538" s="30" t="e">
        <f>IF((((Usuario!$J$10*1000)/AH538)*1)&lt;1,(((Usuario!$J$10*1000)/AH538)*1),1)</f>
        <v>#REF!</v>
      </c>
    </row>
    <row r="539" spans="8:36" x14ac:dyDescent="0.25">
      <c r="H539" s="6">
        <v>43.6</v>
      </c>
      <c r="I539" s="5" t="s">
        <v>2</v>
      </c>
      <c r="J539" s="9">
        <f t="shared" si="185"/>
        <v>4.36E-2</v>
      </c>
      <c r="K539" s="9">
        <f t="shared" si="190"/>
        <v>4.3600000000000003E-5</v>
      </c>
      <c r="L539">
        <f t="shared" si="205"/>
        <v>5.9720419707680527E-3</v>
      </c>
      <c r="M539">
        <f t="shared" si="191"/>
        <v>4.3396838320914521E-5</v>
      </c>
      <c r="N539">
        <f t="shared" si="192"/>
        <v>2.2479562250233721E-7</v>
      </c>
      <c r="O539">
        <f t="shared" si="193"/>
        <v>81361252.091589287</v>
      </c>
      <c r="Q539" s="18">
        <f t="shared" si="206"/>
        <v>7676146491.9897861</v>
      </c>
      <c r="R539" s="19">
        <f t="shared" si="207"/>
        <v>2843829509.8895502</v>
      </c>
      <c r="S539" s="18">
        <f t="shared" si="194"/>
        <v>1.2744722716237403E-14</v>
      </c>
      <c r="T539" s="19">
        <f t="shared" si="194"/>
        <v>4.7216163205870011E-15</v>
      </c>
      <c r="U539" s="24">
        <f t="shared" si="195"/>
        <v>3.3828190058481772E-12</v>
      </c>
      <c r="V539" s="24">
        <f t="shared" si="196"/>
        <v>2.3749730092552617E-12</v>
      </c>
      <c r="W539" s="18">
        <f t="shared" si="197"/>
        <v>23028439475.96936</v>
      </c>
      <c r="X539" s="19">
        <f t="shared" si="198"/>
        <v>11375318039.558201</v>
      </c>
      <c r="Y539" s="18" t="e">
        <f t="shared" si="199"/>
        <v>#REF!</v>
      </c>
      <c r="Z539" s="19" t="e">
        <f t="shared" si="200"/>
        <v>#REF!</v>
      </c>
      <c r="AA539" s="24" t="e">
        <f t="shared" si="201"/>
        <v>#REF!</v>
      </c>
      <c r="AB539" s="24" t="e">
        <f t="shared" si="202"/>
        <v>#REF!</v>
      </c>
      <c r="AC539" s="18">
        <f t="shared" si="203"/>
        <v>4605687895.1938725</v>
      </c>
      <c r="AD539" s="19">
        <f t="shared" si="204"/>
        <v>2275063607.9116402</v>
      </c>
      <c r="AE539" s="24" t="e">
        <f t="shared" si="186"/>
        <v>#REF!</v>
      </c>
      <c r="AF539" s="24" t="e">
        <f t="shared" si="187"/>
        <v>#REF!</v>
      </c>
      <c r="AG539" s="18" t="e">
        <f t="shared" si="188"/>
        <v>#REF!</v>
      </c>
      <c r="AH539" s="19" t="e">
        <f t="shared" si="189"/>
        <v>#REF!</v>
      </c>
      <c r="AI539" s="29" t="e">
        <f>IF((((Usuario!$J$10*1000)/AG539)*1)&lt;1,(((Usuario!$J$10*1000)/AG539)*1),1)</f>
        <v>#REF!</v>
      </c>
      <c r="AJ539" s="30" t="e">
        <f>IF((((Usuario!$J$10*1000)/AH539)*1)&lt;1,(((Usuario!$J$10*1000)/AH539)*1),1)</f>
        <v>#REF!</v>
      </c>
    </row>
    <row r="540" spans="8:36" x14ac:dyDescent="0.25">
      <c r="H540" s="6">
        <v>43.7</v>
      </c>
      <c r="I540" s="5" t="s">
        <v>2</v>
      </c>
      <c r="J540" s="9">
        <f t="shared" si="185"/>
        <v>4.3700000000000003E-2</v>
      </c>
      <c r="K540" s="9">
        <f t="shared" si="190"/>
        <v>4.3700000000000005E-5</v>
      </c>
      <c r="L540">
        <f t="shared" si="205"/>
        <v>5.9994680746338928E-3</v>
      </c>
      <c r="M540">
        <f t="shared" si="191"/>
        <v>4.3696125810250187E-5</v>
      </c>
      <c r="N540">
        <f t="shared" si="192"/>
        <v>2.2634593169709599E-7</v>
      </c>
      <c r="O540">
        <f t="shared" si="193"/>
        <v>81035157.420613199</v>
      </c>
      <c r="Q540" s="18">
        <f t="shared" si="206"/>
        <v>7711398553.5140018</v>
      </c>
      <c r="R540" s="19">
        <f t="shared" si="207"/>
        <v>2856889559.349474</v>
      </c>
      <c r="S540" s="18">
        <f t="shared" si="194"/>
        <v>1.2803251790659145E-14</v>
      </c>
      <c r="T540" s="19">
        <f t="shared" si="194"/>
        <v>4.7432999491108658E-15</v>
      </c>
      <c r="U540" s="24">
        <f t="shared" si="195"/>
        <v>3.3983543195428658E-12</v>
      </c>
      <c r="V540" s="24">
        <f t="shared" si="196"/>
        <v>2.3858798744027654E-12</v>
      </c>
      <c r="W540" s="18">
        <f t="shared" si="197"/>
        <v>23134195660.542007</v>
      </c>
      <c r="X540" s="19">
        <f t="shared" si="198"/>
        <v>11427558237.397896</v>
      </c>
      <c r="Y540" s="18" t="e">
        <f t="shared" si="199"/>
        <v>#REF!</v>
      </c>
      <c r="Z540" s="19" t="e">
        <f t="shared" si="200"/>
        <v>#REF!</v>
      </c>
      <c r="AA540" s="24" t="e">
        <f t="shared" si="201"/>
        <v>#REF!</v>
      </c>
      <c r="AB540" s="24" t="e">
        <f t="shared" si="202"/>
        <v>#REF!</v>
      </c>
      <c r="AC540" s="18">
        <f t="shared" si="203"/>
        <v>4626839132.1084013</v>
      </c>
      <c r="AD540" s="19">
        <f t="shared" si="204"/>
        <v>2285511647.4795794</v>
      </c>
      <c r="AE540" s="24" t="e">
        <f t="shared" si="186"/>
        <v>#REF!</v>
      </c>
      <c r="AF540" s="24" t="e">
        <f t="shared" si="187"/>
        <v>#REF!</v>
      </c>
      <c r="AG540" s="18" t="e">
        <f t="shared" si="188"/>
        <v>#REF!</v>
      </c>
      <c r="AH540" s="19" t="e">
        <f t="shared" si="189"/>
        <v>#REF!</v>
      </c>
      <c r="AI540" s="29" t="e">
        <f>IF((((Usuario!$J$10*1000)/AG540)*1)&lt;1,(((Usuario!$J$10*1000)/AG540)*1),1)</f>
        <v>#REF!</v>
      </c>
      <c r="AJ540" s="30" t="e">
        <f>IF((((Usuario!$J$10*1000)/AH540)*1)&lt;1,(((Usuario!$J$10*1000)/AH540)*1),1)</f>
        <v>#REF!</v>
      </c>
    </row>
    <row r="541" spans="8:36" x14ac:dyDescent="0.25">
      <c r="H541" s="6">
        <v>43.8</v>
      </c>
      <c r="I541" s="5" t="s">
        <v>2</v>
      </c>
      <c r="J541" s="9">
        <f t="shared" si="185"/>
        <v>4.3799999999999999E-2</v>
      </c>
      <c r="K541" s="9">
        <f t="shared" si="190"/>
        <v>4.3800000000000001E-5</v>
      </c>
      <c r="L541">
        <f t="shared" si="205"/>
        <v>6.0269570103528023E-3</v>
      </c>
      <c r="M541">
        <f t="shared" si="191"/>
        <v>4.3996786175575456E-5</v>
      </c>
      <c r="N541">
        <f t="shared" si="192"/>
        <v>2.2790335238948084E-7</v>
      </c>
      <c r="O541">
        <f t="shared" si="193"/>
        <v>80711110.618365437</v>
      </c>
      <c r="Q541" s="18">
        <f t="shared" si="206"/>
        <v>7746731375.7748108</v>
      </c>
      <c r="R541" s="19">
        <f t="shared" si="207"/>
        <v>2869979528.7394309</v>
      </c>
      <c r="S541" s="18">
        <f t="shared" si="194"/>
        <v>1.2861914952307507E-14</v>
      </c>
      <c r="T541" s="19">
        <f t="shared" si="194"/>
        <v>4.7650332537596403E-15</v>
      </c>
      <c r="U541" s="24">
        <f t="shared" si="195"/>
        <v>3.413925223876029E-12</v>
      </c>
      <c r="V541" s="24">
        <f t="shared" si="196"/>
        <v>2.3968117266410992E-12</v>
      </c>
      <c r="W541" s="18">
        <f t="shared" si="197"/>
        <v>23240194127.324432</v>
      </c>
      <c r="X541" s="19">
        <f t="shared" si="198"/>
        <v>11479918114.957724</v>
      </c>
      <c r="Y541" s="18" t="e">
        <f t="shared" si="199"/>
        <v>#REF!</v>
      </c>
      <c r="Z541" s="19" t="e">
        <f t="shared" si="200"/>
        <v>#REF!</v>
      </c>
      <c r="AA541" s="24" t="e">
        <f t="shared" si="201"/>
        <v>#REF!</v>
      </c>
      <c r="AB541" s="24" t="e">
        <f t="shared" si="202"/>
        <v>#REF!</v>
      </c>
      <c r="AC541" s="18">
        <f t="shared" si="203"/>
        <v>4648038825.4648867</v>
      </c>
      <c r="AD541" s="19">
        <f t="shared" si="204"/>
        <v>2295983622.9915447</v>
      </c>
      <c r="AE541" s="24" t="e">
        <f t="shared" si="186"/>
        <v>#REF!</v>
      </c>
      <c r="AF541" s="24" t="e">
        <f t="shared" si="187"/>
        <v>#REF!</v>
      </c>
      <c r="AG541" s="18" t="e">
        <f t="shared" si="188"/>
        <v>#REF!</v>
      </c>
      <c r="AH541" s="19" t="e">
        <f t="shared" si="189"/>
        <v>#REF!</v>
      </c>
      <c r="AI541" s="29" t="e">
        <f>IF((((Usuario!$J$10*1000)/AG541)*1)&lt;1,(((Usuario!$J$10*1000)/AG541)*1),1)</f>
        <v>#REF!</v>
      </c>
      <c r="AJ541" s="30" t="e">
        <f>IF((((Usuario!$J$10*1000)/AH541)*1)&lt;1,(((Usuario!$J$10*1000)/AH541)*1),1)</f>
        <v>#REF!</v>
      </c>
    </row>
    <row r="542" spans="8:36" x14ac:dyDescent="0.25">
      <c r="H542" s="6">
        <v>43.9</v>
      </c>
      <c r="I542" s="5" t="s">
        <v>2</v>
      </c>
      <c r="J542" s="9">
        <f t="shared" si="185"/>
        <v>4.3900000000000002E-2</v>
      </c>
      <c r="K542" s="9">
        <f t="shared" si="190"/>
        <v>4.3900000000000003E-5</v>
      </c>
      <c r="L542">
        <f t="shared" si="205"/>
        <v>6.0545087779247855E-3</v>
      </c>
      <c r="M542">
        <f t="shared" si="191"/>
        <v>4.4298822558483012E-5</v>
      </c>
      <c r="N542">
        <f t="shared" si="192"/>
        <v>2.2946790085294196E-7</v>
      </c>
      <c r="O542">
        <f t="shared" si="193"/>
        <v>80389094.192696452</v>
      </c>
      <c r="Q542" s="18">
        <f t="shared" si="206"/>
        <v>7782144958.7722187</v>
      </c>
      <c r="R542" s="19">
        <f t="shared" si="207"/>
        <v>2883099418.059423</v>
      </c>
      <c r="S542" s="18">
        <f t="shared" si="194"/>
        <v>1.2920712201182501E-14</v>
      </c>
      <c r="T542" s="19">
        <f t="shared" si="194"/>
        <v>4.7868162345333279E-15</v>
      </c>
      <c r="U542" s="24">
        <f t="shared" si="195"/>
        <v>3.4295317188476697E-12</v>
      </c>
      <c r="V542" s="24">
        <f t="shared" si="196"/>
        <v>2.4077685659702637E-12</v>
      </c>
      <c r="W542" s="18">
        <f t="shared" si="197"/>
        <v>23346434876.316658</v>
      </c>
      <c r="X542" s="19">
        <f t="shared" si="198"/>
        <v>11532397672.237692</v>
      </c>
      <c r="Y542" s="18" t="e">
        <f t="shared" si="199"/>
        <v>#REF!</v>
      </c>
      <c r="Z542" s="19" t="e">
        <f t="shared" si="200"/>
        <v>#REF!</v>
      </c>
      <c r="AA542" s="24" t="e">
        <f t="shared" si="201"/>
        <v>#REF!</v>
      </c>
      <c r="AB542" s="24" t="e">
        <f t="shared" si="202"/>
        <v>#REF!</v>
      </c>
      <c r="AC542" s="18">
        <f t="shared" si="203"/>
        <v>4669286975.2633314</v>
      </c>
      <c r="AD542" s="19">
        <f t="shared" si="204"/>
        <v>2306479534.4475384</v>
      </c>
      <c r="AE542" s="24" t="e">
        <f t="shared" si="186"/>
        <v>#REF!</v>
      </c>
      <c r="AF542" s="24" t="e">
        <f t="shared" si="187"/>
        <v>#REF!</v>
      </c>
      <c r="AG542" s="18" t="e">
        <f t="shared" si="188"/>
        <v>#REF!</v>
      </c>
      <c r="AH542" s="19" t="e">
        <f t="shared" si="189"/>
        <v>#REF!</v>
      </c>
      <c r="AI542" s="29" t="e">
        <f>IF((((Usuario!$J$10*1000)/AG542)*1)&lt;1,(((Usuario!$J$10*1000)/AG542)*1),1)</f>
        <v>#REF!</v>
      </c>
      <c r="AJ542" s="30" t="e">
        <f>IF((((Usuario!$J$10*1000)/AH542)*1)&lt;1,(((Usuario!$J$10*1000)/AH542)*1),1)</f>
        <v>#REF!</v>
      </c>
    </row>
    <row r="543" spans="8:36" x14ac:dyDescent="0.25">
      <c r="H543" s="6">
        <v>44</v>
      </c>
      <c r="I543" s="5" t="s">
        <v>2</v>
      </c>
      <c r="J543" s="9">
        <f t="shared" si="185"/>
        <v>4.3999999999999997E-2</v>
      </c>
      <c r="K543" s="9">
        <f t="shared" si="190"/>
        <v>4.3999999999999999E-5</v>
      </c>
      <c r="L543">
        <f t="shared" si="205"/>
        <v>6.0821233773498389E-3</v>
      </c>
      <c r="M543">
        <f t="shared" si="191"/>
        <v>4.4602238100565479E-5</v>
      </c>
      <c r="N543">
        <f t="shared" si="192"/>
        <v>2.3103959336092915E-7</v>
      </c>
      <c r="O543">
        <f t="shared" si="193"/>
        <v>80069090.840250075</v>
      </c>
      <c r="Q543" s="18">
        <f t="shared" si="206"/>
        <v>7817639302.5062208</v>
      </c>
      <c r="R543" s="19">
        <f t="shared" si="207"/>
        <v>2896249227.3094482</v>
      </c>
      <c r="S543" s="18">
        <f t="shared" si="194"/>
        <v>1.2979643537284114E-14</v>
      </c>
      <c r="T543" s="19">
        <f t="shared" si="194"/>
        <v>4.8086488914319253E-15</v>
      </c>
      <c r="U543" s="24">
        <f t="shared" si="195"/>
        <v>3.4451738044577847E-12</v>
      </c>
      <c r="V543" s="24">
        <f t="shared" si="196"/>
        <v>2.4187503923902584E-12</v>
      </c>
      <c r="W543" s="18">
        <f t="shared" si="197"/>
        <v>23452917907.518661</v>
      </c>
      <c r="X543" s="19">
        <f t="shared" si="198"/>
        <v>11584996909.237793</v>
      </c>
      <c r="Y543" s="18" t="e">
        <f t="shared" si="199"/>
        <v>#REF!</v>
      </c>
      <c r="Z543" s="19" t="e">
        <f t="shared" si="200"/>
        <v>#REF!</v>
      </c>
      <c r="AA543" s="24" t="e">
        <f t="shared" si="201"/>
        <v>#REF!</v>
      </c>
      <c r="AB543" s="24" t="e">
        <f t="shared" si="202"/>
        <v>#REF!</v>
      </c>
      <c r="AC543" s="18">
        <f t="shared" si="203"/>
        <v>4690583581.5037327</v>
      </c>
      <c r="AD543" s="19">
        <f t="shared" si="204"/>
        <v>2316999381.8475585</v>
      </c>
      <c r="AE543" s="24" t="e">
        <f t="shared" si="186"/>
        <v>#REF!</v>
      </c>
      <c r="AF543" s="24" t="e">
        <f t="shared" si="187"/>
        <v>#REF!</v>
      </c>
      <c r="AG543" s="18" t="e">
        <f t="shared" si="188"/>
        <v>#REF!</v>
      </c>
      <c r="AH543" s="19" t="e">
        <f t="shared" si="189"/>
        <v>#REF!</v>
      </c>
      <c r="AI543" s="29" t="e">
        <f>IF((((Usuario!$J$10*1000)/AG543)*1)&lt;1,(((Usuario!$J$10*1000)/AG543)*1),1)</f>
        <v>#REF!</v>
      </c>
      <c r="AJ543" s="30" t="e">
        <f>IF((((Usuario!$J$10*1000)/AH543)*1)&lt;1,(((Usuario!$J$10*1000)/AH543)*1),1)</f>
        <v>#REF!</v>
      </c>
    </row>
    <row r="544" spans="8:36" x14ac:dyDescent="0.25">
      <c r="H544" s="6">
        <v>44.1</v>
      </c>
      <c r="I544" s="5" t="s">
        <v>2</v>
      </c>
      <c r="J544" s="9">
        <f t="shared" si="185"/>
        <v>4.41E-2</v>
      </c>
      <c r="K544" s="9">
        <f t="shared" si="190"/>
        <v>4.4100000000000001E-5</v>
      </c>
      <c r="L544">
        <f t="shared" si="205"/>
        <v>6.1098008086279652E-3</v>
      </c>
      <c r="M544">
        <f t="shared" si="191"/>
        <v>4.4907035943415543E-5</v>
      </c>
      <c r="N544">
        <f t="shared" si="192"/>
        <v>2.326184461868925E-7</v>
      </c>
      <c r="O544">
        <f t="shared" si="193"/>
        <v>79751083.444001973</v>
      </c>
      <c r="Q544" s="18">
        <f t="shared" si="206"/>
        <v>7853214406.97682</v>
      </c>
      <c r="R544" s="19">
        <f t="shared" si="207"/>
        <v>2909428956.4895086</v>
      </c>
      <c r="S544" s="18">
        <f t="shared" si="194"/>
        <v>1.3038708960612354E-14</v>
      </c>
      <c r="T544" s="19">
        <f t="shared" si="194"/>
        <v>4.8305312244554357E-15</v>
      </c>
      <c r="U544" s="24">
        <f t="shared" si="195"/>
        <v>3.4608514807063763E-12</v>
      </c>
      <c r="V544" s="24">
        <f t="shared" si="196"/>
        <v>2.4297572059010842E-12</v>
      </c>
      <c r="W544" s="18">
        <f t="shared" si="197"/>
        <v>23559643220.930458</v>
      </c>
      <c r="X544" s="19">
        <f t="shared" si="198"/>
        <v>11637715825.958035</v>
      </c>
      <c r="Y544" s="18" t="e">
        <f t="shared" si="199"/>
        <v>#REF!</v>
      </c>
      <c r="Z544" s="19" t="e">
        <f t="shared" si="200"/>
        <v>#REF!</v>
      </c>
      <c r="AA544" s="24" t="e">
        <f t="shared" si="201"/>
        <v>#REF!</v>
      </c>
      <c r="AB544" s="24" t="e">
        <f t="shared" si="202"/>
        <v>#REF!</v>
      </c>
      <c r="AC544" s="18">
        <f t="shared" si="203"/>
        <v>4711928644.1860914</v>
      </c>
      <c r="AD544" s="19">
        <f t="shared" si="204"/>
        <v>2327543165.191607</v>
      </c>
      <c r="AE544" s="24" t="e">
        <f t="shared" si="186"/>
        <v>#REF!</v>
      </c>
      <c r="AF544" s="24" t="e">
        <f t="shared" si="187"/>
        <v>#REF!</v>
      </c>
      <c r="AG544" s="18" t="e">
        <f t="shared" si="188"/>
        <v>#REF!</v>
      </c>
      <c r="AH544" s="19" t="e">
        <f t="shared" si="189"/>
        <v>#REF!</v>
      </c>
      <c r="AI544" s="29" t="e">
        <f>IF((((Usuario!$J$10*1000)/AG544)*1)&lt;1,(((Usuario!$J$10*1000)/AG544)*1),1)</f>
        <v>#REF!</v>
      </c>
      <c r="AJ544" s="30" t="e">
        <f>IF((((Usuario!$J$10*1000)/AH544)*1)&lt;1,(((Usuario!$J$10*1000)/AH544)*1),1)</f>
        <v>#REF!</v>
      </c>
    </row>
    <row r="545" spans="8:36" x14ac:dyDescent="0.25">
      <c r="H545" s="6">
        <v>44.2</v>
      </c>
      <c r="I545" s="5" t="s">
        <v>2</v>
      </c>
      <c r="J545" s="9">
        <f t="shared" si="185"/>
        <v>4.4200000000000003E-2</v>
      </c>
      <c r="K545" s="9">
        <f t="shared" si="190"/>
        <v>4.4200000000000004E-5</v>
      </c>
      <c r="L545">
        <f t="shared" si="205"/>
        <v>6.1375410717591644E-3</v>
      </c>
      <c r="M545">
        <f t="shared" si="191"/>
        <v>4.5213219228625849E-5</v>
      </c>
      <c r="N545">
        <f t="shared" si="192"/>
        <v>2.3420447560428188E-7</v>
      </c>
      <c r="O545">
        <f t="shared" si="193"/>
        <v>79435055.070837289</v>
      </c>
      <c r="Q545" s="18">
        <f t="shared" si="206"/>
        <v>7888870272.1840172</v>
      </c>
      <c r="R545" s="19">
        <f t="shared" si="207"/>
        <v>2922638605.5996032</v>
      </c>
      <c r="S545" s="18">
        <f t="shared" si="194"/>
        <v>1.3097908471167222E-14</v>
      </c>
      <c r="T545" s="19">
        <f t="shared" si="194"/>
        <v>4.8524632336038576E-15</v>
      </c>
      <c r="U545" s="24">
        <f t="shared" si="195"/>
        <v>3.4765647475934442E-12</v>
      </c>
      <c r="V545" s="24">
        <f t="shared" si="196"/>
        <v>2.4407890065027402E-12</v>
      </c>
      <c r="W545" s="18">
        <f t="shared" si="197"/>
        <v>23666610816.552052</v>
      </c>
      <c r="X545" s="19">
        <f t="shared" si="198"/>
        <v>11690554422.398413</v>
      </c>
      <c r="Y545" s="18" t="e">
        <f t="shared" si="199"/>
        <v>#REF!</v>
      </c>
      <c r="Z545" s="19" t="e">
        <f t="shared" si="200"/>
        <v>#REF!</v>
      </c>
      <c r="AA545" s="24" t="e">
        <f t="shared" si="201"/>
        <v>#REF!</v>
      </c>
      <c r="AB545" s="24" t="e">
        <f t="shared" si="202"/>
        <v>#REF!</v>
      </c>
      <c r="AC545" s="18">
        <f t="shared" si="203"/>
        <v>4733322163.3104105</v>
      </c>
      <c r="AD545" s="19">
        <f t="shared" si="204"/>
        <v>2338110884.4796824</v>
      </c>
      <c r="AE545" s="24" t="e">
        <f t="shared" si="186"/>
        <v>#REF!</v>
      </c>
      <c r="AF545" s="24" t="e">
        <f t="shared" si="187"/>
        <v>#REF!</v>
      </c>
      <c r="AG545" s="18" t="e">
        <f t="shared" si="188"/>
        <v>#REF!</v>
      </c>
      <c r="AH545" s="19" t="e">
        <f t="shared" si="189"/>
        <v>#REF!</v>
      </c>
      <c r="AI545" s="29" t="e">
        <f>IF((((Usuario!$J$10*1000)/AG545)*1)&lt;1,(((Usuario!$J$10*1000)/AG545)*1),1)</f>
        <v>#REF!</v>
      </c>
      <c r="AJ545" s="30" t="e">
        <f>IF((((Usuario!$J$10*1000)/AH545)*1)&lt;1,(((Usuario!$J$10*1000)/AH545)*1),1)</f>
        <v>#REF!</v>
      </c>
    </row>
    <row r="546" spans="8:36" x14ac:dyDescent="0.25">
      <c r="H546" s="6">
        <v>44.3</v>
      </c>
      <c r="I546" s="5" t="s">
        <v>2</v>
      </c>
      <c r="J546" s="9">
        <f t="shared" si="185"/>
        <v>4.4299999999999999E-2</v>
      </c>
      <c r="K546" s="9">
        <f t="shared" si="190"/>
        <v>4.4299999999999999E-5</v>
      </c>
      <c r="L546">
        <f t="shared" si="205"/>
        <v>6.165344166743433E-3</v>
      </c>
      <c r="M546">
        <f t="shared" si="191"/>
        <v>4.5520791097789007E-5</v>
      </c>
      <c r="N546">
        <f t="shared" si="192"/>
        <v>2.3579769788654703E-7</v>
      </c>
      <c r="O546">
        <f t="shared" si="193"/>
        <v>79120988.96916379</v>
      </c>
      <c r="Q546" s="18">
        <f t="shared" si="206"/>
        <v>7924606898.1278067</v>
      </c>
      <c r="R546" s="19">
        <f t="shared" si="207"/>
        <v>2935878174.6397314</v>
      </c>
      <c r="S546" s="18">
        <f t="shared" si="194"/>
        <v>1.3157242068948709E-14</v>
      </c>
      <c r="T546" s="19">
        <f t="shared" si="194"/>
        <v>4.8744449188771909E-15</v>
      </c>
      <c r="U546" s="24">
        <f t="shared" si="195"/>
        <v>3.4923136051189868E-12</v>
      </c>
      <c r="V546" s="24">
        <f t="shared" si="196"/>
        <v>2.4518457941952268E-12</v>
      </c>
      <c r="W546" s="18">
        <f t="shared" si="197"/>
        <v>23773820694.383419</v>
      </c>
      <c r="X546" s="19">
        <f t="shared" si="198"/>
        <v>11743512698.558926</v>
      </c>
      <c r="Y546" s="18" t="e">
        <f t="shared" si="199"/>
        <v>#REF!</v>
      </c>
      <c r="Z546" s="19" t="e">
        <f t="shared" si="200"/>
        <v>#REF!</v>
      </c>
      <c r="AA546" s="24" t="e">
        <f t="shared" si="201"/>
        <v>#REF!</v>
      </c>
      <c r="AB546" s="24" t="e">
        <f t="shared" si="202"/>
        <v>#REF!</v>
      </c>
      <c r="AC546" s="18">
        <f t="shared" si="203"/>
        <v>4754764138.8766842</v>
      </c>
      <c r="AD546" s="19">
        <f t="shared" si="204"/>
        <v>2348702539.7117853</v>
      </c>
      <c r="AE546" s="24" t="e">
        <f t="shared" si="186"/>
        <v>#REF!</v>
      </c>
      <c r="AF546" s="24" t="e">
        <f t="shared" si="187"/>
        <v>#REF!</v>
      </c>
      <c r="AG546" s="18" t="e">
        <f t="shared" si="188"/>
        <v>#REF!</v>
      </c>
      <c r="AH546" s="19" t="e">
        <f t="shared" si="189"/>
        <v>#REF!</v>
      </c>
      <c r="AI546" s="29" t="e">
        <f>IF((((Usuario!$J$10*1000)/AG546)*1)&lt;1,(((Usuario!$J$10*1000)/AG546)*1),1)</f>
        <v>#REF!</v>
      </c>
      <c r="AJ546" s="30" t="e">
        <f>IF((((Usuario!$J$10*1000)/AH546)*1)&lt;1,(((Usuario!$J$10*1000)/AH546)*1),1)</f>
        <v>#REF!</v>
      </c>
    </row>
    <row r="547" spans="8:36" x14ac:dyDescent="0.25">
      <c r="H547" s="6">
        <v>44.4</v>
      </c>
      <c r="I547" s="5" t="s">
        <v>2</v>
      </c>
      <c r="J547" s="9">
        <f t="shared" si="185"/>
        <v>4.4400000000000002E-2</v>
      </c>
      <c r="K547" s="9">
        <f t="shared" si="190"/>
        <v>4.4400000000000002E-5</v>
      </c>
      <c r="L547">
        <f t="shared" si="205"/>
        <v>6.1932100935807753E-3</v>
      </c>
      <c r="M547">
        <f t="shared" si="191"/>
        <v>4.5829754692497729E-5</v>
      </c>
      <c r="N547">
        <f t="shared" si="192"/>
        <v>2.3739812930713823E-7</v>
      </c>
      <c r="O547">
        <f t="shared" si="193"/>
        <v>78808868.566561997</v>
      </c>
      <c r="Q547" s="18">
        <f t="shared" si="206"/>
        <v>7960424284.8081951</v>
      </c>
      <c r="R547" s="19">
        <f t="shared" si="207"/>
        <v>2949147663.6098943</v>
      </c>
      <c r="S547" s="18">
        <f t="shared" si="194"/>
        <v>1.3216709753956826E-14</v>
      </c>
      <c r="T547" s="19">
        <f t="shared" si="194"/>
        <v>4.8964762802754356E-15</v>
      </c>
      <c r="U547" s="24">
        <f t="shared" si="195"/>
        <v>3.508098053283006E-12</v>
      </c>
      <c r="V547" s="24">
        <f t="shared" si="196"/>
        <v>2.4629275689785441E-12</v>
      </c>
      <c r="W547" s="18">
        <f t="shared" si="197"/>
        <v>23881272854.424583</v>
      </c>
      <c r="X547" s="19">
        <f t="shared" si="198"/>
        <v>11796590654.439577</v>
      </c>
      <c r="Y547" s="18" t="e">
        <f t="shared" si="199"/>
        <v>#REF!</v>
      </c>
      <c r="Z547" s="19" t="e">
        <f t="shared" si="200"/>
        <v>#REF!</v>
      </c>
      <c r="AA547" s="24" t="e">
        <f t="shared" si="201"/>
        <v>#REF!</v>
      </c>
      <c r="AB547" s="24" t="e">
        <f t="shared" si="202"/>
        <v>#REF!</v>
      </c>
      <c r="AC547" s="18">
        <f t="shared" si="203"/>
        <v>4776254570.8849173</v>
      </c>
      <c r="AD547" s="19">
        <f t="shared" si="204"/>
        <v>2359318130.8879156</v>
      </c>
      <c r="AE547" s="24" t="e">
        <f t="shared" si="186"/>
        <v>#REF!</v>
      </c>
      <c r="AF547" s="24" t="e">
        <f t="shared" si="187"/>
        <v>#REF!</v>
      </c>
      <c r="AG547" s="18" t="e">
        <f t="shared" si="188"/>
        <v>#REF!</v>
      </c>
      <c r="AH547" s="19" t="e">
        <f t="shared" si="189"/>
        <v>#REF!</v>
      </c>
      <c r="AI547" s="29" t="e">
        <f>IF((((Usuario!$J$10*1000)/AG547)*1)&lt;1,(((Usuario!$J$10*1000)/AG547)*1),1)</f>
        <v>#REF!</v>
      </c>
      <c r="AJ547" s="30" t="e">
        <f>IF((((Usuario!$J$10*1000)/AH547)*1)&lt;1,(((Usuario!$J$10*1000)/AH547)*1),1)</f>
        <v>#REF!</v>
      </c>
    </row>
    <row r="548" spans="8:36" x14ac:dyDescent="0.25">
      <c r="H548" s="6">
        <v>44.5</v>
      </c>
      <c r="I548" s="5" t="s">
        <v>2</v>
      </c>
      <c r="J548" s="9">
        <f t="shared" si="185"/>
        <v>4.4499999999999998E-2</v>
      </c>
      <c r="K548" s="9">
        <f t="shared" si="190"/>
        <v>4.4499999999999997E-5</v>
      </c>
      <c r="L548">
        <f t="shared" si="205"/>
        <v>6.221138852271187E-3</v>
      </c>
      <c r="M548">
        <f t="shared" si="191"/>
        <v>4.6140113154344627E-5</v>
      </c>
      <c r="N548">
        <f t="shared" si="192"/>
        <v>2.3900578613950514E-7</v>
      </c>
      <c r="O548">
        <f t="shared" si="193"/>
        <v>78498677.467471004</v>
      </c>
      <c r="Q548" s="18">
        <f t="shared" si="206"/>
        <v>7996322432.2251768</v>
      </c>
      <c r="R548" s="19">
        <f t="shared" si="207"/>
        <v>2962447072.5100904</v>
      </c>
      <c r="S548" s="18">
        <f t="shared" si="194"/>
        <v>1.3276311526191562E-14</v>
      </c>
      <c r="T548" s="19">
        <f t="shared" si="194"/>
        <v>4.9185573177985902E-15</v>
      </c>
      <c r="U548" s="24">
        <f t="shared" si="195"/>
        <v>3.5239180920854999E-12</v>
      </c>
      <c r="V548" s="24">
        <f t="shared" si="196"/>
        <v>2.4740343308526908E-12</v>
      </c>
      <c r="W548" s="18">
        <f t="shared" si="197"/>
        <v>23988967296.675529</v>
      </c>
      <c r="X548" s="19">
        <f t="shared" si="198"/>
        <v>11849788290.040361</v>
      </c>
      <c r="Y548" s="18" t="e">
        <f t="shared" si="199"/>
        <v>#REF!</v>
      </c>
      <c r="Z548" s="19" t="e">
        <f t="shared" si="200"/>
        <v>#REF!</v>
      </c>
      <c r="AA548" s="24" t="e">
        <f t="shared" si="201"/>
        <v>#REF!</v>
      </c>
      <c r="AB548" s="24" t="e">
        <f t="shared" si="202"/>
        <v>#REF!</v>
      </c>
      <c r="AC548" s="18">
        <f t="shared" si="203"/>
        <v>4797793459.3351059</v>
      </c>
      <c r="AD548" s="19">
        <f t="shared" si="204"/>
        <v>2369957658.0080724</v>
      </c>
      <c r="AE548" s="24" t="e">
        <f t="shared" si="186"/>
        <v>#REF!</v>
      </c>
      <c r="AF548" s="24" t="e">
        <f t="shared" si="187"/>
        <v>#REF!</v>
      </c>
      <c r="AG548" s="18" t="e">
        <f t="shared" si="188"/>
        <v>#REF!</v>
      </c>
      <c r="AH548" s="19" t="e">
        <f t="shared" si="189"/>
        <v>#REF!</v>
      </c>
      <c r="AI548" s="29" t="e">
        <f>IF((((Usuario!$J$10*1000)/AG548)*1)&lt;1,(((Usuario!$J$10*1000)/AG548)*1),1)</f>
        <v>#REF!</v>
      </c>
      <c r="AJ548" s="30" t="e">
        <f>IF((((Usuario!$J$10*1000)/AH548)*1)&lt;1,(((Usuario!$J$10*1000)/AH548)*1),1)</f>
        <v>#REF!</v>
      </c>
    </row>
    <row r="549" spans="8:36" x14ac:dyDescent="0.25">
      <c r="H549" s="6">
        <v>44.6</v>
      </c>
      <c r="I549" s="5" t="s">
        <v>2</v>
      </c>
      <c r="J549" s="9">
        <f t="shared" si="185"/>
        <v>4.4600000000000001E-2</v>
      </c>
      <c r="K549" s="9">
        <f t="shared" si="190"/>
        <v>4.46E-5</v>
      </c>
      <c r="L549">
        <f t="shared" si="205"/>
        <v>6.2491304428146733E-3</v>
      </c>
      <c r="M549">
        <f t="shared" si="191"/>
        <v>4.6451869624922406E-5</v>
      </c>
      <c r="N549">
        <f t="shared" si="192"/>
        <v>2.4062068465709802E-7</v>
      </c>
      <c r="O549">
        <f t="shared" si="193"/>
        <v>78190399.450908601</v>
      </c>
      <c r="Q549" s="18">
        <f t="shared" si="206"/>
        <v>8032301340.3787584</v>
      </c>
      <c r="R549" s="19">
        <f t="shared" si="207"/>
        <v>2975776401.340322</v>
      </c>
      <c r="S549" s="18">
        <f t="shared" si="194"/>
        <v>1.333604738565293E-14</v>
      </c>
      <c r="T549" s="19">
        <f t="shared" si="194"/>
        <v>4.9406880314466587E-15</v>
      </c>
      <c r="U549" s="24">
        <f t="shared" si="195"/>
        <v>3.5397737215264712E-12</v>
      </c>
      <c r="V549" s="24">
        <f t="shared" si="196"/>
        <v>2.4851660798176693E-12</v>
      </c>
      <c r="W549" s="18">
        <f t="shared" si="197"/>
        <v>24096904021.136276</v>
      </c>
      <c r="X549" s="19">
        <f t="shared" si="198"/>
        <v>11903105605.361288</v>
      </c>
      <c r="Y549" s="18" t="e">
        <f t="shared" si="199"/>
        <v>#REF!</v>
      </c>
      <c r="Z549" s="19" t="e">
        <f t="shared" si="200"/>
        <v>#REF!</v>
      </c>
      <c r="AA549" s="24" t="e">
        <f t="shared" si="201"/>
        <v>#REF!</v>
      </c>
      <c r="AB549" s="24" t="e">
        <f t="shared" si="202"/>
        <v>#REF!</v>
      </c>
      <c r="AC549" s="18">
        <f t="shared" si="203"/>
        <v>4819380804.2272558</v>
      </c>
      <c r="AD549" s="19">
        <f t="shared" si="204"/>
        <v>2380621121.0722575</v>
      </c>
      <c r="AE549" s="24" t="e">
        <f t="shared" si="186"/>
        <v>#REF!</v>
      </c>
      <c r="AF549" s="24" t="e">
        <f t="shared" si="187"/>
        <v>#REF!</v>
      </c>
      <c r="AG549" s="18" t="e">
        <f t="shared" si="188"/>
        <v>#REF!</v>
      </c>
      <c r="AH549" s="19" t="e">
        <f t="shared" si="189"/>
        <v>#REF!</v>
      </c>
      <c r="AI549" s="29" t="e">
        <f>IF((((Usuario!$J$10*1000)/AG549)*1)&lt;1,(((Usuario!$J$10*1000)/AG549)*1),1)</f>
        <v>#REF!</v>
      </c>
      <c r="AJ549" s="30" t="e">
        <f>IF((((Usuario!$J$10*1000)/AH549)*1)&lt;1,(((Usuario!$J$10*1000)/AH549)*1),1)</f>
        <v>#REF!</v>
      </c>
    </row>
    <row r="550" spans="8:36" x14ac:dyDescent="0.25">
      <c r="H550" s="6">
        <v>44.7</v>
      </c>
      <c r="I550" s="5" t="s">
        <v>2</v>
      </c>
      <c r="J550" s="9">
        <f t="shared" si="185"/>
        <v>4.4700000000000004E-2</v>
      </c>
      <c r="K550" s="9">
        <f t="shared" si="190"/>
        <v>4.4700000000000002E-5</v>
      </c>
      <c r="L550">
        <f t="shared" si="205"/>
        <v>6.2771848652112298E-3</v>
      </c>
      <c r="M550">
        <f t="shared" si="191"/>
        <v>4.6765027245823663E-5</v>
      </c>
      <c r="N550">
        <f t="shared" si="192"/>
        <v>2.4224284113336657E-7</v>
      </c>
      <c r="O550">
        <f t="shared" si="193"/>
        <v>77884018.468226954</v>
      </c>
      <c r="Q550" s="18">
        <f t="shared" si="206"/>
        <v>8068361009.2689342</v>
      </c>
      <c r="R550" s="19">
        <f t="shared" si="207"/>
        <v>2989135650.1005869</v>
      </c>
      <c r="S550" s="18">
        <f t="shared" si="194"/>
        <v>1.3395917332340919E-14</v>
      </c>
      <c r="T550" s="19">
        <f t="shared" si="194"/>
        <v>4.9628684212196369E-15</v>
      </c>
      <c r="U550" s="24">
        <f t="shared" si="195"/>
        <v>3.5556649416059176E-12</v>
      </c>
      <c r="V550" s="24">
        <f t="shared" si="196"/>
        <v>2.4963228158734772E-12</v>
      </c>
      <c r="W550" s="18">
        <f t="shared" si="197"/>
        <v>24205083027.806801</v>
      </c>
      <c r="X550" s="19">
        <f t="shared" si="198"/>
        <v>11956542600.402348</v>
      </c>
      <c r="Y550" s="18" t="e">
        <f t="shared" si="199"/>
        <v>#REF!</v>
      </c>
      <c r="Z550" s="19" t="e">
        <f t="shared" si="200"/>
        <v>#REF!</v>
      </c>
      <c r="AA550" s="24" t="e">
        <f t="shared" si="201"/>
        <v>#REF!</v>
      </c>
      <c r="AB550" s="24" t="e">
        <f t="shared" si="202"/>
        <v>#REF!</v>
      </c>
      <c r="AC550" s="18">
        <f t="shared" si="203"/>
        <v>4841016605.5613604</v>
      </c>
      <c r="AD550" s="19">
        <f t="shared" si="204"/>
        <v>2391308520.0804696</v>
      </c>
      <c r="AE550" s="24" t="e">
        <f t="shared" si="186"/>
        <v>#REF!</v>
      </c>
      <c r="AF550" s="24" t="e">
        <f t="shared" si="187"/>
        <v>#REF!</v>
      </c>
      <c r="AG550" s="18" t="e">
        <f t="shared" si="188"/>
        <v>#REF!</v>
      </c>
      <c r="AH550" s="19" t="e">
        <f t="shared" si="189"/>
        <v>#REF!</v>
      </c>
      <c r="AI550" s="29" t="e">
        <f>IF((((Usuario!$J$10*1000)/AG550)*1)&lt;1,(((Usuario!$J$10*1000)/AG550)*1),1)</f>
        <v>#REF!</v>
      </c>
      <c r="AJ550" s="30" t="e">
        <f>IF((((Usuario!$J$10*1000)/AH550)*1)&lt;1,(((Usuario!$J$10*1000)/AH550)*1),1)</f>
        <v>#REF!</v>
      </c>
    </row>
    <row r="551" spans="8:36" x14ac:dyDescent="0.25">
      <c r="H551" s="6">
        <v>44.8</v>
      </c>
      <c r="I551" s="5" t="s">
        <v>2</v>
      </c>
      <c r="J551" s="9">
        <f t="shared" si="185"/>
        <v>4.48E-2</v>
      </c>
      <c r="K551" s="9">
        <f t="shared" si="190"/>
        <v>4.4799999999999998E-5</v>
      </c>
      <c r="L551">
        <f t="shared" si="205"/>
        <v>6.3053021194608583E-3</v>
      </c>
      <c r="M551">
        <f t="shared" si="191"/>
        <v>4.7079589158641064E-5</v>
      </c>
      <c r="N551">
        <f t="shared" si="192"/>
        <v>2.438722718417607E-7</v>
      </c>
      <c r="O551">
        <f t="shared" si="193"/>
        <v>77579518.640900731</v>
      </c>
      <c r="Q551" s="18">
        <f t="shared" si="206"/>
        <v>8104501438.8957052</v>
      </c>
      <c r="R551" s="19">
        <f t="shared" si="207"/>
        <v>3002524818.7908864</v>
      </c>
      <c r="S551" s="18">
        <f t="shared" si="194"/>
        <v>1.3455921366255531E-14</v>
      </c>
      <c r="T551" s="19">
        <f t="shared" si="194"/>
        <v>4.9850984871175275E-15</v>
      </c>
      <c r="U551" s="24">
        <f t="shared" si="195"/>
        <v>3.5715917523238391E-12</v>
      </c>
      <c r="V551" s="24">
        <f t="shared" si="196"/>
        <v>2.5075045390201162E-12</v>
      </c>
      <c r="W551" s="18">
        <f t="shared" si="197"/>
        <v>24313504316.687115</v>
      </c>
      <c r="X551" s="19">
        <f t="shared" si="198"/>
        <v>12010099275.163546</v>
      </c>
      <c r="Y551" s="18" t="e">
        <f t="shared" si="199"/>
        <v>#REF!</v>
      </c>
      <c r="Z551" s="19" t="e">
        <f t="shared" si="200"/>
        <v>#REF!</v>
      </c>
      <c r="AA551" s="24" t="e">
        <f t="shared" si="201"/>
        <v>#REF!</v>
      </c>
      <c r="AB551" s="24" t="e">
        <f t="shared" si="202"/>
        <v>#REF!</v>
      </c>
      <c r="AC551" s="18">
        <f t="shared" si="203"/>
        <v>4862700863.3374233</v>
      </c>
      <c r="AD551" s="19">
        <f t="shared" si="204"/>
        <v>2402019855.0327091</v>
      </c>
      <c r="AE551" s="24" t="e">
        <f t="shared" si="186"/>
        <v>#REF!</v>
      </c>
      <c r="AF551" s="24" t="e">
        <f t="shared" si="187"/>
        <v>#REF!</v>
      </c>
      <c r="AG551" s="18" t="e">
        <f t="shared" si="188"/>
        <v>#REF!</v>
      </c>
      <c r="AH551" s="19" t="e">
        <f t="shared" si="189"/>
        <v>#REF!</v>
      </c>
      <c r="AI551" s="29" t="e">
        <f>IF((((Usuario!$J$10*1000)/AG551)*1)&lt;1,(((Usuario!$J$10*1000)/AG551)*1),1)</f>
        <v>#REF!</v>
      </c>
      <c r="AJ551" s="30" t="e">
        <f>IF((((Usuario!$J$10*1000)/AH551)*1)&lt;1,(((Usuario!$J$10*1000)/AH551)*1),1)</f>
        <v>#REF!</v>
      </c>
    </row>
    <row r="552" spans="8:36" x14ac:dyDescent="0.25">
      <c r="H552" s="6">
        <v>44.9</v>
      </c>
      <c r="I552" s="5" t="s">
        <v>2</v>
      </c>
      <c r="J552" s="9">
        <f t="shared" si="185"/>
        <v>4.4900000000000002E-2</v>
      </c>
      <c r="K552" s="9">
        <f t="shared" si="190"/>
        <v>4.49E-5</v>
      </c>
      <c r="L552">
        <f t="shared" si="205"/>
        <v>6.3334822055635598E-3</v>
      </c>
      <c r="M552">
        <f t="shared" si="191"/>
        <v>4.7395558504967307E-5</v>
      </c>
      <c r="N552">
        <f t="shared" si="192"/>
        <v>2.4550899305573062E-7</v>
      </c>
      <c r="O552">
        <f t="shared" si="193"/>
        <v>77276884.258349597</v>
      </c>
      <c r="Q552" s="18">
        <f t="shared" si="206"/>
        <v>8140722629.2590752</v>
      </c>
      <c r="R552" s="19">
        <f t="shared" si="207"/>
        <v>3015943907.4112201</v>
      </c>
      <c r="S552" s="18">
        <f t="shared" si="194"/>
        <v>1.3516059487396773E-14</v>
      </c>
      <c r="T552" s="19">
        <f t="shared" si="194"/>
        <v>5.0073782291403294E-15</v>
      </c>
      <c r="U552" s="24">
        <f t="shared" si="195"/>
        <v>3.5875541536802376E-12</v>
      </c>
      <c r="V552" s="24">
        <f t="shared" si="196"/>
        <v>2.5187112492575858E-12</v>
      </c>
      <c r="W552" s="18">
        <f t="shared" si="197"/>
        <v>24422167887.777225</v>
      </c>
      <c r="X552" s="19">
        <f t="shared" si="198"/>
        <v>12063775629.64488</v>
      </c>
      <c r="Y552" s="18" t="e">
        <f t="shared" si="199"/>
        <v>#REF!</v>
      </c>
      <c r="Z552" s="19" t="e">
        <f t="shared" si="200"/>
        <v>#REF!</v>
      </c>
      <c r="AA552" s="24" t="e">
        <f t="shared" si="201"/>
        <v>#REF!</v>
      </c>
      <c r="AB552" s="24" t="e">
        <f t="shared" si="202"/>
        <v>#REF!</v>
      </c>
      <c r="AC552" s="18">
        <f t="shared" si="203"/>
        <v>4884433577.5554457</v>
      </c>
      <c r="AD552" s="19">
        <f t="shared" si="204"/>
        <v>2412755125.9289761</v>
      </c>
      <c r="AE552" s="24" t="e">
        <f t="shared" si="186"/>
        <v>#REF!</v>
      </c>
      <c r="AF552" s="24" t="e">
        <f t="shared" si="187"/>
        <v>#REF!</v>
      </c>
      <c r="AG552" s="18" t="e">
        <f t="shared" si="188"/>
        <v>#REF!</v>
      </c>
      <c r="AH552" s="19" t="e">
        <f t="shared" si="189"/>
        <v>#REF!</v>
      </c>
      <c r="AI552" s="29" t="e">
        <f>IF((((Usuario!$J$10*1000)/AG552)*1)&lt;1,(((Usuario!$J$10*1000)/AG552)*1),1)</f>
        <v>#REF!</v>
      </c>
      <c r="AJ552" s="30" t="e">
        <f>IF((((Usuario!$J$10*1000)/AH552)*1)&lt;1,(((Usuario!$J$10*1000)/AH552)*1),1)</f>
        <v>#REF!</v>
      </c>
    </row>
    <row r="553" spans="8:36" x14ac:dyDescent="0.25">
      <c r="H553" s="6">
        <v>45</v>
      </c>
      <c r="I553" s="5" t="s">
        <v>2</v>
      </c>
      <c r="J553" s="9">
        <f t="shared" si="185"/>
        <v>4.4999999999999998E-2</v>
      </c>
      <c r="K553" s="9">
        <f t="shared" si="190"/>
        <v>4.4999999999999996E-5</v>
      </c>
      <c r="L553">
        <f t="shared" si="205"/>
        <v>6.3617251235193305E-3</v>
      </c>
      <c r="M553">
        <f t="shared" si="191"/>
        <v>4.7712938426394975E-5</v>
      </c>
      <c r="N553">
        <f t="shared" si="192"/>
        <v>2.4715302104872598E-7</v>
      </c>
      <c r="O553">
        <f t="shared" si="193"/>
        <v>76976099.775793135</v>
      </c>
      <c r="Q553" s="18">
        <f t="shared" si="206"/>
        <v>8177024580.3590374</v>
      </c>
      <c r="R553" s="19">
        <f t="shared" si="207"/>
        <v>3029392915.9615874</v>
      </c>
      <c r="S553" s="18">
        <f t="shared" si="194"/>
        <v>1.3576331695764633E-14</v>
      </c>
      <c r="T553" s="19">
        <f t="shared" si="194"/>
        <v>5.029707647288042E-15</v>
      </c>
      <c r="U553" s="24">
        <f t="shared" si="195"/>
        <v>3.6035521456751104E-12</v>
      </c>
      <c r="V553" s="24">
        <f t="shared" si="196"/>
        <v>2.5299429465858852E-12</v>
      </c>
      <c r="W553" s="18">
        <f t="shared" si="197"/>
        <v>24531073741.07711</v>
      </c>
      <c r="X553" s="19">
        <f t="shared" si="198"/>
        <v>12117571663.84635</v>
      </c>
      <c r="Y553" s="18" t="e">
        <f t="shared" si="199"/>
        <v>#REF!</v>
      </c>
      <c r="Z553" s="19" t="e">
        <f t="shared" si="200"/>
        <v>#REF!</v>
      </c>
      <c r="AA553" s="24" t="e">
        <f t="shared" si="201"/>
        <v>#REF!</v>
      </c>
      <c r="AB553" s="24" t="e">
        <f t="shared" si="202"/>
        <v>#REF!</v>
      </c>
      <c r="AC553" s="18">
        <f t="shared" si="203"/>
        <v>4906214748.2154226</v>
      </c>
      <c r="AD553" s="19">
        <f t="shared" si="204"/>
        <v>2423514332.7692699</v>
      </c>
      <c r="AE553" s="24" t="e">
        <f t="shared" si="186"/>
        <v>#REF!</v>
      </c>
      <c r="AF553" s="24" t="e">
        <f t="shared" si="187"/>
        <v>#REF!</v>
      </c>
      <c r="AG553" s="18" t="e">
        <f t="shared" si="188"/>
        <v>#REF!</v>
      </c>
      <c r="AH553" s="19" t="e">
        <f t="shared" si="189"/>
        <v>#REF!</v>
      </c>
      <c r="AI553" s="29" t="e">
        <f>IF((((Usuario!$J$10*1000)/AG553)*1)&lt;1,(((Usuario!$J$10*1000)/AG553)*1),1)</f>
        <v>#REF!</v>
      </c>
      <c r="AJ553" s="30" t="e">
        <f>IF((((Usuario!$J$10*1000)/AH553)*1)&lt;1,(((Usuario!$J$10*1000)/AH553)*1),1)</f>
        <v>#REF!</v>
      </c>
    </row>
    <row r="554" spans="8:36" x14ac:dyDescent="0.25">
      <c r="H554" s="6">
        <v>45.1</v>
      </c>
      <c r="I554" s="5" t="s">
        <v>2</v>
      </c>
      <c r="J554" s="9">
        <f t="shared" ref="J554:J617" si="208">H554*10^(-3)</f>
        <v>4.5100000000000001E-2</v>
      </c>
      <c r="K554" s="9">
        <f t="shared" si="190"/>
        <v>4.5099999999999998E-5</v>
      </c>
      <c r="L554">
        <f t="shared" si="205"/>
        <v>6.3900308733281759E-3</v>
      </c>
      <c r="M554">
        <f t="shared" si="191"/>
        <v>4.8031732064516789E-5</v>
      </c>
      <c r="N554">
        <f t="shared" si="192"/>
        <v>2.4880437209419693E-7</v>
      </c>
      <c r="O554">
        <f t="shared" si="193"/>
        <v>76677149.812136948</v>
      </c>
      <c r="Q554" s="18">
        <f t="shared" si="206"/>
        <v>8213407292.1955996</v>
      </c>
      <c r="R554" s="19">
        <f t="shared" si="207"/>
        <v>3042871844.4419899</v>
      </c>
      <c r="S554" s="18">
        <f t="shared" si="194"/>
        <v>1.3636737991359125E-14</v>
      </c>
      <c r="T554" s="19">
        <f t="shared" si="194"/>
        <v>5.0520867415606684E-15</v>
      </c>
      <c r="U554" s="24">
        <f t="shared" si="195"/>
        <v>3.6195857283084606E-12</v>
      </c>
      <c r="V554" s="24">
        <f t="shared" si="196"/>
        <v>2.5411996310050161E-12</v>
      </c>
      <c r="W554" s="18">
        <f t="shared" si="197"/>
        <v>24640221876.5868</v>
      </c>
      <c r="X554" s="19">
        <f t="shared" si="198"/>
        <v>12171487377.76796</v>
      </c>
      <c r="Y554" s="18" t="e">
        <f t="shared" si="199"/>
        <v>#REF!</v>
      </c>
      <c r="Z554" s="19" t="e">
        <f t="shared" si="200"/>
        <v>#REF!</v>
      </c>
      <c r="AA554" s="24" t="e">
        <f t="shared" si="201"/>
        <v>#REF!</v>
      </c>
      <c r="AB554" s="24" t="e">
        <f t="shared" si="202"/>
        <v>#REF!</v>
      </c>
      <c r="AC554" s="18">
        <f t="shared" si="203"/>
        <v>4928044375.3173599</v>
      </c>
      <c r="AD554" s="19">
        <f t="shared" si="204"/>
        <v>2434297475.5535922</v>
      </c>
      <c r="AE554" s="24" t="e">
        <f t="shared" si="186"/>
        <v>#REF!</v>
      </c>
      <c r="AF554" s="24" t="e">
        <f t="shared" si="187"/>
        <v>#REF!</v>
      </c>
      <c r="AG554" s="18" t="e">
        <f t="shared" si="188"/>
        <v>#REF!</v>
      </c>
      <c r="AH554" s="19" t="e">
        <f t="shared" si="189"/>
        <v>#REF!</v>
      </c>
      <c r="AI554" s="29" t="e">
        <f>IF((((Usuario!$J$10*1000)/AG554)*1)&lt;1,(((Usuario!$J$10*1000)/AG554)*1),1)</f>
        <v>#REF!</v>
      </c>
      <c r="AJ554" s="30" t="e">
        <f>IF((((Usuario!$J$10*1000)/AH554)*1)&lt;1,(((Usuario!$J$10*1000)/AH554)*1),1)</f>
        <v>#REF!</v>
      </c>
    </row>
    <row r="555" spans="8:36" x14ac:dyDescent="0.25">
      <c r="H555" s="6">
        <v>45.2</v>
      </c>
      <c r="I555" s="5" t="s">
        <v>2</v>
      </c>
      <c r="J555" s="9">
        <f t="shared" si="208"/>
        <v>4.5200000000000004E-2</v>
      </c>
      <c r="K555" s="9">
        <f t="shared" si="190"/>
        <v>4.5200000000000001E-5</v>
      </c>
      <c r="L555">
        <f t="shared" si="205"/>
        <v>6.4183994549900916E-3</v>
      </c>
      <c r="M555">
        <f t="shared" si="191"/>
        <v>4.8351942560925359E-5</v>
      </c>
      <c r="N555">
        <f t="shared" si="192"/>
        <v>2.5046306246559334E-7</v>
      </c>
      <c r="O555">
        <f t="shared" si="193"/>
        <v>76380019.147891656</v>
      </c>
      <c r="Q555" s="18">
        <f t="shared" si="206"/>
        <v>8249870764.7687559</v>
      </c>
      <c r="R555" s="19">
        <f t="shared" si="207"/>
        <v>3056380692.8524261</v>
      </c>
      <c r="S555" s="18">
        <f t="shared" si="194"/>
        <v>1.3697278374180237E-14</v>
      </c>
      <c r="T555" s="19">
        <f t="shared" si="194"/>
        <v>5.0745155119582047E-15</v>
      </c>
      <c r="U555" s="24">
        <f t="shared" si="195"/>
        <v>3.6356549015802859E-12</v>
      </c>
      <c r="V555" s="24">
        <f t="shared" si="196"/>
        <v>2.5524813025149768E-12</v>
      </c>
      <c r="W555" s="18">
        <f t="shared" si="197"/>
        <v>24749612294.306267</v>
      </c>
      <c r="X555" s="19">
        <f t="shared" si="198"/>
        <v>12225522771.409704</v>
      </c>
      <c r="Y555" s="18" t="e">
        <f t="shared" si="199"/>
        <v>#REF!</v>
      </c>
      <c r="Z555" s="19" t="e">
        <f t="shared" si="200"/>
        <v>#REF!</v>
      </c>
      <c r="AA555" s="24" t="e">
        <f t="shared" si="201"/>
        <v>#REF!</v>
      </c>
      <c r="AB555" s="24" t="e">
        <f t="shared" si="202"/>
        <v>#REF!</v>
      </c>
      <c r="AC555" s="18">
        <f t="shared" si="203"/>
        <v>4949922458.8612537</v>
      </c>
      <c r="AD555" s="19">
        <f t="shared" si="204"/>
        <v>2445104554.2819409</v>
      </c>
      <c r="AE555" s="24" t="e">
        <f t="shared" si="186"/>
        <v>#REF!</v>
      </c>
      <c r="AF555" s="24" t="e">
        <f t="shared" si="187"/>
        <v>#REF!</v>
      </c>
      <c r="AG555" s="18" t="e">
        <f t="shared" si="188"/>
        <v>#REF!</v>
      </c>
      <c r="AH555" s="19" t="e">
        <f t="shared" si="189"/>
        <v>#REF!</v>
      </c>
      <c r="AI555" s="29" t="e">
        <f>IF((((Usuario!$J$10*1000)/AG555)*1)&lt;1,(((Usuario!$J$10*1000)/AG555)*1),1)</f>
        <v>#REF!</v>
      </c>
      <c r="AJ555" s="30" t="e">
        <f>IF((((Usuario!$J$10*1000)/AH555)*1)&lt;1,(((Usuario!$J$10*1000)/AH555)*1),1)</f>
        <v>#REF!</v>
      </c>
    </row>
    <row r="556" spans="8:36" x14ac:dyDescent="0.25">
      <c r="H556" s="6">
        <v>45.3</v>
      </c>
      <c r="I556" s="5" t="s">
        <v>2</v>
      </c>
      <c r="J556" s="9">
        <f t="shared" si="208"/>
        <v>4.53E-2</v>
      </c>
      <c r="K556" s="9">
        <f t="shared" si="190"/>
        <v>4.5300000000000003E-5</v>
      </c>
      <c r="L556">
        <f t="shared" si="205"/>
        <v>6.4468308685050784E-3</v>
      </c>
      <c r="M556">
        <f t="shared" si="191"/>
        <v>4.8673573057213336E-5</v>
      </c>
      <c r="N556">
        <f t="shared" si="192"/>
        <v>2.5212910843636503E-7</v>
      </c>
      <c r="O556">
        <f t="shared" si="193"/>
        <v>76084692.723121971</v>
      </c>
      <c r="Q556" s="18">
        <f t="shared" si="206"/>
        <v>8286414998.0785074</v>
      </c>
      <c r="R556" s="19">
        <f t="shared" si="207"/>
        <v>3069919461.1928959</v>
      </c>
      <c r="S556" s="18">
        <f t="shared" si="194"/>
        <v>1.3757952844227973E-14</v>
      </c>
      <c r="T556" s="19">
        <f t="shared" si="194"/>
        <v>5.0969939584806516E-15</v>
      </c>
      <c r="U556" s="24">
        <f t="shared" si="195"/>
        <v>3.6517596654905867E-12</v>
      </c>
      <c r="V556" s="24">
        <f t="shared" si="196"/>
        <v>2.5637879611157677E-12</v>
      </c>
      <c r="W556" s="18">
        <f t="shared" si="197"/>
        <v>24859244994.235523</v>
      </c>
      <c r="X556" s="19">
        <f t="shared" si="198"/>
        <v>12279677844.771584</v>
      </c>
      <c r="Y556" s="18" t="e">
        <f t="shared" si="199"/>
        <v>#REF!</v>
      </c>
      <c r="Z556" s="19" t="e">
        <f t="shared" si="200"/>
        <v>#REF!</v>
      </c>
      <c r="AA556" s="24" t="e">
        <f t="shared" si="201"/>
        <v>#REF!</v>
      </c>
      <c r="AB556" s="24" t="e">
        <f t="shared" si="202"/>
        <v>#REF!</v>
      </c>
      <c r="AC556" s="18">
        <f t="shared" si="203"/>
        <v>4971848998.847105</v>
      </c>
      <c r="AD556" s="19">
        <f t="shared" si="204"/>
        <v>2455935568.9543166</v>
      </c>
      <c r="AE556" s="24" t="e">
        <f t="shared" si="186"/>
        <v>#REF!</v>
      </c>
      <c r="AF556" s="24" t="e">
        <f t="shared" si="187"/>
        <v>#REF!</v>
      </c>
      <c r="AG556" s="18" t="e">
        <f t="shared" si="188"/>
        <v>#REF!</v>
      </c>
      <c r="AH556" s="19" t="e">
        <f t="shared" si="189"/>
        <v>#REF!</v>
      </c>
      <c r="AI556" s="29" t="e">
        <f>IF((((Usuario!$J$10*1000)/AG556)*1)&lt;1,(((Usuario!$J$10*1000)/AG556)*1),1)</f>
        <v>#REF!</v>
      </c>
      <c r="AJ556" s="30" t="e">
        <f>IF((((Usuario!$J$10*1000)/AH556)*1)&lt;1,(((Usuario!$J$10*1000)/AH556)*1),1)</f>
        <v>#REF!</v>
      </c>
    </row>
    <row r="557" spans="8:36" x14ac:dyDescent="0.25">
      <c r="H557" s="6">
        <v>45.4</v>
      </c>
      <c r="I557" s="5" t="s">
        <v>2</v>
      </c>
      <c r="J557" s="9">
        <f t="shared" si="208"/>
        <v>4.5400000000000003E-2</v>
      </c>
      <c r="K557" s="9">
        <f t="shared" si="190"/>
        <v>4.5400000000000006E-5</v>
      </c>
      <c r="L557">
        <f t="shared" si="205"/>
        <v>6.4753251138731389E-3</v>
      </c>
      <c r="M557">
        <f t="shared" si="191"/>
        <v>4.8996626694973419E-5</v>
      </c>
      <c r="N557">
        <f t="shared" si="192"/>
        <v>2.538025262799623E-7</v>
      </c>
      <c r="O557">
        <f t="shared" si="193"/>
        <v>75791155.635426655</v>
      </c>
      <c r="Q557" s="18">
        <f t="shared" si="206"/>
        <v>8323039992.1248579</v>
      </c>
      <c r="R557" s="19">
        <f t="shared" si="207"/>
        <v>3083488149.4634008</v>
      </c>
      <c r="S557" s="18">
        <f t="shared" si="194"/>
        <v>1.381876140150234E-14</v>
      </c>
      <c r="T557" s="19">
        <f t="shared" si="194"/>
        <v>5.1195220811280116E-15</v>
      </c>
      <c r="U557" s="24">
        <f t="shared" si="195"/>
        <v>3.6679000200393645E-12</v>
      </c>
      <c r="V557" s="24">
        <f t="shared" si="196"/>
        <v>2.5751196068073897E-12</v>
      </c>
      <c r="W557" s="18">
        <f t="shared" si="197"/>
        <v>24969119976.374573</v>
      </c>
      <c r="X557" s="19">
        <f t="shared" si="198"/>
        <v>12333952597.853603</v>
      </c>
      <c r="Y557" s="18" t="e">
        <f t="shared" si="199"/>
        <v>#REF!</v>
      </c>
      <c r="Z557" s="19" t="e">
        <f t="shared" si="200"/>
        <v>#REF!</v>
      </c>
      <c r="AA557" s="24" t="e">
        <f t="shared" si="201"/>
        <v>#REF!</v>
      </c>
      <c r="AB557" s="24" t="e">
        <f t="shared" si="202"/>
        <v>#REF!</v>
      </c>
      <c r="AC557" s="18">
        <f t="shared" si="203"/>
        <v>4993823995.2749147</v>
      </c>
      <c r="AD557" s="19">
        <f t="shared" si="204"/>
        <v>2466790519.5707207</v>
      </c>
      <c r="AE557" s="24" t="e">
        <f t="shared" si="186"/>
        <v>#REF!</v>
      </c>
      <c r="AF557" s="24" t="e">
        <f t="shared" si="187"/>
        <v>#REF!</v>
      </c>
      <c r="AG557" s="18" t="e">
        <f t="shared" si="188"/>
        <v>#REF!</v>
      </c>
      <c r="AH557" s="19" t="e">
        <f t="shared" si="189"/>
        <v>#REF!</v>
      </c>
      <c r="AI557" s="29" t="e">
        <f>IF((((Usuario!$J$10*1000)/AG557)*1)&lt;1,(((Usuario!$J$10*1000)/AG557)*1),1)</f>
        <v>#REF!</v>
      </c>
      <c r="AJ557" s="30" t="e">
        <f>IF((((Usuario!$J$10*1000)/AH557)*1)&lt;1,(((Usuario!$J$10*1000)/AH557)*1),1)</f>
        <v>#REF!</v>
      </c>
    </row>
    <row r="558" spans="8:36" x14ac:dyDescent="0.25">
      <c r="H558" s="6">
        <v>45.5</v>
      </c>
      <c r="I558" s="5" t="s">
        <v>2</v>
      </c>
      <c r="J558" s="9">
        <f t="shared" si="208"/>
        <v>4.5499999999999999E-2</v>
      </c>
      <c r="K558" s="9">
        <f t="shared" si="190"/>
        <v>4.5500000000000001E-5</v>
      </c>
      <c r="L558">
        <f t="shared" si="205"/>
        <v>6.5038821910942696E-3</v>
      </c>
      <c r="M558">
        <f t="shared" si="191"/>
        <v>4.9321106615798205E-5</v>
      </c>
      <c r="N558">
        <f t="shared" si="192"/>
        <v>2.5548333226983465E-7</v>
      </c>
      <c r="O558">
        <f t="shared" si="193"/>
        <v>75499393.13794823</v>
      </c>
      <c r="Q558" s="18">
        <f t="shared" si="206"/>
        <v>8359745746.9078026</v>
      </c>
      <c r="R558" s="19">
        <f t="shared" si="207"/>
        <v>3097086757.663939</v>
      </c>
      <c r="S558" s="18">
        <f t="shared" si="194"/>
        <v>1.3879704046003327E-14</v>
      </c>
      <c r="T558" s="19">
        <f t="shared" si="194"/>
        <v>5.1420998799002814E-15</v>
      </c>
      <c r="U558" s="24">
        <f t="shared" si="195"/>
        <v>3.6840759652266166E-12</v>
      </c>
      <c r="V558" s="24">
        <f t="shared" si="196"/>
        <v>2.5864762395898415E-12</v>
      </c>
      <c r="W558" s="18">
        <f t="shared" si="197"/>
        <v>25079237240.723408</v>
      </c>
      <c r="X558" s="19">
        <f t="shared" si="198"/>
        <v>12388347030.655756</v>
      </c>
      <c r="Y558" s="18" t="e">
        <f t="shared" si="199"/>
        <v>#REF!</v>
      </c>
      <c r="Z558" s="19" t="e">
        <f t="shared" si="200"/>
        <v>#REF!</v>
      </c>
      <c r="AA558" s="24" t="e">
        <f t="shared" si="201"/>
        <v>#REF!</v>
      </c>
      <c r="AB558" s="24" t="e">
        <f t="shared" si="202"/>
        <v>#REF!</v>
      </c>
      <c r="AC558" s="18">
        <f t="shared" si="203"/>
        <v>5015847448.1446819</v>
      </c>
      <c r="AD558" s="19">
        <f t="shared" si="204"/>
        <v>2477669406.1311512</v>
      </c>
      <c r="AE558" s="24" t="e">
        <f t="shared" si="186"/>
        <v>#REF!</v>
      </c>
      <c r="AF558" s="24" t="e">
        <f t="shared" si="187"/>
        <v>#REF!</v>
      </c>
      <c r="AG558" s="18" t="e">
        <f t="shared" si="188"/>
        <v>#REF!</v>
      </c>
      <c r="AH558" s="19" t="e">
        <f t="shared" si="189"/>
        <v>#REF!</v>
      </c>
      <c r="AI558" s="29" t="e">
        <f>IF((((Usuario!$J$10*1000)/AG558)*1)&lt;1,(((Usuario!$J$10*1000)/AG558)*1),1)</f>
        <v>#REF!</v>
      </c>
      <c r="AJ558" s="30" t="e">
        <f>IF((((Usuario!$J$10*1000)/AH558)*1)&lt;1,(((Usuario!$J$10*1000)/AH558)*1),1)</f>
        <v>#REF!</v>
      </c>
    </row>
    <row r="559" spans="8:36" x14ac:dyDescent="0.25">
      <c r="H559" s="6">
        <v>45.6</v>
      </c>
      <c r="I559" s="5" t="s">
        <v>2</v>
      </c>
      <c r="J559" s="9">
        <f t="shared" si="208"/>
        <v>4.5600000000000002E-2</v>
      </c>
      <c r="K559" s="9">
        <f t="shared" si="190"/>
        <v>4.5600000000000004E-5</v>
      </c>
      <c r="L559">
        <f t="shared" si="205"/>
        <v>6.5325021001684724E-3</v>
      </c>
      <c r="M559">
        <f t="shared" si="191"/>
        <v>4.9647015961280387E-5</v>
      </c>
      <c r="N559">
        <f t="shared" si="192"/>
        <v>2.5717154267943239E-7</v>
      </c>
      <c r="O559">
        <f t="shared" si="193"/>
        <v>75209390.63741222</v>
      </c>
      <c r="Q559" s="18">
        <f t="shared" si="206"/>
        <v>8396532262.4273434</v>
      </c>
      <c r="R559" s="19">
        <f t="shared" si="207"/>
        <v>3110715285.7945118</v>
      </c>
      <c r="S559" s="18">
        <f t="shared" si="194"/>
        <v>1.3940780777730939E-14</v>
      </c>
      <c r="T559" s="19">
        <f t="shared" si="194"/>
        <v>5.1647273547974634E-15</v>
      </c>
      <c r="U559" s="24">
        <f t="shared" si="195"/>
        <v>3.7002875010523453E-12</v>
      </c>
      <c r="V559" s="24">
        <f t="shared" si="196"/>
        <v>2.5978578594631243E-12</v>
      </c>
      <c r="W559" s="18">
        <f t="shared" si="197"/>
        <v>25189596787.282028</v>
      </c>
      <c r="X559" s="19">
        <f t="shared" si="198"/>
        <v>12442861143.178047</v>
      </c>
      <c r="Y559" s="18" t="e">
        <f t="shared" si="199"/>
        <v>#REF!</v>
      </c>
      <c r="Z559" s="19" t="e">
        <f t="shared" si="200"/>
        <v>#REF!</v>
      </c>
      <c r="AA559" s="24" t="e">
        <f t="shared" si="201"/>
        <v>#REF!</v>
      </c>
      <c r="AB559" s="24" t="e">
        <f t="shared" si="202"/>
        <v>#REF!</v>
      </c>
      <c r="AC559" s="18">
        <f t="shared" si="203"/>
        <v>5037919357.4564056</v>
      </c>
      <c r="AD559" s="19">
        <f t="shared" si="204"/>
        <v>2488572228.6356096</v>
      </c>
      <c r="AE559" s="24" t="e">
        <f t="shared" si="186"/>
        <v>#REF!</v>
      </c>
      <c r="AF559" s="24" t="e">
        <f t="shared" si="187"/>
        <v>#REF!</v>
      </c>
      <c r="AG559" s="18" t="e">
        <f t="shared" si="188"/>
        <v>#REF!</v>
      </c>
      <c r="AH559" s="19" t="e">
        <f t="shared" si="189"/>
        <v>#REF!</v>
      </c>
      <c r="AI559" s="29" t="e">
        <f>IF((((Usuario!$J$10*1000)/AG559)*1)&lt;1,(((Usuario!$J$10*1000)/AG559)*1),1)</f>
        <v>#REF!</v>
      </c>
      <c r="AJ559" s="30" t="e">
        <f>IF((((Usuario!$J$10*1000)/AH559)*1)&lt;1,(((Usuario!$J$10*1000)/AH559)*1),1)</f>
        <v>#REF!</v>
      </c>
    </row>
    <row r="560" spans="8:36" x14ac:dyDescent="0.25">
      <c r="H560" s="6">
        <v>45.7</v>
      </c>
      <c r="I560" s="5" t="s">
        <v>2</v>
      </c>
      <c r="J560" s="9">
        <f t="shared" si="208"/>
        <v>4.5700000000000005E-2</v>
      </c>
      <c r="K560" s="9">
        <f t="shared" si="190"/>
        <v>4.5700000000000006E-5</v>
      </c>
      <c r="L560">
        <f t="shared" si="205"/>
        <v>6.5611848410957489E-3</v>
      </c>
      <c r="M560">
        <f t="shared" si="191"/>
        <v>4.9974357873012616E-5</v>
      </c>
      <c r="N560">
        <f t="shared" si="192"/>
        <v>2.5886717378220534E-7</v>
      </c>
      <c r="O560">
        <f t="shared" si="193"/>
        <v>74921133.69219552</v>
      </c>
      <c r="Q560" s="18">
        <f t="shared" si="206"/>
        <v>8433399538.6834831</v>
      </c>
      <c r="R560" s="19">
        <f t="shared" si="207"/>
        <v>3124373733.8551197</v>
      </c>
      <c r="S560" s="18">
        <f t="shared" si="194"/>
        <v>1.4001991596685181E-14</v>
      </c>
      <c r="T560" s="19">
        <f t="shared" si="194"/>
        <v>5.1874045058195585E-15</v>
      </c>
      <c r="U560" s="24">
        <f t="shared" si="195"/>
        <v>3.7165346275165508E-12</v>
      </c>
      <c r="V560" s="24">
        <f t="shared" si="196"/>
        <v>2.6092644664272377E-12</v>
      </c>
      <c r="W560" s="18">
        <f t="shared" si="197"/>
        <v>25300198616.050449</v>
      </c>
      <c r="X560" s="19">
        <f t="shared" si="198"/>
        <v>12497494935.420479</v>
      </c>
      <c r="Y560" s="18" t="e">
        <f t="shared" si="199"/>
        <v>#REF!</v>
      </c>
      <c r="Z560" s="19" t="e">
        <f t="shared" si="200"/>
        <v>#REF!</v>
      </c>
      <c r="AA560" s="24" t="e">
        <f t="shared" si="201"/>
        <v>#REF!</v>
      </c>
      <c r="AB560" s="24" t="e">
        <f t="shared" si="202"/>
        <v>#REF!</v>
      </c>
      <c r="AC560" s="18">
        <f t="shared" si="203"/>
        <v>5060039723.2100897</v>
      </c>
      <c r="AD560" s="19">
        <f t="shared" si="204"/>
        <v>2499498987.084096</v>
      </c>
      <c r="AE560" s="24" t="e">
        <f t="shared" si="186"/>
        <v>#REF!</v>
      </c>
      <c r="AF560" s="24" t="e">
        <f t="shared" si="187"/>
        <v>#REF!</v>
      </c>
      <c r="AG560" s="18" t="e">
        <f t="shared" si="188"/>
        <v>#REF!</v>
      </c>
      <c r="AH560" s="19" t="e">
        <f t="shared" si="189"/>
        <v>#REF!</v>
      </c>
      <c r="AI560" s="29" t="e">
        <f>IF((((Usuario!$J$10*1000)/AG560)*1)&lt;1,(((Usuario!$J$10*1000)/AG560)*1),1)</f>
        <v>#REF!</v>
      </c>
      <c r="AJ560" s="30" t="e">
        <f>IF((((Usuario!$J$10*1000)/AH560)*1)&lt;1,(((Usuario!$J$10*1000)/AH560)*1),1)</f>
        <v>#REF!</v>
      </c>
    </row>
    <row r="561" spans="8:36" x14ac:dyDescent="0.25">
      <c r="H561" s="6">
        <v>45.8</v>
      </c>
      <c r="I561" s="5" t="s">
        <v>2</v>
      </c>
      <c r="J561" s="9">
        <f t="shared" si="208"/>
        <v>4.58E-2</v>
      </c>
      <c r="K561" s="9">
        <f t="shared" si="190"/>
        <v>4.5800000000000002E-5</v>
      </c>
      <c r="L561">
        <f t="shared" si="205"/>
        <v>6.5899304138760939E-3</v>
      </c>
      <c r="M561">
        <f t="shared" si="191"/>
        <v>5.030313549258751E-5</v>
      </c>
      <c r="N561">
        <f t="shared" si="192"/>
        <v>2.6057024185160326E-7</v>
      </c>
      <c r="O561">
        <f t="shared" si="193"/>
        <v>74634608.010422796</v>
      </c>
      <c r="Q561" s="18">
        <f t="shared" si="206"/>
        <v>8470347575.6762142</v>
      </c>
      <c r="R561" s="19">
        <f t="shared" si="207"/>
        <v>3138062101.8457603</v>
      </c>
      <c r="S561" s="18">
        <f t="shared" si="194"/>
        <v>1.406333650286604E-14</v>
      </c>
      <c r="T561" s="19">
        <f t="shared" si="194"/>
        <v>5.2101313329665626E-15</v>
      </c>
      <c r="U561" s="24">
        <f t="shared" si="195"/>
        <v>3.7328173446192296E-12</v>
      </c>
      <c r="V561" s="24">
        <f t="shared" si="196"/>
        <v>2.620696060482181E-12</v>
      </c>
      <c r="W561" s="18">
        <f t="shared" si="197"/>
        <v>25411042727.028641</v>
      </c>
      <c r="X561" s="19">
        <f t="shared" si="198"/>
        <v>12552248407.383041</v>
      </c>
      <c r="Y561" s="18" t="e">
        <f t="shared" si="199"/>
        <v>#REF!</v>
      </c>
      <c r="Z561" s="19" t="e">
        <f t="shared" si="200"/>
        <v>#REF!</v>
      </c>
      <c r="AA561" s="24" t="e">
        <f t="shared" si="201"/>
        <v>#REF!</v>
      </c>
      <c r="AB561" s="24" t="e">
        <f t="shared" si="202"/>
        <v>#REF!</v>
      </c>
      <c r="AC561" s="18">
        <f t="shared" si="203"/>
        <v>5082208545.4057283</v>
      </c>
      <c r="AD561" s="19">
        <f t="shared" si="204"/>
        <v>2510449681.4766083</v>
      </c>
      <c r="AE561" s="24" t="e">
        <f t="shared" si="186"/>
        <v>#REF!</v>
      </c>
      <c r="AF561" s="24" t="e">
        <f t="shared" si="187"/>
        <v>#REF!</v>
      </c>
      <c r="AG561" s="18" t="e">
        <f t="shared" si="188"/>
        <v>#REF!</v>
      </c>
      <c r="AH561" s="19" t="e">
        <f t="shared" si="189"/>
        <v>#REF!</v>
      </c>
      <c r="AI561" s="29" t="e">
        <f>IF((((Usuario!$J$10*1000)/AG561)*1)&lt;1,(((Usuario!$J$10*1000)/AG561)*1),1)</f>
        <v>#REF!</v>
      </c>
      <c r="AJ561" s="30" t="e">
        <f>IF((((Usuario!$J$10*1000)/AH561)*1)&lt;1,(((Usuario!$J$10*1000)/AH561)*1),1)</f>
        <v>#REF!</v>
      </c>
    </row>
    <row r="562" spans="8:36" x14ac:dyDescent="0.25">
      <c r="H562" s="6">
        <v>45.9</v>
      </c>
      <c r="I562" s="5" t="s">
        <v>2</v>
      </c>
      <c r="J562" s="9">
        <f t="shared" si="208"/>
        <v>4.5899999999999996E-2</v>
      </c>
      <c r="K562" s="9">
        <f t="shared" si="190"/>
        <v>4.5899999999999998E-5</v>
      </c>
      <c r="L562">
        <f t="shared" si="205"/>
        <v>6.6187388185095109E-3</v>
      </c>
      <c r="M562">
        <f t="shared" si="191"/>
        <v>5.063335196159776E-5</v>
      </c>
      <c r="N562">
        <f t="shared" si="192"/>
        <v>2.6228076316107634E-7</v>
      </c>
      <c r="O562">
        <f t="shared" si="193"/>
        <v>74349799.448091283</v>
      </c>
      <c r="Q562" s="18">
        <f t="shared" si="206"/>
        <v>8507376373.4055424</v>
      </c>
      <c r="R562" s="19">
        <f t="shared" si="207"/>
        <v>3151780389.7664351</v>
      </c>
      <c r="S562" s="18">
        <f t="shared" si="194"/>
        <v>1.4124815496273523E-14</v>
      </c>
      <c r="T562" s="19">
        <f t="shared" si="194"/>
        <v>5.2329078362384782E-15</v>
      </c>
      <c r="U562" s="24">
        <f t="shared" si="195"/>
        <v>3.7491356523603843E-12</v>
      </c>
      <c r="V562" s="24">
        <f t="shared" si="196"/>
        <v>2.6321526416279545E-12</v>
      </c>
      <c r="W562" s="18">
        <f t="shared" si="197"/>
        <v>25522129120.216629</v>
      </c>
      <c r="X562" s="19">
        <f t="shared" si="198"/>
        <v>12607121559.065741</v>
      </c>
      <c r="Y562" s="18" t="e">
        <f t="shared" si="199"/>
        <v>#REF!</v>
      </c>
      <c r="Z562" s="19" t="e">
        <f t="shared" si="200"/>
        <v>#REF!</v>
      </c>
      <c r="AA562" s="24" t="e">
        <f t="shared" si="201"/>
        <v>#REF!</v>
      </c>
      <c r="AB562" s="24" t="e">
        <f t="shared" si="202"/>
        <v>#REF!</v>
      </c>
      <c r="AC562" s="18">
        <f t="shared" si="203"/>
        <v>5104425824.0433264</v>
      </c>
      <c r="AD562" s="19">
        <f t="shared" si="204"/>
        <v>2521424311.813148</v>
      </c>
      <c r="AE562" s="24" t="e">
        <f t="shared" si="186"/>
        <v>#REF!</v>
      </c>
      <c r="AF562" s="24" t="e">
        <f t="shared" si="187"/>
        <v>#REF!</v>
      </c>
      <c r="AG562" s="18" t="e">
        <f t="shared" si="188"/>
        <v>#REF!</v>
      </c>
      <c r="AH562" s="19" t="e">
        <f t="shared" si="189"/>
        <v>#REF!</v>
      </c>
      <c r="AI562" s="29" t="e">
        <f>IF((((Usuario!$J$10*1000)/AG562)*1)&lt;1,(((Usuario!$J$10*1000)/AG562)*1),1)</f>
        <v>#REF!</v>
      </c>
      <c r="AJ562" s="30" t="e">
        <f>IF((((Usuario!$J$10*1000)/AH562)*1)&lt;1,(((Usuario!$J$10*1000)/AH562)*1),1)</f>
        <v>#REF!</v>
      </c>
    </row>
    <row r="563" spans="8:36" x14ac:dyDescent="0.25">
      <c r="H563" s="6">
        <v>46</v>
      </c>
      <c r="I563" s="5" t="s">
        <v>2</v>
      </c>
      <c r="J563" s="9">
        <f t="shared" si="208"/>
        <v>4.5999999999999999E-2</v>
      </c>
      <c r="K563" s="9">
        <f t="shared" si="190"/>
        <v>4.6E-5</v>
      </c>
      <c r="L563">
        <f t="shared" si="205"/>
        <v>6.6476100549960017E-3</v>
      </c>
      <c r="M563">
        <f t="shared" si="191"/>
        <v>5.0965010421636011E-5</v>
      </c>
      <c r="N563">
        <f t="shared" si="192"/>
        <v>2.6399875398407452E-7</v>
      </c>
      <c r="O563">
        <f t="shared" si="193"/>
        <v>74066694.007222906</v>
      </c>
      <c r="Q563" s="18">
        <f t="shared" si="206"/>
        <v>8544485931.8714685</v>
      </c>
      <c r="R563" s="19">
        <f t="shared" si="207"/>
        <v>3165528597.6171451</v>
      </c>
      <c r="S563" s="18">
        <f t="shared" si="194"/>
        <v>1.4186428576907637E-14</v>
      </c>
      <c r="T563" s="19">
        <f t="shared" si="194"/>
        <v>5.2557340156353075E-15</v>
      </c>
      <c r="U563" s="24">
        <f t="shared" si="195"/>
        <v>3.7654895507400165E-12</v>
      </c>
      <c r="V563" s="24">
        <f t="shared" si="196"/>
        <v>2.6436342098645599E-12</v>
      </c>
      <c r="W563" s="18">
        <f t="shared" si="197"/>
        <v>25633457795.614407</v>
      </c>
      <c r="X563" s="19">
        <f t="shared" si="198"/>
        <v>12662114390.46858</v>
      </c>
      <c r="Y563" s="18" t="e">
        <f t="shared" si="199"/>
        <v>#REF!</v>
      </c>
      <c r="Z563" s="19" t="e">
        <f t="shared" si="200"/>
        <v>#REF!</v>
      </c>
      <c r="AA563" s="24" t="e">
        <f t="shared" si="201"/>
        <v>#REF!</v>
      </c>
      <c r="AB563" s="24" t="e">
        <f t="shared" si="202"/>
        <v>#REF!</v>
      </c>
      <c r="AC563" s="18">
        <f t="shared" si="203"/>
        <v>5126691559.1228819</v>
      </c>
      <c r="AD563" s="19">
        <f t="shared" si="204"/>
        <v>2532422878.0937161</v>
      </c>
      <c r="AE563" s="24" t="e">
        <f t="shared" si="186"/>
        <v>#REF!</v>
      </c>
      <c r="AF563" s="24" t="e">
        <f t="shared" si="187"/>
        <v>#REF!</v>
      </c>
      <c r="AG563" s="18" t="e">
        <f t="shared" si="188"/>
        <v>#REF!</v>
      </c>
      <c r="AH563" s="19" t="e">
        <f t="shared" si="189"/>
        <v>#REF!</v>
      </c>
      <c r="AI563" s="29" t="e">
        <f>IF((((Usuario!$J$10*1000)/AG563)*1)&lt;1,(((Usuario!$J$10*1000)/AG563)*1),1)</f>
        <v>#REF!</v>
      </c>
      <c r="AJ563" s="30" t="e">
        <f>IF((((Usuario!$J$10*1000)/AH563)*1)&lt;1,(((Usuario!$J$10*1000)/AH563)*1),1)</f>
        <v>#REF!</v>
      </c>
    </row>
    <row r="564" spans="8:36" x14ac:dyDescent="0.25">
      <c r="H564" s="6">
        <v>46.1</v>
      </c>
      <c r="I564" s="5" t="s">
        <v>2</v>
      </c>
      <c r="J564" s="9">
        <f t="shared" si="208"/>
        <v>4.6100000000000002E-2</v>
      </c>
      <c r="K564" s="9">
        <f t="shared" si="190"/>
        <v>4.6100000000000002E-5</v>
      </c>
      <c r="L564">
        <f t="shared" si="205"/>
        <v>6.6765441233355653E-3</v>
      </c>
      <c r="M564">
        <f t="shared" si="191"/>
        <v>5.1298114014294922E-5</v>
      </c>
      <c r="N564">
        <f t="shared" si="192"/>
        <v>2.6572423059404768E-7</v>
      </c>
      <c r="O564">
        <f t="shared" si="193"/>
        <v>73785277.834043428</v>
      </c>
      <c r="Q564" s="18">
        <f t="shared" si="206"/>
        <v>8581676251.0739927</v>
      </c>
      <c r="R564" s="19">
        <f t="shared" si="207"/>
        <v>3179306725.3978896</v>
      </c>
      <c r="S564" s="18">
        <f t="shared" si="194"/>
        <v>1.4248175744768377E-14</v>
      </c>
      <c r="T564" s="19">
        <f t="shared" si="194"/>
        <v>5.2786098711570483E-15</v>
      </c>
      <c r="U564" s="24">
        <f t="shared" si="195"/>
        <v>3.7818790397581254E-12</v>
      </c>
      <c r="V564" s="24">
        <f t="shared" si="196"/>
        <v>2.6551407651919955E-12</v>
      </c>
      <c r="W564" s="18">
        <f t="shared" si="197"/>
        <v>25745028753.221977</v>
      </c>
      <c r="X564" s="19">
        <f t="shared" si="198"/>
        <v>12717226901.591558</v>
      </c>
      <c r="Y564" s="18" t="e">
        <f t="shared" si="199"/>
        <v>#REF!</v>
      </c>
      <c r="Z564" s="19" t="e">
        <f t="shared" si="200"/>
        <v>#REF!</v>
      </c>
      <c r="AA564" s="24" t="e">
        <f t="shared" si="201"/>
        <v>#REF!</v>
      </c>
      <c r="AB564" s="24" t="e">
        <f t="shared" si="202"/>
        <v>#REF!</v>
      </c>
      <c r="AC564" s="18">
        <f t="shared" si="203"/>
        <v>5149005750.6443958</v>
      </c>
      <c r="AD564" s="19">
        <f t="shared" si="204"/>
        <v>2543445380.3183117</v>
      </c>
      <c r="AE564" s="24" t="e">
        <f t="shared" si="186"/>
        <v>#REF!</v>
      </c>
      <c r="AF564" s="24" t="e">
        <f t="shared" si="187"/>
        <v>#REF!</v>
      </c>
      <c r="AG564" s="18" t="e">
        <f t="shared" si="188"/>
        <v>#REF!</v>
      </c>
      <c r="AH564" s="19" t="e">
        <f t="shared" si="189"/>
        <v>#REF!</v>
      </c>
      <c r="AI564" s="29" t="e">
        <f>IF((((Usuario!$J$10*1000)/AG564)*1)&lt;1,(((Usuario!$J$10*1000)/AG564)*1),1)</f>
        <v>#REF!</v>
      </c>
      <c r="AJ564" s="30" t="e">
        <f>IF((((Usuario!$J$10*1000)/AH564)*1)&lt;1,(((Usuario!$J$10*1000)/AH564)*1),1)</f>
        <v>#REF!</v>
      </c>
    </row>
    <row r="565" spans="8:36" x14ac:dyDescent="0.25">
      <c r="H565" s="6">
        <v>46.2</v>
      </c>
      <c r="I565" s="5" t="s">
        <v>2</v>
      </c>
      <c r="J565" s="9">
        <f t="shared" si="208"/>
        <v>4.6200000000000005E-2</v>
      </c>
      <c r="K565" s="9">
        <f t="shared" si="190"/>
        <v>4.6200000000000005E-5</v>
      </c>
      <c r="L565">
        <f t="shared" si="205"/>
        <v>6.7055410235281991E-3</v>
      </c>
      <c r="M565">
        <f t="shared" si="191"/>
        <v>5.1632665881167137E-5</v>
      </c>
      <c r="N565">
        <f t="shared" si="192"/>
        <v>2.6745720926444578E-7</v>
      </c>
      <c r="O565">
        <f t="shared" si="193"/>
        <v>73505537.217188299</v>
      </c>
      <c r="Q565" s="18">
        <f t="shared" si="206"/>
        <v>8618947331.0131111</v>
      </c>
      <c r="R565" s="19">
        <f t="shared" si="207"/>
        <v>3193114773.1086674</v>
      </c>
      <c r="S565" s="18">
        <f t="shared" si="194"/>
        <v>1.431005699985574E-14</v>
      </c>
      <c r="T565" s="19">
        <f t="shared" si="194"/>
        <v>5.301535402803699E-15</v>
      </c>
      <c r="U565" s="24">
        <f t="shared" si="195"/>
        <v>3.7983041194147085E-12</v>
      </c>
      <c r="V565" s="24">
        <f t="shared" si="196"/>
        <v>2.6666723076102605E-12</v>
      </c>
      <c r="W565" s="18">
        <f t="shared" si="197"/>
        <v>25856841993.039333</v>
      </c>
      <c r="X565" s="19">
        <f t="shared" si="198"/>
        <v>12772459092.434669</v>
      </c>
      <c r="Y565" s="18" t="e">
        <f t="shared" si="199"/>
        <v>#REF!</v>
      </c>
      <c r="Z565" s="19" t="e">
        <f t="shared" si="200"/>
        <v>#REF!</v>
      </c>
      <c r="AA565" s="24" t="e">
        <f t="shared" si="201"/>
        <v>#REF!</v>
      </c>
      <c r="AB565" s="24" t="e">
        <f t="shared" si="202"/>
        <v>#REF!</v>
      </c>
      <c r="AC565" s="18">
        <f t="shared" si="203"/>
        <v>5171368398.6078672</v>
      </c>
      <c r="AD565" s="19">
        <f t="shared" si="204"/>
        <v>2554491818.4869342</v>
      </c>
      <c r="AE565" s="24" t="e">
        <f t="shared" si="186"/>
        <v>#REF!</v>
      </c>
      <c r="AF565" s="24" t="e">
        <f t="shared" si="187"/>
        <v>#REF!</v>
      </c>
      <c r="AG565" s="18" t="e">
        <f t="shared" si="188"/>
        <v>#REF!</v>
      </c>
      <c r="AH565" s="19" t="e">
        <f t="shared" si="189"/>
        <v>#REF!</v>
      </c>
      <c r="AI565" s="29" t="e">
        <f>IF((((Usuario!$J$10*1000)/AG565)*1)&lt;1,(((Usuario!$J$10*1000)/AG565)*1),1)</f>
        <v>#REF!</v>
      </c>
      <c r="AJ565" s="30" t="e">
        <f>IF((((Usuario!$J$10*1000)/AH565)*1)&lt;1,(((Usuario!$J$10*1000)/AH565)*1),1)</f>
        <v>#REF!</v>
      </c>
    </row>
    <row r="566" spans="8:36" x14ac:dyDescent="0.25">
      <c r="H566" s="6">
        <v>46.3</v>
      </c>
      <c r="I566" s="5" t="s">
        <v>2</v>
      </c>
      <c r="J566" s="9">
        <f t="shared" si="208"/>
        <v>4.6300000000000001E-2</v>
      </c>
      <c r="K566" s="9">
        <f t="shared" si="190"/>
        <v>4.6300000000000001E-5</v>
      </c>
      <c r="L566">
        <f t="shared" si="205"/>
        <v>6.7346007555739041E-3</v>
      </c>
      <c r="M566">
        <f t="shared" si="191"/>
        <v>5.1968669163845287E-5</v>
      </c>
      <c r="N566">
        <f t="shared" si="192"/>
        <v>2.6919770626871855E-7</v>
      </c>
      <c r="O566">
        <f t="shared" si="193"/>
        <v>73227458.585934579</v>
      </c>
      <c r="Q566" s="18">
        <f t="shared" si="206"/>
        <v>8656299171.6888237</v>
      </c>
      <c r="R566" s="19">
        <f t="shared" si="207"/>
        <v>3206952740.7494793</v>
      </c>
      <c r="S566" s="18">
        <f t="shared" si="194"/>
        <v>1.4372072342169723E-14</v>
      </c>
      <c r="T566" s="19">
        <f t="shared" si="194"/>
        <v>5.3245106105752611E-15</v>
      </c>
      <c r="U566" s="24">
        <f t="shared" si="195"/>
        <v>3.8147647897097667E-12</v>
      </c>
      <c r="V566" s="24">
        <f t="shared" si="196"/>
        <v>2.6782288371193565E-12</v>
      </c>
      <c r="W566" s="18">
        <f t="shared" si="197"/>
        <v>25968897515.066471</v>
      </c>
      <c r="X566" s="19">
        <f t="shared" si="198"/>
        <v>12827810962.997917</v>
      </c>
      <c r="Y566" s="18" t="e">
        <f t="shared" si="199"/>
        <v>#REF!</v>
      </c>
      <c r="Z566" s="19" t="e">
        <f t="shared" si="200"/>
        <v>#REF!</v>
      </c>
      <c r="AA566" s="24" t="e">
        <f t="shared" si="201"/>
        <v>#REF!</v>
      </c>
      <c r="AB566" s="24" t="e">
        <f t="shared" si="202"/>
        <v>#REF!</v>
      </c>
      <c r="AC566" s="18">
        <f t="shared" si="203"/>
        <v>5193779503.0132942</v>
      </c>
      <c r="AD566" s="19">
        <f t="shared" si="204"/>
        <v>2565562192.5995836</v>
      </c>
      <c r="AE566" s="24" t="e">
        <f t="shared" si="186"/>
        <v>#REF!</v>
      </c>
      <c r="AF566" s="24" t="e">
        <f t="shared" si="187"/>
        <v>#REF!</v>
      </c>
      <c r="AG566" s="18" t="e">
        <f t="shared" si="188"/>
        <v>#REF!</v>
      </c>
      <c r="AH566" s="19" t="e">
        <f t="shared" si="189"/>
        <v>#REF!</v>
      </c>
      <c r="AI566" s="29" t="e">
        <f>IF((((Usuario!$J$10*1000)/AG566)*1)&lt;1,(((Usuario!$J$10*1000)/AG566)*1),1)</f>
        <v>#REF!</v>
      </c>
      <c r="AJ566" s="30" t="e">
        <f>IF((((Usuario!$J$10*1000)/AH566)*1)&lt;1,(((Usuario!$J$10*1000)/AH566)*1),1)</f>
        <v>#REF!</v>
      </c>
    </row>
    <row r="567" spans="8:36" x14ac:dyDescent="0.25">
      <c r="H567" s="6">
        <v>46.4</v>
      </c>
      <c r="I567" s="5" t="s">
        <v>2</v>
      </c>
      <c r="J567" s="9">
        <f t="shared" si="208"/>
        <v>4.6399999999999997E-2</v>
      </c>
      <c r="K567" s="9">
        <f t="shared" si="190"/>
        <v>4.6399999999999996E-5</v>
      </c>
      <c r="L567">
        <f t="shared" si="205"/>
        <v>6.7637233194726802E-3</v>
      </c>
      <c r="M567">
        <f t="shared" si="191"/>
        <v>5.2306127003922052E-5</v>
      </c>
      <c r="N567">
        <f t="shared" si="192"/>
        <v>2.7094573788031623E-7</v>
      </c>
      <c r="O567">
        <f t="shared" si="193"/>
        <v>72951028.50845848</v>
      </c>
      <c r="Q567" s="18">
        <f t="shared" si="206"/>
        <v>8693731773.1011314</v>
      </c>
      <c r="R567" s="19">
        <f t="shared" si="207"/>
        <v>3220820628.3203254</v>
      </c>
      <c r="S567" s="18">
        <f t="shared" si="194"/>
        <v>1.4434221771710333E-14</v>
      </c>
      <c r="T567" s="19">
        <f t="shared" si="194"/>
        <v>5.3475354944717347E-15</v>
      </c>
      <c r="U567" s="24">
        <f t="shared" si="195"/>
        <v>3.8312610506433015E-12</v>
      </c>
      <c r="V567" s="24">
        <f t="shared" si="196"/>
        <v>2.6898103537192827E-12</v>
      </c>
      <c r="W567" s="18">
        <f t="shared" si="197"/>
        <v>26081195319.303394</v>
      </c>
      <c r="X567" s="19">
        <f t="shared" si="198"/>
        <v>12883282513.281301</v>
      </c>
      <c r="Y567" s="18" t="e">
        <f t="shared" si="199"/>
        <v>#REF!</v>
      </c>
      <c r="Z567" s="19" t="e">
        <f t="shared" si="200"/>
        <v>#REF!</v>
      </c>
      <c r="AA567" s="24" t="e">
        <f t="shared" si="201"/>
        <v>#REF!</v>
      </c>
      <c r="AB567" s="24" t="e">
        <f t="shared" si="202"/>
        <v>#REF!</v>
      </c>
      <c r="AC567" s="18">
        <f t="shared" si="203"/>
        <v>5216239063.8606796</v>
      </c>
      <c r="AD567" s="19">
        <f t="shared" si="204"/>
        <v>2576656502.6562605</v>
      </c>
      <c r="AE567" s="24" t="e">
        <f t="shared" si="186"/>
        <v>#REF!</v>
      </c>
      <c r="AF567" s="24" t="e">
        <f t="shared" si="187"/>
        <v>#REF!</v>
      </c>
      <c r="AG567" s="18" t="e">
        <f t="shared" si="188"/>
        <v>#REF!</v>
      </c>
      <c r="AH567" s="19" t="e">
        <f t="shared" si="189"/>
        <v>#REF!</v>
      </c>
      <c r="AI567" s="29" t="e">
        <f>IF((((Usuario!$J$10*1000)/AG567)*1)&lt;1,(((Usuario!$J$10*1000)/AG567)*1),1)</f>
        <v>#REF!</v>
      </c>
      <c r="AJ567" s="30" t="e">
        <f>IF((((Usuario!$J$10*1000)/AH567)*1)&lt;1,(((Usuario!$J$10*1000)/AH567)*1),1)</f>
        <v>#REF!</v>
      </c>
    </row>
    <row r="568" spans="8:36" x14ac:dyDescent="0.25">
      <c r="H568" s="6">
        <v>46.5</v>
      </c>
      <c r="I568" s="5" t="s">
        <v>2</v>
      </c>
      <c r="J568" s="9">
        <f t="shared" si="208"/>
        <v>4.65E-2</v>
      </c>
      <c r="K568" s="9">
        <f t="shared" si="190"/>
        <v>4.6499999999999999E-5</v>
      </c>
      <c r="L568">
        <f t="shared" si="205"/>
        <v>6.7929087152245309E-3</v>
      </c>
      <c r="M568">
        <f t="shared" si="191"/>
        <v>5.2645042542990108E-5</v>
      </c>
      <c r="N568">
        <f t="shared" si="192"/>
        <v>2.7270132037268875E-7</v>
      </c>
      <c r="O568">
        <f t="shared" si="193"/>
        <v>72676233.690118402</v>
      </c>
      <c r="Q568" s="18">
        <f t="shared" si="206"/>
        <v>8731245135.2500401</v>
      </c>
      <c r="R568" s="19">
        <f t="shared" si="207"/>
        <v>3234718435.8212066</v>
      </c>
      <c r="S568" s="18">
        <f t="shared" si="194"/>
        <v>1.4496505288477572E-14</v>
      </c>
      <c r="T568" s="19">
        <f t="shared" si="194"/>
        <v>5.3706100544931213E-15</v>
      </c>
      <c r="U568" s="24">
        <f t="shared" si="195"/>
        <v>3.847792902215313E-12</v>
      </c>
      <c r="V568" s="24">
        <f t="shared" si="196"/>
        <v>2.70141685741004E-12</v>
      </c>
      <c r="W568" s="18">
        <f t="shared" si="197"/>
        <v>26193735405.750122</v>
      </c>
      <c r="X568" s="19">
        <f t="shared" si="198"/>
        <v>12938873743.284826</v>
      </c>
      <c r="Y568" s="18" t="e">
        <f t="shared" si="199"/>
        <v>#REF!</v>
      </c>
      <c r="Z568" s="19" t="e">
        <f t="shared" si="200"/>
        <v>#REF!</v>
      </c>
      <c r="AA568" s="24" t="e">
        <f t="shared" si="201"/>
        <v>#REF!</v>
      </c>
      <c r="AB568" s="24" t="e">
        <f t="shared" si="202"/>
        <v>#REF!</v>
      </c>
      <c r="AC568" s="18">
        <f t="shared" si="203"/>
        <v>5238747081.1500244</v>
      </c>
      <c r="AD568" s="19">
        <f t="shared" si="204"/>
        <v>2587774748.6569653</v>
      </c>
      <c r="AE568" s="24" t="e">
        <f t="shared" si="186"/>
        <v>#REF!</v>
      </c>
      <c r="AF568" s="24" t="e">
        <f t="shared" si="187"/>
        <v>#REF!</v>
      </c>
      <c r="AG568" s="18" t="e">
        <f t="shared" si="188"/>
        <v>#REF!</v>
      </c>
      <c r="AH568" s="19" t="e">
        <f t="shared" si="189"/>
        <v>#REF!</v>
      </c>
      <c r="AI568" s="29" t="e">
        <f>IF((((Usuario!$J$10*1000)/AG568)*1)&lt;1,(((Usuario!$J$10*1000)/AG568)*1),1)</f>
        <v>#REF!</v>
      </c>
      <c r="AJ568" s="30" t="e">
        <f>IF((((Usuario!$J$10*1000)/AH568)*1)&lt;1,(((Usuario!$J$10*1000)/AH568)*1),1)</f>
        <v>#REF!</v>
      </c>
    </row>
    <row r="569" spans="8:36" x14ac:dyDescent="0.25">
      <c r="H569" s="6">
        <v>46.6</v>
      </c>
      <c r="I569" s="5" t="s">
        <v>2</v>
      </c>
      <c r="J569" s="9">
        <f t="shared" si="208"/>
        <v>4.6600000000000003E-2</v>
      </c>
      <c r="K569" s="9">
        <f t="shared" si="190"/>
        <v>4.6600000000000001E-5</v>
      </c>
      <c r="L569">
        <f t="shared" si="205"/>
        <v>6.8221569428294519E-3</v>
      </c>
      <c r="M569">
        <f t="shared" si="191"/>
        <v>5.2985418922642075E-5</v>
      </c>
      <c r="N569">
        <f t="shared" si="192"/>
        <v>2.7446447001928593E-7</v>
      </c>
      <c r="O569">
        <f t="shared" si="193"/>
        <v>72403060.971762732</v>
      </c>
      <c r="Q569" s="18">
        <f t="shared" si="206"/>
        <v>8768839258.1355438</v>
      </c>
      <c r="R569" s="19">
        <f t="shared" si="207"/>
        <v>3248646163.2521214</v>
      </c>
      <c r="S569" s="18">
        <f t="shared" si="194"/>
        <v>1.4558922892471435E-14</v>
      </c>
      <c r="T569" s="19">
        <f t="shared" si="194"/>
        <v>5.3937342906394185E-15</v>
      </c>
      <c r="U569" s="24">
        <f t="shared" si="195"/>
        <v>3.8643603444258004E-12</v>
      </c>
      <c r="V569" s="24">
        <f t="shared" si="196"/>
        <v>2.7130483481916276E-12</v>
      </c>
      <c r="W569" s="18">
        <f t="shared" si="197"/>
        <v>26306517774.406631</v>
      </c>
      <c r="X569" s="19">
        <f t="shared" si="198"/>
        <v>12994584653.008486</v>
      </c>
      <c r="Y569" s="18" t="e">
        <f t="shared" si="199"/>
        <v>#REF!</v>
      </c>
      <c r="Z569" s="19" t="e">
        <f t="shared" si="200"/>
        <v>#REF!</v>
      </c>
      <c r="AA569" s="24" t="e">
        <f t="shared" si="201"/>
        <v>#REF!</v>
      </c>
      <c r="AB569" s="24" t="e">
        <f t="shared" si="202"/>
        <v>#REF!</v>
      </c>
      <c r="AC569" s="18">
        <f t="shared" si="203"/>
        <v>5261303554.8813267</v>
      </c>
      <c r="AD569" s="19">
        <f t="shared" si="204"/>
        <v>2598916930.6016974</v>
      </c>
      <c r="AE569" s="24" t="e">
        <f t="shared" si="186"/>
        <v>#REF!</v>
      </c>
      <c r="AF569" s="24" t="e">
        <f t="shared" si="187"/>
        <v>#REF!</v>
      </c>
      <c r="AG569" s="18" t="e">
        <f t="shared" si="188"/>
        <v>#REF!</v>
      </c>
      <c r="AH569" s="19" t="e">
        <f t="shared" si="189"/>
        <v>#REF!</v>
      </c>
      <c r="AI569" s="29" t="e">
        <f>IF((((Usuario!$J$10*1000)/AG569)*1)&lt;1,(((Usuario!$J$10*1000)/AG569)*1),1)</f>
        <v>#REF!</v>
      </c>
      <c r="AJ569" s="30" t="e">
        <f>IF((((Usuario!$J$10*1000)/AH569)*1)&lt;1,(((Usuario!$J$10*1000)/AH569)*1),1)</f>
        <v>#REF!</v>
      </c>
    </row>
    <row r="570" spans="8:36" x14ac:dyDescent="0.25">
      <c r="H570" s="6">
        <v>46.7</v>
      </c>
      <c r="I570" s="5" t="s">
        <v>2</v>
      </c>
      <c r="J570" s="9">
        <f t="shared" si="208"/>
        <v>4.6700000000000005E-2</v>
      </c>
      <c r="K570" s="9">
        <f t="shared" si="190"/>
        <v>4.6700000000000003E-5</v>
      </c>
      <c r="L570">
        <f t="shared" si="205"/>
        <v>6.8514680022874449E-3</v>
      </c>
      <c r="M570">
        <f t="shared" si="191"/>
        <v>5.3327259284470616E-5</v>
      </c>
      <c r="N570">
        <f t="shared" si="192"/>
        <v>2.7623520309355776E-7</v>
      </c>
      <c r="O570">
        <f t="shared" si="193"/>
        <v>72131497.328061983</v>
      </c>
      <c r="Q570" s="18">
        <f t="shared" si="206"/>
        <v>8806514141.7576427</v>
      </c>
      <c r="R570" s="19">
        <f t="shared" si="207"/>
        <v>3262603810.6130705</v>
      </c>
      <c r="S570" s="18">
        <f t="shared" si="194"/>
        <v>1.4621474583691921E-14</v>
      </c>
      <c r="T570" s="19">
        <f t="shared" si="194"/>
        <v>5.4169082029106272E-15</v>
      </c>
      <c r="U570" s="24">
        <f t="shared" si="195"/>
        <v>3.8809633772747628E-12</v>
      </c>
      <c r="V570" s="24">
        <f t="shared" si="196"/>
        <v>2.7247048260640453E-12</v>
      </c>
      <c r="W570" s="18">
        <f t="shared" si="197"/>
        <v>26419542425.272926</v>
      </c>
      <c r="X570" s="19">
        <f t="shared" si="198"/>
        <v>13050415242.452282</v>
      </c>
      <c r="Y570" s="18" t="e">
        <f t="shared" si="199"/>
        <v>#REF!</v>
      </c>
      <c r="Z570" s="19" t="e">
        <f t="shared" si="200"/>
        <v>#REF!</v>
      </c>
      <c r="AA570" s="24" t="e">
        <f t="shared" si="201"/>
        <v>#REF!</v>
      </c>
      <c r="AB570" s="24" t="e">
        <f t="shared" si="202"/>
        <v>#REF!</v>
      </c>
      <c r="AC570" s="18">
        <f t="shared" si="203"/>
        <v>5283908485.0545855</v>
      </c>
      <c r="AD570" s="19">
        <f t="shared" si="204"/>
        <v>2610083048.4904566</v>
      </c>
      <c r="AE570" s="24" t="e">
        <f t="shared" si="186"/>
        <v>#REF!</v>
      </c>
      <c r="AF570" s="24" t="e">
        <f t="shared" si="187"/>
        <v>#REF!</v>
      </c>
      <c r="AG570" s="18" t="e">
        <f t="shared" si="188"/>
        <v>#REF!</v>
      </c>
      <c r="AH570" s="19" t="e">
        <f t="shared" si="189"/>
        <v>#REF!</v>
      </c>
      <c r="AI570" s="29" t="e">
        <f>IF((((Usuario!$J$10*1000)/AG570)*1)&lt;1,(((Usuario!$J$10*1000)/AG570)*1),1)</f>
        <v>#REF!</v>
      </c>
      <c r="AJ570" s="30" t="e">
        <f>IF((((Usuario!$J$10*1000)/AH570)*1)&lt;1,(((Usuario!$J$10*1000)/AH570)*1),1)</f>
        <v>#REF!</v>
      </c>
    </row>
    <row r="571" spans="8:36" x14ac:dyDescent="0.25">
      <c r="H571" s="6">
        <v>46.8</v>
      </c>
      <c r="I571" s="5" t="s">
        <v>2</v>
      </c>
      <c r="J571" s="9">
        <f t="shared" si="208"/>
        <v>4.6800000000000001E-2</v>
      </c>
      <c r="K571" s="9">
        <f t="shared" si="190"/>
        <v>4.6799999999999999E-5</v>
      </c>
      <c r="L571">
        <f t="shared" si="205"/>
        <v>6.8808418935985081E-3</v>
      </c>
      <c r="M571">
        <f t="shared" si="191"/>
        <v>5.3670566770068363E-5</v>
      </c>
      <c r="N571">
        <f t="shared" si="192"/>
        <v>2.780135358689541E-7</v>
      </c>
      <c r="O571">
        <f t="shared" si="193"/>
        <v>71861529.865865216</v>
      </c>
      <c r="Q571" s="18">
        <f t="shared" si="206"/>
        <v>8844269786.1163349</v>
      </c>
      <c r="R571" s="19">
        <f t="shared" si="207"/>
        <v>3276591377.9040527</v>
      </c>
      <c r="S571" s="18">
        <f t="shared" si="194"/>
        <v>1.4684160362139027E-14</v>
      </c>
      <c r="T571" s="19">
        <f t="shared" si="194"/>
        <v>5.4401317913067465E-15</v>
      </c>
      <c r="U571" s="24">
        <f t="shared" si="195"/>
        <v>3.8976020007621995E-12</v>
      </c>
      <c r="V571" s="24">
        <f t="shared" si="196"/>
        <v>2.7363862910272933E-12</v>
      </c>
      <c r="W571" s="18">
        <f t="shared" si="197"/>
        <v>26532809358.349007</v>
      </c>
      <c r="X571" s="19">
        <f t="shared" si="198"/>
        <v>13106365511.616211</v>
      </c>
      <c r="Y571" s="18" t="e">
        <f t="shared" si="199"/>
        <v>#REF!</v>
      </c>
      <c r="Z571" s="19" t="e">
        <f t="shared" si="200"/>
        <v>#REF!</v>
      </c>
      <c r="AA571" s="24" t="e">
        <f t="shared" si="201"/>
        <v>#REF!</v>
      </c>
      <c r="AB571" s="24" t="e">
        <f t="shared" si="202"/>
        <v>#REF!</v>
      </c>
      <c r="AC571" s="18">
        <f t="shared" si="203"/>
        <v>5306561871.6698017</v>
      </c>
      <c r="AD571" s="19">
        <f t="shared" si="204"/>
        <v>2621273102.3232422</v>
      </c>
      <c r="AE571" s="24" t="e">
        <f t="shared" si="186"/>
        <v>#REF!</v>
      </c>
      <c r="AF571" s="24" t="e">
        <f t="shared" si="187"/>
        <v>#REF!</v>
      </c>
      <c r="AG571" s="18" t="e">
        <f t="shared" si="188"/>
        <v>#REF!</v>
      </c>
      <c r="AH571" s="19" t="e">
        <f t="shared" si="189"/>
        <v>#REF!</v>
      </c>
      <c r="AI571" s="29" t="e">
        <f>IF((((Usuario!$J$10*1000)/AG571)*1)&lt;1,(((Usuario!$J$10*1000)/AG571)*1),1)</f>
        <v>#REF!</v>
      </c>
      <c r="AJ571" s="30" t="e">
        <f>IF((((Usuario!$J$10*1000)/AH571)*1)&lt;1,(((Usuario!$J$10*1000)/AH571)*1),1)</f>
        <v>#REF!</v>
      </c>
    </row>
    <row r="572" spans="8:36" x14ac:dyDescent="0.25">
      <c r="H572" s="6">
        <v>46.9</v>
      </c>
      <c r="I572" s="5" t="s">
        <v>2</v>
      </c>
      <c r="J572" s="9">
        <f t="shared" si="208"/>
        <v>4.6899999999999997E-2</v>
      </c>
      <c r="K572" s="9">
        <f t="shared" si="190"/>
        <v>4.6899999999999995E-5</v>
      </c>
      <c r="L572">
        <f t="shared" si="205"/>
        <v>6.9102786167626442E-3</v>
      </c>
      <c r="M572">
        <f t="shared" si="191"/>
        <v>5.4015344521027996E-5</v>
      </c>
      <c r="N572">
        <f t="shared" si="192"/>
        <v>2.79799484618925E-7</v>
      </c>
      <c r="O572">
        <f t="shared" si="193"/>
        <v>71593145.822579741</v>
      </c>
      <c r="Q572" s="18">
        <f t="shared" si="206"/>
        <v>8882106191.2116261</v>
      </c>
      <c r="R572" s="19">
        <f t="shared" si="207"/>
        <v>3290608865.1250701</v>
      </c>
      <c r="S572" s="18">
        <f t="shared" si="194"/>
        <v>1.4746980227812763E-14</v>
      </c>
      <c r="T572" s="19">
        <f t="shared" si="194"/>
        <v>5.463405055827778E-15</v>
      </c>
      <c r="U572" s="24">
        <f t="shared" si="195"/>
        <v>3.9142762148881136E-12</v>
      </c>
      <c r="V572" s="24">
        <f t="shared" si="196"/>
        <v>2.7480927430813723E-12</v>
      </c>
      <c r="W572" s="18">
        <f t="shared" si="197"/>
        <v>26646318573.63488</v>
      </c>
      <c r="X572" s="19">
        <f t="shared" si="198"/>
        <v>13162435460.50028</v>
      </c>
      <c r="Y572" s="18" t="e">
        <f t="shared" si="199"/>
        <v>#REF!</v>
      </c>
      <c r="Z572" s="19" t="e">
        <f t="shared" si="200"/>
        <v>#REF!</v>
      </c>
      <c r="AA572" s="24" t="e">
        <f t="shared" si="201"/>
        <v>#REF!</v>
      </c>
      <c r="AB572" s="24" t="e">
        <f t="shared" si="202"/>
        <v>#REF!</v>
      </c>
      <c r="AC572" s="18">
        <f t="shared" si="203"/>
        <v>5329263714.7269764</v>
      </c>
      <c r="AD572" s="19">
        <f t="shared" si="204"/>
        <v>2632487092.1000562</v>
      </c>
      <c r="AE572" s="24" t="e">
        <f t="shared" si="186"/>
        <v>#REF!</v>
      </c>
      <c r="AF572" s="24" t="e">
        <f t="shared" si="187"/>
        <v>#REF!</v>
      </c>
      <c r="AG572" s="18" t="e">
        <f t="shared" si="188"/>
        <v>#REF!</v>
      </c>
      <c r="AH572" s="19" t="e">
        <f t="shared" si="189"/>
        <v>#REF!</v>
      </c>
      <c r="AI572" s="29" t="e">
        <f>IF((((Usuario!$J$10*1000)/AG572)*1)&lt;1,(((Usuario!$J$10*1000)/AG572)*1),1)</f>
        <v>#REF!</v>
      </c>
      <c r="AJ572" s="30" t="e">
        <f>IF((((Usuario!$J$10*1000)/AH572)*1)&lt;1,(((Usuario!$J$10*1000)/AH572)*1),1)</f>
        <v>#REF!</v>
      </c>
    </row>
    <row r="573" spans="8:36" x14ac:dyDescent="0.25">
      <c r="H573" s="6">
        <v>47</v>
      </c>
      <c r="I573" s="5" t="s">
        <v>2</v>
      </c>
      <c r="J573" s="9">
        <f t="shared" si="208"/>
        <v>4.7E-2</v>
      </c>
      <c r="K573" s="9">
        <f t="shared" si="190"/>
        <v>4.6999999999999997E-5</v>
      </c>
      <c r="L573">
        <f t="shared" si="205"/>
        <v>6.9397781717798531E-3</v>
      </c>
      <c r="M573">
        <f t="shared" si="191"/>
        <v>5.4361595678942177E-5</v>
      </c>
      <c r="N573">
        <f t="shared" si="192"/>
        <v>2.8159306561692048E-7</v>
      </c>
      <c r="O573">
        <f t="shared" si="193"/>
        <v>71326332.564574614</v>
      </c>
      <c r="Q573" s="18">
        <f t="shared" si="206"/>
        <v>8920023357.0435143</v>
      </c>
      <c r="R573" s="19">
        <f t="shared" si="207"/>
        <v>3304656272.2761221</v>
      </c>
      <c r="S573" s="18">
        <f t="shared" si="194"/>
        <v>1.4809934180713125E-14</v>
      </c>
      <c r="T573" s="19">
        <f t="shared" si="194"/>
        <v>5.4867279964737218E-15</v>
      </c>
      <c r="U573" s="24">
        <f t="shared" si="195"/>
        <v>3.9309860196525036E-12</v>
      </c>
      <c r="V573" s="24">
        <f t="shared" si="196"/>
        <v>2.759824182226282E-12</v>
      </c>
      <c r="W573" s="18">
        <f t="shared" si="197"/>
        <v>26760070071.130543</v>
      </c>
      <c r="X573" s="19">
        <f t="shared" si="198"/>
        <v>13218625089.104488</v>
      </c>
      <c r="Y573" s="18" t="e">
        <f t="shared" si="199"/>
        <v>#REF!</v>
      </c>
      <c r="Z573" s="19" t="e">
        <f t="shared" si="200"/>
        <v>#REF!</v>
      </c>
      <c r="AA573" s="24" t="e">
        <f t="shared" si="201"/>
        <v>#REF!</v>
      </c>
      <c r="AB573" s="24" t="e">
        <f t="shared" si="202"/>
        <v>#REF!</v>
      </c>
      <c r="AC573" s="18">
        <f t="shared" si="203"/>
        <v>5352014014.2261086</v>
      </c>
      <c r="AD573" s="19">
        <f t="shared" si="204"/>
        <v>2643725017.8208981</v>
      </c>
      <c r="AE573" s="24" t="e">
        <f t="shared" si="186"/>
        <v>#REF!</v>
      </c>
      <c r="AF573" s="24" t="e">
        <f t="shared" si="187"/>
        <v>#REF!</v>
      </c>
      <c r="AG573" s="18" t="e">
        <f t="shared" si="188"/>
        <v>#REF!</v>
      </c>
      <c r="AH573" s="19" t="e">
        <f t="shared" si="189"/>
        <v>#REF!</v>
      </c>
      <c r="AI573" s="29" t="e">
        <f>IF((((Usuario!$J$10*1000)/AG573)*1)&lt;1,(((Usuario!$J$10*1000)/AG573)*1),1)</f>
        <v>#REF!</v>
      </c>
      <c r="AJ573" s="30" t="e">
        <f>IF((((Usuario!$J$10*1000)/AH573)*1)&lt;1,(((Usuario!$J$10*1000)/AH573)*1),1)</f>
        <v>#REF!</v>
      </c>
    </row>
    <row r="574" spans="8:36" x14ac:dyDescent="0.25">
      <c r="H574" s="6">
        <v>47.1</v>
      </c>
      <c r="I574" s="5" t="s">
        <v>2</v>
      </c>
      <c r="J574" s="9">
        <f t="shared" si="208"/>
        <v>4.7100000000000003E-2</v>
      </c>
      <c r="K574" s="9">
        <f t="shared" si="190"/>
        <v>4.71E-5</v>
      </c>
      <c r="L574">
        <f t="shared" si="205"/>
        <v>6.9693405586501332E-3</v>
      </c>
      <c r="M574">
        <f t="shared" si="191"/>
        <v>5.4709323385403546E-5</v>
      </c>
      <c r="N574">
        <f t="shared" si="192"/>
        <v>2.8339429513639037E-7</v>
      </c>
      <c r="O574">
        <f t="shared" si="193"/>
        <v>71061077.585606501</v>
      </c>
      <c r="Q574" s="18">
        <f t="shared" si="206"/>
        <v>8958021283.6119976</v>
      </c>
      <c r="R574" s="19">
        <f t="shared" si="207"/>
        <v>3318733599.3572078</v>
      </c>
      <c r="S574" s="18">
        <f t="shared" si="194"/>
        <v>1.4873022220840111E-14</v>
      </c>
      <c r="T574" s="19">
        <f t="shared" si="194"/>
        <v>5.5101006132445763E-15</v>
      </c>
      <c r="U574" s="24">
        <f t="shared" si="195"/>
        <v>3.9477314150553695E-12</v>
      </c>
      <c r="V574" s="24">
        <f t="shared" si="196"/>
        <v>2.7715806084620219E-12</v>
      </c>
      <c r="W574" s="18">
        <f t="shared" si="197"/>
        <v>26874063850.835991</v>
      </c>
      <c r="X574" s="19">
        <f t="shared" si="198"/>
        <v>13274934397.428831</v>
      </c>
      <c r="Y574" s="18" t="e">
        <f t="shared" si="199"/>
        <v>#REF!</v>
      </c>
      <c r="Z574" s="19" t="e">
        <f t="shared" si="200"/>
        <v>#REF!</v>
      </c>
      <c r="AA574" s="24" t="e">
        <f t="shared" si="201"/>
        <v>#REF!</v>
      </c>
      <c r="AB574" s="24" t="e">
        <f t="shared" si="202"/>
        <v>#REF!</v>
      </c>
      <c r="AC574" s="18">
        <f t="shared" si="203"/>
        <v>5374812770.1671982</v>
      </c>
      <c r="AD574" s="19">
        <f t="shared" si="204"/>
        <v>2654986879.4857664</v>
      </c>
      <c r="AE574" s="24" t="e">
        <f t="shared" si="186"/>
        <v>#REF!</v>
      </c>
      <c r="AF574" s="24" t="e">
        <f t="shared" si="187"/>
        <v>#REF!</v>
      </c>
      <c r="AG574" s="18" t="e">
        <f t="shared" si="188"/>
        <v>#REF!</v>
      </c>
      <c r="AH574" s="19" t="e">
        <f t="shared" si="189"/>
        <v>#REF!</v>
      </c>
      <c r="AI574" s="29" t="e">
        <f>IF((((Usuario!$J$10*1000)/AG574)*1)&lt;1,(((Usuario!$J$10*1000)/AG574)*1),1)</f>
        <v>#REF!</v>
      </c>
      <c r="AJ574" s="30" t="e">
        <f>IF((((Usuario!$J$10*1000)/AH574)*1)&lt;1,(((Usuario!$J$10*1000)/AH574)*1),1)</f>
        <v>#REF!</v>
      </c>
    </row>
    <row r="575" spans="8:36" x14ac:dyDescent="0.25">
      <c r="H575" s="6">
        <v>47.2</v>
      </c>
      <c r="I575" s="5" t="s">
        <v>2</v>
      </c>
      <c r="J575" s="9">
        <f t="shared" si="208"/>
        <v>4.7200000000000006E-2</v>
      </c>
      <c r="K575" s="9">
        <f t="shared" si="190"/>
        <v>4.7200000000000009E-5</v>
      </c>
      <c r="L575">
        <f t="shared" si="205"/>
        <v>6.9989657773734861E-3</v>
      </c>
      <c r="M575">
        <f t="shared" si="191"/>
        <v>5.5058530782004754E-5</v>
      </c>
      <c r="N575">
        <f t="shared" si="192"/>
        <v>2.852031894507846E-7</v>
      </c>
      <c r="O575">
        <f t="shared" si="193"/>
        <v>70797368.505268306</v>
      </c>
      <c r="Q575" s="18">
        <f t="shared" si="206"/>
        <v>8996099970.917078</v>
      </c>
      <c r="R575" s="19">
        <f t="shared" si="207"/>
        <v>3332840846.3683281</v>
      </c>
      <c r="S575" s="18">
        <f t="shared" si="194"/>
        <v>1.4936244348193723E-14</v>
      </c>
      <c r="T575" s="19">
        <f t="shared" si="194"/>
        <v>5.5335229061403429E-15</v>
      </c>
      <c r="U575" s="24">
        <f t="shared" si="195"/>
        <v>3.9645124010967112E-12</v>
      </c>
      <c r="V575" s="24">
        <f t="shared" si="196"/>
        <v>2.7833620217885924E-12</v>
      </c>
      <c r="W575" s="18">
        <f t="shared" si="197"/>
        <v>26988299912.751236</v>
      </c>
      <c r="X575" s="19">
        <f t="shared" si="198"/>
        <v>13331363385.473312</v>
      </c>
      <c r="Y575" s="18" t="e">
        <f t="shared" si="199"/>
        <v>#REF!</v>
      </c>
      <c r="Z575" s="19" t="e">
        <f t="shared" si="200"/>
        <v>#REF!</v>
      </c>
      <c r="AA575" s="24" t="e">
        <f t="shared" si="201"/>
        <v>#REF!</v>
      </c>
      <c r="AB575" s="24" t="e">
        <f t="shared" si="202"/>
        <v>#REF!</v>
      </c>
      <c r="AC575" s="18">
        <f t="shared" si="203"/>
        <v>5397659982.5502472</v>
      </c>
      <c r="AD575" s="19">
        <f t="shared" si="204"/>
        <v>2666272677.0946627</v>
      </c>
      <c r="AE575" s="24" t="e">
        <f t="shared" si="186"/>
        <v>#REF!</v>
      </c>
      <c r="AF575" s="24" t="e">
        <f t="shared" si="187"/>
        <v>#REF!</v>
      </c>
      <c r="AG575" s="18" t="e">
        <f t="shared" si="188"/>
        <v>#REF!</v>
      </c>
      <c r="AH575" s="19" t="e">
        <f t="shared" si="189"/>
        <v>#REF!</v>
      </c>
      <c r="AI575" s="29" t="e">
        <f>IF((((Usuario!$J$10*1000)/AG575)*1)&lt;1,(((Usuario!$J$10*1000)/AG575)*1),1)</f>
        <v>#REF!</v>
      </c>
      <c r="AJ575" s="30" t="e">
        <f>IF((((Usuario!$J$10*1000)/AH575)*1)&lt;1,(((Usuario!$J$10*1000)/AH575)*1),1)</f>
        <v>#REF!</v>
      </c>
    </row>
    <row r="576" spans="8:36" x14ac:dyDescent="0.25">
      <c r="H576" s="6">
        <v>47.3</v>
      </c>
      <c r="I576" s="5" t="s">
        <v>2</v>
      </c>
      <c r="J576" s="9">
        <f t="shared" si="208"/>
        <v>4.7299999999999995E-2</v>
      </c>
      <c r="K576" s="9">
        <f t="shared" si="190"/>
        <v>4.7299999999999998E-5</v>
      </c>
      <c r="L576">
        <f t="shared" si="205"/>
        <v>7.0286538279499067E-3</v>
      </c>
      <c r="M576">
        <f t="shared" si="191"/>
        <v>5.5409221010338426E-5</v>
      </c>
      <c r="N576">
        <f t="shared" si="192"/>
        <v>2.8701976483355303E-7</v>
      </c>
      <c r="O576">
        <f t="shared" si="193"/>
        <v>70535193.067459837</v>
      </c>
      <c r="Q576" s="18">
        <f t="shared" si="206"/>
        <v>9034259418.9587498</v>
      </c>
      <c r="R576" s="19">
        <f t="shared" si="207"/>
        <v>3346978013.3094807</v>
      </c>
      <c r="S576" s="18">
        <f t="shared" si="194"/>
        <v>1.4999600562773952E-14</v>
      </c>
      <c r="T576" s="19">
        <f t="shared" si="194"/>
        <v>5.5569948751610179E-15</v>
      </c>
      <c r="U576" s="24">
        <f t="shared" si="195"/>
        <v>3.9813289777765272E-12</v>
      </c>
      <c r="V576" s="24">
        <f t="shared" si="196"/>
        <v>2.7951684222059919E-12</v>
      </c>
      <c r="W576" s="18">
        <f t="shared" si="197"/>
        <v>27102778256.876251</v>
      </c>
      <c r="X576" s="19">
        <f t="shared" si="198"/>
        <v>13387912053.237923</v>
      </c>
      <c r="Y576" s="18" t="e">
        <f t="shared" si="199"/>
        <v>#REF!</v>
      </c>
      <c r="Z576" s="19" t="e">
        <f t="shared" si="200"/>
        <v>#REF!</v>
      </c>
      <c r="AA576" s="24" t="e">
        <f t="shared" si="201"/>
        <v>#REF!</v>
      </c>
      <c r="AB576" s="24" t="e">
        <f t="shared" si="202"/>
        <v>#REF!</v>
      </c>
      <c r="AC576" s="18">
        <f t="shared" si="203"/>
        <v>5420555651.3752508</v>
      </c>
      <c r="AD576" s="19">
        <f t="shared" si="204"/>
        <v>2677582410.6475849</v>
      </c>
      <c r="AE576" s="24" t="e">
        <f t="shared" si="186"/>
        <v>#REF!</v>
      </c>
      <c r="AF576" s="24" t="e">
        <f t="shared" si="187"/>
        <v>#REF!</v>
      </c>
      <c r="AG576" s="18" t="e">
        <f t="shared" si="188"/>
        <v>#REF!</v>
      </c>
      <c r="AH576" s="19" t="e">
        <f t="shared" si="189"/>
        <v>#REF!</v>
      </c>
      <c r="AI576" s="29" t="e">
        <f>IF((((Usuario!$J$10*1000)/AG576)*1)&lt;1,(((Usuario!$J$10*1000)/AG576)*1),1)</f>
        <v>#REF!</v>
      </c>
      <c r="AJ576" s="30" t="e">
        <f>IF((((Usuario!$J$10*1000)/AH576)*1)&lt;1,(((Usuario!$J$10*1000)/AH576)*1),1)</f>
        <v>#REF!</v>
      </c>
    </row>
    <row r="577" spans="8:36" x14ac:dyDescent="0.25">
      <c r="H577" s="6">
        <v>47.4</v>
      </c>
      <c r="I577" s="5" t="s">
        <v>2</v>
      </c>
      <c r="J577" s="9">
        <f t="shared" si="208"/>
        <v>4.7399999999999998E-2</v>
      </c>
      <c r="K577" s="9">
        <f t="shared" si="190"/>
        <v>4.74E-5</v>
      </c>
      <c r="L577">
        <f t="shared" si="205"/>
        <v>7.0584047103794036E-3</v>
      </c>
      <c r="M577">
        <f t="shared" si="191"/>
        <v>5.5761397211997279E-5</v>
      </c>
      <c r="N577">
        <f t="shared" si="192"/>
        <v>2.8884403755814592E-7</v>
      </c>
      <c r="O577">
        <f t="shared" si="193"/>
        <v>70274539.138880283</v>
      </c>
      <c r="Q577" s="18">
        <f t="shared" si="206"/>
        <v>9072499627.7370243</v>
      </c>
      <c r="R577" s="19">
        <f t="shared" si="207"/>
        <v>3361145100.1806698</v>
      </c>
      <c r="S577" s="18">
        <f t="shared" si="194"/>
        <v>1.5063090864580817E-14</v>
      </c>
      <c r="T577" s="19">
        <f t="shared" si="194"/>
        <v>5.5805165203066082E-15</v>
      </c>
      <c r="U577" s="24">
        <f t="shared" si="195"/>
        <v>3.9981811450948215E-12</v>
      </c>
      <c r="V577" s="24">
        <f t="shared" si="196"/>
        <v>2.8069998097142241E-12</v>
      </c>
      <c r="W577" s="18">
        <f t="shared" si="197"/>
        <v>27217498883.211075</v>
      </c>
      <c r="X577" s="19">
        <f t="shared" si="198"/>
        <v>13444580400.722679</v>
      </c>
      <c r="Y577" s="18" t="e">
        <f t="shared" si="199"/>
        <v>#REF!</v>
      </c>
      <c r="Z577" s="19" t="e">
        <f t="shared" si="200"/>
        <v>#REF!</v>
      </c>
      <c r="AA577" s="24" t="e">
        <f t="shared" si="201"/>
        <v>#REF!</v>
      </c>
      <c r="AB577" s="24" t="e">
        <f t="shared" si="202"/>
        <v>#REF!</v>
      </c>
      <c r="AC577" s="18">
        <f t="shared" si="203"/>
        <v>5443499776.6422157</v>
      </c>
      <c r="AD577" s="19">
        <f t="shared" si="204"/>
        <v>2688916080.144536</v>
      </c>
      <c r="AE577" s="24" t="e">
        <f t="shared" si="186"/>
        <v>#REF!</v>
      </c>
      <c r="AF577" s="24" t="e">
        <f t="shared" si="187"/>
        <v>#REF!</v>
      </c>
      <c r="AG577" s="18" t="e">
        <f t="shared" si="188"/>
        <v>#REF!</v>
      </c>
      <c r="AH577" s="19" t="e">
        <f t="shared" si="189"/>
        <v>#REF!</v>
      </c>
      <c r="AI577" s="29" t="e">
        <f>IF((((Usuario!$J$10*1000)/AG577)*1)&lt;1,(((Usuario!$J$10*1000)/AG577)*1),1)</f>
        <v>#REF!</v>
      </c>
      <c r="AJ577" s="30" t="e">
        <f>IF((((Usuario!$J$10*1000)/AH577)*1)&lt;1,(((Usuario!$J$10*1000)/AH577)*1),1)</f>
        <v>#REF!</v>
      </c>
    </row>
    <row r="578" spans="8:36" x14ac:dyDescent="0.25">
      <c r="H578" s="6">
        <v>47.5</v>
      </c>
      <c r="I578" s="5" t="s">
        <v>2</v>
      </c>
      <c r="J578" s="9">
        <f t="shared" si="208"/>
        <v>4.7500000000000001E-2</v>
      </c>
      <c r="K578" s="9">
        <f t="shared" si="190"/>
        <v>4.7500000000000003E-5</v>
      </c>
      <c r="L578">
        <f t="shared" si="205"/>
        <v>7.0882184246619708E-3</v>
      </c>
      <c r="M578">
        <f t="shared" si="191"/>
        <v>5.6115062528573933E-5</v>
      </c>
      <c r="N578">
        <f t="shared" si="192"/>
        <v>2.9067602389801298E-7</v>
      </c>
      <c r="O578">
        <f t="shared" si="193"/>
        <v>70015394.707542136</v>
      </c>
      <c r="Q578" s="18">
        <f t="shared" si="206"/>
        <v>9110820597.2518921</v>
      </c>
      <c r="R578" s="19">
        <f t="shared" si="207"/>
        <v>3375342106.9818921</v>
      </c>
      <c r="S578" s="18">
        <f t="shared" si="194"/>
        <v>1.5126715253614299E-14</v>
      </c>
      <c r="T578" s="19">
        <f t="shared" si="194"/>
        <v>5.6040878415771092E-15</v>
      </c>
      <c r="U578" s="24">
        <f t="shared" si="195"/>
        <v>4.0150689030515892E-12</v>
      </c>
      <c r="V578" s="24">
        <f t="shared" si="196"/>
        <v>2.8188561843132861E-12</v>
      </c>
      <c r="W578" s="18">
        <f t="shared" si="197"/>
        <v>27332461791.755676</v>
      </c>
      <c r="X578" s="19">
        <f t="shared" si="198"/>
        <v>13501368427.927568</v>
      </c>
      <c r="Y578" s="18" t="e">
        <f t="shared" si="199"/>
        <v>#REF!</v>
      </c>
      <c r="Z578" s="19" t="e">
        <f t="shared" si="200"/>
        <v>#REF!</v>
      </c>
      <c r="AA578" s="24" t="e">
        <f t="shared" si="201"/>
        <v>#REF!</v>
      </c>
      <c r="AB578" s="24" t="e">
        <f t="shared" si="202"/>
        <v>#REF!</v>
      </c>
      <c r="AC578" s="18">
        <f t="shared" si="203"/>
        <v>5466492358.3511353</v>
      </c>
      <c r="AD578" s="19">
        <f t="shared" si="204"/>
        <v>2700273685.5855141</v>
      </c>
      <c r="AE578" s="24" t="e">
        <f t="shared" si="186"/>
        <v>#REF!</v>
      </c>
      <c r="AF578" s="24" t="e">
        <f t="shared" si="187"/>
        <v>#REF!</v>
      </c>
      <c r="AG578" s="18" t="e">
        <f t="shared" si="188"/>
        <v>#REF!</v>
      </c>
      <c r="AH578" s="19" t="e">
        <f t="shared" si="189"/>
        <v>#REF!</v>
      </c>
      <c r="AI578" s="29" t="e">
        <f>IF((((Usuario!$J$10*1000)/AG578)*1)&lt;1,(((Usuario!$J$10*1000)/AG578)*1),1)</f>
        <v>#REF!</v>
      </c>
      <c r="AJ578" s="30" t="e">
        <f>IF((((Usuario!$J$10*1000)/AH578)*1)&lt;1,(((Usuario!$J$10*1000)/AH578)*1),1)</f>
        <v>#REF!</v>
      </c>
    </row>
    <row r="579" spans="8:36" x14ac:dyDescent="0.25">
      <c r="H579" s="6">
        <v>47.6</v>
      </c>
      <c r="I579" s="5" t="s">
        <v>2</v>
      </c>
      <c r="J579" s="9">
        <f t="shared" si="208"/>
        <v>4.7600000000000003E-2</v>
      </c>
      <c r="K579" s="9">
        <f t="shared" si="190"/>
        <v>4.7600000000000005E-5</v>
      </c>
      <c r="L579">
        <f t="shared" si="205"/>
        <v>7.1180949707976109E-3</v>
      </c>
      <c r="M579">
        <f t="shared" si="191"/>
        <v>5.6470220101661045E-5</v>
      </c>
      <c r="N579">
        <f t="shared" si="192"/>
        <v>2.9251574012660419E-7</v>
      </c>
      <c r="O579">
        <f t="shared" si="193"/>
        <v>69757747.881306291</v>
      </c>
      <c r="Q579" s="18">
        <f t="shared" si="206"/>
        <v>9149222327.5033569</v>
      </c>
      <c r="R579" s="19">
        <f t="shared" si="207"/>
        <v>3389569033.7131495</v>
      </c>
      <c r="S579" s="18">
        <f t="shared" si="194"/>
        <v>1.5190473729874411E-14</v>
      </c>
      <c r="T579" s="19">
        <f t="shared" si="194"/>
        <v>5.6277088389725224E-15</v>
      </c>
      <c r="U579" s="24">
        <f t="shared" si="195"/>
        <v>4.0319922516468344E-12</v>
      </c>
      <c r="V579" s="24">
        <f t="shared" si="196"/>
        <v>2.8307375460031787E-12</v>
      </c>
      <c r="W579" s="18">
        <f t="shared" si="197"/>
        <v>27447666982.510071</v>
      </c>
      <c r="X579" s="19">
        <f t="shared" si="198"/>
        <v>13558276134.852598</v>
      </c>
      <c r="Y579" s="18" t="e">
        <f t="shared" si="199"/>
        <v>#REF!</v>
      </c>
      <c r="Z579" s="19" t="e">
        <f t="shared" si="200"/>
        <v>#REF!</v>
      </c>
      <c r="AA579" s="24" t="e">
        <f t="shared" si="201"/>
        <v>#REF!</v>
      </c>
      <c r="AB579" s="24" t="e">
        <f t="shared" si="202"/>
        <v>#REF!</v>
      </c>
      <c r="AC579" s="18">
        <f t="shared" si="203"/>
        <v>5489533396.5020142</v>
      </c>
      <c r="AD579" s="19">
        <f t="shared" si="204"/>
        <v>2711655226.97052</v>
      </c>
      <c r="AE579" s="24" t="e">
        <f t="shared" si="186"/>
        <v>#REF!</v>
      </c>
      <c r="AF579" s="24" t="e">
        <f t="shared" si="187"/>
        <v>#REF!</v>
      </c>
      <c r="AG579" s="18" t="e">
        <f t="shared" si="188"/>
        <v>#REF!</v>
      </c>
      <c r="AH579" s="19" t="e">
        <f t="shared" si="189"/>
        <v>#REF!</v>
      </c>
      <c r="AI579" s="29" t="e">
        <f>IF((((Usuario!$J$10*1000)/AG579)*1)&lt;1,(((Usuario!$J$10*1000)/AG579)*1),1)</f>
        <v>#REF!</v>
      </c>
      <c r="AJ579" s="30" t="e">
        <f>IF((((Usuario!$J$10*1000)/AH579)*1)&lt;1,(((Usuario!$J$10*1000)/AH579)*1),1)</f>
        <v>#REF!</v>
      </c>
    </row>
    <row r="580" spans="8:36" x14ac:dyDescent="0.25">
      <c r="H580" s="6">
        <v>47.7</v>
      </c>
      <c r="I580" s="5" t="s">
        <v>2</v>
      </c>
      <c r="J580" s="9">
        <f t="shared" si="208"/>
        <v>4.7700000000000006E-2</v>
      </c>
      <c r="K580" s="9">
        <f t="shared" si="190"/>
        <v>4.7700000000000007E-5</v>
      </c>
      <c r="L580">
        <f t="shared" si="205"/>
        <v>7.148034348786322E-3</v>
      </c>
      <c r="M580">
        <f t="shared" si="191"/>
        <v>5.6826873072851267E-5</v>
      </c>
      <c r="N580">
        <f t="shared" si="192"/>
        <v>2.9436320251736954E-7</v>
      </c>
      <c r="O580">
        <f t="shared" si="193"/>
        <v>69501586.886437282</v>
      </c>
      <c r="Q580" s="18">
        <f t="shared" si="206"/>
        <v>9187704818.4914169</v>
      </c>
      <c r="R580" s="19">
        <f t="shared" si="207"/>
        <v>3403825880.3744407</v>
      </c>
      <c r="S580" s="18">
        <f t="shared" si="194"/>
        <v>1.5254366293361146E-14</v>
      </c>
      <c r="T580" s="19">
        <f t="shared" si="194"/>
        <v>5.6513795124928462E-15</v>
      </c>
      <c r="U580" s="24">
        <f t="shared" si="195"/>
        <v>4.0489511908805554E-12</v>
      </c>
      <c r="V580" s="24">
        <f t="shared" si="196"/>
        <v>2.8426438947839016E-12</v>
      </c>
      <c r="W580" s="18">
        <f t="shared" si="197"/>
        <v>27563114455.474251</v>
      </c>
      <c r="X580" s="19">
        <f t="shared" si="198"/>
        <v>13615303521.497763</v>
      </c>
      <c r="Y580" s="18" t="e">
        <f t="shared" si="199"/>
        <v>#REF!</v>
      </c>
      <c r="Z580" s="19" t="e">
        <f t="shared" si="200"/>
        <v>#REF!</v>
      </c>
      <c r="AA580" s="24" t="e">
        <f t="shared" si="201"/>
        <v>#REF!</v>
      </c>
      <c r="AB580" s="24" t="e">
        <f t="shared" si="202"/>
        <v>#REF!</v>
      </c>
      <c r="AC580" s="18">
        <f t="shared" si="203"/>
        <v>5512622891.0948505</v>
      </c>
      <c r="AD580" s="19">
        <f t="shared" si="204"/>
        <v>2723060704.2995529</v>
      </c>
      <c r="AE580" s="24" t="e">
        <f t="shared" si="186"/>
        <v>#REF!</v>
      </c>
      <c r="AF580" s="24" t="e">
        <f t="shared" si="187"/>
        <v>#REF!</v>
      </c>
      <c r="AG580" s="18" t="e">
        <f t="shared" si="188"/>
        <v>#REF!</v>
      </c>
      <c r="AH580" s="19" t="e">
        <f t="shared" si="189"/>
        <v>#REF!</v>
      </c>
      <c r="AI580" s="29" t="e">
        <f>IF((((Usuario!$J$10*1000)/AG580)*1)&lt;1,(((Usuario!$J$10*1000)/AG580)*1),1)</f>
        <v>#REF!</v>
      </c>
      <c r="AJ580" s="30" t="e">
        <f>IF((((Usuario!$J$10*1000)/AH580)*1)&lt;1,(((Usuario!$J$10*1000)/AH580)*1),1)</f>
        <v>#REF!</v>
      </c>
    </row>
    <row r="581" spans="8:36" x14ac:dyDescent="0.25">
      <c r="H581" s="6">
        <v>47.8</v>
      </c>
      <c r="I581" s="5" t="s">
        <v>2</v>
      </c>
      <c r="J581" s="9">
        <f t="shared" si="208"/>
        <v>4.7799999999999995E-2</v>
      </c>
      <c r="K581" s="9">
        <f t="shared" si="190"/>
        <v>4.7799999999999996E-5</v>
      </c>
      <c r="L581">
        <f t="shared" si="205"/>
        <v>7.1780365586281009E-3</v>
      </c>
      <c r="M581">
        <f t="shared" si="191"/>
        <v>5.7185024583737188E-5</v>
      </c>
      <c r="N581">
        <f t="shared" si="192"/>
        <v>2.9621842734375863E-7</v>
      </c>
      <c r="O581">
        <f t="shared" si="193"/>
        <v>69246900.066179812</v>
      </c>
      <c r="Q581" s="18">
        <f t="shared" si="206"/>
        <v>9226268070.2160683</v>
      </c>
      <c r="R581" s="19">
        <f t="shared" si="207"/>
        <v>3418112646.9657636</v>
      </c>
      <c r="S581" s="18">
        <f t="shared" si="194"/>
        <v>1.5318392944074498E-14</v>
      </c>
      <c r="T581" s="19">
        <f t="shared" si="194"/>
        <v>5.6750998621380776E-15</v>
      </c>
      <c r="U581" s="24">
        <f t="shared" si="195"/>
        <v>4.0659457207527499E-12</v>
      </c>
      <c r="V581" s="24">
        <f t="shared" si="196"/>
        <v>2.854575230655453E-12</v>
      </c>
      <c r="W581" s="18">
        <f t="shared" si="197"/>
        <v>27678804210.648205</v>
      </c>
      <c r="X581" s="19">
        <f t="shared" si="198"/>
        <v>13672450587.863054</v>
      </c>
      <c r="Y581" s="18" t="e">
        <f t="shared" si="199"/>
        <v>#REF!</v>
      </c>
      <c r="Z581" s="19" t="e">
        <f t="shared" si="200"/>
        <v>#REF!</v>
      </c>
      <c r="AA581" s="24" t="e">
        <f t="shared" si="201"/>
        <v>#REF!</v>
      </c>
      <c r="AB581" s="24" t="e">
        <f t="shared" si="202"/>
        <v>#REF!</v>
      </c>
      <c r="AC581" s="18">
        <f t="shared" si="203"/>
        <v>5535760842.1296415</v>
      </c>
      <c r="AD581" s="19">
        <f t="shared" si="204"/>
        <v>2734490117.5726109</v>
      </c>
      <c r="AE581" s="24" t="e">
        <f t="shared" ref="AE581:AE644" si="209">$B$10/AC581</f>
        <v>#REF!</v>
      </c>
      <c r="AF581" s="24" t="e">
        <f t="shared" ref="AF581:AF644" si="210">$B$10/AD581</f>
        <v>#REF!</v>
      </c>
      <c r="AG581" s="18" t="e">
        <f t="shared" ref="AG581:AG644" si="211">AE581*N581</f>
        <v>#REF!</v>
      </c>
      <c r="AH581" s="19" t="e">
        <f t="shared" ref="AH581:AH644" si="212">AF581*N581</f>
        <v>#REF!</v>
      </c>
      <c r="AI581" s="29" t="e">
        <f>IF((((Usuario!$J$10*1000)/AG581)*1)&lt;1,(((Usuario!$J$10*1000)/AG581)*1),1)</f>
        <v>#REF!</v>
      </c>
      <c r="AJ581" s="30" t="e">
        <f>IF((((Usuario!$J$10*1000)/AH581)*1)&lt;1,(((Usuario!$J$10*1000)/AH581)*1),1)</f>
        <v>#REF!</v>
      </c>
    </row>
    <row r="582" spans="8:36" x14ac:dyDescent="0.25">
      <c r="H582" s="6">
        <v>47.9</v>
      </c>
      <c r="I582" s="5" t="s">
        <v>2</v>
      </c>
      <c r="J582" s="9">
        <f t="shared" si="208"/>
        <v>4.7899999999999998E-2</v>
      </c>
      <c r="K582" s="9">
        <f t="shared" ref="K582:K645" si="213">J582/1000</f>
        <v>4.7899999999999999E-5</v>
      </c>
      <c r="L582">
        <f t="shared" si="205"/>
        <v>7.2081016003229569E-3</v>
      </c>
      <c r="M582">
        <f t="shared" ref="M582:M645" si="214">(4*PI())/3*(J582/2)^3</f>
        <v>5.7544677775911597E-5</v>
      </c>
      <c r="N582">
        <f t="shared" ref="N582:N645" si="215">(M582/10^3)*$G$5</f>
        <v>2.9808143087922203E-7</v>
      </c>
      <c r="O582">
        <f t="shared" ref="O582:O645" si="216">(335303)*(J582^-1.753)</f>
        <v>68993675.8793547</v>
      </c>
      <c r="Q582" s="18">
        <f t="shared" si="206"/>
        <v>9264912082.6773243</v>
      </c>
      <c r="R582" s="19">
        <f t="shared" si="207"/>
        <v>3432429333.487124</v>
      </c>
      <c r="S582" s="18">
        <f t="shared" ref="S582:T645" si="217">Q582/(6.023*10^23)</f>
        <v>1.5382553682014486E-14</v>
      </c>
      <c r="T582" s="19">
        <f t="shared" si="217"/>
        <v>5.6988698879082259E-15</v>
      </c>
      <c r="U582" s="24">
        <f t="shared" ref="U582:U645" si="218">S582*$B$5</f>
        <v>4.0829758412634226E-12</v>
      </c>
      <c r="V582" s="24">
        <f t="shared" ref="V582:V645" si="219">T582*$B$6</f>
        <v>2.8665315536178376E-12</v>
      </c>
      <c r="W582" s="18">
        <f t="shared" ref="W582:W645" si="220">Q582*$E$5</f>
        <v>27794736248.031975</v>
      </c>
      <c r="X582" s="19">
        <f t="shared" ref="X582:X645" si="221">R582*$E$6</f>
        <v>13729717333.948496</v>
      </c>
      <c r="Y582" s="18" t="e">
        <f t="shared" ref="Y582:Y645" si="222">$B$10/W582</f>
        <v>#REF!</v>
      </c>
      <c r="Z582" s="19" t="e">
        <f t="shared" ref="Z582:Z645" si="223">$B$10/X582</f>
        <v>#REF!</v>
      </c>
      <c r="AA582" s="24" t="e">
        <f t="shared" ref="AA582:AA645" si="224">Y582*N582</f>
        <v>#REF!</v>
      </c>
      <c r="AB582" s="24" t="e">
        <f t="shared" ref="AB582:AB645" si="225">Z582*N582</f>
        <v>#REF!</v>
      </c>
      <c r="AC582" s="18">
        <f t="shared" ref="AC582:AC645" si="226">W582*$B$11</f>
        <v>5558947249.6063957</v>
      </c>
      <c r="AD582" s="19">
        <f t="shared" ref="AD582:AD645" si="227">X582*$B$11</f>
        <v>2745943466.7896996</v>
      </c>
      <c r="AE582" s="24" t="e">
        <f t="shared" si="209"/>
        <v>#REF!</v>
      </c>
      <c r="AF582" s="24" t="e">
        <f t="shared" si="210"/>
        <v>#REF!</v>
      </c>
      <c r="AG582" s="18" t="e">
        <f t="shared" si="211"/>
        <v>#REF!</v>
      </c>
      <c r="AH582" s="19" t="e">
        <f t="shared" si="212"/>
        <v>#REF!</v>
      </c>
      <c r="AI582" s="29" t="e">
        <f>IF((((Usuario!$J$10*1000)/AG582)*1)&lt;1,(((Usuario!$J$10*1000)/AG582)*1),1)</f>
        <v>#REF!</v>
      </c>
      <c r="AJ582" s="30" t="e">
        <f>IF((((Usuario!$J$10*1000)/AH582)*1)&lt;1,(((Usuario!$J$10*1000)/AH582)*1),1)</f>
        <v>#REF!</v>
      </c>
    </row>
    <row r="583" spans="8:36" x14ac:dyDescent="0.25">
      <c r="H583" s="6">
        <v>48</v>
      </c>
      <c r="I583" s="5" t="s">
        <v>2</v>
      </c>
      <c r="J583" s="9">
        <f t="shared" si="208"/>
        <v>4.8000000000000001E-2</v>
      </c>
      <c r="K583" s="9">
        <f t="shared" si="213"/>
        <v>4.8000000000000001E-5</v>
      </c>
      <c r="L583">
        <f t="shared" ref="L583:L646" si="228">(4*PI())*((J583/2)^2)</f>
        <v>7.2382294738708832E-3</v>
      </c>
      <c r="M583">
        <f t="shared" si="214"/>
        <v>5.7905835790967064E-5</v>
      </c>
      <c r="N583">
        <f t="shared" si="215"/>
        <v>2.9995222939720935E-7</v>
      </c>
      <c r="O583">
        <f t="shared" si="216"/>
        <v>68741902.898974508</v>
      </c>
      <c r="Q583" s="18">
        <f t="shared" ref="Q583:Q646" si="229">L583/$D$5</f>
        <v>9303636855.8751717</v>
      </c>
      <c r="R583" s="19">
        <f t="shared" ref="R583:R646" si="230">L583/$D$6</f>
        <v>3446775939.9385171</v>
      </c>
      <c r="S583" s="18">
        <f t="shared" si="217"/>
        <v>1.5446848507181095E-14</v>
      </c>
      <c r="T583" s="19">
        <f t="shared" si="217"/>
        <v>5.7226895898032833E-15</v>
      </c>
      <c r="U583" s="24">
        <f t="shared" si="218"/>
        <v>4.1000415524125705E-12</v>
      </c>
      <c r="V583" s="24">
        <f t="shared" si="219"/>
        <v>2.8785128636710515E-12</v>
      </c>
      <c r="W583" s="18">
        <f t="shared" si="220"/>
        <v>27910910567.625515</v>
      </c>
      <c r="X583" s="19">
        <f t="shared" si="221"/>
        <v>13787103759.754068</v>
      </c>
      <c r="Y583" s="18" t="e">
        <f t="shared" si="222"/>
        <v>#REF!</v>
      </c>
      <c r="Z583" s="19" t="e">
        <f t="shared" si="223"/>
        <v>#REF!</v>
      </c>
      <c r="AA583" s="24" t="e">
        <f t="shared" si="224"/>
        <v>#REF!</v>
      </c>
      <c r="AB583" s="24" t="e">
        <f t="shared" si="225"/>
        <v>#REF!</v>
      </c>
      <c r="AC583" s="18">
        <f t="shared" si="226"/>
        <v>5582182113.5251036</v>
      </c>
      <c r="AD583" s="19">
        <f t="shared" si="227"/>
        <v>2757420751.9508138</v>
      </c>
      <c r="AE583" s="24" t="e">
        <f t="shared" si="209"/>
        <v>#REF!</v>
      </c>
      <c r="AF583" s="24" t="e">
        <f t="shared" si="210"/>
        <v>#REF!</v>
      </c>
      <c r="AG583" s="18" t="e">
        <f t="shared" si="211"/>
        <v>#REF!</v>
      </c>
      <c r="AH583" s="19" t="e">
        <f t="shared" si="212"/>
        <v>#REF!</v>
      </c>
      <c r="AI583" s="29" t="e">
        <f>IF((((Usuario!$J$10*1000)/AG583)*1)&lt;1,(((Usuario!$J$10*1000)/AG583)*1),1)</f>
        <v>#REF!</v>
      </c>
      <c r="AJ583" s="30" t="e">
        <f>IF((((Usuario!$J$10*1000)/AH583)*1)&lt;1,(((Usuario!$J$10*1000)/AH583)*1),1)</f>
        <v>#REF!</v>
      </c>
    </row>
    <row r="584" spans="8:36" x14ac:dyDescent="0.25">
      <c r="H584" s="6">
        <v>48.1</v>
      </c>
      <c r="I584" s="5" t="s">
        <v>2</v>
      </c>
      <c r="J584" s="9">
        <f t="shared" si="208"/>
        <v>4.8100000000000004E-2</v>
      </c>
      <c r="K584" s="9">
        <f t="shared" si="213"/>
        <v>4.8100000000000004E-5</v>
      </c>
      <c r="L584">
        <f t="shared" si="228"/>
        <v>7.2684201792718823E-3</v>
      </c>
      <c r="M584">
        <f t="shared" si="214"/>
        <v>5.8268501770496252E-5</v>
      </c>
      <c r="N584">
        <f t="shared" si="215"/>
        <v>3.0183083917117056E-7</v>
      </c>
      <c r="O584">
        <f t="shared" si="216"/>
        <v>68491569.810879439</v>
      </c>
      <c r="Q584" s="18">
        <f t="shared" si="229"/>
        <v>9342442389.809618</v>
      </c>
      <c r="R584" s="19">
        <f t="shared" si="230"/>
        <v>3461152466.3199453</v>
      </c>
      <c r="S584" s="18">
        <f t="shared" si="217"/>
        <v>1.5511277419574329E-14</v>
      </c>
      <c r="T584" s="19">
        <f t="shared" si="217"/>
        <v>5.7465589678232537E-15</v>
      </c>
      <c r="U584" s="24">
        <f t="shared" si="218"/>
        <v>4.1171428542001941E-12</v>
      </c>
      <c r="V584" s="24">
        <f t="shared" si="219"/>
        <v>2.8905191608150965E-12</v>
      </c>
      <c r="W584" s="18">
        <f t="shared" si="220"/>
        <v>28027327169.428856</v>
      </c>
      <c r="X584" s="19">
        <f t="shared" si="221"/>
        <v>13844609865.279781</v>
      </c>
      <c r="Y584" s="18" t="e">
        <f t="shared" si="222"/>
        <v>#REF!</v>
      </c>
      <c r="Z584" s="19" t="e">
        <f t="shared" si="223"/>
        <v>#REF!</v>
      </c>
      <c r="AA584" s="24" t="e">
        <f t="shared" si="224"/>
        <v>#REF!</v>
      </c>
      <c r="AB584" s="24" t="e">
        <f t="shared" si="225"/>
        <v>#REF!</v>
      </c>
      <c r="AC584" s="18">
        <f t="shared" si="226"/>
        <v>5605465433.8857718</v>
      </c>
      <c r="AD584" s="19">
        <f t="shared" si="227"/>
        <v>2768921973.0559564</v>
      </c>
      <c r="AE584" s="24" t="e">
        <f t="shared" si="209"/>
        <v>#REF!</v>
      </c>
      <c r="AF584" s="24" t="e">
        <f t="shared" si="210"/>
        <v>#REF!</v>
      </c>
      <c r="AG584" s="18" t="e">
        <f t="shared" si="211"/>
        <v>#REF!</v>
      </c>
      <c r="AH584" s="19" t="e">
        <f t="shared" si="212"/>
        <v>#REF!</v>
      </c>
      <c r="AI584" s="29" t="e">
        <f>IF((((Usuario!$J$10*1000)/AG584)*1)&lt;1,(((Usuario!$J$10*1000)/AG584)*1),1)</f>
        <v>#REF!</v>
      </c>
      <c r="AJ584" s="30" t="e">
        <f>IF((((Usuario!$J$10*1000)/AH584)*1)&lt;1,(((Usuario!$J$10*1000)/AH584)*1),1)</f>
        <v>#REF!</v>
      </c>
    </row>
    <row r="585" spans="8:36" x14ac:dyDescent="0.25">
      <c r="H585" s="6">
        <v>48.2</v>
      </c>
      <c r="I585" s="5" t="s">
        <v>2</v>
      </c>
      <c r="J585" s="9">
        <f t="shared" si="208"/>
        <v>4.8200000000000007E-2</v>
      </c>
      <c r="K585" s="9">
        <f t="shared" si="213"/>
        <v>4.8200000000000006E-5</v>
      </c>
      <c r="L585">
        <f t="shared" si="228"/>
        <v>7.2986737165259535E-3</v>
      </c>
      <c r="M585">
        <f t="shared" si="214"/>
        <v>5.8632678856091834E-5</v>
      </c>
      <c r="N585">
        <f t="shared" si="215"/>
        <v>3.037172764745557E-7</v>
      </c>
      <c r="O585">
        <f t="shared" si="216"/>
        <v>68242665.412390932</v>
      </c>
      <c r="Q585" s="18">
        <f t="shared" si="229"/>
        <v>9381328684.4806614</v>
      </c>
      <c r="R585" s="19">
        <f t="shared" si="230"/>
        <v>3475558912.6314077</v>
      </c>
      <c r="S585" s="18">
        <f t="shared" si="217"/>
        <v>1.5575840419194194E-14</v>
      </c>
      <c r="T585" s="19">
        <f t="shared" si="217"/>
        <v>5.7704780219681356E-15</v>
      </c>
      <c r="U585" s="24">
        <f t="shared" si="218"/>
        <v>4.1342797466262953E-12</v>
      </c>
      <c r="V585" s="24">
        <f t="shared" si="219"/>
        <v>2.9025504450499721E-12</v>
      </c>
      <c r="W585" s="18">
        <f t="shared" si="220"/>
        <v>28143986053.441986</v>
      </c>
      <c r="X585" s="19">
        <f t="shared" si="221"/>
        <v>13902235650.525631</v>
      </c>
      <c r="Y585" s="18" t="e">
        <f t="shared" si="222"/>
        <v>#REF!</v>
      </c>
      <c r="Z585" s="19" t="e">
        <f t="shared" si="223"/>
        <v>#REF!</v>
      </c>
      <c r="AA585" s="24" t="e">
        <f t="shared" si="224"/>
        <v>#REF!</v>
      </c>
      <c r="AB585" s="24" t="e">
        <f t="shared" si="225"/>
        <v>#REF!</v>
      </c>
      <c r="AC585" s="18">
        <f t="shared" si="226"/>
        <v>5628797210.6883974</v>
      </c>
      <c r="AD585" s="19">
        <f t="shared" si="227"/>
        <v>2780447130.1051264</v>
      </c>
      <c r="AE585" s="24" t="e">
        <f t="shared" si="209"/>
        <v>#REF!</v>
      </c>
      <c r="AF585" s="24" t="e">
        <f t="shared" si="210"/>
        <v>#REF!</v>
      </c>
      <c r="AG585" s="18" t="e">
        <f t="shared" si="211"/>
        <v>#REF!</v>
      </c>
      <c r="AH585" s="19" t="e">
        <f t="shared" si="212"/>
        <v>#REF!</v>
      </c>
      <c r="AI585" s="29" t="e">
        <f>IF((((Usuario!$J$10*1000)/AG585)*1)&lt;1,(((Usuario!$J$10*1000)/AG585)*1),1)</f>
        <v>#REF!</v>
      </c>
      <c r="AJ585" s="30" t="e">
        <f>IF((((Usuario!$J$10*1000)/AH585)*1)&lt;1,(((Usuario!$J$10*1000)/AH585)*1),1)</f>
        <v>#REF!</v>
      </c>
    </row>
    <row r="586" spans="8:36" x14ac:dyDescent="0.25">
      <c r="H586" s="6">
        <v>48.3</v>
      </c>
      <c r="I586" s="5" t="s">
        <v>2</v>
      </c>
      <c r="J586" s="9">
        <f t="shared" si="208"/>
        <v>4.8299999999999996E-2</v>
      </c>
      <c r="K586" s="9">
        <f t="shared" si="213"/>
        <v>4.8299999999999995E-5</v>
      </c>
      <c r="L586">
        <f t="shared" si="228"/>
        <v>7.3289900856330914E-3</v>
      </c>
      <c r="M586">
        <f t="shared" si="214"/>
        <v>5.8998370189346381E-5</v>
      </c>
      <c r="N586">
        <f t="shared" si="215"/>
        <v>3.0561155758081423E-7</v>
      </c>
      <c r="O586">
        <f t="shared" si="216"/>
        <v>67995178.610985473</v>
      </c>
      <c r="Q586" s="18">
        <f t="shared" si="229"/>
        <v>9420295739.8882942</v>
      </c>
      <c r="R586" s="19">
        <f t="shared" si="230"/>
        <v>3489995278.8729019</v>
      </c>
      <c r="S586" s="18">
        <f t="shared" si="217"/>
        <v>1.5640537506040669E-14</v>
      </c>
      <c r="T586" s="19">
        <f t="shared" si="217"/>
        <v>5.7944467522379257E-15</v>
      </c>
      <c r="U586" s="24">
        <f t="shared" si="218"/>
        <v>4.1514522296908683E-12</v>
      </c>
      <c r="V586" s="24">
        <f t="shared" si="219"/>
        <v>2.9146067163756768E-12</v>
      </c>
      <c r="W586" s="18">
        <f t="shared" si="220"/>
        <v>28260887219.664883</v>
      </c>
      <c r="X586" s="19">
        <f t="shared" si="221"/>
        <v>13959981115.491608</v>
      </c>
      <c r="Y586" s="18" t="e">
        <f t="shared" si="222"/>
        <v>#REF!</v>
      </c>
      <c r="Z586" s="19" t="e">
        <f t="shared" si="223"/>
        <v>#REF!</v>
      </c>
      <c r="AA586" s="24" t="e">
        <f t="shared" si="224"/>
        <v>#REF!</v>
      </c>
      <c r="AB586" s="24" t="e">
        <f t="shared" si="225"/>
        <v>#REF!</v>
      </c>
      <c r="AC586" s="18">
        <f t="shared" si="226"/>
        <v>5652177443.9329767</v>
      </c>
      <c r="AD586" s="19">
        <f t="shared" si="227"/>
        <v>2791996223.0983219</v>
      </c>
      <c r="AE586" s="24" t="e">
        <f t="shared" si="209"/>
        <v>#REF!</v>
      </c>
      <c r="AF586" s="24" t="e">
        <f t="shared" si="210"/>
        <v>#REF!</v>
      </c>
      <c r="AG586" s="18" t="e">
        <f t="shared" si="211"/>
        <v>#REF!</v>
      </c>
      <c r="AH586" s="19" t="e">
        <f t="shared" si="212"/>
        <v>#REF!</v>
      </c>
      <c r="AI586" s="29" t="e">
        <f>IF((((Usuario!$J$10*1000)/AG586)*1)&lt;1,(((Usuario!$J$10*1000)/AG586)*1),1)</f>
        <v>#REF!</v>
      </c>
      <c r="AJ586" s="30" t="e">
        <f>IF((((Usuario!$J$10*1000)/AH586)*1)&lt;1,(((Usuario!$J$10*1000)/AH586)*1),1)</f>
        <v>#REF!</v>
      </c>
    </row>
    <row r="587" spans="8:36" x14ac:dyDescent="0.25">
      <c r="H587" s="6">
        <v>48.4</v>
      </c>
      <c r="I587" s="5" t="s">
        <v>2</v>
      </c>
      <c r="J587" s="9">
        <f t="shared" si="208"/>
        <v>4.8399999999999999E-2</v>
      </c>
      <c r="K587" s="9">
        <f t="shared" si="213"/>
        <v>4.8399999999999997E-5</v>
      </c>
      <c r="L587">
        <f t="shared" si="228"/>
        <v>7.3593692865933057E-3</v>
      </c>
      <c r="M587">
        <f t="shared" si="214"/>
        <v>5.9365578911852658E-5</v>
      </c>
      <c r="N587">
        <f t="shared" si="215"/>
        <v>3.0751369876339675E-7</v>
      </c>
      <c r="O587">
        <f t="shared" si="216"/>
        <v>67749098.422985986</v>
      </c>
      <c r="Q587" s="18">
        <f t="shared" si="229"/>
        <v>9459343556.0325279</v>
      </c>
      <c r="R587" s="19">
        <f t="shared" si="230"/>
        <v>3504461565.0444326</v>
      </c>
      <c r="S587" s="18">
        <f t="shared" si="217"/>
        <v>1.570536868011378E-14</v>
      </c>
      <c r="T587" s="19">
        <f t="shared" si="217"/>
        <v>5.8184651586326305E-15</v>
      </c>
      <c r="U587" s="24">
        <f t="shared" si="218"/>
        <v>4.1686603033939203E-12</v>
      </c>
      <c r="V587" s="24">
        <f t="shared" si="219"/>
        <v>2.9266879747922132E-12</v>
      </c>
      <c r="W587" s="18">
        <f t="shared" si="220"/>
        <v>28378030668.097584</v>
      </c>
      <c r="X587" s="19">
        <f t="shared" si="221"/>
        <v>14017846260.177731</v>
      </c>
      <c r="Y587" s="18" t="e">
        <f t="shared" si="222"/>
        <v>#REF!</v>
      </c>
      <c r="Z587" s="19" t="e">
        <f t="shared" si="223"/>
        <v>#REF!</v>
      </c>
      <c r="AA587" s="24" t="e">
        <f t="shared" si="224"/>
        <v>#REF!</v>
      </c>
      <c r="AB587" s="24" t="e">
        <f t="shared" si="225"/>
        <v>#REF!</v>
      </c>
      <c r="AC587" s="18">
        <f t="shared" si="226"/>
        <v>5675606133.6195173</v>
      </c>
      <c r="AD587" s="19">
        <f t="shared" si="227"/>
        <v>2803569252.0355463</v>
      </c>
      <c r="AE587" s="24" t="e">
        <f t="shared" si="209"/>
        <v>#REF!</v>
      </c>
      <c r="AF587" s="24" t="e">
        <f t="shared" si="210"/>
        <v>#REF!</v>
      </c>
      <c r="AG587" s="18" t="e">
        <f t="shared" si="211"/>
        <v>#REF!</v>
      </c>
      <c r="AH587" s="19" t="e">
        <f t="shared" si="212"/>
        <v>#REF!</v>
      </c>
      <c r="AI587" s="29" t="e">
        <f>IF((((Usuario!$J$10*1000)/AG587)*1)&lt;1,(((Usuario!$J$10*1000)/AG587)*1),1)</f>
        <v>#REF!</v>
      </c>
      <c r="AJ587" s="30" t="e">
        <f>IF((((Usuario!$J$10*1000)/AH587)*1)&lt;1,(((Usuario!$J$10*1000)/AH587)*1),1)</f>
        <v>#REF!</v>
      </c>
    </row>
    <row r="588" spans="8:36" x14ac:dyDescent="0.25">
      <c r="H588" s="6">
        <v>48.5</v>
      </c>
      <c r="I588" s="5" t="s">
        <v>2</v>
      </c>
      <c r="J588" s="9">
        <f t="shared" si="208"/>
        <v>4.8500000000000001E-2</v>
      </c>
      <c r="K588" s="9">
        <f t="shared" si="213"/>
        <v>4.85E-5</v>
      </c>
      <c r="L588">
        <f t="shared" si="228"/>
        <v>7.3898113194065911E-3</v>
      </c>
      <c r="M588">
        <f t="shared" si="214"/>
        <v>5.9734308165203284E-5</v>
      </c>
      <c r="N588">
        <f t="shared" si="215"/>
        <v>3.09423716295753E-7</v>
      </c>
      <c r="O588">
        <f t="shared" si="216"/>
        <v>67504413.972271696</v>
      </c>
      <c r="Q588" s="18">
        <f t="shared" si="229"/>
        <v>9498472132.9133568</v>
      </c>
      <c r="R588" s="19">
        <f t="shared" si="230"/>
        <v>3518957771.145997</v>
      </c>
      <c r="S588" s="18">
        <f t="shared" si="217"/>
        <v>1.5770333941413511E-14</v>
      </c>
      <c r="T588" s="19">
        <f t="shared" si="217"/>
        <v>5.8425332411522458E-15</v>
      </c>
      <c r="U588" s="24">
        <f t="shared" si="218"/>
        <v>4.1859039677354467E-12</v>
      </c>
      <c r="V588" s="24">
        <f t="shared" si="219"/>
        <v>2.9387942202995795E-12</v>
      </c>
      <c r="W588" s="18">
        <f t="shared" si="220"/>
        <v>28495416398.74007</v>
      </c>
      <c r="X588" s="19">
        <f t="shared" si="221"/>
        <v>14075831084.583988</v>
      </c>
      <c r="Y588" s="18" t="e">
        <f t="shared" si="222"/>
        <v>#REF!</v>
      </c>
      <c r="Z588" s="19" t="e">
        <f t="shared" si="223"/>
        <v>#REF!</v>
      </c>
      <c r="AA588" s="24" t="e">
        <f t="shared" si="224"/>
        <v>#REF!</v>
      </c>
      <c r="AB588" s="24" t="e">
        <f t="shared" si="225"/>
        <v>#REF!</v>
      </c>
      <c r="AC588" s="18">
        <f t="shared" si="226"/>
        <v>5699083279.7480145</v>
      </c>
      <c r="AD588" s="19">
        <f t="shared" si="227"/>
        <v>2815166216.9167976</v>
      </c>
      <c r="AE588" s="24" t="e">
        <f t="shared" si="209"/>
        <v>#REF!</v>
      </c>
      <c r="AF588" s="24" t="e">
        <f t="shared" si="210"/>
        <v>#REF!</v>
      </c>
      <c r="AG588" s="18" t="e">
        <f t="shared" si="211"/>
        <v>#REF!</v>
      </c>
      <c r="AH588" s="19" t="e">
        <f t="shared" si="212"/>
        <v>#REF!</v>
      </c>
      <c r="AI588" s="29" t="e">
        <f>IF((((Usuario!$J$10*1000)/AG588)*1)&lt;1,(((Usuario!$J$10*1000)/AG588)*1),1)</f>
        <v>#REF!</v>
      </c>
      <c r="AJ588" s="30" t="e">
        <f>IF((((Usuario!$J$10*1000)/AH588)*1)&lt;1,(((Usuario!$J$10*1000)/AH588)*1),1)</f>
        <v>#REF!</v>
      </c>
    </row>
    <row r="589" spans="8:36" x14ac:dyDescent="0.25">
      <c r="H589" s="6">
        <v>48.6</v>
      </c>
      <c r="I589" s="5" t="s">
        <v>2</v>
      </c>
      <c r="J589" s="9">
        <f t="shared" si="208"/>
        <v>4.8600000000000004E-2</v>
      </c>
      <c r="K589" s="9">
        <f t="shared" si="213"/>
        <v>4.8600000000000002E-5</v>
      </c>
      <c r="L589">
        <f t="shared" si="228"/>
        <v>7.4203161840729493E-3</v>
      </c>
      <c r="M589">
        <f t="shared" si="214"/>
        <v>6.0104561090990895E-5</v>
      </c>
      <c r="N589">
        <f t="shared" si="215"/>
        <v>3.1134162645133277E-7</v>
      </c>
      <c r="O589">
        <f t="shared" si="216"/>
        <v>67261114.489006191</v>
      </c>
      <c r="Q589" s="18">
        <f t="shared" si="229"/>
        <v>9537681470.5307846</v>
      </c>
      <c r="R589" s="19">
        <f t="shared" si="230"/>
        <v>3533483897.1775966</v>
      </c>
      <c r="S589" s="18">
        <f t="shared" si="217"/>
        <v>1.5835433289939875E-14</v>
      </c>
      <c r="T589" s="19">
        <f t="shared" si="217"/>
        <v>5.8666509997967742E-15</v>
      </c>
      <c r="U589" s="24">
        <f t="shared" si="218"/>
        <v>4.2031832227154505E-12</v>
      </c>
      <c r="V589" s="24">
        <f t="shared" si="219"/>
        <v>2.9509254528977773E-12</v>
      </c>
      <c r="W589" s="18">
        <f t="shared" si="220"/>
        <v>28613044411.592354</v>
      </c>
      <c r="X589" s="19">
        <f t="shared" si="221"/>
        <v>14133935588.710386</v>
      </c>
      <c r="Y589" s="18" t="e">
        <f t="shared" si="222"/>
        <v>#REF!</v>
      </c>
      <c r="Z589" s="19" t="e">
        <f t="shared" si="223"/>
        <v>#REF!</v>
      </c>
      <c r="AA589" s="24" t="e">
        <f t="shared" si="224"/>
        <v>#REF!</v>
      </c>
      <c r="AB589" s="24" t="e">
        <f t="shared" si="225"/>
        <v>#REF!</v>
      </c>
      <c r="AC589" s="18">
        <f t="shared" si="226"/>
        <v>5722608882.318471</v>
      </c>
      <c r="AD589" s="19">
        <f t="shared" si="227"/>
        <v>2826787117.7420774</v>
      </c>
      <c r="AE589" s="24" t="e">
        <f t="shared" si="209"/>
        <v>#REF!</v>
      </c>
      <c r="AF589" s="24" t="e">
        <f t="shared" si="210"/>
        <v>#REF!</v>
      </c>
      <c r="AG589" s="18" t="e">
        <f t="shared" si="211"/>
        <v>#REF!</v>
      </c>
      <c r="AH589" s="19" t="e">
        <f t="shared" si="212"/>
        <v>#REF!</v>
      </c>
      <c r="AI589" s="29" t="e">
        <f>IF((((Usuario!$J$10*1000)/AG589)*1)&lt;1,(((Usuario!$J$10*1000)/AG589)*1),1)</f>
        <v>#REF!</v>
      </c>
      <c r="AJ589" s="30" t="e">
        <f>IF((((Usuario!$J$10*1000)/AH589)*1)&lt;1,(((Usuario!$J$10*1000)/AH589)*1),1)</f>
        <v>#REF!</v>
      </c>
    </row>
    <row r="590" spans="8:36" x14ac:dyDescent="0.25">
      <c r="H590" s="6">
        <v>48.7</v>
      </c>
      <c r="I590" s="5" t="s">
        <v>2</v>
      </c>
      <c r="J590" s="9">
        <f t="shared" si="208"/>
        <v>4.8700000000000007E-2</v>
      </c>
      <c r="K590" s="9">
        <f t="shared" si="213"/>
        <v>4.8700000000000005E-5</v>
      </c>
      <c r="L590">
        <f t="shared" si="228"/>
        <v>7.4508838805923778E-3</v>
      </c>
      <c r="M590">
        <f t="shared" si="214"/>
        <v>6.0476340830808138E-5</v>
      </c>
      <c r="N590">
        <f t="shared" si="215"/>
        <v>3.1326744550358618E-7</v>
      </c>
      <c r="O590">
        <f t="shared" si="216"/>
        <v>67019189.308382422</v>
      </c>
      <c r="Q590" s="18">
        <f t="shared" si="229"/>
        <v>9576971568.8848057</v>
      </c>
      <c r="R590" s="19">
        <f t="shared" si="230"/>
        <v>3548039943.1392288</v>
      </c>
      <c r="S590" s="18">
        <f t="shared" si="217"/>
        <v>1.5900666725692856E-14</v>
      </c>
      <c r="T590" s="19">
        <f t="shared" si="217"/>
        <v>5.8908184345662117E-15</v>
      </c>
      <c r="U590" s="24">
        <f t="shared" si="218"/>
        <v>4.2204980683339285E-12</v>
      </c>
      <c r="V590" s="24">
        <f t="shared" si="219"/>
        <v>2.9630816725868045E-12</v>
      </c>
      <c r="W590" s="18">
        <f t="shared" si="220"/>
        <v>28730914706.654419</v>
      </c>
      <c r="X590" s="19">
        <f t="shared" si="221"/>
        <v>14192159772.556915</v>
      </c>
      <c r="Y590" s="18" t="e">
        <f t="shared" si="222"/>
        <v>#REF!</v>
      </c>
      <c r="Z590" s="19" t="e">
        <f t="shared" si="223"/>
        <v>#REF!</v>
      </c>
      <c r="AA590" s="24" t="e">
        <f t="shared" si="224"/>
        <v>#REF!</v>
      </c>
      <c r="AB590" s="24" t="e">
        <f t="shared" si="225"/>
        <v>#REF!</v>
      </c>
      <c r="AC590" s="18">
        <f t="shared" si="226"/>
        <v>5746182941.330884</v>
      </c>
      <c r="AD590" s="19">
        <f t="shared" si="227"/>
        <v>2838431954.5113831</v>
      </c>
      <c r="AE590" s="24" t="e">
        <f t="shared" si="209"/>
        <v>#REF!</v>
      </c>
      <c r="AF590" s="24" t="e">
        <f t="shared" si="210"/>
        <v>#REF!</v>
      </c>
      <c r="AG590" s="18" t="e">
        <f t="shared" si="211"/>
        <v>#REF!</v>
      </c>
      <c r="AH590" s="19" t="e">
        <f t="shared" si="212"/>
        <v>#REF!</v>
      </c>
      <c r="AI590" s="29" t="e">
        <f>IF((((Usuario!$J$10*1000)/AG590)*1)&lt;1,(((Usuario!$J$10*1000)/AG590)*1),1)</f>
        <v>#REF!</v>
      </c>
      <c r="AJ590" s="30" t="e">
        <f>IF((((Usuario!$J$10*1000)/AH590)*1)&lt;1,(((Usuario!$J$10*1000)/AH590)*1),1)</f>
        <v>#REF!</v>
      </c>
    </row>
    <row r="591" spans="8:36" x14ac:dyDescent="0.25">
      <c r="H591" s="6">
        <v>48.8</v>
      </c>
      <c r="I591" s="5" t="s">
        <v>2</v>
      </c>
      <c r="J591" s="9">
        <f t="shared" si="208"/>
        <v>4.8799999999999996E-2</v>
      </c>
      <c r="K591" s="9">
        <f t="shared" si="213"/>
        <v>4.8799999999999994E-5</v>
      </c>
      <c r="L591">
        <f t="shared" si="228"/>
        <v>7.4815144089648749E-3</v>
      </c>
      <c r="M591">
        <f t="shared" si="214"/>
        <v>6.0849650526247643E-5</v>
      </c>
      <c r="N591">
        <f t="shared" si="215"/>
        <v>3.1520118972596276E-7</v>
      </c>
      <c r="O591">
        <f t="shared" si="216"/>
        <v>66778627.869385846</v>
      </c>
      <c r="Q591" s="18">
        <f t="shared" si="229"/>
        <v>9616342427.9754181</v>
      </c>
      <c r="R591" s="19">
        <f t="shared" si="230"/>
        <v>3562625909.0308943</v>
      </c>
      <c r="S591" s="18">
        <f t="shared" si="217"/>
        <v>1.5966034248672454E-14</v>
      </c>
      <c r="T591" s="19">
        <f t="shared" si="217"/>
        <v>5.9150355454605591E-15</v>
      </c>
      <c r="U591" s="24">
        <f t="shared" si="218"/>
        <v>4.2378485045908808E-12</v>
      </c>
      <c r="V591" s="24">
        <f t="shared" si="219"/>
        <v>2.975262879366661E-12</v>
      </c>
      <c r="W591" s="18">
        <f t="shared" si="220"/>
        <v>28849027283.926254</v>
      </c>
      <c r="X591" s="19">
        <f t="shared" si="221"/>
        <v>14250503636.123577</v>
      </c>
      <c r="Y591" s="18" t="e">
        <f t="shared" si="222"/>
        <v>#REF!</v>
      </c>
      <c r="Z591" s="19" t="e">
        <f t="shared" si="223"/>
        <v>#REF!</v>
      </c>
      <c r="AA591" s="24" t="e">
        <f t="shared" si="224"/>
        <v>#REF!</v>
      </c>
      <c r="AB591" s="24" t="e">
        <f t="shared" si="225"/>
        <v>#REF!</v>
      </c>
      <c r="AC591" s="18">
        <f t="shared" si="226"/>
        <v>5769805456.7852516</v>
      </c>
      <c r="AD591" s="19">
        <f t="shared" si="227"/>
        <v>2850100727.2247157</v>
      </c>
      <c r="AE591" s="24" t="e">
        <f t="shared" si="209"/>
        <v>#REF!</v>
      </c>
      <c r="AF591" s="24" t="e">
        <f t="shared" si="210"/>
        <v>#REF!</v>
      </c>
      <c r="AG591" s="18" t="e">
        <f t="shared" si="211"/>
        <v>#REF!</v>
      </c>
      <c r="AH591" s="19" t="e">
        <f t="shared" si="212"/>
        <v>#REF!</v>
      </c>
      <c r="AI591" s="29" t="e">
        <f>IF((((Usuario!$J$10*1000)/AG591)*1)&lt;1,(((Usuario!$J$10*1000)/AG591)*1),1)</f>
        <v>#REF!</v>
      </c>
      <c r="AJ591" s="30" t="e">
        <f>IF((((Usuario!$J$10*1000)/AH591)*1)&lt;1,(((Usuario!$J$10*1000)/AH591)*1),1)</f>
        <v>#REF!</v>
      </c>
    </row>
    <row r="592" spans="8:36" x14ac:dyDescent="0.25">
      <c r="H592" s="6">
        <v>48.9</v>
      </c>
      <c r="I592" s="5" t="s">
        <v>2</v>
      </c>
      <c r="J592" s="9">
        <f t="shared" si="208"/>
        <v>4.8899999999999999E-2</v>
      </c>
      <c r="K592" s="9">
        <f t="shared" si="213"/>
        <v>4.8899999999999996E-5</v>
      </c>
      <c r="L592">
        <f t="shared" si="228"/>
        <v>7.5122077691904491E-3</v>
      </c>
      <c r="M592">
        <f t="shared" si="214"/>
        <v>6.1224493318902149E-5</v>
      </c>
      <c r="N592">
        <f t="shared" si="215"/>
        <v>3.1714287539191314E-7</v>
      </c>
      <c r="O592">
        <f t="shared" si="216"/>
        <v>66539419.713574082</v>
      </c>
      <c r="Q592" s="18">
        <f t="shared" si="229"/>
        <v>9655794047.8026352</v>
      </c>
      <c r="R592" s="19">
        <f t="shared" si="230"/>
        <v>3577241794.8525963</v>
      </c>
      <c r="S592" s="18">
        <f t="shared" si="217"/>
        <v>1.6031535858878694E-14</v>
      </c>
      <c r="T592" s="19">
        <f t="shared" si="217"/>
        <v>5.9393023324798218E-15</v>
      </c>
      <c r="U592" s="24">
        <f t="shared" si="218"/>
        <v>4.2552345314863122E-12</v>
      </c>
      <c r="V592" s="24">
        <f t="shared" si="219"/>
        <v>2.9874690732373503E-12</v>
      </c>
      <c r="W592" s="18">
        <f t="shared" si="220"/>
        <v>28967382143.407906</v>
      </c>
      <c r="X592" s="19">
        <f t="shared" si="221"/>
        <v>14308967179.410385</v>
      </c>
      <c r="Y592" s="18" t="e">
        <f t="shared" si="222"/>
        <v>#REF!</v>
      </c>
      <c r="Z592" s="19" t="e">
        <f t="shared" si="223"/>
        <v>#REF!</v>
      </c>
      <c r="AA592" s="24" t="e">
        <f t="shared" si="224"/>
        <v>#REF!</v>
      </c>
      <c r="AB592" s="24" t="e">
        <f t="shared" si="225"/>
        <v>#REF!</v>
      </c>
      <c r="AC592" s="18">
        <f t="shared" si="226"/>
        <v>5793476428.6815815</v>
      </c>
      <c r="AD592" s="19">
        <f t="shared" si="227"/>
        <v>2861793435.8820772</v>
      </c>
      <c r="AE592" s="24" t="e">
        <f t="shared" si="209"/>
        <v>#REF!</v>
      </c>
      <c r="AF592" s="24" t="e">
        <f t="shared" si="210"/>
        <v>#REF!</v>
      </c>
      <c r="AG592" s="18" t="e">
        <f t="shared" si="211"/>
        <v>#REF!</v>
      </c>
      <c r="AH592" s="19" t="e">
        <f t="shared" si="212"/>
        <v>#REF!</v>
      </c>
      <c r="AI592" s="29" t="e">
        <f>IF((((Usuario!$J$10*1000)/AG592)*1)&lt;1,(((Usuario!$J$10*1000)/AG592)*1),1)</f>
        <v>#REF!</v>
      </c>
      <c r="AJ592" s="30" t="e">
        <f>IF((((Usuario!$J$10*1000)/AH592)*1)&lt;1,(((Usuario!$J$10*1000)/AH592)*1),1)</f>
        <v>#REF!</v>
      </c>
    </row>
    <row r="593" spans="8:36" x14ac:dyDescent="0.25">
      <c r="H593" s="6">
        <v>49</v>
      </c>
      <c r="I593" s="5" t="s">
        <v>2</v>
      </c>
      <c r="J593" s="9">
        <f t="shared" si="208"/>
        <v>4.9000000000000002E-2</v>
      </c>
      <c r="K593" s="9">
        <f t="shared" si="213"/>
        <v>4.9000000000000005E-5</v>
      </c>
      <c r="L593">
        <f t="shared" si="228"/>
        <v>7.5429639612690945E-3</v>
      </c>
      <c r="M593">
        <f t="shared" si="214"/>
        <v>6.1600872350364274E-5</v>
      </c>
      <c r="N593">
        <f t="shared" si="215"/>
        <v>3.1909251877488687E-7</v>
      </c>
      <c r="O593">
        <f t="shared" si="216"/>
        <v>66301554.483873516</v>
      </c>
      <c r="Q593" s="18">
        <f t="shared" si="229"/>
        <v>9695326428.3664455</v>
      </c>
      <c r="R593" s="19">
        <f t="shared" si="230"/>
        <v>3591887600.604332</v>
      </c>
      <c r="S593" s="18">
        <f t="shared" si="217"/>
        <v>1.6097171556311552E-14</v>
      </c>
      <c r="T593" s="19">
        <f t="shared" si="217"/>
        <v>5.9636187956239952E-15</v>
      </c>
      <c r="U593" s="24">
        <f t="shared" si="218"/>
        <v>4.2726561490202186E-12</v>
      </c>
      <c r="V593" s="24">
        <f t="shared" si="219"/>
        <v>2.9997002541988697E-12</v>
      </c>
      <c r="W593" s="18">
        <f t="shared" si="220"/>
        <v>29085979285.099335</v>
      </c>
      <c r="X593" s="19">
        <f t="shared" si="221"/>
        <v>14367550402.417328</v>
      </c>
      <c r="Y593" s="18" t="e">
        <f t="shared" si="222"/>
        <v>#REF!</v>
      </c>
      <c r="Z593" s="19" t="e">
        <f t="shared" si="223"/>
        <v>#REF!</v>
      </c>
      <c r="AA593" s="24" t="e">
        <f t="shared" si="224"/>
        <v>#REF!</v>
      </c>
      <c r="AB593" s="24" t="e">
        <f t="shared" si="225"/>
        <v>#REF!</v>
      </c>
      <c r="AC593" s="18">
        <f t="shared" si="226"/>
        <v>5817195857.0198669</v>
      </c>
      <c r="AD593" s="19">
        <f t="shared" si="227"/>
        <v>2873510080.4834657</v>
      </c>
      <c r="AE593" s="24" t="e">
        <f t="shared" si="209"/>
        <v>#REF!</v>
      </c>
      <c r="AF593" s="24" t="e">
        <f t="shared" si="210"/>
        <v>#REF!</v>
      </c>
      <c r="AG593" s="18" t="e">
        <f t="shared" si="211"/>
        <v>#REF!</v>
      </c>
      <c r="AH593" s="19" t="e">
        <f t="shared" si="212"/>
        <v>#REF!</v>
      </c>
      <c r="AI593" s="29" t="e">
        <f>IF((((Usuario!$J$10*1000)/AG593)*1)&lt;1,(((Usuario!$J$10*1000)/AG593)*1),1)</f>
        <v>#REF!</v>
      </c>
      <c r="AJ593" s="30" t="e">
        <f>IF((((Usuario!$J$10*1000)/AH593)*1)&lt;1,(((Usuario!$J$10*1000)/AH593)*1),1)</f>
        <v>#REF!</v>
      </c>
    </row>
    <row r="594" spans="8:36" x14ac:dyDescent="0.25">
      <c r="H594" s="6">
        <v>49.1</v>
      </c>
      <c r="I594" s="5" t="s">
        <v>2</v>
      </c>
      <c r="J594" s="9">
        <f t="shared" si="208"/>
        <v>4.9100000000000005E-2</v>
      </c>
      <c r="K594" s="9">
        <f t="shared" si="213"/>
        <v>4.9100000000000008E-5</v>
      </c>
      <c r="L594">
        <f t="shared" si="228"/>
        <v>7.5737829852008109E-3</v>
      </c>
      <c r="M594">
        <f t="shared" si="214"/>
        <v>6.1978790762226636E-5</v>
      </c>
      <c r="N594">
        <f t="shared" si="215"/>
        <v>3.2105013614833399E-7</v>
      </c>
      <c r="O594">
        <f t="shared" si="216"/>
        <v>66065021.923392765</v>
      </c>
      <c r="Q594" s="18">
        <f t="shared" si="229"/>
        <v>9734939569.666853</v>
      </c>
      <c r="R594" s="19">
        <f t="shared" si="230"/>
        <v>3606563326.2861018</v>
      </c>
      <c r="S594" s="18">
        <f t="shared" si="217"/>
        <v>1.6162941340971035E-14</v>
      </c>
      <c r="T594" s="19">
        <f t="shared" si="217"/>
        <v>5.9879849348930808E-15</v>
      </c>
      <c r="U594" s="24">
        <f t="shared" si="218"/>
        <v>4.2901133571926009E-12</v>
      </c>
      <c r="V594" s="24">
        <f t="shared" si="219"/>
        <v>3.0119564222512194E-12</v>
      </c>
      <c r="W594" s="18">
        <f t="shared" si="220"/>
        <v>29204818709.000557</v>
      </c>
      <c r="X594" s="19">
        <f t="shared" si="221"/>
        <v>14426253305.144407</v>
      </c>
      <c r="Y594" s="18" t="e">
        <f t="shared" si="222"/>
        <v>#REF!</v>
      </c>
      <c r="Z594" s="19" t="e">
        <f t="shared" si="223"/>
        <v>#REF!</v>
      </c>
      <c r="AA594" s="24" t="e">
        <f t="shared" si="224"/>
        <v>#REF!</v>
      </c>
      <c r="AB594" s="24" t="e">
        <f t="shared" si="225"/>
        <v>#REF!</v>
      </c>
      <c r="AC594" s="18">
        <f t="shared" si="226"/>
        <v>5840963741.8001118</v>
      </c>
      <c r="AD594" s="19">
        <f t="shared" si="227"/>
        <v>2885250661.0288815</v>
      </c>
      <c r="AE594" s="24" t="e">
        <f t="shared" si="209"/>
        <v>#REF!</v>
      </c>
      <c r="AF594" s="24" t="e">
        <f t="shared" si="210"/>
        <v>#REF!</v>
      </c>
      <c r="AG594" s="18" t="e">
        <f t="shared" si="211"/>
        <v>#REF!</v>
      </c>
      <c r="AH594" s="19" t="e">
        <f t="shared" si="212"/>
        <v>#REF!</v>
      </c>
      <c r="AI594" s="29" t="e">
        <f>IF((((Usuario!$J$10*1000)/AG594)*1)&lt;1,(((Usuario!$J$10*1000)/AG594)*1),1)</f>
        <v>#REF!</v>
      </c>
      <c r="AJ594" s="30" t="e">
        <f>IF((((Usuario!$J$10*1000)/AH594)*1)&lt;1,(((Usuario!$J$10*1000)/AH594)*1),1)</f>
        <v>#REF!</v>
      </c>
    </row>
    <row r="595" spans="8:36" x14ac:dyDescent="0.25">
      <c r="H595" s="6">
        <v>49.2</v>
      </c>
      <c r="I595" s="5" t="s">
        <v>2</v>
      </c>
      <c r="J595" s="9">
        <f t="shared" si="208"/>
        <v>4.9200000000000001E-2</v>
      </c>
      <c r="K595" s="9">
        <f t="shared" si="213"/>
        <v>4.9200000000000003E-5</v>
      </c>
      <c r="L595">
        <f t="shared" si="228"/>
        <v>7.6046648409855968E-3</v>
      </c>
      <c r="M595">
        <f t="shared" si="214"/>
        <v>6.2358251696081893E-5</v>
      </c>
      <c r="N595">
        <f t="shared" si="215"/>
        <v>3.2301574378570417E-7</v>
      </c>
      <c r="O595">
        <f t="shared" si="216"/>
        <v>65829811.874251805</v>
      </c>
      <c r="Q595" s="18">
        <f t="shared" si="229"/>
        <v>9774633471.7038536</v>
      </c>
      <c r="R595" s="19">
        <f t="shared" si="230"/>
        <v>3621268971.8979049</v>
      </c>
      <c r="S595" s="18">
        <f t="shared" si="217"/>
        <v>1.6228845212857139E-14</v>
      </c>
      <c r="T595" s="19">
        <f t="shared" si="217"/>
        <v>6.0124007502870755E-15</v>
      </c>
      <c r="U595" s="24">
        <f t="shared" si="218"/>
        <v>4.3076061560034574E-12</v>
      </c>
      <c r="V595" s="24">
        <f t="shared" si="219"/>
        <v>3.0242375773943989E-12</v>
      </c>
      <c r="W595" s="18">
        <f t="shared" si="220"/>
        <v>29323900415.111561</v>
      </c>
      <c r="X595" s="19">
        <f t="shared" si="221"/>
        <v>14485075887.591619</v>
      </c>
      <c r="Y595" s="18" t="e">
        <f t="shared" si="222"/>
        <v>#REF!</v>
      </c>
      <c r="Z595" s="19" t="e">
        <f t="shared" si="223"/>
        <v>#REF!</v>
      </c>
      <c r="AA595" s="24" t="e">
        <f t="shared" si="224"/>
        <v>#REF!</v>
      </c>
      <c r="AB595" s="24" t="e">
        <f t="shared" si="225"/>
        <v>#REF!</v>
      </c>
      <c r="AC595" s="18">
        <f t="shared" si="226"/>
        <v>5864780083.0223122</v>
      </c>
      <c r="AD595" s="19">
        <f t="shared" si="227"/>
        <v>2897015177.5183239</v>
      </c>
      <c r="AE595" s="24" t="e">
        <f t="shared" si="209"/>
        <v>#REF!</v>
      </c>
      <c r="AF595" s="24" t="e">
        <f t="shared" si="210"/>
        <v>#REF!</v>
      </c>
      <c r="AG595" s="18" t="e">
        <f t="shared" si="211"/>
        <v>#REF!</v>
      </c>
      <c r="AH595" s="19" t="e">
        <f t="shared" si="212"/>
        <v>#REF!</v>
      </c>
      <c r="AI595" s="29" t="e">
        <f>IF((((Usuario!$J$10*1000)/AG595)*1)&lt;1,(((Usuario!$J$10*1000)/AG595)*1),1)</f>
        <v>#REF!</v>
      </c>
      <c r="AJ595" s="30" t="e">
        <f>IF((((Usuario!$J$10*1000)/AH595)*1)&lt;1,(((Usuario!$J$10*1000)/AH595)*1),1)</f>
        <v>#REF!</v>
      </c>
    </row>
    <row r="596" spans="8:36" x14ac:dyDescent="0.25">
      <c r="H596" s="6">
        <v>49.3</v>
      </c>
      <c r="I596" s="5" t="s">
        <v>2</v>
      </c>
      <c r="J596" s="9">
        <f t="shared" si="208"/>
        <v>4.9299999999999997E-2</v>
      </c>
      <c r="K596" s="9">
        <f t="shared" si="213"/>
        <v>4.9299999999999999E-5</v>
      </c>
      <c r="L596">
        <f t="shared" si="228"/>
        <v>7.6356095286234547E-3</v>
      </c>
      <c r="M596">
        <f t="shared" si="214"/>
        <v>6.2739258293522703E-5</v>
      </c>
      <c r="N596">
        <f t="shared" si="215"/>
        <v>3.2498935796044753E-7</v>
      </c>
      <c r="O596">
        <f t="shared" si="216"/>
        <v>65595914.27642756</v>
      </c>
      <c r="Q596" s="18">
        <f t="shared" si="229"/>
        <v>9814408134.4774494</v>
      </c>
      <c r="R596" s="19">
        <f t="shared" si="230"/>
        <v>3636004537.4397416</v>
      </c>
      <c r="S596" s="18">
        <f t="shared" si="217"/>
        <v>1.6294883171969867E-14</v>
      </c>
      <c r="T596" s="19">
        <f t="shared" si="217"/>
        <v>6.0368662418059808E-15</v>
      </c>
      <c r="U596" s="24">
        <f t="shared" si="218"/>
        <v>4.325134545452789E-12</v>
      </c>
      <c r="V596" s="24">
        <f t="shared" si="219"/>
        <v>3.0365437196284083E-12</v>
      </c>
      <c r="W596" s="18">
        <f t="shared" si="220"/>
        <v>29443224403.43235</v>
      </c>
      <c r="X596" s="19">
        <f t="shared" si="221"/>
        <v>14544018149.758966</v>
      </c>
      <c r="Y596" s="18" t="e">
        <f t="shared" si="222"/>
        <v>#REF!</v>
      </c>
      <c r="Z596" s="19" t="e">
        <f t="shared" si="223"/>
        <v>#REF!</v>
      </c>
      <c r="AA596" s="24" t="e">
        <f t="shared" si="224"/>
        <v>#REF!</v>
      </c>
      <c r="AB596" s="24" t="e">
        <f t="shared" si="225"/>
        <v>#REF!</v>
      </c>
      <c r="AC596" s="18">
        <f t="shared" si="226"/>
        <v>5888644880.68647</v>
      </c>
      <c r="AD596" s="19">
        <f t="shared" si="227"/>
        <v>2908803629.9517937</v>
      </c>
      <c r="AE596" s="24" t="e">
        <f t="shared" si="209"/>
        <v>#REF!</v>
      </c>
      <c r="AF596" s="24" t="e">
        <f t="shared" si="210"/>
        <v>#REF!</v>
      </c>
      <c r="AG596" s="18" t="e">
        <f t="shared" si="211"/>
        <v>#REF!</v>
      </c>
      <c r="AH596" s="19" t="e">
        <f t="shared" si="212"/>
        <v>#REF!</v>
      </c>
      <c r="AI596" s="29" t="e">
        <f>IF((((Usuario!$J$10*1000)/AG596)*1)&lt;1,(((Usuario!$J$10*1000)/AG596)*1),1)</f>
        <v>#REF!</v>
      </c>
      <c r="AJ596" s="30" t="e">
        <f>IF((((Usuario!$J$10*1000)/AH596)*1)&lt;1,(((Usuario!$J$10*1000)/AH596)*1),1)</f>
        <v>#REF!</v>
      </c>
    </row>
    <row r="597" spans="8:36" x14ac:dyDescent="0.25">
      <c r="H597" s="6">
        <v>49.4</v>
      </c>
      <c r="I597" s="5" t="s">
        <v>2</v>
      </c>
      <c r="J597" s="9">
        <f t="shared" si="208"/>
        <v>4.9399999999999999E-2</v>
      </c>
      <c r="K597" s="9">
        <f t="shared" si="213"/>
        <v>4.9400000000000001E-5</v>
      </c>
      <c r="L597">
        <f t="shared" si="228"/>
        <v>7.6666170481143872E-3</v>
      </c>
      <c r="M597">
        <f t="shared" si="214"/>
        <v>6.3121813696141778E-5</v>
      </c>
      <c r="N597">
        <f t="shared" si="215"/>
        <v>3.2697099494601439E-7</v>
      </c>
      <c r="O597">
        <f t="shared" si="216"/>
        <v>65363319.166615203</v>
      </c>
      <c r="Q597" s="18">
        <f t="shared" si="229"/>
        <v>9854263557.9876461</v>
      </c>
      <c r="R597" s="19">
        <f t="shared" si="230"/>
        <v>3650770022.9116144</v>
      </c>
      <c r="S597" s="18">
        <f t="shared" si="217"/>
        <v>1.6361055218309227E-14</v>
      </c>
      <c r="T597" s="19">
        <f t="shared" si="217"/>
        <v>6.0613814094498007E-15</v>
      </c>
      <c r="U597" s="24">
        <f t="shared" si="218"/>
        <v>4.3426985255405989E-12</v>
      </c>
      <c r="V597" s="24">
        <f t="shared" si="219"/>
        <v>3.0488748489532499E-12</v>
      </c>
      <c r="W597" s="18">
        <f t="shared" si="220"/>
        <v>29562790673.962936</v>
      </c>
      <c r="X597" s="19">
        <f t="shared" si="221"/>
        <v>14603080091.646458</v>
      </c>
      <c r="Y597" s="18" t="e">
        <f t="shared" si="222"/>
        <v>#REF!</v>
      </c>
      <c r="Z597" s="19" t="e">
        <f t="shared" si="223"/>
        <v>#REF!</v>
      </c>
      <c r="AA597" s="24" t="e">
        <f t="shared" si="224"/>
        <v>#REF!</v>
      </c>
      <c r="AB597" s="24" t="e">
        <f t="shared" si="225"/>
        <v>#REF!</v>
      </c>
      <c r="AC597" s="18">
        <f t="shared" si="226"/>
        <v>5912558134.7925873</v>
      </c>
      <c r="AD597" s="19">
        <f t="shared" si="227"/>
        <v>2920616018.3292918</v>
      </c>
      <c r="AE597" s="24" t="e">
        <f t="shared" si="209"/>
        <v>#REF!</v>
      </c>
      <c r="AF597" s="24" t="e">
        <f t="shared" si="210"/>
        <v>#REF!</v>
      </c>
      <c r="AG597" s="18" t="e">
        <f t="shared" si="211"/>
        <v>#REF!</v>
      </c>
      <c r="AH597" s="19" t="e">
        <f t="shared" si="212"/>
        <v>#REF!</v>
      </c>
      <c r="AI597" s="29" t="e">
        <f>IF((((Usuario!$J$10*1000)/AG597)*1)&lt;1,(((Usuario!$J$10*1000)/AG597)*1),1)</f>
        <v>#REF!</v>
      </c>
      <c r="AJ597" s="30" t="e">
        <f>IF((((Usuario!$J$10*1000)/AH597)*1)&lt;1,(((Usuario!$J$10*1000)/AH597)*1),1)</f>
        <v>#REF!</v>
      </c>
    </row>
    <row r="598" spans="8:36" x14ac:dyDescent="0.25">
      <c r="H598" s="6">
        <v>49.5</v>
      </c>
      <c r="I598" s="5" t="s">
        <v>2</v>
      </c>
      <c r="J598" s="9">
        <f t="shared" si="208"/>
        <v>4.9500000000000002E-2</v>
      </c>
      <c r="K598" s="9">
        <f t="shared" si="213"/>
        <v>4.9500000000000004E-5</v>
      </c>
      <c r="L598">
        <f t="shared" si="228"/>
        <v>7.6976873994583908E-3</v>
      </c>
      <c r="M598">
        <f t="shared" si="214"/>
        <v>6.3505921045531723E-5</v>
      </c>
      <c r="N598">
        <f t="shared" si="215"/>
        <v>3.2896067101585429E-7</v>
      </c>
      <c r="O598">
        <f t="shared" si="216"/>
        <v>65132016.677104935</v>
      </c>
      <c r="Q598" s="18">
        <f t="shared" si="229"/>
        <v>9894199742.234436</v>
      </c>
      <c r="R598" s="19">
        <f t="shared" si="230"/>
        <v>3665565428.3135209</v>
      </c>
      <c r="S598" s="18">
        <f t="shared" si="217"/>
        <v>1.6427361351875207E-14</v>
      </c>
      <c r="T598" s="19">
        <f t="shared" si="217"/>
        <v>6.0859462532185313E-15</v>
      </c>
      <c r="U598" s="24">
        <f t="shared" si="218"/>
        <v>4.3602980962668838E-12</v>
      </c>
      <c r="V598" s="24">
        <f t="shared" si="219"/>
        <v>3.0612309653689213E-12</v>
      </c>
      <c r="W598" s="18">
        <f t="shared" si="220"/>
        <v>29682599226.703308</v>
      </c>
      <c r="X598" s="19">
        <f t="shared" si="221"/>
        <v>14662261713.254084</v>
      </c>
      <c r="Y598" s="18" t="e">
        <f t="shared" si="222"/>
        <v>#REF!</v>
      </c>
      <c r="Z598" s="19" t="e">
        <f t="shared" si="223"/>
        <v>#REF!</v>
      </c>
      <c r="AA598" s="24" t="e">
        <f t="shared" si="224"/>
        <v>#REF!</v>
      </c>
      <c r="AB598" s="24" t="e">
        <f t="shared" si="225"/>
        <v>#REF!</v>
      </c>
      <c r="AC598" s="18">
        <f t="shared" si="226"/>
        <v>5936519845.340662</v>
      </c>
      <c r="AD598" s="19">
        <f t="shared" si="227"/>
        <v>2932452342.6508169</v>
      </c>
      <c r="AE598" s="24" t="e">
        <f t="shared" si="209"/>
        <v>#REF!</v>
      </c>
      <c r="AF598" s="24" t="e">
        <f t="shared" si="210"/>
        <v>#REF!</v>
      </c>
      <c r="AG598" s="18" t="e">
        <f t="shared" si="211"/>
        <v>#REF!</v>
      </c>
      <c r="AH598" s="19" t="e">
        <f t="shared" si="212"/>
        <v>#REF!</v>
      </c>
      <c r="AI598" s="29" t="e">
        <f>IF((((Usuario!$J$10*1000)/AG598)*1)&lt;1,(((Usuario!$J$10*1000)/AG598)*1),1)</f>
        <v>#REF!</v>
      </c>
      <c r="AJ598" s="30" t="e">
        <f>IF((((Usuario!$J$10*1000)/AH598)*1)&lt;1,(((Usuario!$J$10*1000)/AH598)*1),1)</f>
        <v>#REF!</v>
      </c>
    </row>
    <row r="599" spans="8:36" x14ac:dyDescent="0.25">
      <c r="H599" s="6">
        <v>49.6</v>
      </c>
      <c r="I599" s="5" t="s">
        <v>2</v>
      </c>
      <c r="J599" s="9">
        <f t="shared" si="208"/>
        <v>4.9600000000000005E-2</v>
      </c>
      <c r="K599" s="9">
        <f t="shared" si="213"/>
        <v>4.9600000000000006E-5</v>
      </c>
      <c r="L599">
        <f t="shared" si="228"/>
        <v>7.7288205826554681E-3</v>
      </c>
      <c r="M599">
        <f t="shared" si="214"/>
        <v>6.3891583483285195E-5</v>
      </c>
      <c r="N599">
        <f t="shared" si="215"/>
        <v>3.3095840244341727E-7</v>
      </c>
      <c r="O599">
        <f t="shared" si="216"/>
        <v>64901997.034674101</v>
      </c>
      <c r="Q599" s="18">
        <f t="shared" si="229"/>
        <v>9934216687.2178268</v>
      </c>
      <c r="R599" s="19">
        <f t="shared" si="230"/>
        <v>3680390753.6454625</v>
      </c>
      <c r="S599" s="18">
        <f t="shared" si="217"/>
        <v>1.649380157266782E-14</v>
      </c>
      <c r="T599" s="19">
        <f t="shared" si="217"/>
        <v>6.1105607731121749E-15</v>
      </c>
      <c r="U599" s="24">
        <f t="shared" si="218"/>
        <v>4.3779332576316462E-12</v>
      </c>
      <c r="V599" s="24">
        <f t="shared" si="219"/>
        <v>3.0736120688754241E-12</v>
      </c>
      <c r="W599" s="18">
        <f t="shared" si="220"/>
        <v>29802650061.653481</v>
      </c>
      <c r="X599" s="19">
        <f t="shared" si="221"/>
        <v>14721563014.58185</v>
      </c>
      <c r="Y599" s="18" t="e">
        <f t="shared" si="222"/>
        <v>#REF!</v>
      </c>
      <c r="Z599" s="19" t="e">
        <f t="shared" si="223"/>
        <v>#REF!</v>
      </c>
      <c r="AA599" s="24" t="e">
        <f t="shared" si="224"/>
        <v>#REF!</v>
      </c>
      <c r="AB599" s="24" t="e">
        <f t="shared" si="225"/>
        <v>#REF!</v>
      </c>
      <c r="AC599" s="18">
        <f t="shared" si="226"/>
        <v>5960530012.3306961</v>
      </c>
      <c r="AD599" s="19">
        <f t="shared" si="227"/>
        <v>2944312602.9163704</v>
      </c>
      <c r="AE599" s="24" t="e">
        <f t="shared" si="209"/>
        <v>#REF!</v>
      </c>
      <c r="AF599" s="24" t="e">
        <f t="shared" si="210"/>
        <v>#REF!</v>
      </c>
      <c r="AG599" s="18" t="e">
        <f t="shared" si="211"/>
        <v>#REF!</v>
      </c>
      <c r="AH599" s="19" t="e">
        <f t="shared" si="212"/>
        <v>#REF!</v>
      </c>
      <c r="AI599" s="29" t="e">
        <f>IF((((Usuario!$J$10*1000)/AG599)*1)&lt;1,(((Usuario!$J$10*1000)/AG599)*1),1)</f>
        <v>#REF!</v>
      </c>
      <c r="AJ599" s="30" t="e">
        <f>IF((((Usuario!$J$10*1000)/AH599)*1)&lt;1,(((Usuario!$J$10*1000)/AH599)*1),1)</f>
        <v>#REF!</v>
      </c>
    </row>
    <row r="600" spans="8:36" x14ac:dyDescent="0.25">
      <c r="H600" s="6">
        <v>49.7</v>
      </c>
      <c r="I600" s="5" t="s">
        <v>2</v>
      </c>
      <c r="J600" s="9">
        <f t="shared" si="208"/>
        <v>4.9700000000000001E-2</v>
      </c>
      <c r="K600" s="9">
        <f t="shared" si="213"/>
        <v>4.9700000000000002E-5</v>
      </c>
      <c r="L600">
        <f t="shared" si="228"/>
        <v>7.7600165977056131E-3</v>
      </c>
      <c r="M600">
        <f t="shared" si="214"/>
        <v>6.4278804150994827E-5</v>
      </c>
      <c r="N600">
        <f t="shared" si="215"/>
        <v>3.329642055021532E-7</v>
      </c>
      <c r="O600">
        <f t="shared" si="216"/>
        <v>64673250.559493966</v>
      </c>
      <c r="Q600" s="18">
        <f t="shared" si="229"/>
        <v>9974314392.9378071</v>
      </c>
      <c r="R600" s="19">
        <f t="shared" si="230"/>
        <v>3695245998.9074364</v>
      </c>
      <c r="S600" s="18">
        <f t="shared" si="217"/>
        <v>1.6560375880687047E-14</v>
      </c>
      <c r="T600" s="19">
        <f t="shared" si="217"/>
        <v>6.1352249691307268E-15</v>
      </c>
      <c r="U600" s="24">
        <f t="shared" si="218"/>
        <v>4.3956040096348821E-12</v>
      </c>
      <c r="V600" s="24">
        <f t="shared" si="219"/>
        <v>3.0860181594727556E-12</v>
      </c>
      <c r="W600" s="18">
        <f t="shared" si="220"/>
        <v>29922943178.813423</v>
      </c>
      <c r="X600" s="19">
        <f t="shared" si="221"/>
        <v>14780983995.629745</v>
      </c>
      <c r="Y600" s="18" t="e">
        <f t="shared" si="222"/>
        <v>#REF!</v>
      </c>
      <c r="Z600" s="19" t="e">
        <f t="shared" si="223"/>
        <v>#REF!</v>
      </c>
      <c r="AA600" s="24" t="e">
        <f t="shared" si="224"/>
        <v>#REF!</v>
      </c>
      <c r="AB600" s="24" t="e">
        <f t="shared" si="225"/>
        <v>#REF!</v>
      </c>
      <c r="AC600" s="18">
        <f t="shared" si="226"/>
        <v>5984588635.7626848</v>
      </c>
      <c r="AD600" s="19">
        <f t="shared" si="227"/>
        <v>2956196799.1259494</v>
      </c>
      <c r="AE600" s="24" t="e">
        <f t="shared" si="209"/>
        <v>#REF!</v>
      </c>
      <c r="AF600" s="24" t="e">
        <f t="shared" si="210"/>
        <v>#REF!</v>
      </c>
      <c r="AG600" s="18" t="e">
        <f t="shared" si="211"/>
        <v>#REF!</v>
      </c>
      <c r="AH600" s="19" t="e">
        <f t="shared" si="212"/>
        <v>#REF!</v>
      </c>
      <c r="AI600" s="29" t="e">
        <f>IF((((Usuario!$J$10*1000)/AG600)*1)&lt;1,(((Usuario!$J$10*1000)/AG600)*1),1)</f>
        <v>#REF!</v>
      </c>
      <c r="AJ600" s="30" t="e">
        <f>IF((((Usuario!$J$10*1000)/AH600)*1)&lt;1,(((Usuario!$J$10*1000)/AH600)*1),1)</f>
        <v>#REF!</v>
      </c>
    </row>
    <row r="601" spans="8:36" x14ac:dyDescent="0.25">
      <c r="H601" s="6">
        <v>49.8</v>
      </c>
      <c r="I601" s="5" t="s">
        <v>2</v>
      </c>
      <c r="J601" s="9">
        <f t="shared" si="208"/>
        <v>4.9799999999999997E-2</v>
      </c>
      <c r="K601" s="9">
        <f t="shared" si="213"/>
        <v>4.9799999999999998E-5</v>
      </c>
      <c r="L601">
        <f t="shared" si="228"/>
        <v>7.7912754446088301E-3</v>
      </c>
      <c r="M601">
        <f t="shared" si="214"/>
        <v>6.4667586190253275E-5</v>
      </c>
      <c r="N601">
        <f t="shared" si="215"/>
        <v>3.3497809646551197E-7</v>
      </c>
      <c r="O601">
        <f t="shared" si="216"/>
        <v>64445767.664052181</v>
      </c>
      <c r="Q601" s="18">
        <f t="shared" si="229"/>
        <v>10014492859.394384</v>
      </c>
      <c r="R601" s="19">
        <f t="shared" si="230"/>
        <v>3710131164.0994444</v>
      </c>
      <c r="S601" s="18">
        <f t="shared" si="217"/>
        <v>1.66270842759329E-14</v>
      </c>
      <c r="T601" s="19">
        <f t="shared" si="217"/>
        <v>6.1599388412741909E-15</v>
      </c>
      <c r="U601" s="24">
        <f t="shared" si="218"/>
        <v>4.413310352276593E-12</v>
      </c>
      <c r="V601" s="24">
        <f t="shared" si="219"/>
        <v>3.0984492371609181E-12</v>
      </c>
      <c r="W601" s="18">
        <f t="shared" si="220"/>
        <v>30043478578.183151</v>
      </c>
      <c r="X601" s="19">
        <f t="shared" si="221"/>
        <v>14840524656.397778</v>
      </c>
      <c r="Y601" s="18" t="e">
        <f t="shared" si="222"/>
        <v>#REF!</v>
      </c>
      <c r="Z601" s="19" t="e">
        <f t="shared" si="223"/>
        <v>#REF!</v>
      </c>
      <c r="AA601" s="24" t="e">
        <f t="shared" si="224"/>
        <v>#REF!</v>
      </c>
      <c r="AB601" s="24" t="e">
        <f t="shared" si="225"/>
        <v>#REF!</v>
      </c>
      <c r="AC601" s="18">
        <f t="shared" si="226"/>
        <v>6008695715.636631</v>
      </c>
      <c r="AD601" s="19">
        <f t="shared" si="227"/>
        <v>2968104931.2795558</v>
      </c>
      <c r="AE601" s="24" t="e">
        <f t="shared" si="209"/>
        <v>#REF!</v>
      </c>
      <c r="AF601" s="24" t="e">
        <f t="shared" si="210"/>
        <v>#REF!</v>
      </c>
      <c r="AG601" s="18" t="e">
        <f t="shared" si="211"/>
        <v>#REF!</v>
      </c>
      <c r="AH601" s="19" t="e">
        <f t="shared" si="212"/>
        <v>#REF!</v>
      </c>
      <c r="AI601" s="29" t="e">
        <f>IF((((Usuario!$J$10*1000)/AG601)*1)&lt;1,(((Usuario!$J$10*1000)/AG601)*1),1)</f>
        <v>#REF!</v>
      </c>
      <c r="AJ601" s="30" t="e">
        <f>IF((((Usuario!$J$10*1000)/AH601)*1)&lt;1,(((Usuario!$J$10*1000)/AH601)*1),1)</f>
        <v>#REF!</v>
      </c>
    </row>
    <row r="602" spans="8:36" x14ac:dyDescent="0.25">
      <c r="H602" s="6">
        <v>49.9</v>
      </c>
      <c r="I602" s="5" t="s">
        <v>2</v>
      </c>
      <c r="J602" s="9">
        <f t="shared" si="208"/>
        <v>4.99E-2</v>
      </c>
      <c r="K602" s="9">
        <f t="shared" si="213"/>
        <v>4.99E-5</v>
      </c>
      <c r="L602">
        <f t="shared" si="228"/>
        <v>7.8225971233651208E-3</v>
      </c>
      <c r="M602">
        <f t="shared" si="214"/>
        <v>6.505793274265324E-5</v>
      </c>
      <c r="N602">
        <f t="shared" si="215"/>
        <v>3.3700009160694376E-7</v>
      </c>
      <c r="O602">
        <f t="shared" si="216"/>
        <v>64219538.852088682</v>
      </c>
      <c r="Q602" s="18">
        <f t="shared" si="229"/>
        <v>10054752086.587561</v>
      </c>
      <c r="R602" s="19">
        <f t="shared" si="230"/>
        <v>3725046249.2214875</v>
      </c>
      <c r="S602" s="18">
        <f t="shared" si="217"/>
        <v>1.6693926758405383E-14</v>
      </c>
      <c r="T602" s="19">
        <f t="shared" si="217"/>
        <v>6.1847023895425672E-15</v>
      </c>
      <c r="U602" s="24">
        <f t="shared" si="218"/>
        <v>4.4310522855567822E-12</v>
      </c>
      <c r="V602" s="24">
        <f t="shared" si="219"/>
        <v>3.1109053019399112E-12</v>
      </c>
      <c r="W602" s="18">
        <f t="shared" si="220"/>
        <v>30164256259.76268</v>
      </c>
      <c r="X602" s="19">
        <f t="shared" si="221"/>
        <v>14900184996.88595</v>
      </c>
      <c r="Y602" s="18" t="e">
        <f t="shared" si="222"/>
        <v>#REF!</v>
      </c>
      <c r="Z602" s="19" t="e">
        <f t="shared" si="223"/>
        <v>#REF!</v>
      </c>
      <c r="AA602" s="24" t="e">
        <f t="shared" si="224"/>
        <v>#REF!</v>
      </c>
      <c r="AB602" s="24" t="e">
        <f t="shared" si="225"/>
        <v>#REF!</v>
      </c>
      <c r="AC602" s="18">
        <f t="shared" si="226"/>
        <v>6032851251.9525366</v>
      </c>
      <c r="AD602" s="19">
        <f t="shared" si="227"/>
        <v>2980036999.3771901</v>
      </c>
      <c r="AE602" s="24" t="e">
        <f t="shared" si="209"/>
        <v>#REF!</v>
      </c>
      <c r="AF602" s="24" t="e">
        <f t="shared" si="210"/>
        <v>#REF!</v>
      </c>
      <c r="AG602" s="18" t="e">
        <f t="shared" si="211"/>
        <v>#REF!</v>
      </c>
      <c r="AH602" s="19" t="e">
        <f t="shared" si="212"/>
        <v>#REF!</v>
      </c>
      <c r="AI602" s="29" t="e">
        <f>IF((((Usuario!$J$10*1000)/AG602)*1)&lt;1,(((Usuario!$J$10*1000)/AG602)*1),1)</f>
        <v>#REF!</v>
      </c>
      <c r="AJ602" s="30" t="e">
        <f>IF((((Usuario!$J$10*1000)/AH602)*1)&lt;1,(((Usuario!$J$10*1000)/AH602)*1),1)</f>
        <v>#REF!</v>
      </c>
    </row>
    <row r="603" spans="8:36" x14ac:dyDescent="0.25">
      <c r="H603" s="6">
        <v>50</v>
      </c>
      <c r="I603" s="5" t="s">
        <v>2</v>
      </c>
      <c r="J603" s="9">
        <f t="shared" si="208"/>
        <v>0.05</v>
      </c>
      <c r="K603" s="9">
        <f t="shared" si="213"/>
        <v>5.0000000000000002E-5</v>
      </c>
      <c r="L603">
        <f t="shared" si="228"/>
        <v>7.8539816339744835E-3</v>
      </c>
      <c r="M603">
        <f t="shared" si="214"/>
        <v>6.5449846949787365E-5</v>
      </c>
      <c r="N603">
        <f t="shared" si="215"/>
        <v>3.3903020719989855E-7</v>
      </c>
      <c r="O603">
        <f t="shared" si="216"/>
        <v>63994554.717546895</v>
      </c>
      <c r="Q603" s="18">
        <f t="shared" si="229"/>
        <v>10095092074.517332</v>
      </c>
      <c r="R603" s="19">
        <f t="shared" si="230"/>
        <v>3739991254.2735653</v>
      </c>
      <c r="S603" s="18">
        <f t="shared" si="217"/>
        <v>1.676090332810449E-14</v>
      </c>
      <c r="T603" s="19">
        <f t="shared" si="217"/>
        <v>6.2095156139358558E-15</v>
      </c>
      <c r="U603" s="24">
        <f t="shared" si="218"/>
        <v>4.4488298094754464E-12</v>
      </c>
      <c r="V603" s="24">
        <f t="shared" si="219"/>
        <v>3.1233863538097354E-12</v>
      </c>
      <c r="W603" s="18">
        <f t="shared" si="220"/>
        <v>30285276223.551994</v>
      </c>
      <c r="X603" s="19">
        <f t="shared" si="221"/>
        <v>14959965017.094261</v>
      </c>
      <c r="Y603" s="18" t="e">
        <f t="shared" si="222"/>
        <v>#REF!</v>
      </c>
      <c r="Z603" s="19" t="e">
        <f t="shared" si="223"/>
        <v>#REF!</v>
      </c>
      <c r="AA603" s="24" t="e">
        <f t="shared" si="224"/>
        <v>#REF!</v>
      </c>
      <c r="AB603" s="24" t="e">
        <f t="shared" si="225"/>
        <v>#REF!</v>
      </c>
      <c r="AC603" s="18">
        <f t="shared" si="226"/>
        <v>6057055244.7103996</v>
      </c>
      <c r="AD603" s="19">
        <f t="shared" si="227"/>
        <v>2991993003.4188523</v>
      </c>
      <c r="AE603" s="24" t="e">
        <f t="shared" si="209"/>
        <v>#REF!</v>
      </c>
      <c r="AF603" s="24" t="e">
        <f t="shared" si="210"/>
        <v>#REF!</v>
      </c>
      <c r="AG603" s="18" t="e">
        <f t="shared" si="211"/>
        <v>#REF!</v>
      </c>
      <c r="AH603" s="19" t="e">
        <f t="shared" si="212"/>
        <v>#REF!</v>
      </c>
      <c r="AI603" s="29" t="e">
        <f>IF((((Usuario!$J$10*1000)/AG603)*1)&lt;1,(((Usuario!$J$10*1000)/AG603)*1),1)</f>
        <v>#REF!</v>
      </c>
      <c r="AJ603" s="30" t="e">
        <f>IF((((Usuario!$J$10*1000)/AH603)*1)&lt;1,(((Usuario!$J$10*1000)/AH603)*1),1)</f>
        <v>#REF!</v>
      </c>
    </row>
    <row r="604" spans="8:36" x14ac:dyDescent="0.25">
      <c r="H604" s="6">
        <v>50.1</v>
      </c>
      <c r="I604" s="5" t="s">
        <v>2</v>
      </c>
      <c r="J604" s="9">
        <f t="shared" si="208"/>
        <v>5.0100000000000006E-2</v>
      </c>
      <c r="K604" s="9">
        <f t="shared" si="213"/>
        <v>5.0100000000000005E-5</v>
      </c>
      <c r="L604">
        <f t="shared" si="228"/>
        <v>7.8854289764369173E-3</v>
      </c>
      <c r="M604">
        <f t="shared" si="214"/>
        <v>6.5843331953248268E-5</v>
      </c>
      <c r="N604">
        <f t="shared" si="215"/>
        <v>3.4106845951782601E-7</v>
      </c>
      <c r="O604">
        <f t="shared" si="216"/>
        <v>63770805.943538673</v>
      </c>
      <c r="Q604" s="18">
        <f t="shared" si="229"/>
        <v>10135512823.183699</v>
      </c>
      <c r="R604" s="19">
        <f t="shared" si="230"/>
        <v>3754966179.2556763</v>
      </c>
      <c r="S604" s="18">
        <f t="shared" si="217"/>
        <v>1.6828013985030219E-14</v>
      </c>
      <c r="T604" s="19">
        <f t="shared" si="217"/>
        <v>6.2343785144540542E-15</v>
      </c>
      <c r="U604" s="24">
        <f t="shared" si="218"/>
        <v>4.4666429240325857E-12</v>
      </c>
      <c r="V604" s="24">
        <f t="shared" si="219"/>
        <v>3.1358923927703894E-12</v>
      </c>
      <c r="W604" s="18">
        <f t="shared" si="220"/>
        <v>30406538469.551094</v>
      </c>
      <c r="X604" s="19">
        <f t="shared" si="221"/>
        <v>15019864717.022705</v>
      </c>
      <c r="Y604" s="18" t="e">
        <f t="shared" si="222"/>
        <v>#REF!</v>
      </c>
      <c r="Z604" s="19" t="e">
        <f t="shared" si="223"/>
        <v>#REF!</v>
      </c>
      <c r="AA604" s="24" t="e">
        <f t="shared" si="224"/>
        <v>#REF!</v>
      </c>
      <c r="AB604" s="24" t="e">
        <f t="shared" si="225"/>
        <v>#REF!</v>
      </c>
      <c r="AC604" s="18">
        <f t="shared" si="226"/>
        <v>6081307693.9102192</v>
      </c>
      <c r="AD604" s="19">
        <f t="shared" si="227"/>
        <v>3003972943.404541</v>
      </c>
      <c r="AE604" s="24" t="e">
        <f t="shared" si="209"/>
        <v>#REF!</v>
      </c>
      <c r="AF604" s="24" t="e">
        <f t="shared" si="210"/>
        <v>#REF!</v>
      </c>
      <c r="AG604" s="18" t="e">
        <f t="shared" si="211"/>
        <v>#REF!</v>
      </c>
      <c r="AH604" s="19" t="e">
        <f t="shared" si="212"/>
        <v>#REF!</v>
      </c>
      <c r="AI604" s="29" t="e">
        <f>IF((((Usuario!$J$10*1000)/AG604)*1)&lt;1,(((Usuario!$J$10*1000)/AG604)*1),1)</f>
        <v>#REF!</v>
      </c>
      <c r="AJ604" s="30" t="e">
        <f>IF((((Usuario!$J$10*1000)/AH604)*1)&lt;1,(((Usuario!$J$10*1000)/AH604)*1),1)</f>
        <v>#REF!</v>
      </c>
    </row>
    <row r="605" spans="8:36" x14ac:dyDescent="0.25">
      <c r="H605" s="6">
        <v>50.2</v>
      </c>
      <c r="I605" s="5" t="s">
        <v>2</v>
      </c>
      <c r="J605" s="9">
        <f t="shared" si="208"/>
        <v>5.0200000000000002E-2</v>
      </c>
      <c r="K605" s="9">
        <f t="shared" si="213"/>
        <v>5.02E-5</v>
      </c>
      <c r="L605">
        <f t="shared" si="228"/>
        <v>7.916939150752424E-3</v>
      </c>
      <c r="M605">
        <f t="shared" si="214"/>
        <v>6.6238390894628608E-5</v>
      </c>
      <c r="N605">
        <f t="shared" si="215"/>
        <v>3.4311486483417623E-7</v>
      </c>
      <c r="O605">
        <f t="shared" si="216"/>
        <v>63548283.301322967</v>
      </c>
      <c r="Q605" s="18">
        <f t="shared" si="229"/>
        <v>10176014332.586664</v>
      </c>
      <c r="R605" s="19">
        <f t="shared" si="230"/>
        <v>3769971024.1678224</v>
      </c>
      <c r="S605" s="18">
        <f t="shared" si="217"/>
        <v>1.6895258729182575E-14</v>
      </c>
      <c r="T605" s="19">
        <f t="shared" si="217"/>
        <v>6.2592910910971657E-15</v>
      </c>
      <c r="U605" s="24">
        <f t="shared" si="218"/>
        <v>4.4844916292282017E-12</v>
      </c>
      <c r="V605" s="24">
        <f t="shared" si="219"/>
        <v>3.1484234188218744E-12</v>
      </c>
      <c r="W605" s="18">
        <f t="shared" si="220"/>
        <v>30528042997.759995</v>
      </c>
      <c r="X605" s="19">
        <f t="shared" si="221"/>
        <v>15079884096.671289</v>
      </c>
      <c r="Y605" s="18" t="e">
        <f t="shared" si="222"/>
        <v>#REF!</v>
      </c>
      <c r="Z605" s="19" t="e">
        <f t="shared" si="223"/>
        <v>#REF!</v>
      </c>
      <c r="AA605" s="24" t="e">
        <f t="shared" si="224"/>
        <v>#REF!</v>
      </c>
      <c r="AB605" s="24" t="e">
        <f t="shared" si="225"/>
        <v>#REF!</v>
      </c>
      <c r="AC605" s="18">
        <f t="shared" si="226"/>
        <v>6105608599.5519991</v>
      </c>
      <c r="AD605" s="19">
        <f t="shared" si="227"/>
        <v>3015976819.3342581</v>
      </c>
      <c r="AE605" s="24" t="e">
        <f t="shared" si="209"/>
        <v>#REF!</v>
      </c>
      <c r="AF605" s="24" t="e">
        <f t="shared" si="210"/>
        <v>#REF!</v>
      </c>
      <c r="AG605" s="18" t="e">
        <f t="shared" si="211"/>
        <v>#REF!</v>
      </c>
      <c r="AH605" s="19" t="e">
        <f t="shared" si="212"/>
        <v>#REF!</v>
      </c>
      <c r="AI605" s="29" t="e">
        <f>IF((((Usuario!$J$10*1000)/AG605)*1)&lt;1,(((Usuario!$J$10*1000)/AG605)*1),1)</f>
        <v>#REF!</v>
      </c>
      <c r="AJ605" s="30" t="e">
        <f>IF((((Usuario!$J$10*1000)/AH605)*1)&lt;1,(((Usuario!$J$10*1000)/AH605)*1),1)</f>
        <v>#REF!</v>
      </c>
    </row>
    <row r="606" spans="8:36" x14ac:dyDescent="0.25">
      <c r="H606" s="6">
        <v>50.3</v>
      </c>
      <c r="I606" s="5" t="s">
        <v>2</v>
      </c>
      <c r="J606" s="9">
        <f t="shared" si="208"/>
        <v>5.0299999999999997E-2</v>
      </c>
      <c r="K606" s="9">
        <f t="shared" si="213"/>
        <v>5.0299999999999996E-5</v>
      </c>
      <c r="L606">
        <f t="shared" si="228"/>
        <v>7.9485121569209984E-3</v>
      </c>
      <c r="M606">
        <f t="shared" si="214"/>
        <v>6.6635026915521029E-5</v>
      </c>
      <c r="N606">
        <f t="shared" si="215"/>
        <v>3.4516943942239891E-7</v>
      </c>
      <c r="O606">
        <f t="shared" si="216"/>
        <v>63326977.649298742</v>
      </c>
      <c r="Q606" s="18">
        <f t="shared" si="229"/>
        <v>10216596602.726219</v>
      </c>
      <c r="R606" s="19">
        <f t="shared" si="230"/>
        <v>3785005789.0100007</v>
      </c>
      <c r="S606" s="18">
        <f t="shared" si="217"/>
        <v>1.6962637560561549E-14</v>
      </c>
      <c r="T606" s="19">
        <f t="shared" si="217"/>
        <v>6.2842533438651854E-15</v>
      </c>
      <c r="U606" s="24">
        <f t="shared" si="218"/>
        <v>4.5023759250622911E-12</v>
      </c>
      <c r="V606" s="24">
        <f t="shared" si="219"/>
        <v>3.1609794319641881E-12</v>
      </c>
      <c r="W606" s="18">
        <f t="shared" si="220"/>
        <v>30649789808.178658</v>
      </c>
      <c r="X606" s="19">
        <f t="shared" si="221"/>
        <v>15140023156.040003</v>
      </c>
      <c r="Y606" s="18" t="e">
        <f t="shared" si="222"/>
        <v>#REF!</v>
      </c>
      <c r="Z606" s="19" t="e">
        <f t="shared" si="223"/>
        <v>#REF!</v>
      </c>
      <c r="AA606" s="24" t="e">
        <f t="shared" si="224"/>
        <v>#REF!</v>
      </c>
      <c r="AB606" s="24" t="e">
        <f t="shared" si="225"/>
        <v>#REF!</v>
      </c>
      <c r="AC606" s="18">
        <f t="shared" si="226"/>
        <v>6129957961.6357317</v>
      </c>
      <c r="AD606" s="19">
        <f t="shared" si="227"/>
        <v>3028004631.2080007</v>
      </c>
      <c r="AE606" s="24" t="e">
        <f t="shared" si="209"/>
        <v>#REF!</v>
      </c>
      <c r="AF606" s="24" t="e">
        <f t="shared" si="210"/>
        <v>#REF!</v>
      </c>
      <c r="AG606" s="18" t="e">
        <f t="shared" si="211"/>
        <v>#REF!</v>
      </c>
      <c r="AH606" s="19" t="e">
        <f t="shared" si="212"/>
        <v>#REF!</v>
      </c>
      <c r="AI606" s="29" t="e">
        <f>IF((((Usuario!$J$10*1000)/AG606)*1)&lt;1,(((Usuario!$J$10*1000)/AG606)*1),1)</f>
        <v>#REF!</v>
      </c>
      <c r="AJ606" s="30" t="e">
        <f>IF((((Usuario!$J$10*1000)/AH606)*1)&lt;1,(((Usuario!$J$10*1000)/AH606)*1),1)</f>
        <v>#REF!</v>
      </c>
    </row>
    <row r="607" spans="8:36" x14ac:dyDescent="0.25">
      <c r="H607" s="6">
        <v>50.4</v>
      </c>
      <c r="I607" s="5" t="s">
        <v>2</v>
      </c>
      <c r="J607" s="9">
        <f t="shared" si="208"/>
        <v>5.04E-2</v>
      </c>
      <c r="K607" s="9">
        <f t="shared" si="213"/>
        <v>5.0399999999999999E-5</v>
      </c>
      <c r="L607">
        <f t="shared" si="228"/>
        <v>7.980147994942649E-3</v>
      </c>
      <c r="M607">
        <f t="shared" si="214"/>
        <v>6.7033243157518257E-5</v>
      </c>
      <c r="N607">
        <f t="shared" si="215"/>
        <v>3.4723219955594452E-7</v>
      </c>
      <c r="O607">
        <f t="shared" si="216"/>
        <v>63106879.932010703</v>
      </c>
      <c r="Q607" s="18">
        <f t="shared" si="229"/>
        <v>10257259633.602377</v>
      </c>
      <c r="R607" s="19">
        <f t="shared" si="230"/>
        <v>3800070473.7822156</v>
      </c>
      <c r="S607" s="18">
        <f t="shared" si="217"/>
        <v>1.7030150479167158E-14</v>
      </c>
      <c r="T607" s="19">
        <f t="shared" si="217"/>
        <v>6.3092652727581205E-15</v>
      </c>
      <c r="U607" s="24">
        <f t="shared" si="218"/>
        <v>4.5202958115348588E-12</v>
      </c>
      <c r="V607" s="24">
        <f t="shared" si="219"/>
        <v>3.1735604321973348E-12</v>
      </c>
      <c r="W607" s="18">
        <f t="shared" si="220"/>
        <v>30771778900.807129</v>
      </c>
      <c r="X607" s="19">
        <f t="shared" si="221"/>
        <v>15200281895.128862</v>
      </c>
      <c r="Y607" s="18" t="e">
        <f t="shared" si="222"/>
        <v>#REF!</v>
      </c>
      <c r="Z607" s="19" t="e">
        <f t="shared" si="223"/>
        <v>#REF!</v>
      </c>
      <c r="AA607" s="24" t="e">
        <f t="shared" si="224"/>
        <v>#REF!</v>
      </c>
      <c r="AB607" s="24" t="e">
        <f t="shared" si="225"/>
        <v>#REF!</v>
      </c>
      <c r="AC607" s="18">
        <f t="shared" si="226"/>
        <v>6154355780.1614265</v>
      </c>
      <c r="AD607" s="19">
        <f t="shared" si="227"/>
        <v>3040056379.0257726</v>
      </c>
      <c r="AE607" s="24" t="e">
        <f t="shared" si="209"/>
        <v>#REF!</v>
      </c>
      <c r="AF607" s="24" t="e">
        <f t="shared" si="210"/>
        <v>#REF!</v>
      </c>
      <c r="AG607" s="18" t="e">
        <f t="shared" si="211"/>
        <v>#REF!</v>
      </c>
      <c r="AH607" s="19" t="e">
        <f t="shared" si="212"/>
        <v>#REF!</v>
      </c>
      <c r="AI607" s="29" t="e">
        <f>IF((((Usuario!$J$10*1000)/AG607)*1)&lt;1,(((Usuario!$J$10*1000)/AG607)*1),1)</f>
        <v>#REF!</v>
      </c>
      <c r="AJ607" s="30" t="e">
        <f>IF((((Usuario!$J$10*1000)/AH607)*1)&lt;1,(((Usuario!$J$10*1000)/AH607)*1),1)</f>
        <v>#REF!</v>
      </c>
    </row>
    <row r="608" spans="8:36" x14ac:dyDescent="0.25">
      <c r="H608" s="6">
        <v>50.5</v>
      </c>
      <c r="I608" s="5" t="s">
        <v>2</v>
      </c>
      <c r="J608" s="9">
        <f t="shared" si="208"/>
        <v>5.0500000000000003E-2</v>
      </c>
      <c r="K608" s="9">
        <f t="shared" si="213"/>
        <v>5.0500000000000001E-5</v>
      </c>
      <c r="L608">
        <f t="shared" si="228"/>
        <v>8.0118466648173708E-3</v>
      </c>
      <c r="M608">
        <f t="shared" si="214"/>
        <v>6.7433042762212868E-5</v>
      </c>
      <c r="N608">
        <f t="shared" si="215"/>
        <v>3.4930316150826261E-7</v>
      </c>
      <c r="O608">
        <f t="shared" si="216"/>
        <v>62887981.179168902</v>
      </c>
      <c r="Q608" s="18">
        <f t="shared" si="229"/>
        <v>10298003425.21513</v>
      </c>
      <c r="R608" s="19">
        <f t="shared" si="230"/>
        <v>3815165078.4844637</v>
      </c>
      <c r="S608" s="18">
        <f t="shared" si="217"/>
        <v>1.7097797484999387E-14</v>
      </c>
      <c r="T608" s="19">
        <f t="shared" si="217"/>
        <v>6.3343268777759655E-15</v>
      </c>
      <c r="U608" s="24">
        <f t="shared" si="218"/>
        <v>4.5382512886459015E-12</v>
      </c>
      <c r="V608" s="24">
        <f t="shared" si="219"/>
        <v>3.1861664195213105E-12</v>
      </c>
      <c r="W608" s="18">
        <f t="shared" si="220"/>
        <v>30894010275.64539</v>
      </c>
      <c r="X608" s="19">
        <f t="shared" si="221"/>
        <v>15260660313.937855</v>
      </c>
      <c r="Y608" s="18" t="e">
        <f t="shared" si="222"/>
        <v>#REF!</v>
      </c>
      <c r="Z608" s="19" t="e">
        <f t="shared" si="223"/>
        <v>#REF!</v>
      </c>
      <c r="AA608" s="24" t="e">
        <f t="shared" si="224"/>
        <v>#REF!</v>
      </c>
      <c r="AB608" s="24" t="e">
        <f t="shared" si="225"/>
        <v>#REF!</v>
      </c>
      <c r="AC608" s="18">
        <f t="shared" si="226"/>
        <v>6178802055.1290779</v>
      </c>
      <c r="AD608" s="19">
        <f t="shared" si="227"/>
        <v>3052132062.787571</v>
      </c>
      <c r="AE608" s="24" t="e">
        <f t="shared" si="209"/>
        <v>#REF!</v>
      </c>
      <c r="AF608" s="24" t="e">
        <f t="shared" si="210"/>
        <v>#REF!</v>
      </c>
      <c r="AG608" s="18" t="e">
        <f t="shared" si="211"/>
        <v>#REF!</v>
      </c>
      <c r="AH608" s="19" t="e">
        <f t="shared" si="212"/>
        <v>#REF!</v>
      </c>
      <c r="AI608" s="29" t="e">
        <f>IF((((Usuario!$J$10*1000)/AG608)*1)&lt;1,(((Usuario!$J$10*1000)/AG608)*1),1)</f>
        <v>#REF!</v>
      </c>
      <c r="AJ608" s="30" t="e">
        <f>IF((((Usuario!$J$10*1000)/AH608)*1)&lt;1,(((Usuario!$J$10*1000)/AH608)*1),1)</f>
        <v>#REF!</v>
      </c>
    </row>
    <row r="609" spans="8:36" x14ac:dyDescent="0.25">
      <c r="H609" s="6">
        <v>50.6</v>
      </c>
      <c r="I609" s="5" t="s">
        <v>2</v>
      </c>
      <c r="J609" s="9">
        <f t="shared" si="208"/>
        <v>5.0599999999999999E-2</v>
      </c>
      <c r="K609" s="9">
        <f t="shared" si="213"/>
        <v>5.0599999999999997E-5</v>
      </c>
      <c r="L609">
        <f t="shared" si="228"/>
        <v>8.043608166545162E-3</v>
      </c>
      <c r="M609">
        <f t="shared" si="214"/>
        <v>6.7834428871197536E-5</v>
      </c>
      <c r="N609">
        <f t="shared" si="215"/>
        <v>3.5138234155280322E-7</v>
      </c>
      <c r="O609">
        <f t="shared" si="216"/>
        <v>62670272.504681006</v>
      </c>
      <c r="Q609" s="18">
        <f t="shared" si="229"/>
        <v>10338827977.564476</v>
      </c>
      <c r="R609" s="19">
        <f t="shared" si="230"/>
        <v>3830289603.1167455</v>
      </c>
      <c r="S609" s="18">
        <f t="shared" si="217"/>
        <v>1.716557857805824E-14</v>
      </c>
      <c r="T609" s="19">
        <f t="shared" si="217"/>
        <v>6.359438158918722E-15</v>
      </c>
      <c r="U609" s="24">
        <f t="shared" si="218"/>
        <v>4.5562423563954201E-12</v>
      </c>
      <c r="V609" s="24">
        <f t="shared" si="219"/>
        <v>3.1987973939361172E-12</v>
      </c>
      <c r="W609" s="18">
        <f t="shared" si="220"/>
        <v>31016483932.693428</v>
      </c>
      <c r="X609" s="19">
        <f t="shared" si="221"/>
        <v>15321158412.466982</v>
      </c>
      <c r="Y609" s="18" t="e">
        <f t="shared" si="222"/>
        <v>#REF!</v>
      </c>
      <c r="Z609" s="19" t="e">
        <f t="shared" si="223"/>
        <v>#REF!</v>
      </c>
      <c r="AA609" s="24" t="e">
        <f t="shared" si="224"/>
        <v>#REF!</v>
      </c>
      <c r="AB609" s="24" t="e">
        <f t="shared" si="225"/>
        <v>#REF!</v>
      </c>
      <c r="AC609" s="18">
        <f t="shared" si="226"/>
        <v>6203296786.5386858</v>
      </c>
      <c r="AD609" s="19">
        <f t="shared" si="227"/>
        <v>3064231682.4933968</v>
      </c>
      <c r="AE609" s="24" t="e">
        <f t="shared" si="209"/>
        <v>#REF!</v>
      </c>
      <c r="AF609" s="24" t="e">
        <f t="shared" si="210"/>
        <v>#REF!</v>
      </c>
      <c r="AG609" s="18" t="e">
        <f t="shared" si="211"/>
        <v>#REF!</v>
      </c>
      <c r="AH609" s="19" t="e">
        <f t="shared" si="212"/>
        <v>#REF!</v>
      </c>
      <c r="AI609" s="29" t="e">
        <f>IF((((Usuario!$J$10*1000)/AG609)*1)&lt;1,(((Usuario!$J$10*1000)/AG609)*1),1)</f>
        <v>#REF!</v>
      </c>
      <c r="AJ609" s="30" t="e">
        <f>IF((((Usuario!$J$10*1000)/AH609)*1)&lt;1,(((Usuario!$J$10*1000)/AH609)*1),1)</f>
        <v>#REF!</v>
      </c>
    </row>
    <row r="610" spans="8:36" x14ac:dyDescent="0.25">
      <c r="H610" s="6">
        <v>50.7</v>
      </c>
      <c r="I610" s="5" t="s">
        <v>2</v>
      </c>
      <c r="J610" s="9">
        <f t="shared" si="208"/>
        <v>5.0700000000000002E-2</v>
      </c>
      <c r="K610" s="9">
        <f t="shared" si="213"/>
        <v>5.0699999999999999E-5</v>
      </c>
      <c r="L610">
        <f t="shared" si="228"/>
        <v>8.0754325001260278E-3</v>
      </c>
      <c r="M610">
        <f t="shared" si="214"/>
        <v>6.8237404626064944E-5</v>
      </c>
      <c r="N610">
        <f t="shared" si="215"/>
        <v>3.5346975596301639E-7</v>
      </c>
      <c r="O610">
        <f t="shared" si="216"/>
        <v>62453745.105697826</v>
      </c>
      <c r="Q610" s="18">
        <f t="shared" si="229"/>
        <v>10379733290.650423</v>
      </c>
      <c r="R610" s="19">
        <f t="shared" si="230"/>
        <v>3845444047.6790624</v>
      </c>
      <c r="S610" s="18">
        <f t="shared" si="217"/>
        <v>1.7233493758343722E-14</v>
      </c>
      <c r="T610" s="19">
        <f t="shared" si="217"/>
        <v>6.3845991161863906E-15</v>
      </c>
      <c r="U610" s="24">
        <f t="shared" si="218"/>
        <v>4.5742690147834154E-12</v>
      </c>
      <c r="V610" s="24">
        <f t="shared" si="219"/>
        <v>3.2114533554417546E-12</v>
      </c>
      <c r="W610" s="18">
        <f t="shared" si="220"/>
        <v>31139199871.951271</v>
      </c>
      <c r="X610" s="19">
        <f t="shared" si="221"/>
        <v>15381776190.716249</v>
      </c>
      <c r="Y610" s="18" t="e">
        <f t="shared" si="222"/>
        <v>#REF!</v>
      </c>
      <c r="Z610" s="19" t="e">
        <f t="shared" si="223"/>
        <v>#REF!</v>
      </c>
      <c r="AA610" s="24" t="e">
        <f t="shared" si="224"/>
        <v>#REF!</v>
      </c>
      <c r="AB610" s="24" t="e">
        <f t="shared" si="225"/>
        <v>#REF!</v>
      </c>
      <c r="AC610" s="18">
        <f t="shared" si="226"/>
        <v>6227839974.390255</v>
      </c>
      <c r="AD610" s="19">
        <f t="shared" si="227"/>
        <v>3076355238.14325</v>
      </c>
      <c r="AE610" s="24" t="e">
        <f t="shared" si="209"/>
        <v>#REF!</v>
      </c>
      <c r="AF610" s="24" t="e">
        <f t="shared" si="210"/>
        <v>#REF!</v>
      </c>
      <c r="AG610" s="18" t="e">
        <f t="shared" si="211"/>
        <v>#REF!</v>
      </c>
      <c r="AH610" s="19" t="e">
        <f t="shared" si="212"/>
        <v>#REF!</v>
      </c>
      <c r="AI610" s="29" t="e">
        <f>IF((((Usuario!$J$10*1000)/AG610)*1)&lt;1,(((Usuario!$J$10*1000)/AG610)*1),1)</f>
        <v>#REF!</v>
      </c>
      <c r="AJ610" s="30" t="e">
        <f>IF((((Usuario!$J$10*1000)/AH610)*1)&lt;1,(((Usuario!$J$10*1000)/AH610)*1),1)</f>
        <v>#REF!</v>
      </c>
    </row>
    <row r="611" spans="8:36" x14ac:dyDescent="0.25">
      <c r="H611" s="6">
        <v>50.8</v>
      </c>
      <c r="I611" s="5" t="s">
        <v>2</v>
      </c>
      <c r="J611" s="9">
        <f t="shared" si="208"/>
        <v>5.0799999999999998E-2</v>
      </c>
      <c r="K611" s="9">
        <f t="shared" si="213"/>
        <v>5.0799999999999995E-5</v>
      </c>
      <c r="L611">
        <f t="shared" si="228"/>
        <v>8.107319665559963E-3</v>
      </c>
      <c r="M611">
        <f t="shared" si="214"/>
        <v>6.8641973168407684E-5</v>
      </c>
      <c r="N611">
        <f t="shared" si="215"/>
        <v>3.5556542101235177E-7</v>
      </c>
      <c r="O611">
        <f t="shared" si="216"/>
        <v>62238390.261670858</v>
      </c>
      <c r="Q611" s="18">
        <f t="shared" si="229"/>
        <v>10420719364.472961</v>
      </c>
      <c r="R611" s="19">
        <f t="shared" si="230"/>
        <v>3860628412.1714125</v>
      </c>
      <c r="S611" s="18">
        <f t="shared" si="217"/>
        <v>1.7301543025855824E-14</v>
      </c>
      <c r="T611" s="19">
        <f t="shared" si="217"/>
        <v>6.4098097495789691E-15</v>
      </c>
      <c r="U611" s="24">
        <f t="shared" si="218"/>
        <v>4.5923312638098849E-12</v>
      </c>
      <c r="V611" s="24">
        <f t="shared" si="219"/>
        <v>3.2241343040382214E-12</v>
      </c>
      <c r="W611" s="18">
        <f t="shared" si="220"/>
        <v>31262158093.418884</v>
      </c>
      <c r="X611" s="19">
        <f t="shared" si="221"/>
        <v>15442513648.68565</v>
      </c>
      <c r="Y611" s="18" t="e">
        <f t="shared" si="222"/>
        <v>#REF!</v>
      </c>
      <c r="Z611" s="19" t="e">
        <f t="shared" si="223"/>
        <v>#REF!</v>
      </c>
      <c r="AA611" s="24" t="e">
        <f t="shared" si="224"/>
        <v>#REF!</v>
      </c>
      <c r="AB611" s="24" t="e">
        <f t="shared" si="225"/>
        <v>#REF!</v>
      </c>
      <c r="AC611" s="18">
        <f t="shared" si="226"/>
        <v>6252431618.6837769</v>
      </c>
      <c r="AD611" s="19">
        <f t="shared" si="227"/>
        <v>3088502729.7371302</v>
      </c>
      <c r="AE611" s="24" t="e">
        <f t="shared" si="209"/>
        <v>#REF!</v>
      </c>
      <c r="AF611" s="24" t="e">
        <f t="shared" si="210"/>
        <v>#REF!</v>
      </c>
      <c r="AG611" s="18" t="e">
        <f t="shared" si="211"/>
        <v>#REF!</v>
      </c>
      <c r="AH611" s="19" t="e">
        <f t="shared" si="212"/>
        <v>#REF!</v>
      </c>
      <c r="AI611" s="29" t="e">
        <f>IF((((Usuario!$J$10*1000)/AG611)*1)&lt;1,(((Usuario!$J$10*1000)/AG611)*1),1)</f>
        <v>#REF!</v>
      </c>
      <c r="AJ611" s="30" t="e">
        <f>IF((((Usuario!$J$10*1000)/AH611)*1)&lt;1,(((Usuario!$J$10*1000)/AH611)*1),1)</f>
        <v>#REF!</v>
      </c>
    </row>
    <row r="612" spans="8:36" x14ac:dyDescent="0.25">
      <c r="H612" s="6">
        <v>50.9</v>
      </c>
      <c r="I612" s="5" t="s">
        <v>2</v>
      </c>
      <c r="J612" s="9">
        <f t="shared" si="208"/>
        <v>5.0900000000000001E-2</v>
      </c>
      <c r="K612" s="9">
        <f t="shared" si="213"/>
        <v>5.0900000000000004E-5</v>
      </c>
      <c r="L612">
        <f t="shared" si="228"/>
        <v>8.1392696628469728E-3</v>
      </c>
      <c r="M612">
        <f t="shared" si="214"/>
        <v>6.9048137639818481E-5</v>
      </c>
      <c r="N612">
        <f t="shared" si="215"/>
        <v>3.5766935297425971E-7</v>
      </c>
      <c r="O612">
        <f t="shared" si="216"/>
        <v>62024199.333423391</v>
      </c>
      <c r="Q612" s="18">
        <f t="shared" si="229"/>
        <v>10461786199.032101</v>
      </c>
      <c r="R612" s="19">
        <f t="shared" si="230"/>
        <v>3875842696.5937982</v>
      </c>
      <c r="S612" s="18">
        <f t="shared" si="217"/>
        <v>1.736972638059456E-14</v>
      </c>
      <c r="T612" s="19">
        <f t="shared" si="217"/>
        <v>6.4350700590964614E-15</v>
      </c>
      <c r="U612" s="24">
        <f t="shared" si="218"/>
        <v>4.6104291034748327E-12</v>
      </c>
      <c r="V612" s="24">
        <f t="shared" si="219"/>
        <v>3.2368402397255201E-12</v>
      </c>
      <c r="W612" s="18">
        <f t="shared" si="220"/>
        <v>31385358597.096302</v>
      </c>
      <c r="X612" s="19">
        <f t="shared" si="221"/>
        <v>15503370786.375193</v>
      </c>
      <c r="Y612" s="18" t="e">
        <f t="shared" si="222"/>
        <v>#REF!</v>
      </c>
      <c r="Z612" s="19" t="e">
        <f t="shared" si="223"/>
        <v>#REF!</v>
      </c>
      <c r="AA612" s="24" t="e">
        <f t="shared" si="224"/>
        <v>#REF!</v>
      </c>
      <c r="AB612" s="24" t="e">
        <f t="shared" si="225"/>
        <v>#REF!</v>
      </c>
      <c r="AC612" s="18">
        <f t="shared" si="226"/>
        <v>6277071719.419261</v>
      </c>
      <c r="AD612" s="19">
        <f t="shared" si="227"/>
        <v>3100674157.2750387</v>
      </c>
      <c r="AE612" s="24" t="e">
        <f t="shared" si="209"/>
        <v>#REF!</v>
      </c>
      <c r="AF612" s="24" t="e">
        <f t="shared" si="210"/>
        <v>#REF!</v>
      </c>
      <c r="AG612" s="18" t="e">
        <f t="shared" si="211"/>
        <v>#REF!</v>
      </c>
      <c r="AH612" s="19" t="e">
        <f t="shared" si="212"/>
        <v>#REF!</v>
      </c>
      <c r="AI612" s="29" t="e">
        <f>IF((((Usuario!$J$10*1000)/AG612)*1)&lt;1,(((Usuario!$J$10*1000)/AG612)*1),1)</f>
        <v>#REF!</v>
      </c>
      <c r="AJ612" s="30" t="e">
        <f>IF((((Usuario!$J$10*1000)/AH612)*1)&lt;1,(((Usuario!$J$10*1000)/AH612)*1),1)</f>
        <v>#REF!</v>
      </c>
    </row>
    <row r="613" spans="8:36" x14ac:dyDescent="0.25">
      <c r="H613" s="6">
        <v>51</v>
      </c>
      <c r="I613" s="5" t="s">
        <v>2</v>
      </c>
      <c r="J613" s="9">
        <f t="shared" si="208"/>
        <v>5.1000000000000004E-2</v>
      </c>
      <c r="K613" s="9">
        <f t="shared" si="213"/>
        <v>5.1000000000000006E-5</v>
      </c>
      <c r="L613">
        <f t="shared" si="228"/>
        <v>8.1712824919870537E-3</v>
      </c>
      <c r="M613">
        <f t="shared" si="214"/>
        <v>6.9455901181889954E-5</v>
      </c>
      <c r="N613">
        <f t="shared" si="215"/>
        <v>3.5978156812218994E-7</v>
      </c>
      <c r="O613">
        <f t="shared" si="216"/>
        <v>61811163.762232736</v>
      </c>
      <c r="Q613" s="18">
        <f t="shared" si="229"/>
        <v>10502933794.327833</v>
      </c>
      <c r="R613" s="19">
        <f t="shared" si="230"/>
        <v>3891086900.9462175</v>
      </c>
      <c r="S613" s="18">
        <f t="shared" si="217"/>
        <v>1.7438043822559912E-14</v>
      </c>
      <c r="T613" s="19">
        <f t="shared" si="217"/>
        <v>6.4603800447388644E-15</v>
      </c>
      <c r="U613" s="24">
        <f t="shared" si="218"/>
        <v>4.628562533778254E-12</v>
      </c>
      <c r="V613" s="24">
        <f t="shared" si="219"/>
        <v>3.2495711625036489E-12</v>
      </c>
      <c r="W613" s="18">
        <f t="shared" si="220"/>
        <v>31508801382.983498</v>
      </c>
      <c r="X613" s="19">
        <f t="shared" si="221"/>
        <v>15564347603.78487</v>
      </c>
      <c r="Y613" s="18" t="e">
        <f t="shared" si="222"/>
        <v>#REF!</v>
      </c>
      <c r="Z613" s="19" t="e">
        <f t="shared" si="223"/>
        <v>#REF!</v>
      </c>
      <c r="AA613" s="24" t="e">
        <f t="shared" si="224"/>
        <v>#REF!</v>
      </c>
      <c r="AB613" s="24" t="e">
        <f t="shared" si="225"/>
        <v>#REF!</v>
      </c>
      <c r="AC613" s="18">
        <f t="shared" si="226"/>
        <v>6301760276.5966997</v>
      </c>
      <c r="AD613" s="19">
        <f t="shared" si="227"/>
        <v>3112869520.7569742</v>
      </c>
      <c r="AE613" s="24" t="e">
        <f t="shared" si="209"/>
        <v>#REF!</v>
      </c>
      <c r="AF613" s="24" t="e">
        <f t="shared" si="210"/>
        <v>#REF!</v>
      </c>
      <c r="AG613" s="18" t="e">
        <f t="shared" si="211"/>
        <v>#REF!</v>
      </c>
      <c r="AH613" s="19" t="e">
        <f t="shared" si="212"/>
        <v>#REF!</v>
      </c>
      <c r="AI613" s="29" t="e">
        <f>IF((((Usuario!$J$10*1000)/AG613)*1)&lt;1,(((Usuario!$J$10*1000)/AG613)*1),1)</f>
        <v>#REF!</v>
      </c>
      <c r="AJ613" s="30" t="e">
        <f>IF((((Usuario!$J$10*1000)/AH613)*1)&lt;1,(((Usuario!$J$10*1000)/AH613)*1),1)</f>
        <v>#REF!</v>
      </c>
    </row>
    <row r="614" spans="8:36" x14ac:dyDescent="0.25">
      <c r="H614" s="6">
        <v>51.1</v>
      </c>
      <c r="I614" s="5" t="s">
        <v>2</v>
      </c>
      <c r="J614" s="9">
        <f t="shared" si="208"/>
        <v>5.11E-2</v>
      </c>
      <c r="K614" s="9">
        <f t="shared" si="213"/>
        <v>5.1100000000000002E-5</v>
      </c>
      <c r="L614">
        <f t="shared" si="228"/>
        <v>8.203358152980204E-3</v>
      </c>
      <c r="M614">
        <f t="shared" si="214"/>
        <v>6.9865266936214719E-5</v>
      </c>
      <c r="N614">
        <f t="shared" si="215"/>
        <v>3.6190208272959221E-7</v>
      </c>
      <c r="O614">
        <f t="shared" si="216"/>
        <v>61599275.068925448</v>
      </c>
      <c r="Q614" s="18">
        <f t="shared" si="229"/>
        <v>10544162150.360161</v>
      </c>
      <c r="R614" s="19">
        <f t="shared" si="230"/>
        <v>3906361025.2286701</v>
      </c>
      <c r="S614" s="18">
        <f t="shared" si="217"/>
        <v>1.7506495351751887E-14</v>
      </c>
      <c r="T614" s="19">
        <f t="shared" si="217"/>
        <v>6.4857397065061773E-15</v>
      </c>
      <c r="U614" s="24">
        <f t="shared" si="218"/>
        <v>4.6467315547201511E-12</v>
      </c>
      <c r="V614" s="24">
        <f t="shared" si="219"/>
        <v>3.2623270723726072E-12</v>
      </c>
      <c r="W614" s="18">
        <f t="shared" si="220"/>
        <v>31632486451.080482</v>
      </c>
      <c r="X614" s="19">
        <f t="shared" si="221"/>
        <v>15625444100.91468</v>
      </c>
      <c r="Y614" s="18" t="e">
        <f t="shared" si="222"/>
        <v>#REF!</v>
      </c>
      <c r="Z614" s="19" t="e">
        <f t="shared" si="223"/>
        <v>#REF!</v>
      </c>
      <c r="AA614" s="24" t="e">
        <f t="shared" si="224"/>
        <v>#REF!</v>
      </c>
      <c r="AB614" s="24" t="e">
        <f t="shared" si="225"/>
        <v>#REF!</v>
      </c>
      <c r="AC614" s="18">
        <f t="shared" si="226"/>
        <v>6326497290.2160969</v>
      </c>
      <c r="AD614" s="19">
        <f t="shared" si="227"/>
        <v>3125088820.1829362</v>
      </c>
      <c r="AE614" s="24" t="e">
        <f t="shared" si="209"/>
        <v>#REF!</v>
      </c>
      <c r="AF614" s="24" t="e">
        <f t="shared" si="210"/>
        <v>#REF!</v>
      </c>
      <c r="AG614" s="18" t="e">
        <f t="shared" si="211"/>
        <v>#REF!</v>
      </c>
      <c r="AH614" s="19" t="e">
        <f t="shared" si="212"/>
        <v>#REF!</v>
      </c>
      <c r="AI614" s="29" t="e">
        <f>IF((((Usuario!$J$10*1000)/AG614)*1)&lt;1,(((Usuario!$J$10*1000)/AG614)*1),1)</f>
        <v>#REF!</v>
      </c>
      <c r="AJ614" s="30" t="e">
        <f>IF((((Usuario!$J$10*1000)/AH614)*1)&lt;1,(((Usuario!$J$10*1000)/AH614)*1),1)</f>
        <v>#REF!</v>
      </c>
    </row>
    <row r="615" spans="8:36" x14ac:dyDescent="0.25">
      <c r="H615" s="6">
        <v>51.2</v>
      </c>
      <c r="I615" s="5" t="s">
        <v>2</v>
      </c>
      <c r="J615" s="9">
        <f t="shared" si="208"/>
        <v>5.1200000000000002E-2</v>
      </c>
      <c r="K615" s="9">
        <f t="shared" si="213"/>
        <v>5.1200000000000004E-5</v>
      </c>
      <c r="L615">
        <f t="shared" si="228"/>
        <v>8.2354966458264272E-3</v>
      </c>
      <c r="M615">
        <f t="shared" si="214"/>
        <v>7.0276238044385503E-5</v>
      </c>
      <c r="N615">
        <f t="shared" si="215"/>
        <v>3.6403091306991689E-7</v>
      </c>
      <c r="O615">
        <f t="shared" si="216"/>
        <v>61388524.852983892</v>
      </c>
      <c r="Q615" s="18">
        <f t="shared" si="229"/>
        <v>10585471267.129086</v>
      </c>
      <c r="R615" s="19">
        <f t="shared" si="230"/>
        <v>3921665069.4411573</v>
      </c>
      <c r="S615" s="18">
        <f t="shared" si="217"/>
        <v>1.7575080968170493E-14</v>
      </c>
      <c r="T615" s="19">
        <f t="shared" si="217"/>
        <v>6.5111490443984023E-15</v>
      </c>
      <c r="U615" s="24">
        <f t="shared" si="218"/>
        <v>4.6649361663005249E-12</v>
      </c>
      <c r="V615" s="24">
        <f t="shared" si="219"/>
        <v>3.2751079693323965E-12</v>
      </c>
      <c r="W615" s="18">
        <f t="shared" si="220"/>
        <v>31756413801.387257</v>
      </c>
      <c r="X615" s="19">
        <f t="shared" si="221"/>
        <v>15686660277.764629</v>
      </c>
      <c r="Y615" s="18" t="e">
        <f t="shared" si="222"/>
        <v>#REF!</v>
      </c>
      <c r="Z615" s="19" t="e">
        <f t="shared" si="223"/>
        <v>#REF!</v>
      </c>
      <c r="AA615" s="24" t="e">
        <f t="shared" si="224"/>
        <v>#REF!</v>
      </c>
      <c r="AB615" s="24" t="e">
        <f t="shared" si="225"/>
        <v>#REF!</v>
      </c>
      <c r="AC615" s="18">
        <f t="shared" si="226"/>
        <v>6351282760.2774515</v>
      </c>
      <c r="AD615" s="19">
        <f t="shared" si="227"/>
        <v>3137332055.5529261</v>
      </c>
      <c r="AE615" s="24" t="e">
        <f t="shared" si="209"/>
        <v>#REF!</v>
      </c>
      <c r="AF615" s="24" t="e">
        <f t="shared" si="210"/>
        <v>#REF!</v>
      </c>
      <c r="AG615" s="18" t="e">
        <f t="shared" si="211"/>
        <v>#REF!</v>
      </c>
      <c r="AH615" s="19" t="e">
        <f t="shared" si="212"/>
        <v>#REF!</v>
      </c>
      <c r="AI615" s="29" t="e">
        <f>IF((((Usuario!$J$10*1000)/AG615)*1)&lt;1,(((Usuario!$J$10*1000)/AG615)*1),1)</f>
        <v>#REF!</v>
      </c>
      <c r="AJ615" s="30" t="e">
        <f>IF((((Usuario!$J$10*1000)/AH615)*1)&lt;1,(((Usuario!$J$10*1000)/AH615)*1),1)</f>
        <v>#REF!</v>
      </c>
    </row>
    <row r="616" spans="8:36" x14ac:dyDescent="0.25">
      <c r="H616" s="6">
        <v>51.3</v>
      </c>
      <c r="I616" s="5" t="s">
        <v>2</v>
      </c>
      <c r="J616" s="9">
        <f t="shared" si="208"/>
        <v>5.1299999999999998E-2</v>
      </c>
      <c r="K616" s="9">
        <f t="shared" si="213"/>
        <v>5.13E-5</v>
      </c>
      <c r="L616">
        <f t="shared" si="228"/>
        <v>8.2676979705257215E-3</v>
      </c>
      <c r="M616">
        <f t="shared" si="214"/>
        <v>7.0688817647994909E-5</v>
      </c>
      <c r="N616">
        <f t="shared" si="215"/>
        <v>3.6616807541661364E-7</v>
      </c>
      <c r="O616">
        <f t="shared" si="216"/>
        <v>61178904.79166501</v>
      </c>
      <c r="Q616" s="18">
        <f t="shared" si="229"/>
        <v>10626861144.634605</v>
      </c>
      <c r="R616" s="19">
        <f t="shared" si="230"/>
        <v>3936999033.5836787</v>
      </c>
      <c r="S616" s="18">
        <f t="shared" si="217"/>
        <v>1.7643800671815718E-14</v>
      </c>
      <c r="T616" s="19">
        <f t="shared" si="217"/>
        <v>6.5366080584155396E-15</v>
      </c>
      <c r="U616" s="24">
        <f t="shared" si="218"/>
        <v>4.6831763685193737E-12</v>
      </c>
      <c r="V616" s="24">
        <f t="shared" si="219"/>
        <v>3.2879138533830165E-12</v>
      </c>
      <c r="W616" s="18">
        <f t="shared" si="220"/>
        <v>31880583433.903816</v>
      </c>
      <c r="X616" s="19">
        <f t="shared" si="221"/>
        <v>15747996134.334715</v>
      </c>
      <c r="Y616" s="18" t="e">
        <f t="shared" si="222"/>
        <v>#REF!</v>
      </c>
      <c r="Z616" s="19" t="e">
        <f t="shared" si="223"/>
        <v>#REF!</v>
      </c>
      <c r="AA616" s="24" t="e">
        <f t="shared" si="224"/>
        <v>#REF!</v>
      </c>
      <c r="AB616" s="24" t="e">
        <f t="shared" si="225"/>
        <v>#REF!</v>
      </c>
      <c r="AC616" s="18">
        <f t="shared" si="226"/>
        <v>6376116686.7807636</v>
      </c>
      <c r="AD616" s="19">
        <f t="shared" si="227"/>
        <v>3149599226.8669434</v>
      </c>
      <c r="AE616" s="24" t="e">
        <f t="shared" si="209"/>
        <v>#REF!</v>
      </c>
      <c r="AF616" s="24" t="e">
        <f t="shared" si="210"/>
        <v>#REF!</v>
      </c>
      <c r="AG616" s="18" t="e">
        <f t="shared" si="211"/>
        <v>#REF!</v>
      </c>
      <c r="AH616" s="19" t="e">
        <f t="shared" si="212"/>
        <v>#REF!</v>
      </c>
      <c r="AI616" s="29" t="e">
        <f>IF((((Usuario!$J$10*1000)/AG616)*1)&lt;1,(((Usuario!$J$10*1000)/AG616)*1),1)</f>
        <v>#REF!</v>
      </c>
      <c r="AJ616" s="30" t="e">
        <f>IF((((Usuario!$J$10*1000)/AH616)*1)&lt;1,(((Usuario!$J$10*1000)/AH616)*1),1)</f>
        <v>#REF!</v>
      </c>
    </row>
    <row r="617" spans="8:36" x14ac:dyDescent="0.25">
      <c r="H617" s="6">
        <v>51.4</v>
      </c>
      <c r="I617" s="5" t="s">
        <v>2</v>
      </c>
      <c r="J617" s="9">
        <f t="shared" si="208"/>
        <v>5.1400000000000001E-2</v>
      </c>
      <c r="K617" s="9">
        <f t="shared" si="213"/>
        <v>5.1400000000000003E-5</v>
      </c>
      <c r="L617">
        <f t="shared" si="228"/>
        <v>8.2999621270780904E-3</v>
      </c>
      <c r="M617">
        <f t="shared" si="214"/>
        <v>7.1103008888635623E-5</v>
      </c>
      <c r="N617">
        <f t="shared" si="215"/>
        <v>3.6831358604313248E-7</v>
      </c>
      <c r="O617">
        <f t="shared" si="216"/>
        <v>60970406.639130421</v>
      </c>
      <c r="Q617" s="18">
        <f t="shared" si="229"/>
        <v>10668331782.876724</v>
      </c>
      <c r="R617" s="19">
        <f t="shared" si="230"/>
        <v>3952362917.6562352</v>
      </c>
      <c r="S617" s="18">
        <f t="shared" si="217"/>
        <v>1.7712654462687573E-14</v>
      </c>
      <c r="T617" s="19">
        <f t="shared" si="217"/>
        <v>6.5621167485575892E-15</v>
      </c>
      <c r="U617" s="24">
        <f t="shared" si="218"/>
        <v>4.7014521613766992E-12</v>
      </c>
      <c r="V617" s="24">
        <f t="shared" si="219"/>
        <v>3.3007447245244675E-12</v>
      </c>
      <c r="W617" s="18">
        <f t="shared" si="220"/>
        <v>32004995348.630173</v>
      </c>
      <c r="X617" s="19">
        <f t="shared" si="221"/>
        <v>15809451670.624941</v>
      </c>
      <c r="Y617" s="18" t="e">
        <f t="shared" si="222"/>
        <v>#REF!</v>
      </c>
      <c r="Z617" s="19" t="e">
        <f t="shared" si="223"/>
        <v>#REF!</v>
      </c>
      <c r="AA617" s="24" t="e">
        <f t="shared" si="224"/>
        <v>#REF!</v>
      </c>
      <c r="AB617" s="24" t="e">
        <f t="shared" si="225"/>
        <v>#REF!</v>
      </c>
      <c r="AC617" s="18">
        <f t="shared" si="226"/>
        <v>6400999069.7260351</v>
      </c>
      <c r="AD617" s="19">
        <f t="shared" si="227"/>
        <v>3161890334.1249886</v>
      </c>
      <c r="AE617" s="24" t="e">
        <f t="shared" si="209"/>
        <v>#REF!</v>
      </c>
      <c r="AF617" s="24" t="e">
        <f t="shared" si="210"/>
        <v>#REF!</v>
      </c>
      <c r="AG617" s="18" t="e">
        <f t="shared" si="211"/>
        <v>#REF!</v>
      </c>
      <c r="AH617" s="19" t="e">
        <f t="shared" si="212"/>
        <v>#REF!</v>
      </c>
      <c r="AI617" s="29" t="e">
        <f>IF((((Usuario!$J$10*1000)/AG617)*1)&lt;1,(((Usuario!$J$10*1000)/AG617)*1),1)</f>
        <v>#REF!</v>
      </c>
      <c r="AJ617" s="30" t="e">
        <f>IF((((Usuario!$J$10*1000)/AH617)*1)&lt;1,(((Usuario!$J$10*1000)/AH617)*1),1)</f>
        <v>#REF!</v>
      </c>
    </row>
    <row r="618" spans="8:36" x14ac:dyDescent="0.25">
      <c r="H618" s="6">
        <v>51.5</v>
      </c>
      <c r="I618" s="5" t="s">
        <v>2</v>
      </c>
      <c r="J618" s="9">
        <f t="shared" ref="J618:J681" si="231">H618*10^(-3)</f>
        <v>5.1500000000000004E-2</v>
      </c>
      <c r="K618" s="9">
        <f t="shared" si="213"/>
        <v>5.1500000000000005E-5</v>
      </c>
      <c r="L618">
        <f t="shared" si="228"/>
        <v>8.3322891154835304E-3</v>
      </c>
      <c r="M618">
        <f t="shared" si="214"/>
        <v>7.1518814907900303E-5</v>
      </c>
      <c r="N618">
        <f t="shared" si="215"/>
        <v>3.7046746122292357E-7</v>
      </c>
      <c r="O618">
        <f t="shared" si="216"/>
        <v>60763022.225587822</v>
      </c>
      <c r="Q618" s="18">
        <f t="shared" si="229"/>
        <v>10709883181.855438</v>
      </c>
      <c r="R618" s="19">
        <f t="shared" si="230"/>
        <v>3967756721.6588259</v>
      </c>
      <c r="S618" s="18">
        <f t="shared" si="217"/>
        <v>1.7781642340786054E-14</v>
      </c>
      <c r="T618" s="19">
        <f t="shared" si="217"/>
        <v>6.5876751148245501E-15</v>
      </c>
      <c r="U618" s="24">
        <f t="shared" si="218"/>
        <v>4.7197635448725014E-12</v>
      </c>
      <c r="V618" s="24">
        <f t="shared" si="219"/>
        <v>3.3136005827567487E-12</v>
      </c>
      <c r="W618" s="18">
        <f t="shared" si="220"/>
        <v>32129649545.566315</v>
      </c>
      <c r="X618" s="19">
        <f t="shared" si="221"/>
        <v>15871026886.635303</v>
      </c>
      <c r="Y618" s="18" t="e">
        <f t="shared" si="222"/>
        <v>#REF!</v>
      </c>
      <c r="Z618" s="19" t="e">
        <f t="shared" si="223"/>
        <v>#REF!</v>
      </c>
      <c r="AA618" s="24" t="e">
        <f t="shared" si="224"/>
        <v>#REF!</v>
      </c>
      <c r="AB618" s="24" t="e">
        <f t="shared" si="225"/>
        <v>#REF!</v>
      </c>
      <c r="AC618" s="18">
        <f t="shared" si="226"/>
        <v>6425929909.1132631</v>
      </c>
      <c r="AD618" s="19">
        <f t="shared" si="227"/>
        <v>3174205377.3270607</v>
      </c>
      <c r="AE618" s="24" t="e">
        <f t="shared" si="209"/>
        <v>#REF!</v>
      </c>
      <c r="AF618" s="24" t="e">
        <f t="shared" si="210"/>
        <v>#REF!</v>
      </c>
      <c r="AG618" s="18" t="e">
        <f t="shared" si="211"/>
        <v>#REF!</v>
      </c>
      <c r="AH618" s="19" t="e">
        <f t="shared" si="212"/>
        <v>#REF!</v>
      </c>
      <c r="AI618" s="29" t="e">
        <f>IF((((Usuario!$J$10*1000)/AG618)*1)&lt;1,(((Usuario!$J$10*1000)/AG618)*1),1)</f>
        <v>#REF!</v>
      </c>
      <c r="AJ618" s="30" t="e">
        <f>IF((((Usuario!$J$10*1000)/AH618)*1)&lt;1,(((Usuario!$J$10*1000)/AH618)*1),1)</f>
        <v>#REF!</v>
      </c>
    </row>
    <row r="619" spans="8:36" x14ac:dyDescent="0.25">
      <c r="H619" s="6">
        <v>51.6</v>
      </c>
      <c r="I619" s="5" t="s">
        <v>2</v>
      </c>
      <c r="J619" s="9">
        <f t="shared" si="231"/>
        <v>5.16E-2</v>
      </c>
      <c r="K619" s="9">
        <f t="shared" si="213"/>
        <v>5.1600000000000001E-5</v>
      </c>
      <c r="L619">
        <f t="shared" si="228"/>
        <v>8.3646789357420398E-3</v>
      </c>
      <c r="M619">
        <f t="shared" si="214"/>
        <v>7.193623884738154E-5</v>
      </c>
      <c r="N619">
        <f t="shared" si="215"/>
        <v>3.7262971722943635E-7</v>
      </c>
      <c r="O619">
        <f t="shared" si="216"/>
        <v>60556743.456444122</v>
      </c>
      <c r="Q619" s="18">
        <f t="shared" si="229"/>
        <v>10751515341.570745</v>
      </c>
      <c r="R619" s="19">
        <f t="shared" si="230"/>
        <v>3983180445.5914493</v>
      </c>
      <c r="S619" s="18">
        <f t="shared" si="217"/>
        <v>1.7850764306111153E-14</v>
      </c>
      <c r="T619" s="19">
        <f t="shared" si="217"/>
        <v>6.6132831572164202E-15</v>
      </c>
      <c r="U619" s="24">
        <f t="shared" si="218"/>
        <v>4.738110519006777E-12</v>
      </c>
      <c r="V619" s="24">
        <f t="shared" si="219"/>
        <v>3.3264814280798594E-12</v>
      </c>
      <c r="W619" s="18">
        <f t="shared" si="220"/>
        <v>32254546024.712234</v>
      </c>
      <c r="X619" s="19">
        <f t="shared" si="221"/>
        <v>15932721782.365797</v>
      </c>
      <c r="Y619" s="18" t="e">
        <f t="shared" si="222"/>
        <v>#REF!</v>
      </c>
      <c r="Z619" s="19" t="e">
        <f t="shared" si="223"/>
        <v>#REF!</v>
      </c>
      <c r="AA619" s="24" t="e">
        <f t="shared" si="224"/>
        <v>#REF!</v>
      </c>
      <c r="AB619" s="24" t="e">
        <f t="shared" si="225"/>
        <v>#REF!</v>
      </c>
      <c r="AC619" s="18">
        <f t="shared" si="226"/>
        <v>6450909204.9424477</v>
      </c>
      <c r="AD619" s="19">
        <f t="shared" si="227"/>
        <v>3186544356.4731598</v>
      </c>
      <c r="AE619" s="24" t="e">
        <f t="shared" si="209"/>
        <v>#REF!</v>
      </c>
      <c r="AF619" s="24" t="e">
        <f t="shared" si="210"/>
        <v>#REF!</v>
      </c>
      <c r="AG619" s="18" t="e">
        <f t="shared" si="211"/>
        <v>#REF!</v>
      </c>
      <c r="AH619" s="19" t="e">
        <f t="shared" si="212"/>
        <v>#REF!</v>
      </c>
      <c r="AI619" s="29" t="e">
        <f>IF((((Usuario!$J$10*1000)/AG619)*1)&lt;1,(((Usuario!$J$10*1000)/AG619)*1),1)</f>
        <v>#REF!</v>
      </c>
      <c r="AJ619" s="30" t="e">
        <f>IF((((Usuario!$J$10*1000)/AH619)*1)&lt;1,(((Usuario!$J$10*1000)/AH619)*1),1)</f>
        <v>#REF!</v>
      </c>
    </row>
    <row r="620" spans="8:36" x14ac:dyDescent="0.25">
      <c r="H620" s="6">
        <v>51.7</v>
      </c>
      <c r="I620" s="5" t="s">
        <v>2</v>
      </c>
      <c r="J620" s="9">
        <f t="shared" si="231"/>
        <v>5.1700000000000003E-2</v>
      </c>
      <c r="K620" s="9">
        <f t="shared" si="213"/>
        <v>5.1700000000000003E-5</v>
      </c>
      <c r="L620">
        <f t="shared" si="228"/>
        <v>8.3971315878536221E-3</v>
      </c>
      <c r="M620">
        <f t="shared" si="214"/>
        <v>7.2355283848672059E-5</v>
      </c>
      <c r="N620">
        <f t="shared" si="215"/>
        <v>3.7480037033612122E-7</v>
      </c>
      <c r="O620">
        <f t="shared" si="216"/>
        <v>60351562.311468631</v>
      </c>
      <c r="Q620" s="18">
        <f t="shared" si="229"/>
        <v>10793228262.022652</v>
      </c>
      <c r="R620" s="19">
        <f t="shared" si="230"/>
        <v>3998634089.4541073</v>
      </c>
      <c r="S620" s="18">
        <f t="shared" si="217"/>
        <v>1.7920020358662881E-14</v>
      </c>
      <c r="T620" s="19">
        <f t="shared" si="217"/>
        <v>6.6389408757332024E-15</v>
      </c>
      <c r="U620" s="24">
        <f t="shared" si="218"/>
        <v>4.7564930837795292E-12</v>
      </c>
      <c r="V620" s="24">
        <f t="shared" si="219"/>
        <v>3.3393872604938007E-12</v>
      </c>
      <c r="W620" s="18">
        <f t="shared" si="220"/>
        <v>32379684786.067955</v>
      </c>
      <c r="X620" s="19">
        <f t="shared" si="221"/>
        <v>15994536357.816429</v>
      </c>
      <c r="Y620" s="18" t="e">
        <f t="shared" si="222"/>
        <v>#REF!</v>
      </c>
      <c r="Z620" s="19" t="e">
        <f t="shared" si="223"/>
        <v>#REF!</v>
      </c>
      <c r="AA620" s="24" t="e">
        <f t="shared" si="224"/>
        <v>#REF!</v>
      </c>
      <c r="AB620" s="24" t="e">
        <f t="shared" si="225"/>
        <v>#REF!</v>
      </c>
      <c r="AC620" s="18">
        <f t="shared" si="226"/>
        <v>6475936957.2135916</v>
      </c>
      <c r="AD620" s="19">
        <f t="shared" si="227"/>
        <v>3198907271.5632858</v>
      </c>
      <c r="AE620" s="24" t="e">
        <f t="shared" si="209"/>
        <v>#REF!</v>
      </c>
      <c r="AF620" s="24" t="e">
        <f t="shared" si="210"/>
        <v>#REF!</v>
      </c>
      <c r="AG620" s="18" t="e">
        <f t="shared" si="211"/>
        <v>#REF!</v>
      </c>
      <c r="AH620" s="19" t="e">
        <f t="shared" si="212"/>
        <v>#REF!</v>
      </c>
      <c r="AI620" s="29" t="e">
        <f>IF((((Usuario!$J$10*1000)/AG620)*1)&lt;1,(((Usuario!$J$10*1000)/AG620)*1),1)</f>
        <v>#REF!</v>
      </c>
      <c r="AJ620" s="30" t="e">
        <f>IF((((Usuario!$J$10*1000)/AH620)*1)&lt;1,(((Usuario!$J$10*1000)/AH620)*1),1)</f>
        <v>#REF!</v>
      </c>
    </row>
    <row r="621" spans="8:36" x14ac:dyDescent="0.25">
      <c r="H621" s="6">
        <v>51.8</v>
      </c>
      <c r="I621" s="5" t="s">
        <v>2</v>
      </c>
      <c r="J621" s="9">
        <f t="shared" si="231"/>
        <v>5.1799999999999999E-2</v>
      </c>
      <c r="K621" s="9">
        <f t="shared" si="213"/>
        <v>5.1799999999999999E-5</v>
      </c>
      <c r="L621">
        <f t="shared" si="228"/>
        <v>8.4296470718182755E-3</v>
      </c>
      <c r="M621">
        <f t="shared" si="214"/>
        <v>7.2775953053364452E-5</v>
      </c>
      <c r="N621">
        <f t="shared" si="215"/>
        <v>3.7697943681642784E-7</v>
      </c>
      <c r="O621">
        <f t="shared" si="216"/>
        <v>60147470.843968429</v>
      </c>
      <c r="Q621" s="18">
        <f t="shared" si="229"/>
        <v>10835021943.211153</v>
      </c>
      <c r="R621" s="19">
        <f t="shared" si="230"/>
        <v>4014117653.2467995</v>
      </c>
      <c r="S621" s="18">
        <f t="shared" si="217"/>
        <v>1.7989410498441233E-14</v>
      </c>
      <c r="T621" s="19">
        <f t="shared" si="217"/>
        <v>6.6646482703748961E-15</v>
      </c>
      <c r="U621" s="24">
        <f t="shared" si="218"/>
        <v>4.7749112391907574E-12</v>
      </c>
      <c r="V621" s="24">
        <f t="shared" si="219"/>
        <v>3.3523180799985726E-12</v>
      </c>
      <c r="W621" s="18">
        <f t="shared" si="220"/>
        <v>32505065829.633461</v>
      </c>
      <c r="X621" s="19">
        <f t="shared" si="221"/>
        <v>16056470612.987198</v>
      </c>
      <c r="Y621" s="18" t="e">
        <f t="shared" si="222"/>
        <v>#REF!</v>
      </c>
      <c r="Z621" s="19" t="e">
        <f t="shared" si="223"/>
        <v>#REF!</v>
      </c>
      <c r="AA621" s="24" t="e">
        <f t="shared" si="224"/>
        <v>#REF!</v>
      </c>
      <c r="AB621" s="24" t="e">
        <f t="shared" si="225"/>
        <v>#REF!</v>
      </c>
      <c r="AC621" s="18">
        <f t="shared" si="226"/>
        <v>6501013165.926693</v>
      </c>
      <c r="AD621" s="19">
        <f t="shared" si="227"/>
        <v>3211294122.5974398</v>
      </c>
      <c r="AE621" s="24" t="e">
        <f t="shared" si="209"/>
        <v>#REF!</v>
      </c>
      <c r="AF621" s="24" t="e">
        <f t="shared" si="210"/>
        <v>#REF!</v>
      </c>
      <c r="AG621" s="18" t="e">
        <f t="shared" si="211"/>
        <v>#REF!</v>
      </c>
      <c r="AH621" s="19" t="e">
        <f t="shared" si="212"/>
        <v>#REF!</v>
      </c>
      <c r="AI621" s="29" t="e">
        <f>IF((((Usuario!$J$10*1000)/AG621)*1)&lt;1,(((Usuario!$J$10*1000)/AG621)*1),1)</f>
        <v>#REF!</v>
      </c>
      <c r="AJ621" s="30" t="e">
        <f>IF((((Usuario!$J$10*1000)/AH621)*1)&lt;1,(((Usuario!$J$10*1000)/AH621)*1),1)</f>
        <v>#REF!</v>
      </c>
    </row>
    <row r="622" spans="8:36" x14ac:dyDescent="0.25">
      <c r="H622" s="6">
        <v>51.9</v>
      </c>
      <c r="I622" s="5" t="s">
        <v>2</v>
      </c>
      <c r="J622" s="9">
        <f t="shared" si="231"/>
        <v>5.1900000000000002E-2</v>
      </c>
      <c r="K622" s="9">
        <f t="shared" si="213"/>
        <v>5.1900000000000001E-5</v>
      </c>
      <c r="L622">
        <f t="shared" si="228"/>
        <v>8.4622253876360035E-3</v>
      </c>
      <c r="M622">
        <f t="shared" si="214"/>
        <v>7.319824960305143E-5</v>
      </c>
      <c r="N622">
        <f t="shared" si="215"/>
        <v>3.7916693294380637E-7</v>
      </c>
      <c r="O622">
        <f t="shared" si="216"/>
        <v>59944461.179973371</v>
      </c>
      <c r="Q622" s="18">
        <f t="shared" si="229"/>
        <v>10876896385.136253</v>
      </c>
      <c r="R622" s="19">
        <f t="shared" si="230"/>
        <v>4029631136.9695272</v>
      </c>
      <c r="S622" s="18">
        <f t="shared" si="217"/>
        <v>1.8058934725446214E-14</v>
      </c>
      <c r="T622" s="19">
        <f t="shared" si="217"/>
        <v>6.6904053411415037E-15</v>
      </c>
      <c r="U622" s="24">
        <f t="shared" si="218"/>
        <v>4.793364985240463E-12</v>
      </c>
      <c r="V622" s="24">
        <f t="shared" si="219"/>
        <v>3.3652738865941763E-12</v>
      </c>
      <c r="W622" s="18">
        <f t="shared" si="220"/>
        <v>32630689155.40876</v>
      </c>
      <c r="X622" s="19">
        <f t="shared" si="221"/>
        <v>16118524547.878109</v>
      </c>
      <c r="Y622" s="18" t="e">
        <f t="shared" si="222"/>
        <v>#REF!</v>
      </c>
      <c r="Z622" s="19" t="e">
        <f t="shared" si="223"/>
        <v>#REF!</v>
      </c>
      <c r="AA622" s="24" t="e">
        <f t="shared" si="224"/>
        <v>#REF!</v>
      </c>
      <c r="AB622" s="24" t="e">
        <f t="shared" si="225"/>
        <v>#REF!</v>
      </c>
      <c r="AC622" s="18">
        <f t="shared" si="226"/>
        <v>6526137831.0817528</v>
      </c>
      <c r="AD622" s="19">
        <f t="shared" si="227"/>
        <v>3223704909.5756221</v>
      </c>
      <c r="AE622" s="24" t="e">
        <f t="shared" si="209"/>
        <v>#REF!</v>
      </c>
      <c r="AF622" s="24" t="e">
        <f t="shared" si="210"/>
        <v>#REF!</v>
      </c>
      <c r="AG622" s="18" t="e">
        <f t="shared" si="211"/>
        <v>#REF!</v>
      </c>
      <c r="AH622" s="19" t="e">
        <f t="shared" si="212"/>
        <v>#REF!</v>
      </c>
      <c r="AI622" s="29" t="e">
        <f>IF((((Usuario!$J$10*1000)/AG622)*1)&lt;1,(((Usuario!$J$10*1000)/AG622)*1),1)</f>
        <v>#REF!</v>
      </c>
      <c r="AJ622" s="30" t="e">
        <f>IF((((Usuario!$J$10*1000)/AH622)*1)&lt;1,(((Usuario!$J$10*1000)/AH622)*1),1)</f>
        <v>#REF!</v>
      </c>
    </row>
    <row r="623" spans="8:36" x14ac:dyDescent="0.25">
      <c r="H623" s="6">
        <v>52</v>
      </c>
      <c r="I623" s="5" t="s">
        <v>2</v>
      </c>
      <c r="J623" s="9">
        <f t="shared" si="231"/>
        <v>5.2000000000000005E-2</v>
      </c>
      <c r="K623" s="9">
        <f t="shared" si="213"/>
        <v>5.2000000000000004E-5</v>
      </c>
      <c r="L623">
        <f t="shared" si="228"/>
        <v>8.4948665353068026E-3</v>
      </c>
      <c r="M623">
        <f t="shared" si="214"/>
        <v>7.3622176639325624E-5</v>
      </c>
      <c r="N623">
        <f t="shared" si="215"/>
        <v>3.8136287499170667E-7</v>
      </c>
      <c r="O623">
        <f t="shared" si="216"/>
        <v>59742525.517432429</v>
      </c>
      <c r="Q623" s="18">
        <f t="shared" si="229"/>
        <v>10918851587.797949</v>
      </c>
      <c r="R623" s="19">
        <f t="shared" si="230"/>
        <v>4045174540.6222887</v>
      </c>
      <c r="S623" s="18">
        <f t="shared" si="217"/>
        <v>1.8128593039677818E-14</v>
      </c>
      <c r="T623" s="19">
        <f t="shared" si="217"/>
        <v>6.7162120880330226E-15</v>
      </c>
      <c r="U623" s="24">
        <f t="shared" si="218"/>
        <v>4.8118543219286429E-12</v>
      </c>
      <c r="V623" s="24">
        <f t="shared" si="219"/>
        <v>3.3782546802806103E-12</v>
      </c>
      <c r="W623" s="18">
        <f t="shared" si="220"/>
        <v>32756554763.393845</v>
      </c>
      <c r="X623" s="19">
        <f t="shared" si="221"/>
        <v>16180698162.489155</v>
      </c>
      <c r="Y623" s="18" t="e">
        <f t="shared" si="222"/>
        <v>#REF!</v>
      </c>
      <c r="Z623" s="19" t="e">
        <f t="shared" si="223"/>
        <v>#REF!</v>
      </c>
      <c r="AA623" s="24" t="e">
        <f t="shared" si="224"/>
        <v>#REF!</v>
      </c>
      <c r="AB623" s="24" t="e">
        <f t="shared" si="225"/>
        <v>#REF!</v>
      </c>
      <c r="AC623" s="18">
        <f t="shared" si="226"/>
        <v>6551310952.6787691</v>
      </c>
      <c r="AD623" s="19">
        <f t="shared" si="227"/>
        <v>3236139632.4978313</v>
      </c>
      <c r="AE623" s="24" t="e">
        <f t="shared" si="209"/>
        <v>#REF!</v>
      </c>
      <c r="AF623" s="24" t="e">
        <f t="shared" si="210"/>
        <v>#REF!</v>
      </c>
      <c r="AG623" s="18" t="e">
        <f t="shared" si="211"/>
        <v>#REF!</v>
      </c>
      <c r="AH623" s="19" t="e">
        <f t="shared" si="212"/>
        <v>#REF!</v>
      </c>
      <c r="AI623" s="29" t="e">
        <f>IF((((Usuario!$J$10*1000)/AG623)*1)&lt;1,(((Usuario!$J$10*1000)/AG623)*1),1)</f>
        <v>#REF!</v>
      </c>
      <c r="AJ623" s="30" t="e">
        <f>IF((((Usuario!$J$10*1000)/AH623)*1)&lt;1,(((Usuario!$J$10*1000)/AH623)*1),1)</f>
        <v>#REF!</v>
      </c>
    </row>
    <row r="624" spans="8:36" x14ac:dyDescent="0.25">
      <c r="H624" s="6">
        <v>52.1</v>
      </c>
      <c r="I624" s="5" t="s">
        <v>2</v>
      </c>
      <c r="J624" s="9">
        <f t="shared" si="231"/>
        <v>5.21E-2</v>
      </c>
      <c r="K624" s="9">
        <f t="shared" si="213"/>
        <v>5.2099999999999999E-5</v>
      </c>
      <c r="L624">
        <f t="shared" si="228"/>
        <v>8.5275705148306711E-3</v>
      </c>
      <c r="M624">
        <f t="shared" si="214"/>
        <v>7.4047737303779653E-5</v>
      </c>
      <c r="N624">
        <f t="shared" si="215"/>
        <v>3.8356727923357862E-7</v>
      </c>
      <c r="O624">
        <f t="shared" si="216"/>
        <v>59541656.125419632</v>
      </c>
      <c r="Q624" s="18">
        <f t="shared" si="229"/>
        <v>10960887551.196236</v>
      </c>
      <c r="R624" s="19">
        <f t="shared" si="230"/>
        <v>4060747864.2050834</v>
      </c>
      <c r="S624" s="18">
        <f t="shared" si="217"/>
        <v>1.819838544113604E-14</v>
      </c>
      <c r="T624" s="19">
        <f t="shared" si="217"/>
        <v>6.7420685110494506E-15</v>
      </c>
      <c r="U624" s="24">
        <f t="shared" si="218"/>
        <v>4.8303792492552978E-12</v>
      </c>
      <c r="V624" s="24">
        <f t="shared" si="219"/>
        <v>3.3912604610578737E-12</v>
      </c>
      <c r="W624" s="18">
        <f t="shared" si="220"/>
        <v>32882662653.588707</v>
      </c>
      <c r="X624" s="19">
        <f t="shared" si="221"/>
        <v>16242991456.820333</v>
      </c>
      <c r="Y624" s="18" t="e">
        <f t="shared" si="222"/>
        <v>#REF!</v>
      </c>
      <c r="Z624" s="19" t="e">
        <f t="shared" si="223"/>
        <v>#REF!</v>
      </c>
      <c r="AA624" s="24" t="e">
        <f t="shared" si="224"/>
        <v>#REF!</v>
      </c>
      <c r="AB624" s="24" t="e">
        <f t="shared" si="225"/>
        <v>#REF!</v>
      </c>
      <c r="AC624" s="18">
        <f t="shared" si="226"/>
        <v>6576532530.717742</v>
      </c>
      <c r="AD624" s="19">
        <f t="shared" si="227"/>
        <v>3248598291.3640671</v>
      </c>
      <c r="AE624" s="24" t="e">
        <f t="shared" si="209"/>
        <v>#REF!</v>
      </c>
      <c r="AF624" s="24" t="e">
        <f t="shared" si="210"/>
        <v>#REF!</v>
      </c>
      <c r="AG624" s="18" t="e">
        <f t="shared" si="211"/>
        <v>#REF!</v>
      </c>
      <c r="AH624" s="19" t="e">
        <f t="shared" si="212"/>
        <v>#REF!</v>
      </c>
      <c r="AI624" s="29" t="e">
        <f>IF((((Usuario!$J$10*1000)/AG624)*1)&lt;1,(((Usuario!$J$10*1000)/AG624)*1),1)</f>
        <v>#REF!</v>
      </c>
      <c r="AJ624" s="30" t="e">
        <f>IF((((Usuario!$J$10*1000)/AH624)*1)&lt;1,(((Usuario!$J$10*1000)/AH624)*1),1)</f>
        <v>#REF!</v>
      </c>
    </row>
    <row r="625" spans="8:36" x14ac:dyDescent="0.25">
      <c r="H625" s="6">
        <v>52.2</v>
      </c>
      <c r="I625" s="5" t="s">
        <v>2</v>
      </c>
      <c r="J625" s="9">
        <f t="shared" si="231"/>
        <v>5.2200000000000003E-2</v>
      </c>
      <c r="K625" s="9">
        <f t="shared" si="213"/>
        <v>5.2200000000000002E-5</v>
      </c>
      <c r="L625">
        <f t="shared" si="228"/>
        <v>8.5603373262076142E-3</v>
      </c>
      <c r="M625">
        <f t="shared" si="214"/>
        <v>7.4474934738006228E-5</v>
      </c>
      <c r="N625">
        <f t="shared" si="215"/>
        <v>3.8578016194287224E-7</v>
      </c>
      <c r="O625">
        <f t="shared" si="216"/>
        <v>59341845.343351461</v>
      </c>
      <c r="Q625" s="18">
        <f t="shared" si="229"/>
        <v>11003004275.331125</v>
      </c>
      <c r="R625" s="19">
        <f t="shared" si="230"/>
        <v>4076351107.7179132</v>
      </c>
      <c r="S625" s="18">
        <f t="shared" si="217"/>
        <v>1.8268311929820897E-14</v>
      </c>
      <c r="T625" s="19">
        <f t="shared" si="217"/>
        <v>6.7679746101907917E-15</v>
      </c>
      <c r="U625" s="24">
        <f t="shared" si="218"/>
        <v>4.8489397672204302E-12</v>
      </c>
      <c r="V625" s="24">
        <f t="shared" si="219"/>
        <v>3.4042912289259681E-12</v>
      </c>
      <c r="W625" s="18">
        <f t="shared" si="220"/>
        <v>33009012825.993378</v>
      </c>
      <c r="X625" s="19">
        <f t="shared" si="221"/>
        <v>16305404430.871653</v>
      </c>
      <c r="Y625" s="18" t="e">
        <f t="shared" si="222"/>
        <v>#REF!</v>
      </c>
      <c r="Z625" s="19" t="e">
        <f t="shared" si="223"/>
        <v>#REF!</v>
      </c>
      <c r="AA625" s="24" t="e">
        <f t="shared" si="224"/>
        <v>#REF!</v>
      </c>
      <c r="AB625" s="24" t="e">
        <f t="shared" si="225"/>
        <v>#REF!</v>
      </c>
      <c r="AC625" s="18">
        <f t="shared" si="226"/>
        <v>6601802565.1986761</v>
      </c>
      <c r="AD625" s="19">
        <f t="shared" si="227"/>
        <v>3261080886.1743307</v>
      </c>
      <c r="AE625" s="24" t="e">
        <f t="shared" si="209"/>
        <v>#REF!</v>
      </c>
      <c r="AF625" s="24" t="e">
        <f t="shared" si="210"/>
        <v>#REF!</v>
      </c>
      <c r="AG625" s="18" t="e">
        <f t="shared" si="211"/>
        <v>#REF!</v>
      </c>
      <c r="AH625" s="19" t="e">
        <f t="shared" si="212"/>
        <v>#REF!</v>
      </c>
      <c r="AI625" s="29" t="e">
        <f>IF((((Usuario!$J$10*1000)/AG625)*1)&lt;1,(((Usuario!$J$10*1000)/AG625)*1),1)</f>
        <v>#REF!</v>
      </c>
      <c r="AJ625" s="30" t="e">
        <f>IF((((Usuario!$J$10*1000)/AH625)*1)&lt;1,(((Usuario!$J$10*1000)/AH625)*1),1)</f>
        <v>#REF!</v>
      </c>
    </row>
    <row r="626" spans="8:36" x14ac:dyDescent="0.25">
      <c r="H626" s="6">
        <v>52.3</v>
      </c>
      <c r="I626" s="5" t="s">
        <v>2</v>
      </c>
      <c r="J626" s="9">
        <f t="shared" si="231"/>
        <v>5.2299999999999999E-2</v>
      </c>
      <c r="K626" s="9">
        <f t="shared" si="213"/>
        <v>5.2299999999999997E-5</v>
      </c>
      <c r="L626">
        <f t="shared" si="228"/>
        <v>8.593166969437625E-3</v>
      </c>
      <c r="M626">
        <f t="shared" si="214"/>
        <v>7.4903772083597953E-5</v>
      </c>
      <c r="N626">
        <f t="shared" si="215"/>
        <v>3.8800153939303737E-7</v>
      </c>
      <c r="O626">
        <f t="shared" si="216"/>
        <v>59143085.580212951</v>
      </c>
      <c r="Q626" s="18">
        <f t="shared" si="229"/>
        <v>11045201760.202604</v>
      </c>
      <c r="R626" s="19">
        <f t="shared" si="230"/>
        <v>4091984271.1607757</v>
      </c>
      <c r="S626" s="18">
        <f t="shared" si="217"/>
        <v>1.8338372505732368E-14</v>
      </c>
      <c r="T626" s="19">
        <f t="shared" si="217"/>
        <v>6.7939303854570418E-15</v>
      </c>
      <c r="U626" s="24">
        <f t="shared" si="218"/>
        <v>4.867535875824036E-12</v>
      </c>
      <c r="V626" s="24">
        <f t="shared" si="219"/>
        <v>3.417346983884892E-12</v>
      </c>
      <c r="W626" s="18">
        <f t="shared" si="220"/>
        <v>33135605280.607811</v>
      </c>
      <c r="X626" s="19">
        <f t="shared" si="221"/>
        <v>16367937084.643103</v>
      </c>
      <c r="Y626" s="18" t="e">
        <f t="shared" si="222"/>
        <v>#REF!</v>
      </c>
      <c r="Z626" s="19" t="e">
        <f t="shared" si="223"/>
        <v>#REF!</v>
      </c>
      <c r="AA626" s="24" t="e">
        <f t="shared" si="224"/>
        <v>#REF!</v>
      </c>
      <c r="AB626" s="24" t="e">
        <f t="shared" si="225"/>
        <v>#REF!</v>
      </c>
      <c r="AC626" s="18">
        <f t="shared" si="226"/>
        <v>6627121056.121563</v>
      </c>
      <c r="AD626" s="19">
        <f t="shared" si="227"/>
        <v>3273587416.9286208</v>
      </c>
      <c r="AE626" s="24" t="e">
        <f t="shared" si="209"/>
        <v>#REF!</v>
      </c>
      <c r="AF626" s="24" t="e">
        <f t="shared" si="210"/>
        <v>#REF!</v>
      </c>
      <c r="AG626" s="18" t="e">
        <f t="shared" si="211"/>
        <v>#REF!</v>
      </c>
      <c r="AH626" s="19" t="e">
        <f t="shared" si="212"/>
        <v>#REF!</v>
      </c>
      <c r="AI626" s="29" t="e">
        <f>IF((((Usuario!$J$10*1000)/AG626)*1)&lt;1,(((Usuario!$J$10*1000)/AG626)*1),1)</f>
        <v>#REF!</v>
      </c>
      <c r="AJ626" s="30" t="e">
        <f>IF((((Usuario!$J$10*1000)/AH626)*1)&lt;1,(((Usuario!$J$10*1000)/AH626)*1),1)</f>
        <v>#REF!</v>
      </c>
    </row>
    <row r="627" spans="8:36" x14ac:dyDescent="0.25">
      <c r="H627" s="6">
        <v>52.4</v>
      </c>
      <c r="I627" s="5" t="s">
        <v>2</v>
      </c>
      <c r="J627" s="9">
        <f t="shared" si="231"/>
        <v>5.2400000000000002E-2</v>
      </c>
      <c r="K627" s="9">
        <f t="shared" si="213"/>
        <v>5.24E-5</v>
      </c>
      <c r="L627">
        <f t="shared" si="228"/>
        <v>8.6260594445207121E-3</v>
      </c>
      <c r="M627">
        <f t="shared" si="214"/>
        <v>7.5334252482147556E-5</v>
      </c>
      <c r="N627">
        <f t="shared" si="215"/>
        <v>3.9023142785752431E-7</v>
      </c>
      <c r="O627">
        <f t="shared" si="216"/>
        <v>58945369.313794933</v>
      </c>
      <c r="Q627" s="18">
        <f t="shared" si="229"/>
        <v>11087480005.810684</v>
      </c>
      <c r="R627" s="19">
        <f t="shared" si="230"/>
        <v>4107647354.5336742</v>
      </c>
      <c r="S627" s="18">
        <f t="shared" si="217"/>
        <v>1.8408567168870472E-14</v>
      </c>
      <c r="T627" s="19">
        <f t="shared" si="217"/>
        <v>6.8199358368482065E-15</v>
      </c>
      <c r="U627" s="24">
        <f t="shared" si="218"/>
        <v>4.8861675750661201E-12</v>
      </c>
      <c r="V627" s="24">
        <f t="shared" si="219"/>
        <v>3.4304277259346477E-12</v>
      </c>
      <c r="W627" s="18">
        <f t="shared" si="220"/>
        <v>33262440017.432053</v>
      </c>
      <c r="X627" s="19">
        <f t="shared" si="221"/>
        <v>16430589418.134697</v>
      </c>
      <c r="Y627" s="18" t="e">
        <f t="shared" si="222"/>
        <v>#REF!</v>
      </c>
      <c r="Z627" s="19" t="e">
        <f t="shared" si="223"/>
        <v>#REF!</v>
      </c>
      <c r="AA627" s="24" t="e">
        <f t="shared" si="224"/>
        <v>#REF!</v>
      </c>
      <c r="AB627" s="24" t="e">
        <f t="shared" si="225"/>
        <v>#REF!</v>
      </c>
      <c r="AC627" s="18">
        <f t="shared" si="226"/>
        <v>6652488003.4864111</v>
      </c>
      <c r="AD627" s="19">
        <f t="shared" si="227"/>
        <v>3286117883.6269398</v>
      </c>
      <c r="AE627" s="24" t="e">
        <f t="shared" si="209"/>
        <v>#REF!</v>
      </c>
      <c r="AF627" s="24" t="e">
        <f t="shared" si="210"/>
        <v>#REF!</v>
      </c>
      <c r="AG627" s="18" t="e">
        <f t="shared" si="211"/>
        <v>#REF!</v>
      </c>
      <c r="AH627" s="19" t="e">
        <f t="shared" si="212"/>
        <v>#REF!</v>
      </c>
      <c r="AI627" s="29" t="e">
        <f>IF((((Usuario!$J$10*1000)/AG627)*1)&lt;1,(((Usuario!$J$10*1000)/AG627)*1),1)</f>
        <v>#REF!</v>
      </c>
      <c r="AJ627" s="30" t="e">
        <f>IF((((Usuario!$J$10*1000)/AH627)*1)&lt;1,(((Usuario!$J$10*1000)/AH627)*1),1)</f>
        <v>#REF!</v>
      </c>
    </row>
    <row r="628" spans="8:36" x14ac:dyDescent="0.25">
      <c r="H628" s="6">
        <v>52.5</v>
      </c>
      <c r="I628" s="5" t="s">
        <v>2</v>
      </c>
      <c r="J628" s="9">
        <f t="shared" si="231"/>
        <v>5.2499999999999998E-2</v>
      </c>
      <c r="K628" s="9">
        <f t="shared" si="213"/>
        <v>5.2499999999999995E-5</v>
      </c>
      <c r="L628">
        <f t="shared" si="228"/>
        <v>8.6590147514568668E-3</v>
      </c>
      <c r="M628">
        <f t="shared" si="214"/>
        <v>7.5766379075247571E-5</v>
      </c>
      <c r="N628">
        <f t="shared" si="215"/>
        <v>3.9246984360978239E-7</v>
      </c>
      <c r="O628">
        <f t="shared" si="216"/>
        <v>58748689.089940332</v>
      </c>
      <c r="Q628" s="18">
        <f t="shared" si="229"/>
        <v>11129839012.155357</v>
      </c>
      <c r="R628" s="19">
        <f t="shared" si="230"/>
        <v>4123340357.8366051</v>
      </c>
      <c r="S628" s="18">
        <f t="shared" si="217"/>
        <v>1.8478895919235197E-14</v>
      </c>
      <c r="T628" s="19">
        <f t="shared" si="217"/>
        <v>6.8459909643642795E-15</v>
      </c>
      <c r="U628" s="24">
        <f t="shared" si="218"/>
        <v>4.9048348649466785E-12</v>
      </c>
      <c r="V628" s="24">
        <f t="shared" si="219"/>
        <v>3.4435334550752324E-12</v>
      </c>
      <c r="W628" s="18">
        <f t="shared" si="220"/>
        <v>33389517036.466072</v>
      </c>
      <c r="X628" s="19">
        <f t="shared" si="221"/>
        <v>16493361431.34642</v>
      </c>
      <c r="Y628" s="18" t="e">
        <f t="shared" si="222"/>
        <v>#REF!</v>
      </c>
      <c r="Z628" s="19" t="e">
        <f t="shared" si="223"/>
        <v>#REF!</v>
      </c>
      <c r="AA628" s="24" t="e">
        <f t="shared" si="224"/>
        <v>#REF!</v>
      </c>
      <c r="AB628" s="24" t="e">
        <f t="shared" si="225"/>
        <v>#REF!</v>
      </c>
      <c r="AC628" s="18">
        <f t="shared" si="226"/>
        <v>6677903407.2932148</v>
      </c>
      <c r="AD628" s="19">
        <f t="shared" si="227"/>
        <v>3298672286.2692842</v>
      </c>
      <c r="AE628" s="24" t="e">
        <f t="shared" si="209"/>
        <v>#REF!</v>
      </c>
      <c r="AF628" s="24" t="e">
        <f t="shared" si="210"/>
        <v>#REF!</v>
      </c>
      <c r="AG628" s="18" t="e">
        <f t="shared" si="211"/>
        <v>#REF!</v>
      </c>
      <c r="AH628" s="19" t="e">
        <f t="shared" si="212"/>
        <v>#REF!</v>
      </c>
      <c r="AI628" s="29" t="e">
        <f>IF((((Usuario!$J$10*1000)/AG628)*1)&lt;1,(((Usuario!$J$10*1000)/AG628)*1),1)</f>
        <v>#REF!</v>
      </c>
      <c r="AJ628" s="30" t="e">
        <f>IF((((Usuario!$J$10*1000)/AH628)*1)&lt;1,(((Usuario!$J$10*1000)/AH628)*1),1)</f>
        <v>#REF!</v>
      </c>
    </row>
    <row r="629" spans="8:36" x14ac:dyDescent="0.25">
      <c r="H629" s="6">
        <v>52.6</v>
      </c>
      <c r="I629" s="5" t="s">
        <v>2</v>
      </c>
      <c r="J629" s="9">
        <f t="shared" si="231"/>
        <v>5.2600000000000001E-2</v>
      </c>
      <c r="K629" s="9">
        <f t="shared" si="213"/>
        <v>5.2599999999999998E-5</v>
      </c>
      <c r="L629">
        <f t="shared" si="228"/>
        <v>8.6920328902460962E-3</v>
      </c>
      <c r="M629">
        <f t="shared" si="214"/>
        <v>7.6200155004490779E-5</v>
      </c>
      <c r="N629">
        <f t="shared" si="215"/>
        <v>3.9471680292326223E-7</v>
      </c>
      <c r="O629">
        <f t="shared" si="216"/>
        <v>58553037.521800525</v>
      </c>
      <c r="Q629" s="18">
        <f t="shared" si="229"/>
        <v>11172278779.236629</v>
      </c>
      <c r="R629" s="19">
        <f t="shared" si="230"/>
        <v>4139063281.0695715</v>
      </c>
      <c r="S629" s="18">
        <f t="shared" si="217"/>
        <v>1.8549358756826551E-14</v>
      </c>
      <c r="T629" s="19">
        <f t="shared" si="217"/>
        <v>6.8720957680052664E-15</v>
      </c>
      <c r="U629" s="24">
        <f t="shared" si="218"/>
        <v>4.9235377454657143E-12</v>
      </c>
      <c r="V629" s="24">
        <f t="shared" si="219"/>
        <v>3.456664171306649E-12</v>
      </c>
      <c r="W629" s="18">
        <f t="shared" si="220"/>
        <v>33516836337.709888</v>
      </c>
      <c r="X629" s="19">
        <f t="shared" si="221"/>
        <v>16556253124.278286</v>
      </c>
      <c r="Y629" s="18" t="e">
        <f t="shared" si="222"/>
        <v>#REF!</v>
      </c>
      <c r="Z629" s="19" t="e">
        <f t="shared" si="223"/>
        <v>#REF!</v>
      </c>
      <c r="AA629" s="24" t="e">
        <f t="shared" si="224"/>
        <v>#REF!</v>
      </c>
      <c r="AB629" s="24" t="e">
        <f t="shared" si="225"/>
        <v>#REF!</v>
      </c>
      <c r="AC629" s="18">
        <f t="shared" si="226"/>
        <v>6703367267.5419779</v>
      </c>
      <c r="AD629" s="19">
        <f t="shared" si="227"/>
        <v>3311250624.8556576</v>
      </c>
      <c r="AE629" s="24" t="e">
        <f t="shared" si="209"/>
        <v>#REF!</v>
      </c>
      <c r="AF629" s="24" t="e">
        <f t="shared" si="210"/>
        <v>#REF!</v>
      </c>
      <c r="AG629" s="18" t="e">
        <f t="shared" si="211"/>
        <v>#REF!</v>
      </c>
      <c r="AH629" s="19" t="e">
        <f t="shared" si="212"/>
        <v>#REF!</v>
      </c>
      <c r="AI629" s="29" t="e">
        <f>IF((((Usuario!$J$10*1000)/AG629)*1)&lt;1,(((Usuario!$J$10*1000)/AG629)*1),1)</f>
        <v>#REF!</v>
      </c>
      <c r="AJ629" s="30" t="e">
        <f>IF((((Usuario!$J$10*1000)/AH629)*1)&lt;1,(((Usuario!$J$10*1000)/AH629)*1),1)</f>
        <v>#REF!</v>
      </c>
    </row>
    <row r="630" spans="8:36" x14ac:dyDescent="0.25">
      <c r="H630" s="6">
        <v>52.7</v>
      </c>
      <c r="I630" s="5" t="s">
        <v>2</v>
      </c>
      <c r="J630" s="9">
        <f t="shared" si="231"/>
        <v>5.2700000000000004E-2</v>
      </c>
      <c r="K630" s="9">
        <f t="shared" si="213"/>
        <v>5.2700000000000007E-5</v>
      </c>
      <c r="L630">
        <f t="shared" si="228"/>
        <v>8.7251138608883984E-3</v>
      </c>
      <c r="M630">
        <f t="shared" si="214"/>
        <v>7.6635583411469756E-5</v>
      </c>
      <c r="N630">
        <f t="shared" si="215"/>
        <v>3.9697232207141329E-7</v>
      </c>
      <c r="O630">
        <f t="shared" si="216"/>
        <v>58358407.289100952</v>
      </c>
      <c r="Q630" s="18">
        <f t="shared" si="229"/>
        <v>11214799307.054499</v>
      </c>
      <c r="R630" s="19">
        <f t="shared" si="230"/>
        <v>4154816124.2325726</v>
      </c>
      <c r="S630" s="18">
        <f t="shared" si="217"/>
        <v>1.8619955681644531E-14</v>
      </c>
      <c r="T630" s="19">
        <f t="shared" si="217"/>
        <v>6.8982502477711662E-15</v>
      </c>
      <c r="U630" s="24">
        <f t="shared" si="218"/>
        <v>4.942276216623226E-12</v>
      </c>
      <c r="V630" s="24">
        <f t="shared" si="219"/>
        <v>3.4698198746288966E-12</v>
      </c>
      <c r="W630" s="18">
        <f t="shared" si="220"/>
        <v>33644397921.163498</v>
      </c>
      <c r="X630" s="19">
        <f t="shared" si="221"/>
        <v>16619264496.93029</v>
      </c>
      <c r="Y630" s="18" t="e">
        <f t="shared" si="222"/>
        <v>#REF!</v>
      </c>
      <c r="Z630" s="19" t="e">
        <f t="shared" si="223"/>
        <v>#REF!</v>
      </c>
      <c r="AA630" s="24" t="e">
        <f t="shared" si="224"/>
        <v>#REF!</v>
      </c>
      <c r="AB630" s="24" t="e">
        <f t="shared" si="225"/>
        <v>#REF!</v>
      </c>
      <c r="AC630" s="18">
        <f t="shared" si="226"/>
        <v>6728879584.2327003</v>
      </c>
      <c r="AD630" s="19">
        <f t="shared" si="227"/>
        <v>3323852899.3860583</v>
      </c>
      <c r="AE630" s="24" t="e">
        <f t="shared" si="209"/>
        <v>#REF!</v>
      </c>
      <c r="AF630" s="24" t="e">
        <f t="shared" si="210"/>
        <v>#REF!</v>
      </c>
      <c r="AG630" s="18" t="e">
        <f t="shared" si="211"/>
        <v>#REF!</v>
      </c>
      <c r="AH630" s="19" t="e">
        <f t="shared" si="212"/>
        <v>#REF!</v>
      </c>
      <c r="AI630" s="29" t="e">
        <f>IF((((Usuario!$J$10*1000)/AG630)*1)&lt;1,(((Usuario!$J$10*1000)/AG630)*1),1)</f>
        <v>#REF!</v>
      </c>
      <c r="AJ630" s="30" t="e">
        <f>IF((((Usuario!$J$10*1000)/AH630)*1)&lt;1,(((Usuario!$J$10*1000)/AH630)*1),1)</f>
        <v>#REF!</v>
      </c>
    </row>
    <row r="631" spans="8:36" x14ac:dyDescent="0.25">
      <c r="H631" s="6">
        <v>52.8</v>
      </c>
      <c r="I631" s="5" t="s">
        <v>2</v>
      </c>
      <c r="J631" s="9">
        <f t="shared" si="231"/>
        <v>5.28E-2</v>
      </c>
      <c r="K631" s="9">
        <f t="shared" si="213"/>
        <v>5.2800000000000003E-5</v>
      </c>
      <c r="L631">
        <f t="shared" si="228"/>
        <v>8.7582576633837683E-3</v>
      </c>
      <c r="M631">
        <f t="shared" si="214"/>
        <v>7.7072667437777162E-5</v>
      </c>
      <c r="N631">
        <f t="shared" si="215"/>
        <v>3.9923641732768565E-7</v>
      </c>
      <c r="O631">
        <f t="shared" si="216"/>
        <v>58164791.137416445</v>
      </c>
      <c r="Q631" s="18">
        <f t="shared" si="229"/>
        <v>11257400595.608957</v>
      </c>
      <c r="R631" s="19">
        <f t="shared" si="230"/>
        <v>4170598887.3256059</v>
      </c>
      <c r="S631" s="18">
        <f t="shared" si="217"/>
        <v>1.8690686693689122E-14</v>
      </c>
      <c r="T631" s="19">
        <f t="shared" si="217"/>
        <v>6.9244544036619735E-15</v>
      </c>
      <c r="U631" s="24">
        <f t="shared" si="218"/>
        <v>4.9610502784192095E-12</v>
      </c>
      <c r="V631" s="24">
        <f t="shared" si="219"/>
        <v>3.4830005650419728E-12</v>
      </c>
      <c r="W631" s="18">
        <f t="shared" si="220"/>
        <v>33772201786.826874</v>
      </c>
      <c r="X631" s="19">
        <f t="shared" si="221"/>
        <v>16682395549.302423</v>
      </c>
      <c r="Y631" s="18" t="e">
        <f t="shared" si="222"/>
        <v>#REF!</v>
      </c>
      <c r="Z631" s="19" t="e">
        <f t="shared" si="223"/>
        <v>#REF!</v>
      </c>
      <c r="AA631" s="24" t="e">
        <f t="shared" si="224"/>
        <v>#REF!</v>
      </c>
      <c r="AB631" s="24" t="e">
        <f t="shared" si="225"/>
        <v>#REF!</v>
      </c>
      <c r="AC631" s="18">
        <f t="shared" si="226"/>
        <v>6754440357.3653755</v>
      </c>
      <c r="AD631" s="19">
        <f t="shared" si="227"/>
        <v>3336479109.8604851</v>
      </c>
      <c r="AE631" s="24" t="e">
        <f t="shared" si="209"/>
        <v>#REF!</v>
      </c>
      <c r="AF631" s="24" t="e">
        <f t="shared" si="210"/>
        <v>#REF!</v>
      </c>
      <c r="AG631" s="18" t="e">
        <f t="shared" si="211"/>
        <v>#REF!</v>
      </c>
      <c r="AH631" s="19" t="e">
        <f t="shared" si="212"/>
        <v>#REF!</v>
      </c>
      <c r="AI631" s="29" t="e">
        <f>IF((((Usuario!$J$10*1000)/AG631)*1)&lt;1,(((Usuario!$J$10*1000)/AG631)*1),1)</f>
        <v>#REF!</v>
      </c>
      <c r="AJ631" s="30" t="e">
        <f>IF((((Usuario!$J$10*1000)/AH631)*1)&lt;1,(((Usuario!$J$10*1000)/AH631)*1),1)</f>
        <v>#REF!</v>
      </c>
    </row>
    <row r="632" spans="8:36" x14ac:dyDescent="0.25">
      <c r="H632" s="6">
        <v>52.9</v>
      </c>
      <c r="I632" s="5" t="s">
        <v>2</v>
      </c>
      <c r="J632" s="9">
        <f t="shared" si="231"/>
        <v>5.2900000000000003E-2</v>
      </c>
      <c r="K632" s="9">
        <f t="shared" si="213"/>
        <v>5.2900000000000005E-5</v>
      </c>
      <c r="L632">
        <f t="shared" si="228"/>
        <v>8.7914642977322145E-3</v>
      </c>
      <c r="M632">
        <f t="shared" si="214"/>
        <v>7.7511410225005682E-5</v>
      </c>
      <c r="N632">
        <f t="shared" si="215"/>
        <v>4.0150910496552939E-7</v>
      </c>
      <c r="O632">
        <f t="shared" si="216"/>
        <v>57972181.877455503</v>
      </c>
      <c r="Q632" s="18">
        <f t="shared" si="229"/>
        <v>11300082644.900021</v>
      </c>
      <c r="R632" s="19">
        <f t="shared" si="230"/>
        <v>4186411570.3486753</v>
      </c>
      <c r="S632" s="18">
        <f t="shared" si="217"/>
        <v>1.8761551792960355E-14</v>
      </c>
      <c r="T632" s="19">
        <f t="shared" si="217"/>
        <v>6.9507082356776954E-15</v>
      </c>
      <c r="U632" s="24">
        <f t="shared" si="218"/>
        <v>4.9798599308536738E-12</v>
      </c>
      <c r="V632" s="24">
        <f t="shared" si="219"/>
        <v>3.4962062425458809E-12</v>
      </c>
      <c r="W632" s="18">
        <f t="shared" si="220"/>
        <v>33900247934.700062</v>
      </c>
      <c r="X632" s="19">
        <f t="shared" si="221"/>
        <v>16745646281.394701</v>
      </c>
      <c r="Y632" s="18" t="e">
        <f t="shared" si="222"/>
        <v>#REF!</v>
      </c>
      <c r="Z632" s="19" t="e">
        <f t="shared" si="223"/>
        <v>#REF!</v>
      </c>
      <c r="AA632" s="24" t="e">
        <f t="shared" si="224"/>
        <v>#REF!</v>
      </c>
      <c r="AB632" s="24" t="e">
        <f t="shared" si="225"/>
        <v>#REF!</v>
      </c>
      <c r="AC632" s="18">
        <f t="shared" si="226"/>
        <v>6780049586.9400129</v>
      </c>
      <c r="AD632" s="19">
        <f t="shared" si="227"/>
        <v>3349129256.2789402</v>
      </c>
      <c r="AE632" s="24" t="e">
        <f t="shared" si="209"/>
        <v>#REF!</v>
      </c>
      <c r="AF632" s="24" t="e">
        <f t="shared" si="210"/>
        <v>#REF!</v>
      </c>
      <c r="AG632" s="18" t="e">
        <f t="shared" si="211"/>
        <v>#REF!</v>
      </c>
      <c r="AH632" s="19" t="e">
        <f t="shared" si="212"/>
        <v>#REF!</v>
      </c>
      <c r="AI632" s="29" t="e">
        <f>IF((((Usuario!$J$10*1000)/AG632)*1)&lt;1,(((Usuario!$J$10*1000)/AG632)*1),1)</f>
        <v>#REF!</v>
      </c>
      <c r="AJ632" s="30" t="e">
        <f>IF((((Usuario!$J$10*1000)/AH632)*1)&lt;1,(((Usuario!$J$10*1000)/AH632)*1),1)</f>
        <v>#REF!</v>
      </c>
    </row>
    <row r="633" spans="8:36" x14ac:dyDescent="0.25">
      <c r="H633" s="6">
        <v>53</v>
      </c>
      <c r="I633" s="5" t="s">
        <v>2</v>
      </c>
      <c r="J633" s="9">
        <f t="shared" si="231"/>
        <v>5.2999999999999999E-2</v>
      </c>
      <c r="K633" s="9">
        <f t="shared" si="213"/>
        <v>5.3000000000000001E-5</v>
      </c>
      <c r="L633">
        <f t="shared" si="228"/>
        <v>8.8247337639337283E-3</v>
      </c>
      <c r="M633">
        <f t="shared" si="214"/>
        <v>7.7951814914747918E-5</v>
      </c>
      <c r="N633">
        <f t="shared" si="215"/>
        <v>4.0379040125839419E-7</v>
      </c>
      <c r="O633">
        <f t="shared" si="216"/>
        <v>57780572.384353779</v>
      </c>
      <c r="Q633" s="18">
        <f t="shared" si="229"/>
        <v>11342845454.927673</v>
      </c>
      <c r="R633" s="19">
        <f t="shared" si="230"/>
        <v>4202254173.3017774</v>
      </c>
      <c r="S633" s="18">
        <f t="shared" si="217"/>
        <v>1.8832550979458203E-14</v>
      </c>
      <c r="T633" s="19">
        <f t="shared" si="217"/>
        <v>6.9770117438183264E-15</v>
      </c>
      <c r="U633" s="24">
        <f t="shared" si="218"/>
        <v>4.9987051739266106E-12</v>
      </c>
      <c r="V633" s="24">
        <f t="shared" si="219"/>
        <v>3.5094369071406183E-12</v>
      </c>
      <c r="W633" s="18">
        <f t="shared" si="220"/>
        <v>34028536364.78302</v>
      </c>
      <c r="X633" s="19">
        <f t="shared" si="221"/>
        <v>16809016693.207109</v>
      </c>
      <c r="Y633" s="18" t="e">
        <f t="shared" si="222"/>
        <v>#REF!</v>
      </c>
      <c r="Z633" s="19" t="e">
        <f t="shared" si="223"/>
        <v>#REF!</v>
      </c>
      <c r="AA633" s="24" t="e">
        <f t="shared" si="224"/>
        <v>#REF!</v>
      </c>
      <c r="AB633" s="24" t="e">
        <f t="shared" si="225"/>
        <v>#REF!</v>
      </c>
      <c r="AC633" s="18">
        <f t="shared" si="226"/>
        <v>6805707272.956604</v>
      </c>
      <c r="AD633" s="19">
        <f t="shared" si="227"/>
        <v>3361803338.6414223</v>
      </c>
      <c r="AE633" s="24" t="e">
        <f t="shared" si="209"/>
        <v>#REF!</v>
      </c>
      <c r="AF633" s="24" t="e">
        <f t="shared" si="210"/>
        <v>#REF!</v>
      </c>
      <c r="AG633" s="18" t="e">
        <f t="shared" si="211"/>
        <v>#REF!</v>
      </c>
      <c r="AH633" s="19" t="e">
        <f t="shared" si="212"/>
        <v>#REF!</v>
      </c>
      <c r="AI633" s="29" t="e">
        <f>IF((((Usuario!$J$10*1000)/AG633)*1)&lt;1,(((Usuario!$J$10*1000)/AG633)*1),1)</f>
        <v>#REF!</v>
      </c>
      <c r="AJ633" s="30" t="e">
        <f>IF((((Usuario!$J$10*1000)/AH633)*1)&lt;1,(((Usuario!$J$10*1000)/AH633)*1),1)</f>
        <v>#REF!</v>
      </c>
    </row>
    <row r="634" spans="8:36" x14ac:dyDescent="0.25">
      <c r="H634" s="6">
        <v>53.1</v>
      </c>
      <c r="I634" s="5" t="s">
        <v>2</v>
      </c>
      <c r="J634" s="9">
        <f t="shared" si="231"/>
        <v>5.3100000000000001E-2</v>
      </c>
      <c r="K634" s="9">
        <f t="shared" si="213"/>
        <v>5.3100000000000003E-5</v>
      </c>
      <c r="L634">
        <f t="shared" si="228"/>
        <v>8.8580660619883168E-3</v>
      </c>
      <c r="M634">
        <f t="shared" si="214"/>
        <v>7.8393884648596599E-5</v>
      </c>
      <c r="N634">
        <f t="shared" si="215"/>
        <v>4.0608032247973039E-7</v>
      </c>
      <c r="O634">
        <f t="shared" si="216"/>
        <v>57589955.596976489</v>
      </c>
      <c r="Q634" s="18">
        <f t="shared" si="229"/>
        <v>11385689025.691925</v>
      </c>
      <c r="R634" s="19">
        <f t="shared" si="230"/>
        <v>4218126696.1849146</v>
      </c>
      <c r="S634" s="18">
        <f t="shared" si="217"/>
        <v>1.8903684253182676E-14</v>
      </c>
      <c r="T634" s="19">
        <f t="shared" si="217"/>
        <v>7.0033649280838704E-15</v>
      </c>
      <c r="U634" s="24">
        <f t="shared" si="218"/>
        <v>5.0175860076380242E-12</v>
      </c>
      <c r="V634" s="24">
        <f t="shared" si="219"/>
        <v>3.5226925588261868E-12</v>
      </c>
      <c r="W634" s="18">
        <f t="shared" si="220"/>
        <v>34157067077.075775</v>
      </c>
      <c r="X634" s="19">
        <f t="shared" si="221"/>
        <v>16872506784.739658</v>
      </c>
      <c r="Y634" s="18" t="e">
        <f t="shared" si="222"/>
        <v>#REF!</v>
      </c>
      <c r="Z634" s="19" t="e">
        <f t="shared" si="223"/>
        <v>#REF!</v>
      </c>
      <c r="AA634" s="24" t="e">
        <f t="shared" si="224"/>
        <v>#REF!</v>
      </c>
      <c r="AB634" s="24" t="e">
        <f t="shared" si="225"/>
        <v>#REF!</v>
      </c>
      <c r="AC634" s="18">
        <f t="shared" si="226"/>
        <v>6831413415.4151554</v>
      </c>
      <c r="AD634" s="19">
        <f t="shared" si="227"/>
        <v>3374501356.9479318</v>
      </c>
      <c r="AE634" s="24" t="e">
        <f t="shared" si="209"/>
        <v>#REF!</v>
      </c>
      <c r="AF634" s="24" t="e">
        <f t="shared" si="210"/>
        <v>#REF!</v>
      </c>
      <c r="AG634" s="18" t="e">
        <f t="shared" si="211"/>
        <v>#REF!</v>
      </c>
      <c r="AH634" s="19" t="e">
        <f t="shared" si="212"/>
        <v>#REF!</v>
      </c>
      <c r="AI634" s="29" t="e">
        <f>IF((((Usuario!$J$10*1000)/AG634)*1)&lt;1,(((Usuario!$J$10*1000)/AG634)*1),1)</f>
        <v>#REF!</v>
      </c>
      <c r="AJ634" s="30" t="e">
        <f>IF((((Usuario!$J$10*1000)/AH634)*1)&lt;1,(((Usuario!$J$10*1000)/AH634)*1),1)</f>
        <v>#REF!</v>
      </c>
    </row>
    <row r="635" spans="8:36" x14ac:dyDescent="0.25">
      <c r="H635" s="6">
        <v>53.2</v>
      </c>
      <c r="I635" s="5" t="s">
        <v>2</v>
      </c>
      <c r="J635" s="9">
        <f t="shared" si="231"/>
        <v>5.3200000000000004E-2</v>
      </c>
      <c r="K635" s="9">
        <f t="shared" si="213"/>
        <v>5.3200000000000006E-5</v>
      </c>
      <c r="L635">
        <f t="shared" si="228"/>
        <v>8.8914611918959763E-3</v>
      </c>
      <c r="M635">
        <f t="shared" si="214"/>
        <v>7.883762256814434E-5</v>
      </c>
      <c r="N635">
        <f t="shared" si="215"/>
        <v>4.0837888490298766E-7</v>
      </c>
      <c r="O635">
        <f t="shared" si="216"/>
        <v>57400324.517229967</v>
      </c>
      <c r="Q635" s="18">
        <f t="shared" si="229"/>
        <v>11428613357.192774</v>
      </c>
      <c r="R635" s="19">
        <f t="shared" si="230"/>
        <v>4234029138.9980855</v>
      </c>
      <c r="S635" s="18">
        <f t="shared" si="217"/>
        <v>1.897495161413378E-14</v>
      </c>
      <c r="T635" s="19">
        <f t="shared" si="217"/>
        <v>7.0297677884743251E-15</v>
      </c>
      <c r="U635" s="24">
        <f t="shared" si="218"/>
        <v>5.0365024319879144E-12</v>
      </c>
      <c r="V635" s="24">
        <f t="shared" si="219"/>
        <v>3.5359731976025856E-12</v>
      </c>
      <c r="W635" s="18">
        <f t="shared" si="220"/>
        <v>34285840071.578323</v>
      </c>
      <c r="X635" s="19">
        <f t="shared" si="221"/>
        <v>16936116555.992342</v>
      </c>
      <c r="Y635" s="18" t="e">
        <f t="shared" si="222"/>
        <v>#REF!</v>
      </c>
      <c r="Z635" s="19" t="e">
        <f t="shared" si="223"/>
        <v>#REF!</v>
      </c>
      <c r="AA635" s="24" t="e">
        <f t="shared" si="224"/>
        <v>#REF!</v>
      </c>
      <c r="AB635" s="24" t="e">
        <f t="shared" si="225"/>
        <v>#REF!</v>
      </c>
      <c r="AC635" s="18">
        <f t="shared" si="226"/>
        <v>6857168014.3156652</v>
      </c>
      <c r="AD635" s="19">
        <f t="shared" si="227"/>
        <v>3387223311.1984687</v>
      </c>
      <c r="AE635" s="24" t="e">
        <f t="shared" si="209"/>
        <v>#REF!</v>
      </c>
      <c r="AF635" s="24" t="e">
        <f t="shared" si="210"/>
        <v>#REF!</v>
      </c>
      <c r="AG635" s="18" t="e">
        <f t="shared" si="211"/>
        <v>#REF!</v>
      </c>
      <c r="AH635" s="19" t="e">
        <f t="shared" si="212"/>
        <v>#REF!</v>
      </c>
      <c r="AI635" s="29" t="e">
        <f>IF((((Usuario!$J$10*1000)/AG635)*1)&lt;1,(((Usuario!$J$10*1000)/AG635)*1),1)</f>
        <v>#REF!</v>
      </c>
      <c r="AJ635" s="30" t="e">
        <f>IF((((Usuario!$J$10*1000)/AH635)*1)&lt;1,(((Usuario!$J$10*1000)/AH635)*1),1)</f>
        <v>#REF!</v>
      </c>
    </row>
    <row r="636" spans="8:36" x14ac:dyDescent="0.25">
      <c r="H636" s="6">
        <v>53.3</v>
      </c>
      <c r="I636" s="5" t="s">
        <v>2</v>
      </c>
      <c r="J636" s="9">
        <f t="shared" si="231"/>
        <v>5.33E-2</v>
      </c>
      <c r="K636" s="9">
        <f t="shared" si="213"/>
        <v>5.3300000000000001E-5</v>
      </c>
      <c r="L636">
        <f t="shared" si="228"/>
        <v>8.9249191536567071E-3</v>
      </c>
      <c r="M636">
        <f t="shared" si="214"/>
        <v>7.9283031814983746E-5</v>
      </c>
      <c r="N636">
        <f t="shared" si="215"/>
        <v>4.1068610480161582E-7</v>
      </c>
      <c r="O636">
        <f t="shared" si="216"/>
        <v>57211672.209381491</v>
      </c>
      <c r="Q636" s="18">
        <f t="shared" si="229"/>
        <v>11471618449.430216</v>
      </c>
      <c r="R636" s="19">
        <f t="shared" si="230"/>
        <v>4249961501.741291</v>
      </c>
      <c r="S636" s="18">
        <f t="shared" si="217"/>
        <v>1.9046353062311503E-14</v>
      </c>
      <c r="T636" s="19">
        <f t="shared" si="217"/>
        <v>7.056220324989692E-15</v>
      </c>
      <c r="U636" s="24">
        <f t="shared" si="218"/>
        <v>5.0554544469762796E-12</v>
      </c>
      <c r="V636" s="24">
        <f t="shared" si="219"/>
        <v>3.5492788234698149E-12</v>
      </c>
      <c r="W636" s="18">
        <f t="shared" si="220"/>
        <v>34414855348.290649</v>
      </c>
      <c r="X636" s="19">
        <f t="shared" si="221"/>
        <v>16999846006.965164</v>
      </c>
      <c r="Y636" s="18" t="e">
        <f t="shared" si="222"/>
        <v>#REF!</v>
      </c>
      <c r="Z636" s="19" t="e">
        <f t="shared" si="223"/>
        <v>#REF!</v>
      </c>
      <c r="AA636" s="24" t="e">
        <f t="shared" si="224"/>
        <v>#REF!</v>
      </c>
      <c r="AB636" s="24" t="e">
        <f t="shared" si="225"/>
        <v>#REF!</v>
      </c>
      <c r="AC636" s="18">
        <f t="shared" si="226"/>
        <v>6882971069.6581306</v>
      </c>
      <c r="AD636" s="19">
        <f t="shared" si="227"/>
        <v>3399969201.393033</v>
      </c>
      <c r="AE636" s="24" t="e">
        <f t="shared" si="209"/>
        <v>#REF!</v>
      </c>
      <c r="AF636" s="24" t="e">
        <f t="shared" si="210"/>
        <v>#REF!</v>
      </c>
      <c r="AG636" s="18" t="e">
        <f t="shared" si="211"/>
        <v>#REF!</v>
      </c>
      <c r="AH636" s="19" t="e">
        <f t="shared" si="212"/>
        <v>#REF!</v>
      </c>
      <c r="AI636" s="29" t="e">
        <f>IF((((Usuario!$J$10*1000)/AG636)*1)&lt;1,(((Usuario!$J$10*1000)/AG636)*1),1)</f>
        <v>#REF!</v>
      </c>
      <c r="AJ636" s="30" t="e">
        <f>IF((((Usuario!$J$10*1000)/AH636)*1)&lt;1,(((Usuario!$J$10*1000)/AH636)*1),1)</f>
        <v>#REF!</v>
      </c>
    </row>
    <row r="637" spans="8:36" x14ac:dyDescent="0.25">
      <c r="H637" s="6">
        <v>53.4</v>
      </c>
      <c r="I637" s="5" t="s">
        <v>2</v>
      </c>
      <c r="J637" s="9">
        <f t="shared" si="231"/>
        <v>5.3400000000000003E-2</v>
      </c>
      <c r="K637" s="9">
        <f t="shared" si="213"/>
        <v>5.3400000000000004E-5</v>
      </c>
      <c r="L637">
        <f t="shared" si="228"/>
        <v>8.9584399472705124E-3</v>
      </c>
      <c r="M637">
        <f t="shared" si="214"/>
        <v>7.9730115530707557E-5</v>
      </c>
      <c r="N637">
        <f t="shared" si="215"/>
        <v>4.1300199844906516E-7</v>
      </c>
      <c r="O637">
        <f t="shared" si="216"/>
        <v>57023991.799387939</v>
      </c>
      <c r="Q637" s="18">
        <f t="shared" si="229"/>
        <v>11514704302.404259</v>
      </c>
      <c r="R637" s="19">
        <f t="shared" si="230"/>
        <v>4265923784.4145312</v>
      </c>
      <c r="S637" s="18">
        <f t="shared" si="217"/>
        <v>1.9117888597715856E-14</v>
      </c>
      <c r="T637" s="19">
        <f t="shared" si="217"/>
        <v>7.0827225376299719E-15</v>
      </c>
      <c r="U637" s="24">
        <f t="shared" si="218"/>
        <v>5.0744420526031215E-12</v>
      </c>
      <c r="V637" s="24">
        <f t="shared" si="219"/>
        <v>3.5626094364278758E-12</v>
      </c>
      <c r="W637" s="18">
        <f t="shared" si="220"/>
        <v>34544112907.212776</v>
      </c>
      <c r="X637" s="19">
        <f t="shared" si="221"/>
        <v>17063695137.658125</v>
      </c>
      <c r="Y637" s="18" t="e">
        <f t="shared" si="222"/>
        <v>#REF!</v>
      </c>
      <c r="Z637" s="19" t="e">
        <f t="shared" si="223"/>
        <v>#REF!</v>
      </c>
      <c r="AA637" s="24" t="e">
        <f t="shared" si="224"/>
        <v>#REF!</v>
      </c>
      <c r="AB637" s="24" t="e">
        <f t="shared" si="225"/>
        <v>#REF!</v>
      </c>
      <c r="AC637" s="18">
        <f t="shared" si="226"/>
        <v>6908822581.4425554</v>
      </c>
      <c r="AD637" s="19">
        <f t="shared" si="227"/>
        <v>3412739027.5316253</v>
      </c>
      <c r="AE637" s="24" t="e">
        <f t="shared" si="209"/>
        <v>#REF!</v>
      </c>
      <c r="AF637" s="24" t="e">
        <f t="shared" si="210"/>
        <v>#REF!</v>
      </c>
      <c r="AG637" s="18" t="e">
        <f t="shared" si="211"/>
        <v>#REF!</v>
      </c>
      <c r="AH637" s="19" t="e">
        <f t="shared" si="212"/>
        <v>#REF!</v>
      </c>
      <c r="AI637" s="29" t="e">
        <f>IF((((Usuario!$J$10*1000)/AG637)*1)&lt;1,(((Usuario!$J$10*1000)/AG637)*1),1)</f>
        <v>#REF!</v>
      </c>
      <c r="AJ637" s="30" t="e">
        <f>IF((((Usuario!$J$10*1000)/AH637)*1)&lt;1,(((Usuario!$J$10*1000)/AH637)*1),1)</f>
        <v>#REF!</v>
      </c>
    </row>
    <row r="638" spans="8:36" x14ac:dyDescent="0.25">
      <c r="H638" s="6">
        <v>53.5</v>
      </c>
      <c r="I638" s="5" t="s">
        <v>2</v>
      </c>
      <c r="J638" s="9">
        <f t="shared" si="231"/>
        <v>5.3499999999999999E-2</v>
      </c>
      <c r="K638" s="9">
        <f t="shared" si="213"/>
        <v>5.3499999999999999E-5</v>
      </c>
      <c r="L638">
        <f t="shared" si="228"/>
        <v>8.9920235727373853E-3</v>
      </c>
      <c r="M638">
        <f t="shared" si="214"/>
        <v>8.0178876856908335E-5</v>
      </c>
      <c r="N638">
        <f t="shared" si="215"/>
        <v>4.1532658211878519E-7</v>
      </c>
      <c r="O638">
        <f t="shared" si="216"/>
        <v>56837276.474233046</v>
      </c>
      <c r="Q638" s="18">
        <f t="shared" si="229"/>
        <v>11557870916.114893</v>
      </c>
      <c r="R638" s="19">
        <f t="shared" si="230"/>
        <v>4281915987.0178041</v>
      </c>
      <c r="S638" s="18">
        <f t="shared" si="217"/>
        <v>1.9189558220346829E-14</v>
      </c>
      <c r="T638" s="19">
        <f t="shared" si="217"/>
        <v>7.1092744263951601E-15</v>
      </c>
      <c r="U638" s="24">
        <f t="shared" si="218"/>
        <v>5.0934652488684377E-12</v>
      </c>
      <c r="V638" s="24">
        <f t="shared" si="219"/>
        <v>3.5759650364767656E-12</v>
      </c>
      <c r="W638" s="18">
        <f t="shared" si="220"/>
        <v>34673612748.344681</v>
      </c>
      <c r="X638" s="19">
        <f t="shared" si="221"/>
        <v>17127663948.071217</v>
      </c>
      <c r="Y638" s="18" t="e">
        <f t="shared" si="222"/>
        <v>#REF!</v>
      </c>
      <c r="Z638" s="19" t="e">
        <f t="shared" si="223"/>
        <v>#REF!</v>
      </c>
      <c r="AA638" s="24" t="e">
        <f t="shared" si="224"/>
        <v>#REF!</v>
      </c>
      <c r="AB638" s="24" t="e">
        <f t="shared" si="225"/>
        <v>#REF!</v>
      </c>
      <c r="AC638" s="18">
        <f t="shared" si="226"/>
        <v>6934722549.6689367</v>
      </c>
      <c r="AD638" s="19">
        <f t="shared" si="227"/>
        <v>3425532789.6142435</v>
      </c>
      <c r="AE638" s="24" t="e">
        <f t="shared" si="209"/>
        <v>#REF!</v>
      </c>
      <c r="AF638" s="24" t="e">
        <f t="shared" si="210"/>
        <v>#REF!</v>
      </c>
      <c r="AG638" s="18" t="e">
        <f t="shared" si="211"/>
        <v>#REF!</v>
      </c>
      <c r="AH638" s="19" t="e">
        <f t="shared" si="212"/>
        <v>#REF!</v>
      </c>
      <c r="AI638" s="29" t="e">
        <f>IF((((Usuario!$J$10*1000)/AG638)*1)&lt;1,(((Usuario!$J$10*1000)/AG638)*1),1)</f>
        <v>#REF!</v>
      </c>
      <c r="AJ638" s="30" t="e">
        <f>IF((((Usuario!$J$10*1000)/AH638)*1)&lt;1,(((Usuario!$J$10*1000)/AH638)*1),1)</f>
        <v>#REF!</v>
      </c>
    </row>
    <row r="639" spans="8:36" x14ac:dyDescent="0.25">
      <c r="H639" s="6">
        <v>53.6</v>
      </c>
      <c r="I639" s="5" t="s">
        <v>2</v>
      </c>
      <c r="J639" s="9">
        <f t="shared" si="231"/>
        <v>5.3600000000000002E-2</v>
      </c>
      <c r="K639" s="9">
        <f t="shared" si="213"/>
        <v>5.3600000000000002E-5</v>
      </c>
      <c r="L639">
        <f t="shared" si="228"/>
        <v>9.0256700300573329E-3</v>
      </c>
      <c r="M639">
        <f t="shared" si="214"/>
        <v>8.0629318935178834E-5</v>
      </c>
      <c r="N639">
        <f t="shared" si="215"/>
        <v>4.1765987208422637E-7</v>
      </c>
      <c r="O639">
        <f t="shared" si="216"/>
        <v>56651519.481272593</v>
      </c>
      <c r="Q639" s="18">
        <f t="shared" si="229"/>
        <v>11601118290.562126</v>
      </c>
      <c r="R639" s="19">
        <f t="shared" si="230"/>
        <v>4297938109.5511131</v>
      </c>
      <c r="S639" s="18">
        <f t="shared" si="217"/>
        <v>1.9261361930204429E-14</v>
      </c>
      <c r="T639" s="19">
        <f t="shared" si="217"/>
        <v>7.1358759912852621E-15</v>
      </c>
      <c r="U639" s="24">
        <f t="shared" si="218"/>
        <v>5.1125240357722306E-12</v>
      </c>
      <c r="V639" s="24">
        <f t="shared" si="219"/>
        <v>3.5893456236164869E-12</v>
      </c>
      <c r="W639" s="18">
        <f t="shared" si="220"/>
        <v>34803354871.686378</v>
      </c>
      <c r="X639" s="19">
        <f t="shared" si="221"/>
        <v>17191752438.204453</v>
      </c>
      <c r="Y639" s="18" t="e">
        <f t="shared" si="222"/>
        <v>#REF!</v>
      </c>
      <c r="Z639" s="19" t="e">
        <f t="shared" si="223"/>
        <v>#REF!</v>
      </c>
      <c r="AA639" s="24" t="e">
        <f t="shared" si="224"/>
        <v>#REF!</v>
      </c>
      <c r="AB639" s="24" t="e">
        <f t="shared" si="225"/>
        <v>#REF!</v>
      </c>
      <c r="AC639" s="18">
        <f t="shared" si="226"/>
        <v>6960670974.3372765</v>
      </c>
      <c r="AD639" s="19">
        <f t="shared" si="227"/>
        <v>3438350487.6408906</v>
      </c>
      <c r="AE639" s="24" t="e">
        <f t="shared" si="209"/>
        <v>#REF!</v>
      </c>
      <c r="AF639" s="24" t="e">
        <f t="shared" si="210"/>
        <v>#REF!</v>
      </c>
      <c r="AG639" s="18" t="e">
        <f t="shared" si="211"/>
        <v>#REF!</v>
      </c>
      <c r="AH639" s="19" t="e">
        <f t="shared" si="212"/>
        <v>#REF!</v>
      </c>
      <c r="AI639" s="29" t="e">
        <f>IF((((Usuario!$J$10*1000)/AG639)*1)&lt;1,(((Usuario!$J$10*1000)/AG639)*1),1)</f>
        <v>#REF!</v>
      </c>
      <c r="AJ639" s="30" t="e">
        <f>IF((((Usuario!$J$10*1000)/AH639)*1)&lt;1,(((Usuario!$J$10*1000)/AH639)*1),1)</f>
        <v>#REF!</v>
      </c>
    </row>
    <row r="640" spans="8:36" x14ac:dyDescent="0.25">
      <c r="H640" s="6">
        <v>53.7</v>
      </c>
      <c r="I640" s="5" t="s">
        <v>2</v>
      </c>
      <c r="J640" s="9">
        <f t="shared" si="231"/>
        <v>5.3700000000000005E-2</v>
      </c>
      <c r="K640" s="9">
        <f t="shared" si="213"/>
        <v>5.3700000000000004E-5</v>
      </c>
      <c r="L640">
        <f t="shared" si="228"/>
        <v>9.0593793192303516E-3</v>
      </c>
      <c r="M640">
        <f t="shared" si="214"/>
        <v>8.1081444907111659E-5</v>
      </c>
      <c r="N640">
        <f t="shared" si="215"/>
        <v>4.2000188461883841E-7</v>
      </c>
      <c r="O640">
        <f t="shared" si="216"/>
        <v>56466714.127588265</v>
      </c>
      <c r="Q640" s="18">
        <f t="shared" si="229"/>
        <v>11644446425.745955</v>
      </c>
      <c r="R640" s="19">
        <f t="shared" si="230"/>
        <v>4313990152.0144548</v>
      </c>
      <c r="S640" s="18">
        <f t="shared" si="217"/>
        <v>1.9333299727288652E-14</v>
      </c>
      <c r="T640" s="19">
        <f t="shared" si="217"/>
        <v>7.1625272323002748E-15</v>
      </c>
      <c r="U640" s="24">
        <f t="shared" si="218"/>
        <v>5.1316184133144993E-12</v>
      </c>
      <c r="V640" s="24">
        <f t="shared" si="219"/>
        <v>3.6027511978470384E-12</v>
      </c>
      <c r="W640" s="18">
        <f t="shared" si="220"/>
        <v>34933339277.237862</v>
      </c>
      <c r="X640" s="19">
        <f t="shared" si="221"/>
        <v>17255960608.057819</v>
      </c>
      <c r="Y640" s="18" t="e">
        <f t="shared" si="222"/>
        <v>#REF!</v>
      </c>
      <c r="Z640" s="19" t="e">
        <f t="shared" si="223"/>
        <v>#REF!</v>
      </c>
      <c r="AA640" s="24" t="e">
        <f t="shared" si="224"/>
        <v>#REF!</v>
      </c>
      <c r="AB640" s="24" t="e">
        <f t="shared" si="225"/>
        <v>#REF!</v>
      </c>
      <c r="AC640" s="18">
        <f t="shared" si="226"/>
        <v>6986667855.4475727</v>
      </c>
      <c r="AD640" s="19">
        <f t="shared" si="227"/>
        <v>3451192121.6115642</v>
      </c>
      <c r="AE640" s="24" t="e">
        <f t="shared" si="209"/>
        <v>#REF!</v>
      </c>
      <c r="AF640" s="24" t="e">
        <f t="shared" si="210"/>
        <v>#REF!</v>
      </c>
      <c r="AG640" s="18" t="e">
        <f t="shared" si="211"/>
        <v>#REF!</v>
      </c>
      <c r="AH640" s="19" t="e">
        <f t="shared" si="212"/>
        <v>#REF!</v>
      </c>
      <c r="AI640" s="29" t="e">
        <f>IF((((Usuario!$J$10*1000)/AG640)*1)&lt;1,(((Usuario!$J$10*1000)/AG640)*1),1)</f>
        <v>#REF!</v>
      </c>
      <c r="AJ640" s="30" t="e">
        <f>IF((((Usuario!$J$10*1000)/AH640)*1)&lt;1,(((Usuario!$J$10*1000)/AH640)*1),1)</f>
        <v>#REF!</v>
      </c>
    </row>
    <row r="641" spans="8:36" x14ac:dyDescent="0.25">
      <c r="H641" s="6">
        <v>53.8</v>
      </c>
      <c r="I641" s="5" t="s">
        <v>2</v>
      </c>
      <c r="J641" s="9">
        <f t="shared" si="231"/>
        <v>5.3800000000000001E-2</v>
      </c>
      <c r="K641" s="9">
        <f t="shared" si="213"/>
        <v>5.38E-5</v>
      </c>
      <c r="L641">
        <f t="shared" si="228"/>
        <v>9.0931514402564396E-3</v>
      </c>
      <c r="M641">
        <f t="shared" si="214"/>
        <v>8.1535257914299412E-5</v>
      </c>
      <c r="N641">
        <f t="shared" si="215"/>
        <v>4.2235263599607093E-7</v>
      </c>
      <c r="O641">
        <f t="shared" si="216"/>
        <v>56282853.779349536</v>
      </c>
      <c r="Q641" s="18">
        <f t="shared" si="229"/>
        <v>11687855321.666376</v>
      </c>
      <c r="R641" s="19">
        <f t="shared" si="230"/>
        <v>4330072114.4078302</v>
      </c>
      <c r="S641" s="18">
        <f t="shared" si="217"/>
        <v>1.9405371611599499E-14</v>
      </c>
      <c r="T641" s="19">
        <f t="shared" si="217"/>
        <v>7.1892281494401981E-15</v>
      </c>
      <c r="U641" s="24">
        <f t="shared" si="218"/>
        <v>5.150748381495243E-12</v>
      </c>
      <c r="V641" s="24">
        <f t="shared" si="219"/>
        <v>3.6161817591684197E-12</v>
      </c>
      <c r="W641" s="18">
        <f t="shared" si="220"/>
        <v>35063565964.99913</v>
      </c>
      <c r="X641" s="19">
        <f t="shared" si="221"/>
        <v>17320288457.631321</v>
      </c>
      <c r="Y641" s="18" t="e">
        <f t="shared" si="222"/>
        <v>#REF!</v>
      </c>
      <c r="Z641" s="19" t="e">
        <f t="shared" si="223"/>
        <v>#REF!</v>
      </c>
      <c r="AA641" s="24" t="e">
        <f t="shared" si="224"/>
        <v>#REF!</v>
      </c>
      <c r="AB641" s="24" t="e">
        <f t="shared" si="225"/>
        <v>#REF!</v>
      </c>
      <c r="AC641" s="18">
        <f t="shared" si="226"/>
        <v>7012713192.9998264</v>
      </c>
      <c r="AD641" s="19">
        <f t="shared" si="227"/>
        <v>3464057691.5262642</v>
      </c>
      <c r="AE641" s="24" t="e">
        <f t="shared" si="209"/>
        <v>#REF!</v>
      </c>
      <c r="AF641" s="24" t="e">
        <f t="shared" si="210"/>
        <v>#REF!</v>
      </c>
      <c r="AG641" s="18" t="e">
        <f t="shared" si="211"/>
        <v>#REF!</v>
      </c>
      <c r="AH641" s="19" t="e">
        <f t="shared" si="212"/>
        <v>#REF!</v>
      </c>
      <c r="AI641" s="29" t="e">
        <f>IF((((Usuario!$J$10*1000)/AG641)*1)&lt;1,(((Usuario!$J$10*1000)/AG641)*1),1)</f>
        <v>#REF!</v>
      </c>
      <c r="AJ641" s="30" t="e">
        <f>IF((((Usuario!$J$10*1000)/AH641)*1)&lt;1,(((Usuario!$J$10*1000)/AH641)*1),1)</f>
        <v>#REF!</v>
      </c>
    </row>
    <row r="642" spans="8:36" x14ac:dyDescent="0.25">
      <c r="H642" s="6">
        <v>53.9</v>
      </c>
      <c r="I642" s="5" t="s">
        <v>2</v>
      </c>
      <c r="J642" s="9">
        <f t="shared" si="231"/>
        <v>5.3899999999999997E-2</v>
      </c>
      <c r="K642" s="9">
        <f t="shared" si="213"/>
        <v>5.3899999999999996E-5</v>
      </c>
      <c r="L642">
        <f t="shared" si="228"/>
        <v>9.1269863931356023E-3</v>
      </c>
      <c r="M642">
        <f t="shared" si="214"/>
        <v>8.1990761098334807E-5</v>
      </c>
      <c r="N642">
        <f t="shared" si="215"/>
        <v>4.2471214248937428E-7</v>
      </c>
      <c r="O642">
        <f t="shared" si="216"/>
        <v>56099931.861183219</v>
      </c>
      <c r="Q642" s="18">
        <f t="shared" si="229"/>
        <v>11731344978.323397</v>
      </c>
      <c r="R642" s="19">
        <f t="shared" si="230"/>
        <v>4346183996.7312412</v>
      </c>
      <c r="S642" s="18">
        <f t="shared" si="217"/>
        <v>1.9477577583136972E-14</v>
      </c>
      <c r="T642" s="19">
        <f t="shared" si="217"/>
        <v>7.2159787427050336E-15</v>
      </c>
      <c r="U642" s="24">
        <f t="shared" si="218"/>
        <v>5.1699139403144626E-12</v>
      </c>
      <c r="V642" s="24">
        <f t="shared" si="219"/>
        <v>3.629637307580632E-12</v>
      </c>
      <c r="W642" s="18">
        <f t="shared" si="220"/>
        <v>35194034934.970192</v>
      </c>
      <c r="X642" s="19">
        <f t="shared" si="221"/>
        <v>17384735986.924965</v>
      </c>
      <c r="Y642" s="18" t="e">
        <f t="shared" si="222"/>
        <v>#REF!</v>
      </c>
      <c r="Z642" s="19" t="e">
        <f t="shared" si="223"/>
        <v>#REF!</v>
      </c>
      <c r="AA642" s="24" t="e">
        <f t="shared" si="224"/>
        <v>#REF!</v>
      </c>
      <c r="AB642" s="24" t="e">
        <f t="shared" si="225"/>
        <v>#REF!</v>
      </c>
      <c r="AC642" s="18">
        <f t="shared" si="226"/>
        <v>7038806986.9940386</v>
      </c>
      <c r="AD642" s="19">
        <f t="shared" si="227"/>
        <v>3476947197.3849931</v>
      </c>
      <c r="AE642" s="24" t="e">
        <f t="shared" si="209"/>
        <v>#REF!</v>
      </c>
      <c r="AF642" s="24" t="e">
        <f t="shared" si="210"/>
        <v>#REF!</v>
      </c>
      <c r="AG642" s="18" t="e">
        <f t="shared" si="211"/>
        <v>#REF!</v>
      </c>
      <c r="AH642" s="19" t="e">
        <f t="shared" si="212"/>
        <v>#REF!</v>
      </c>
      <c r="AI642" s="29" t="e">
        <f>IF((((Usuario!$J$10*1000)/AG642)*1)&lt;1,(((Usuario!$J$10*1000)/AG642)*1),1)</f>
        <v>#REF!</v>
      </c>
      <c r="AJ642" s="30" t="e">
        <f>IF((((Usuario!$J$10*1000)/AH642)*1)&lt;1,(((Usuario!$J$10*1000)/AH642)*1),1)</f>
        <v>#REF!</v>
      </c>
    </row>
    <row r="643" spans="8:36" x14ac:dyDescent="0.25">
      <c r="H643" s="6">
        <v>54</v>
      </c>
      <c r="I643" s="5" t="s">
        <v>2</v>
      </c>
      <c r="J643" s="9">
        <f t="shared" si="231"/>
        <v>5.3999999999999999E-2</v>
      </c>
      <c r="K643" s="9">
        <f t="shared" si="213"/>
        <v>5.3999999999999998E-5</v>
      </c>
      <c r="L643">
        <f t="shared" si="228"/>
        <v>9.1608841778678361E-3</v>
      </c>
      <c r="M643">
        <f t="shared" si="214"/>
        <v>8.2447957600810515E-5</v>
      </c>
      <c r="N643">
        <f t="shared" si="215"/>
        <v>4.2708042037219842E-7</v>
      </c>
      <c r="O643">
        <f t="shared" si="216"/>
        <v>55917941.855551057</v>
      </c>
      <c r="Q643" s="18">
        <f t="shared" si="229"/>
        <v>11774915395.717014</v>
      </c>
      <c r="R643" s="19">
        <f t="shared" si="230"/>
        <v>4362325798.9846859</v>
      </c>
      <c r="S643" s="18">
        <f t="shared" si="217"/>
        <v>1.9549917641901071E-14</v>
      </c>
      <c r="T643" s="19">
        <f t="shared" si="217"/>
        <v>7.2427790120947814E-15</v>
      </c>
      <c r="U643" s="24">
        <f t="shared" si="218"/>
        <v>5.1891150897721589E-12</v>
      </c>
      <c r="V643" s="24">
        <f t="shared" si="219"/>
        <v>3.6431178430836754E-12</v>
      </c>
      <c r="W643" s="18">
        <f t="shared" si="220"/>
        <v>35324746187.151047</v>
      </c>
      <c r="X643" s="19">
        <f t="shared" si="221"/>
        <v>17449303195.938744</v>
      </c>
      <c r="Y643" s="18" t="e">
        <f t="shared" si="222"/>
        <v>#REF!</v>
      </c>
      <c r="Z643" s="19" t="e">
        <f t="shared" si="223"/>
        <v>#REF!</v>
      </c>
      <c r="AA643" s="24" t="e">
        <f t="shared" si="224"/>
        <v>#REF!</v>
      </c>
      <c r="AB643" s="24" t="e">
        <f t="shared" si="225"/>
        <v>#REF!</v>
      </c>
      <c r="AC643" s="18">
        <f t="shared" si="226"/>
        <v>7064949237.4302101</v>
      </c>
      <c r="AD643" s="19">
        <f t="shared" si="227"/>
        <v>3489860639.1877489</v>
      </c>
      <c r="AE643" s="24" t="e">
        <f t="shared" si="209"/>
        <v>#REF!</v>
      </c>
      <c r="AF643" s="24" t="e">
        <f t="shared" si="210"/>
        <v>#REF!</v>
      </c>
      <c r="AG643" s="18" t="e">
        <f t="shared" si="211"/>
        <v>#REF!</v>
      </c>
      <c r="AH643" s="19" t="e">
        <f t="shared" si="212"/>
        <v>#REF!</v>
      </c>
      <c r="AI643" s="29" t="e">
        <f>IF((((Usuario!$J$10*1000)/AG643)*1)&lt;1,(((Usuario!$J$10*1000)/AG643)*1),1)</f>
        <v>#REF!</v>
      </c>
      <c r="AJ643" s="30" t="e">
        <f>IF((((Usuario!$J$10*1000)/AH643)*1)&lt;1,(((Usuario!$J$10*1000)/AH643)*1),1)</f>
        <v>#REF!</v>
      </c>
    </row>
    <row r="644" spans="8:36" x14ac:dyDescent="0.25">
      <c r="H644" s="6">
        <v>54.1</v>
      </c>
      <c r="I644" s="5" t="s">
        <v>2</v>
      </c>
      <c r="J644" s="9">
        <f t="shared" si="231"/>
        <v>5.4100000000000002E-2</v>
      </c>
      <c r="K644" s="9">
        <f t="shared" si="213"/>
        <v>5.41E-5</v>
      </c>
      <c r="L644">
        <f t="shared" si="228"/>
        <v>9.1948447944531428E-3</v>
      </c>
      <c r="M644">
        <f t="shared" si="214"/>
        <v>8.2906850563319167E-5</v>
      </c>
      <c r="N644">
        <f t="shared" si="215"/>
        <v>4.2945748591799326E-7</v>
      </c>
      <c r="O644">
        <f t="shared" si="216"/>
        <v>55736877.3021354</v>
      </c>
      <c r="Q644" s="18">
        <f t="shared" si="229"/>
        <v>11818566573.847229</v>
      </c>
      <c r="R644" s="19">
        <f t="shared" si="230"/>
        <v>4378497521.1681652</v>
      </c>
      <c r="S644" s="18">
        <f t="shared" si="217"/>
        <v>1.96223917878918E-14</v>
      </c>
      <c r="T644" s="19">
        <f t="shared" si="217"/>
        <v>7.2696289576094398E-15</v>
      </c>
      <c r="U644" s="24">
        <f t="shared" si="218"/>
        <v>5.2083518298683319E-12</v>
      </c>
      <c r="V644" s="24">
        <f t="shared" si="219"/>
        <v>3.6566233656775478E-12</v>
      </c>
      <c r="W644" s="18">
        <f t="shared" si="220"/>
        <v>35455699721.541687</v>
      </c>
      <c r="X644" s="19">
        <f t="shared" si="221"/>
        <v>17513990084.672661</v>
      </c>
      <c r="Y644" s="18" t="e">
        <f t="shared" si="222"/>
        <v>#REF!</v>
      </c>
      <c r="Z644" s="19" t="e">
        <f t="shared" si="223"/>
        <v>#REF!</v>
      </c>
      <c r="AA644" s="24" t="e">
        <f t="shared" si="224"/>
        <v>#REF!</v>
      </c>
      <c r="AB644" s="24" t="e">
        <f t="shared" si="225"/>
        <v>#REF!</v>
      </c>
      <c r="AC644" s="18">
        <f t="shared" si="226"/>
        <v>7091139944.3083382</v>
      </c>
      <c r="AD644" s="19">
        <f t="shared" si="227"/>
        <v>3502798016.9345322</v>
      </c>
      <c r="AE644" s="24" t="e">
        <f t="shared" si="209"/>
        <v>#REF!</v>
      </c>
      <c r="AF644" s="24" t="e">
        <f t="shared" si="210"/>
        <v>#REF!</v>
      </c>
      <c r="AG644" s="18" t="e">
        <f t="shared" si="211"/>
        <v>#REF!</v>
      </c>
      <c r="AH644" s="19" t="e">
        <f t="shared" si="212"/>
        <v>#REF!</v>
      </c>
      <c r="AI644" s="29" t="e">
        <f>IF((((Usuario!$J$10*1000)/AG644)*1)&lt;1,(((Usuario!$J$10*1000)/AG644)*1),1)</f>
        <v>#REF!</v>
      </c>
      <c r="AJ644" s="30" t="e">
        <f>IF((((Usuario!$J$10*1000)/AH644)*1)&lt;1,(((Usuario!$J$10*1000)/AH644)*1),1)</f>
        <v>#REF!</v>
      </c>
    </row>
    <row r="645" spans="8:36" x14ac:dyDescent="0.25">
      <c r="H645" s="6">
        <v>54.2</v>
      </c>
      <c r="I645" s="5" t="s">
        <v>2</v>
      </c>
      <c r="J645" s="9">
        <f t="shared" si="231"/>
        <v>5.4200000000000005E-2</v>
      </c>
      <c r="K645" s="9">
        <f t="shared" si="213"/>
        <v>5.4200000000000003E-5</v>
      </c>
      <c r="L645">
        <f t="shared" si="228"/>
        <v>9.2288682428915206E-3</v>
      </c>
      <c r="M645">
        <f t="shared" si="214"/>
        <v>8.3367443127453408E-5</v>
      </c>
      <c r="N645">
        <f t="shared" si="215"/>
        <v>4.3184335540020859E-7</v>
      </c>
      <c r="O645">
        <f t="shared" si="216"/>
        <v>55556731.797232144</v>
      </c>
      <c r="Q645" s="18">
        <f t="shared" si="229"/>
        <v>11862298512.714039</v>
      </c>
      <c r="R645" s="19">
        <f t="shared" si="230"/>
        <v>4394699163.2816782</v>
      </c>
      <c r="S645" s="18">
        <f t="shared" si="217"/>
        <v>1.9695000021109149E-14</v>
      </c>
      <c r="T645" s="19">
        <f t="shared" si="217"/>
        <v>7.2965285792490105E-15</v>
      </c>
      <c r="U645" s="24">
        <f t="shared" si="218"/>
        <v>5.2276241606029799E-12</v>
      </c>
      <c r="V645" s="24">
        <f t="shared" si="219"/>
        <v>3.6701538753622521E-12</v>
      </c>
      <c r="W645" s="18">
        <f t="shared" si="220"/>
        <v>35586895538.14212</v>
      </c>
      <c r="X645" s="19">
        <f t="shared" si="221"/>
        <v>17578796653.126713</v>
      </c>
      <c r="Y645" s="18" t="e">
        <f t="shared" si="222"/>
        <v>#REF!</v>
      </c>
      <c r="Z645" s="19" t="e">
        <f t="shared" si="223"/>
        <v>#REF!</v>
      </c>
      <c r="AA645" s="24" t="e">
        <f t="shared" si="224"/>
        <v>#REF!</v>
      </c>
      <c r="AB645" s="24" t="e">
        <f t="shared" si="225"/>
        <v>#REF!</v>
      </c>
      <c r="AC645" s="18">
        <f t="shared" si="226"/>
        <v>7117379107.6284246</v>
      </c>
      <c r="AD645" s="19">
        <f t="shared" si="227"/>
        <v>3515759330.6253428</v>
      </c>
      <c r="AE645" s="24" t="e">
        <f t="shared" ref="AE645:AE708" si="232">$B$10/AC645</f>
        <v>#REF!</v>
      </c>
      <c r="AF645" s="24" t="e">
        <f t="shared" ref="AF645:AF708" si="233">$B$10/AD645</f>
        <v>#REF!</v>
      </c>
      <c r="AG645" s="18" t="e">
        <f t="shared" ref="AG645:AG708" si="234">AE645*N645</f>
        <v>#REF!</v>
      </c>
      <c r="AH645" s="19" t="e">
        <f t="shared" ref="AH645:AH708" si="235">AF645*N645</f>
        <v>#REF!</v>
      </c>
      <c r="AI645" s="29" t="e">
        <f>IF((((Usuario!$J$10*1000)/AG645)*1)&lt;1,(((Usuario!$J$10*1000)/AG645)*1),1)</f>
        <v>#REF!</v>
      </c>
      <c r="AJ645" s="30" t="e">
        <f>IF((((Usuario!$J$10*1000)/AH645)*1)&lt;1,(((Usuario!$J$10*1000)/AH645)*1),1)</f>
        <v>#REF!</v>
      </c>
    </row>
    <row r="646" spans="8:36" x14ac:dyDescent="0.25">
      <c r="H646" s="6">
        <v>54.3</v>
      </c>
      <c r="I646" s="5" t="s">
        <v>2</v>
      </c>
      <c r="J646" s="9">
        <f t="shared" si="231"/>
        <v>5.4300000000000001E-2</v>
      </c>
      <c r="K646" s="9">
        <f t="shared" ref="K646:K709" si="236">J646/1000</f>
        <v>5.4299999999999998E-5</v>
      </c>
      <c r="L646">
        <f t="shared" si="228"/>
        <v>9.2629545231829695E-3</v>
      </c>
      <c r="M646">
        <f t="shared" ref="M646:M709" si="237">(4*PI())/3*(J646/2)^3</f>
        <v>8.382973843480587E-5</v>
      </c>
      <c r="N646">
        <f t="shared" ref="N646:N709" si="238">(M646/10^3)*$G$5</f>
        <v>4.3423804509229436E-7</v>
      </c>
      <c r="O646">
        <f t="shared" ref="O646:O709" si="239">(335303)*(J646^-1.753)</f>
        <v>55377498.993151292</v>
      </c>
      <c r="Q646" s="18">
        <f t="shared" si="229"/>
        <v>11906111212.317442</v>
      </c>
      <c r="R646" s="19">
        <f t="shared" si="230"/>
        <v>4410930725.3252258</v>
      </c>
      <c r="S646" s="18">
        <f t="shared" ref="S646:T709" si="240">Q646/(6.023*10^23)</f>
        <v>1.9767742341553119E-14</v>
      </c>
      <c r="T646" s="19">
        <f t="shared" si="240"/>
        <v>7.3234778770134918E-15</v>
      </c>
      <c r="U646" s="24">
        <f t="shared" ref="U646:U709" si="241">S646*$B$5</f>
        <v>5.2469320819761021E-12</v>
      </c>
      <c r="V646" s="24">
        <f t="shared" ref="V646:V709" si="242">T646*$B$6</f>
        <v>3.6837093721377866E-12</v>
      </c>
      <c r="W646" s="18">
        <f t="shared" ref="W646:W709" si="243">Q646*$E$5</f>
        <v>35718333636.952324</v>
      </c>
      <c r="X646" s="19">
        <f t="shared" ref="X646:X709" si="244">R646*$E$6</f>
        <v>17643722901.300903</v>
      </c>
      <c r="Y646" s="18" t="e">
        <f t="shared" ref="Y646:Y709" si="245">$B$10/W646</f>
        <v>#REF!</v>
      </c>
      <c r="Z646" s="19" t="e">
        <f t="shared" ref="Z646:Z709" si="246">$B$10/X646</f>
        <v>#REF!</v>
      </c>
      <c r="AA646" s="24" t="e">
        <f t="shared" ref="AA646:AA709" si="247">Y646*N646</f>
        <v>#REF!</v>
      </c>
      <c r="AB646" s="24" t="e">
        <f t="shared" ref="AB646:AB709" si="248">Z646*N646</f>
        <v>#REF!</v>
      </c>
      <c r="AC646" s="18">
        <f t="shared" ref="AC646:AC709" si="249">W646*$B$11</f>
        <v>7143666727.3904648</v>
      </c>
      <c r="AD646" s="19">
        <f t="shared" ref="AD646:AD709" si="250">X646*$B$11</f>
        <v>3528744580.260181</v>
      </c>
      <c r="AE646" s="24" t="e">
        <f t="shared" si="232"/>
        <v>#REF!</v>
      </c>
      <c r="AF646" s="24" t="e">
        <f t="shared" si="233"/>
        <v>#REF!</v>
      </c>
      <c r="AG646" s="18" t="e">
        <f t="shared" si="234"/>
        <v>#REF!</v>
      </c>
      <c r="AH646" s="19" t="e">
        <f t="shared" si="235"/>
        <v>#REF!</v>
      </c>
      <c r="AI646" s="29" t="e">
        <f>IF((((Usuario!$J$10*1000)/AG646)*1)&lt;1,(((Usuario!$J$10*1000)/AG646)*1),1)</f>
        <v>#REF!</v>
      </c>
      <c r="AJ646" s="30" t="e">
        <f>IF((((Usuario!$J$10*1000)/AH646)*1)&lt;1,(((Usuario!$J$10*1000)/AH646)*1),1)</f>
        <v>#REF!</v>
      </c>
    </row>
    <row r="647" spans="8:36" x14ac:dyDescent="0.25">
      <c r="H647" s="6">
        <v>54.4</v>
      </c>
      <c r="I647" s="5" t="s">
        <v>2</v>
      </c>
      <c r="J647" s="9">
        <f t="shared" si="231"/>
        <v>5.4399999999999997E-2</v>
      </c>
      <c r="K647" s="9">
        <f t="shared" si="236"/>
        <v>5.4399999999999994E-5</v>
      </c>
      <c r="L647">
        <f t="shared" ref="L647:L710" si="251">(4*PI())*((J647/2)^2)</f>
        <v>9.2971036353274895E-3</v>
      </c>
      <c r="M647">
        <f t="shared" si="237"/>
        <v>8.4293739626969236E-5</v>
      </c>
      <c r="N647">
        <f t="shared" si="238"/>
        <v>4.3664157126770064E-7</v>
      </c>
      <c r="O647">
        <f t="shared" si="239"/>
        <v>55199172.597625077</v>
      </c>
      <c r="Q647" s="18">
        <f t="shared" ref="Q647:Q710" si="252">L647/$D$5</f>
        <v>11950004672.657442</v>
      </c>
      <c r="R647" s="19">
        <f t="shared" ref="R647:R710" si="253">L647/$D$6</f>
        <v>4427192207.2988062</v>
      </c>
      <c r="S647" s="18">
        <f t="shared" si="240"/>
        <v>1.9840618749223715E-14</v>
      </c>
      <c r="T647" s="19">
        <f t="shared" si="240"/>
        <v>7.3504768509028837E-15</v>
      </c>
      <c r="U647" s="24">
        <f t="shared" si="241"/>
        <v>5.2662755939877011E-12</v>
      </c>
      <c r="V647" s="24">
        <f t="shared" si="242"/>
        <v>3.6972898560041505E-12</v>
      </c>
      <c r="W647" s="18">
        <f t="shared" si="243"/>
        <v>35850014017.972328</v>
      </c>
      <c r="X647" s="19">
        <f t="shared" si="244"/>
        <v>17708768829.195225</v>
      </c>
      <c r="Y647" s="18" t="e">
        <f t="shared" si="245"/>
        <v>#REF!</v>
      </c>
      <c r="Z647" s="19" t="e">
        <f t="shared" si="246"/>
        <v>#REF!</v>
      </c>
      <c r="AA647" s="24" t="e">
        <f t="shared" si="247"/>
        <v>#REF!</v>
      </c>
      <c r="AB647" s="24" t="e">
        <f t="shared" si="248"/>
        <v>#REF!</v>
      </c>
      <c r="AC647" s="18">
        <f t="shared" si="249"/>
        <v>7170002803.5944662</v>
      </c>
      <c r="AD647" s="19">
        <f t="shared" si="250"/>
        <v>3541753765.839045</v>
      </c>
      <c r="AE647" s="24" t="e">
        <f t="shared" si="232"/>
        <v>#REF!</v>
      </c>
      <c r="AF647" s="24" t="e">
        <f t="shared" si="233"/>
        <v>#REF!</v>
      </c>
      <c r="AG647" s="18" t="e">
        <f t="shared" si="234"/>
        <v>#REF!</v>
      </c>
      <c r="AH647" s="19" t="e">
        <f t="shared" si="235"/>
        <v>#REF!</v>
      </c>
      <c r="AI647" s="29" t="e">
        <f>IF((((Usuario!$J$10*1000)/AG647)*1)&lt;1,(((Usuario!$J$10*1000)/AG647)*1),1)</f>
        <v>#REF!</v>
      </c>
      <c r="AJ647" s="30" t="e">
        <f>IF((((Usuario!$J$10*1000)/AH647)*1)&lt;1,(((Usuario!$J$10*1000)/AH647)*1),1)</f>
        <v>#REF!</v>
      </c>
    </row>
    <row r="648" spans="8:36" x14ac:dyDescent="0.25">
      <c r="H648" s="6">
        <v>54.5</v>
      </c>
      <c r="I648" s="5" t="s">
        <v>2</v>
      </c>
      <c r="J648" s="9">
        <f t="shared" si="231"/>
        <v>5.45E-2</v>
      </c>
      <c r="K648" s="9">
        <f t="shared" si="236"/>
        <v>5.4499999999999997E-5</v>
      </c>
      <c r="L648">
        <f t="shared" si="251"/>
        <v>9.3313155793250824E-3</v>
      </c>
      <c r="M648">
        <f t="shared" si="237"/>
        <v>8.4759449845536153E-5</v>
      </c>
      <c r="N648">
        <f t="shared" si="238"/>
        <v>4.3905395019987721E-7</v>
      </c>
      <c r="O648">
        <f t="shared" si="239"/>
        <v>55021746.373223238</v>
      </c>
      <c r="Q648" s="18">
        <f t="shared" si="252"/>
        <v>11993978893.734041</v>
      </c>
      <c r="R648" s="19">
        <f t="shared" si="253"/>
        <v>4443483609.2024221</v>
      </c>
      <c r="S648" s="18">
        <f t="shared" si="240"/>
        <v>1.991362924412094E-14</v>
      </c>
      <c r="T648" s="19">
        <f t="shared" si="240"/>
        <v>7.3775255009171895E-15</v>
      </c>
      <c r="U648" s="24">
        <f t="shared" si="241"/>
        <v>5.2856546966377767E-12</v>
      </c>
      <c r="V648" s="24">
        <f t="shared" si="242"/>
        <v>3.7108953269613462E-12</v>
      </c>
      <c r="W648" s="18">
        <f t="shared" si="243"/>
        <v>35981936681.202126</v>
      </c>
      <c r="X648" s="19">
        <f t="shared" si="244"/>
        <v>17773934436.809689</v>
      </c>
      <c r="Y648" s="18" t="e">
        <f t="shared" si="245"/>
        <v>#REF!</v>
      </c>
      <c r="Z648" s="19" t="e">
        <f t="shared" si="246"/>
        <v>#REF!</v>
      </c>
      <c r="AA648" s="24" t="e">
        <f t="shared" si="247"/>
        <v>#REF!</v>
      </c>
      <c r="AB648" s="24" t="e">
        <f t="shared" si="248"/>
        <v>#REF!</v>
      </c>
      <c r="AC648" s="18">
        <f t="shared" si="249"/>
        <v>7196387336.2404251</v>
      </c>
      <c r="AD648" s="19">
        <f t="shared" si="250"/>
        <v>3554786887.361938</v>
      </c>
      <c r="AE648" s="24" t="e">
        <f t="shared" si="232"/>
        <v>#REF!</v>
      </c>
      <c r="AF648" s="24" t="e">
        <f t="shared" si="233"/>
        <v>#REF!</v>
      </c>
      <c r="AG648" s="18" t="e">
        <f t="shared" si="234"/>
        <v>#REF!</v>
      </c>
      <c r="AH648" s="19" t="e">
        <f t="shared" si="235"/>
        <v>#REF!</v>
      </c>
      <c r="AI648" s="29" t="e">
        <f>IF((((Usuario!$J$10*1000)/AG648)*1)&lt;1,(((Usuario!$J$10*1000)/AG648)*1),1)</f>
        <v>#REF!</v>
      </c>
      <c r="AJ648" s="30" t="e">
        <f>IF((((Usuario!$J$10*1000)/AH648)*1)&lt;1,(((Usuario!$J$10*1000)/AH648)*1),1)</f>
        <v>#REF!</v>
      </c>
    </row>
    <row r="649" spans="8:36" x14ac:dyDescent="0.25">
      <c r="H649" s="6">
        <v>54.6</v>
      </c>
      <c r="I649" s="5" t="s">
        <v>2</v>
      </c>
      <c r="J649" s="9">
        <f t="shared" si="231"/>
        <v>5.4600000000000003E-2</v>
      </c>
      <c r="K649" s="9">
        <f t="shared" si="236"/>
        <v>5.4600000000000006E-5</v>
      </c>
      <c r="L649">
        <f t="shared" si="251"/>
        <v>9.3655903551757499E-3</v>
      </c>
      <c r="M649">
        <f t="shared" si="237"/>
        <v>8.5226872232099319E-5</v>
      </c>
      <c r="N649">
        <f t="shared" si="238"/>
        <v>4.4147519816227447E-7</v>
      </c>
      <c r="O649">
        <f t="shared" si="239"/>
        <v>54845214.136775561</v>
      </c>
      <c r="Q649" s="18">
        <f t="shared" si="252"/>
        <v>12038033875.547237</v>
      </c>
      <c r="R649" s="19">
        <f t="shared" si="253"/>
        <v>4459804931.0360737</v>
      </c>
      <c r="S649" s="18">
        <f t="shared" si="240"/>
        <v>1.9986773826244792E-14</v>
      </c>
      <c r="T649" s="19">
        <f t="shared" si="240"/>
        <v>7.4046238270564074E-15</v>
      </c>
      <c r="U649" s="24">
        <f t="shared" si="241"/>
        <v>5.3050693899263281E-12</v>
      </c>
      <c r="V649" s="24">
        <f t="shared" si="242"/>
        <v>3.724525785009373E-12</v>
      </c>
      <c r="W649" s="18">
        <f t="shared" si="243"/>
        <v>36114101626.641708</v>
      </c>
      <c r="X649" s="19">
        <f t="shared" si="244"/>
        <v>17839219724.144295</v>
      </c>
      <c r="Y649" s="18" t="e">
        <f t="shared" si="245"/>
        <v>#REF!</v>
      </c>
      <c r="Z649" s="19" t="e">
        <f t="shared" si="246"/>
        <v>#REF!</v>
      </c>
      <c r="AA649" s="24" t="e">
        <f t="shared" si="247"/>
        <v>#REF!</v>
      </c>
      <c r="AB649" s="24" t="e">
        <f t="shared" si="248"/>
        <v>#REF!</v>
      </c>
      <c r="AC649" s="18">
        <f t="shared" si="249"/>
        <v>7222820325.3283424</v>
      </c>
      <c r="AD649" s="19">
        <f t="shared" si="250"/>
        <v>3567843944.8288593</v>
      </c>
      <c r="AE649" s="24" t="e">
        <f t="shared" si="232"/>
        <v>#REF!</v>
      </c>
      <c r="AF649" s="24" t="e">
        <f t="shared" si="233"/>
        <v>#REF!</v>
      </c>
      <c r="AG649" s="18" t="e">
        <f t="shared" si="234"/>
        <v>#REF!</v>
      </c>
      <c r="AH649" s="19" t="e">
        <f t="shared" si="235"/>
        <v>#REF!</v>
      </c>
      <c r="AI649" s="29" t="e">
        <f>IF((((Usuario!$J$10*1000)/AG649)*1)&lt;1,(((Usuario!$J$10*1000)/AG649)*1),1)</f>
        <v>#REF!</v>
      </c>
      <c r="AJ649" s="30" t="e">
        <f>IF((((Usuario!$J$10*1000)/AH649)*1)&lt;1,(((Usuario!$J$10*1000)/AH649)*1),1)</f>
        <v>#REF!</v>
      </c>
    </row>
    <row r="650" spans="8:36" x14ac:dyDescent="0.25">
      <c r="H650" s="6">
        <v>54.7</v>
      </c>
      <c r="I650" s="5" t="s">
        <v>2</v>
      </c>
      <c r="J650" s="9">
        <f t="shared" si="231"/>
        <v>5.4700000000000006E-2</v>
      </c>
      <c r="K650" s="9">
        <f t="shared" si="236"/>
        <v>5.4700000000000008E-5</v>
      </c>
      <c r="L650">
        <f t="shared" si="251"/>
        <v>9.3999279628794868E-3</v>
      </c>
      <c r="M650">
        <f t="shared" si="237"/>
        <v>8.5696009928251324E-5</v>
      </c>
      <c r="N650">
        <f t="shared" si="238"/>
        <v>4.4390533142834182E-7</v>
      </c>
      <c r="O650">
        <f t="shared" si="239"/>
        <v>54669569.758801922</v>
      </c>
      <c r="Q650" s="18">
        <f t="shared" si="252"/>
        <v>12082169618.097029</v>
      </c>
      <c r="R650" s="19">
        <f t="shared" si="253"/>
        <v>4476156172.799758</v>
      </c>
      <c r="S650" s="18">
        <f t="shared" si="240"/>
        <v>2.0060052495595268E-14</v>
      </c>
      <c r="T650" s="19">
        <f t="shared" si="240"/>
        <v>7.4317718293205361E-15</v>
      </c>
      <c r="U650" s="24">
        <f t="shared" si="241"/>
        <v>5.3245196738533554E-12</v>
      </c>
      <c r="V650" s="24">
        <f t="shared" si="242"/>
        <v>3.73818123014823E-12</v>
      </c>
      <c r="W650" s="18">
        <f t="shared" si="243"/>
        <v>36246508854.291084</v>
      </c>
      <c r="X650" s="19">
        <f t="shared" si="244"/>
        <v>17904624691.199032</v>
      </c>
      <c r="Y650" s="18" t="e">
        <f t="shared" si="245"/>
        <v>#REF!</v>
      </c>
      <c r="Z650" s="19" t="e">
        <f t="shared" si="246"/>
        <v>#REF!</v>
      </c>
      <c r="AA650" s="24" t="e">
        <f t="shared" si="247"/>
        <v>#REF!</v>
      </c>
      <c r="AB650" s="24" t="e">
        <f t="shared" si="248"/>
        <v>#REF!</v>
      </c>
      <c r="AC650" s="18">
        <f t="shared" si="249"/>
        <v>7249301770.8582172</v>
      </c>
      <c r="AD650" s="19">
        <f t="shared" si="250"/>
        <v>3580924938.2398067</v>
      </c>
      <c r="AE650" s="24" t="e">
        <f t="shared" si="232"/>
        <v>#REF!</v>
      </c>
      <c r="AF650" s="24" t="e">
        <f t="shared" si="233"/>
        <v>#REF!</v>
      </c>
      <c r="AG650" s="18" t="e">
        <f t="shared" si="234"/>
        <v>#REF!</v>
      </c>
      <c r="AH650" s="19" t="e">
        <f t="shared" si="235"/>
        <v>#REF!</v>
      </c>
      <c r="AI650" s="29" t="e">
        <f>IF((((Usuario!$J$10*1000)/AG650)*1)&lt;1,(((Usuario!$J$10*1000)/AG650)*1),1)</f>
        <v>#REF!</v>
      </c>
      <c r="AJ650" s="30" t="e">
        <f>IF((((Usuario!$J$10*1000)/AH650)*1)&lt;1,(((Usuario!$J$10*1000)/AH650)*1),1)</f>
        <v>#REF!</v>
      </c>
    </row>
    <row r="651" spans="8:36" x14ac:dyDescent="0.25">
      <c r="H651" s="6">
        <v>54.8</v>
      </c>
      <c r="I651" s="5" t="s">
        <v>2</v>
      </c>
      <c r="J651" s="9">
        <f t="shared" si="231"/>
        <v>5.4800000000000001E-2</v>
      </c>
      <c r="K651" s="9">
        <f t="shared" si="236"/>
        <v>5.4800000000000004E-5</v>
      </c>
      <c r="L651">
        <f t="shared" si="251"/>
        <v>9.4343284024362931E-3</v>
      </c>
      <c r="M651">
        <f t="shared" si="237"/>
        <v>8.6166866075584799E-5</v>
      </c>
      <c r="N651">
        <f t="shared" si="238"/>
        <v>4.4634436627152924E-7</v>
      </c>
      <c r="O651">
        <f t="shared" si="239"/>
        <v>54494807.162948593</v>
      </c>
      <c r="Q651" s="18">
        <f t="shared" si="252"/>
        <v>12126386121.383411</v>
      </c>
      <c r="R651" s="19">
        <f t="shared" si="253"/>
        <v>4492537334.493475</v>
      </c>
      <c r="S651" s="18">
        <f t="shared" si="240"/>
        <v>2.013346525217236E-14</v>
      </c>
      <c r="T651" s="19">
        <f t="shared" si="240"/>
        <v>7.4589695077095722E-15</v>
      </c>
      <c r="U651" s="24">
        <f t="shared" si="241"/>
        <v>5.344005548418857E-12</v>
      </c>
      <c r="V651" s="24">
        <f t="shared" si="242"/>
        <v>3.7518616623779148E-12</v>
      </c>
      <c r="W651" s="18">
        <f t="shared" si="243"/>
        <v>36379158364.150238</v>
      </c>
      <c r="X651" s="19">
        <f t="shared" si="244"/>
        <v>17970149337.9739</v>
      </c>
      <c r="Y651" s="18" t="e">
        <f t="shared" si="245"/>
        <v>#REF!</v>
      </c>
      <c r="Z651" s="19" t="e">
        <f t="shared" si="246"/>
        <v>#REF!</v>
      </c>
      <c r="AA651" s="24" t="e">
        <f t="shared" si="247"/>
        <v>#REF!</v>
      </c>
      <c r="AB651" s="24" t="e">
        <f t="shared" si="248"/>
        <v>#REF!</v>
      </c>
      <c r="AC651" s="18">
        <f t="shared" si="249"/>
        <v>7275831672.8300476</v>
      </c>
      <c r="AD651" s="19">
        <f t="shared" si="250"/>
        <v>3594029867.59478</v>
      </c>
      <c r="AE651" s="24" t="e">
        <f t="shared" si="232"/>
        <v>#REF!</v>
      </c>
      <c r="AF651" s="24" t="e">
        <f t="shared" si="233"/>
        <v>#REF!</v>
      </c>
      <c r="AG651" s="18" t="e">
        <f t="shared" si="234"/>
        <v>#REF!</v>
      </c>
      <c r="AH651" s="19" t="e">
        <f t="shared" si="235"/>
        <v>#REF!</v>
      </c>
      <c r="AI651" s="29" t="e">
        <f>IF((((Usuario!$J$10*1000)/AG651)*1)&lt;1,(((Usuario!$J$10*1000)/AG651)*1),1)</f>
        <v>#REF!</v>
      </c>
      <c r="AJ651" s="30" t="e">
        <f>IF((((Usuario!$J$10*1000)/AH651)*1)&lt;1,(((Usuario!$J$10*1000)/AH651)*1),1)</f>
        <v>#REF!</v>
      </c>
    </row>
    <row r="652" spans="8:36" x14ac:dyDescent="0.25">
      <c r="H652" s="6">
        <v>54.9</v>
      </c>
      <c r="I652" s="5" t="s">
        <v>2</v>
      </c>
      <c r="J652" s="9">
        <f t="shared" si="231"/>
        <v>5.4899999999999997E-2</v>
      </c>
      <c r="K652" s="9">
        <f t="shared" si="236"/>
        <v>5.49E-5</v>
      </c>
      <c r="L652">
        <f t="shared" si="251"/>
        <v>9.4687916738461705E-3</v>
      </c>
      <c r="M652">
        <f t="shared" si="237"/>
        <v>8.6639443815692457E-5</v>
      </c>
      <c r="N652">
        <f t="shared" si="238"/>
        <v>4.4879231896528687E-7</v>
      </c>
      <c r="O652">
        <f t="shared" si="239"/>
        <v>54320920.325432315</v>
      </c>
      <c r="Q652" s="18">
        <f t="shared" si="252"/>
        <v>12170683385.406389</v>
      </c>
      <c r="R652" s="19">
        <f t="shared" si="253"/>
        <v>4508948416.1172256</v>
      </c>
      <c r="S652" s="18">
        <f t="shared" si="240"/>
        <v>2.0207012095976076E-14</v>
      </c>
      <c r="T652" s="19">
        <f t="shared" si="240"/>
        <v>7.4862168622235206E-15</v>
      </c>
      <c r="U652" s="24">
        <f t="shared" si="241"/>
        <v>5.3635270136228328E-12</v>
      </c>
      <c r="V652" s="24">
        <f t="shared" si="242"/>
        <v>3.7655670816984307E-12</v>
      </c>
      <c r="W652" s="18">
        <f t="shared" si="243"/>
        <v>36512050156.21917</v>
      </c>
      <c r="X652" s="19">
        <f t="shared" si="244"/>
        <v>18035793664.468903</v>
      </c>
      <c r="Y652" s="18" t="e">
        <f t="shared" si="245"/>
        <v>#REF!</v>
      </c>
      <c r="Z652" s="19" t="e">
        <f t="shared" si="246"/>
        <v>#REF!</v>
      </c>
      <c r="AA652" s="24" t="e">
        <f t="shared" si="247"/>
        <v>#REF!</v>
      </c>
      <c r="AB652" s="24" t="e">
        <f t="shared" si="248"/>
        <v>#REF!</v>
      </c>
      <c r="AC652" s="18">
        <f t="shared" si="249"/>
        <v>7302410031.2438345</v>
      </c>
      <c r="AD652" s="19">
        <f t="shared" si="250"/>
        <v>3607158732.8937807</v>
      </c>
      <c r="AE652" s="24" t="e">
        <f t="shared" si="232"/>
        <v>#REF!</v>
      </c>
      <c r="AF652" s="24" t="e">
        <f t="shared" si="233"/>
        <v>#REF!</v>
      </c>
      <c r="AG652" s="18" t="e">
        <f t="shared" si="234"/>
        <v>#REF!</v>
      </c>
      <c r="AH652" s="19" t="e">
        <f t="shared" si="235"/>
        <v>#REF!</v>
      </c>
      <c r="AI652" s="29" t="e">
        <f>IF((((Usuario!$J$10*1000)/AG652)*1)&lt;1,(((Usuario!$J$10*1000)/AG652)*1),1)</f>
        <v>#REF!</v>
      </c>
      <c r="AJ652" s="30" t="e">
        <f>IF((((Usuario!$J$10*1000)/AH652)*1)&lt;1,(((Usuario!$J$10*1000)/AH652)*1),1)</f>
        <v>#REF!</v>
      </c>
    </row>
    <row r="653" spans="8:36" x14ac:dyDescent="0.25">
      <c r="H653" s="6">
        <v>55</v>
      </c>
      <c r="I653" s="5" t="s">
        <v>2</v>
      </c>
      <c r="J653" s="9">
        <f t="shared" si="231"/>
        <v>5.5E-2</v>
      </c>
      <c r="K653" s="9">
        <f t="shared" si="236"/>
        <v>5.5000000000000002E-5</v>
      </c>
      <c r="L653">
        <f t="shared" si="251"/>
        <v>9.5033177771091243E-3</v>
      </c>
      <c r="M653">
        <f t="shared" si="237"/>
        <v>8.7113746290166957E-5</v>
      </c>
      <c r="N653">
        <f t="shared" si="238"/>
        <v>4.512492057830648E-7</v>
      </c>
      <c r="O653">
        <f t="shared" si="239"/>
        <v>54147903.274490401</v>
      </c>
      <c r="Q653" s="18">
        <f t="shared" si="252"/>
        <v>12215061410.165972</v>
      </c>
      <c r="R653" s="19">
        <f t="shared" si="253"/>
        <v>4525389417.6710138</v>
      </c>
      <c r="S653" s="18">
        <f t="shared" si="240"/>
        <v>2.028069302700643E-14</v>
      </c>
      <c r="T653" s="19">
        <f t="shared" si="240"/>
        <v>7.5135138928623843E-15</v>
      </c>
      <c r="U653" s="24">
        <f t="shared" si="241"/>
        <v>5.3830840694652893E-12</v>
      </c>
      <c r="V653" s="24">
        <f t="shared" si="242"/>
        <v>3.7792974881097792E-12</v>
      </c>
      <c r="W653" s="18">
        <f t="shared" si="243"/>
        <v>36645184230.497917</v>
      </c>
      <c r="X653" s="19">
        <f t="shared" si="244"/>
        <v>18101557670.684055</v>
      </c>
      <c r="Y653" s="18" t="e">
        <f t="shared" si="245"/>
        <v>#REF!</v>
      </c>
      <c r="Z653" s="19" t="e">
        <f t="shared" si="246"/>
        <v>#REF!</v>
      </c>
      <c r="AA653" s="24" t="e">
        <f t="shared" si="247"/>
        <v>#REF!</v>
      </c>
      <c r="AB653" s="24" t="e">
        <f t="shared" si="248"/>
        <v>#REF!</v>
      </c>
      <c r="AC653" s="18">
        <f t="shared" si="249"/>
        <v>7329036846.0995836</v>
      </c>
      <c r="AD653" s="19">
        <f t="shared" si="250"/>
        <v>3620311534.1368113</v>
      </c>
      <c r="AE653" s="24" t="e">
        <f t="shared" si="232"/>
        <v>#REF!</v>
      </c>
      <c r="AF653" s="24" t="e">
        <f t="shared" si="233"/>
        <v>#REF!</v>
      </c>
      <c r="AG653" s="18" t="e">
        <f t="shared" si="234"/>
        <v>#REF!</v>
      </c>
      <c r="AH653" s="19" t="e">
        <f t="shared" si="235"/>
        <v>#REF!</v>
      </c>
      <c r="AI653" s="29" t="e">
        <f>IF((((Usuario!$J$10*1000)/AG653)*1)&lt;1,(((Usuario!$J$10*1000)/AG653)*1),1)</f>
        <v>#REF!</v>
      </c>
      <c r="AJ653" s="30" t="e">
        <f>IF((((Usuario!$J$10*1000)/AH653)*1)&lt;1,(((Usuario!$J$10*1000)/AH653)*1),1)</f>
        <v>#REF!</v>
      </c>
    </row>
    <row r="654" spans="8:36" x14ac:dyDescent="0.25">
      <c r="H654" s="6">
        <v>55.1</v>
      </c>
      <c r="I654" s="5" t="s">
        <v>2</v>
      </c>
      <c r="J654" s="9">
        <f t="shared" si="231"/>
        <v>5.5100000000000003E-2</v>
      </c>
      <c r="K654" s="9">
        <f t="shared" si="236"/>
        <v>5.5100000000000004E-5</v>
      </c>
      <c r="L654">
        <f t="shared" si="251"/>
        <v>9.5379067122251492E-3</v>
      </c>
      <c r="M654">
        <f t="shared" si="237"/>
        <v>8.7589776640600956E-5</v>
      </c>
      <c r="N654">
        <f t="shared" si="238"/>
        <v>4.5371504299831296E-7</v>
      </c>
      <c r="O654">
        <f t="shared" si="239"/>
        <v>53975750.089838371</v>
      </c>
      <c r="Q654" s="18">
        <f t="shared" si="252"/>
        <v>12259520195.662148</v>
      </c>
      <c r="R654" s="19">
        <f t="shared" si="253"/>
        <v>4541860339.1548347</v>
      </c>
      <c r="S654" s="18">
        <f t="shared" si="240"/>
        <v>2.0354508045263405E-14</v>
      </c>
      <c r="T654" s="19">
        <f t="shared" si="240"/>
        <v>7.5408605996261587E-15</v>
      </c>
      <c r="U654" s="24">
        <f t="shared" si="241"/>
        <v>5.4026767159462201E-12</v>
      </c>
      <c r="V654" s="24">
        <f t="shared" si="242"/>
        <v>3.7930528816119579E-12</v>
      </c>
      <c r="W654" s="18">
        <f t="shared" si="243"/>
        <v>36778560586.986443</v>
      </c>
      <c r="X654" s="19">
        <f t="shared" si="244"/>
        <v>18167441356.619339</v>
      </c>
      <c r="Y654" s="18" t="e">
        <f t="shared" si="245"/>
        <v>#REF!</v>
      </c>
      <c r="Z654" s="19" t="e">
        <f t="shared" si="246"/>
        <v>#REF!</v>
      </c>
      <c r="AA654" s="24" t="e">
        <f t="shared" si="247"/>
        <v>#REF!</v>
      </c>
      <c r="AB654" s="24" t="e">
        <f t="shared" si="248"/>
        <v>#REF!</v>
      </c>
      <c r="AC654" s="18">
        <f t="shared" si="249"/>
        <v>7355712117.3972893</v>
      </c>
      <c r="AD654" s="19">
        <f t="shared" si="250"/>
        <v>3633488271.3238678</v>
      </c>
      <c r="AE654" s="24" t="e">
        <f t="shared" si="232"/>
        <v>#REF!</v>
      </c>
      <c r="AF654" s="24" t="e">
        <f t="shared" si="233"/>
        <v>#REF!</v>
      </c>
      <c r="AG654" s="18" t="e">
        <f t="shared" si="234"/>
        <v>#REF!</v>
      </c>
      <c r="AH654" s="19" t="e">
        <f t="shared" si="235"/>
        <v>#REF!</v>
      </c>
      <c r="AI654" s="29" t="e">
        <f>IF((((Usuario!$J$10*1000)/AG654)*1)&lt;1,(((Usuario!$J$10*1000)/AG654)*1),1)</f>
        <v>#REF!</v>
      </c>
      <c r="AJ654" s="30" t="e">
        <f>IF((((Usuario!$J$10*1000)/AH654)*1)&lt;1,(((Usuario!$J$10*1000)/AH654)*1),1)</f>
        <v>#REF!</v>
      </c>
    </row>
    <row r="655" spans="8:36" x14ac:dyDescent="0.25">
      <c r="H655" s="6">
        <v>55.2</v>
      </c>
      <c r="I655" s="5" t="s">
        <v>2</v>
      </c>
      <c r="J655" s="9">
        <f t="shared" si="231"/>
        <v>5.5200000000000006E-2</v>
      </c>
      <c r="K655" s="9">
        <f t="shared" si="236"/>
        <v>5.5200000000000007E-5</v>
      </c>
      <c r="L655">
        <f t="shared" si="251"/>
        <v>9.5725584791942452E-3</v>
      </c>
      <c r="M655">
        <f t="shared" si="237"/>
        <v>8.8067538008587072E-5</v>
      </c>
      <c r="N655">
        <f t="shared" si="238"/>
        <v>4.56189846884481E-7</v>
      </c>
      <c r="O655">
        <f t="shared" si="239"/>
        <v>53804454.902133353</v>
      </c>
      <c r="Q655" s="18">
        <f t="shared" si="252"/>
        <v>12304059741.894918</v>
      </c>
      <c r="R655" s="19">
        <f t="shared" si="253"/>
        <v>4558361180.5686903</v>
      </c>
      <c r="S655" s="18">
        <f t="shared" si="240"/>
        <v>2.0428457150747004E-14</v>
      </c>
      <c r="T655" s="19">
        <f t="shared" si="240"/>
        <v>7.5682569825148454E-15</v>
      </c>
      <c r="U655" s="24">
        <f t="shared" si="241"/>
        <v>5.4223049530656259E-12</v>
      </c>
      <c r="V655" s="24">
        <f t="shared" si="242"/>
        <v>3.8068332622049668E-12</v>
      </c>
      <c r="W655" s="18">
        <f t="shared" si="243"/>
        <v>36912179225.684753</v>
      </c>
      <c r="X655" s="19">
        <f t="shared" si="244"/>
        <v>18233444722.274761</v>
      </c>
      <c r="Y655" s="18" t="e">
        <f t="shared" si="245"/>
        <v>#REF!</v>
      </c>
      <c r="Z655" s="19" t="e">
        <f t="shared" si="246"/>
        <v>#REF!</v>
      </c>
      <c r="AA655" s="24" t="e">
        <f t="shared" si="247"/>
        <v>#REF!</v>
      </c>
      <c r="AB655" s="24" t="e">
        <f t="shared" si="248"/>
        <v>#REF!</v>
      </c>
      <c r="AC655" s="18">
        <f t="shared" si="249"/>
        <v>7382435845.1369514</v>
      </c>
      <c r="AD655" s="19">
        <f t="shared" si="250"/>
        <v>3646688944.4549522</v>
      </c>
      <c r="AE655" s="24" t="e">
        <f t="shared" si="232"/>
        <v>#REF!</v>
      </c>
      <c r="AF655" s="24" t="e">
        <f t="shared" si="233"/>
        <v>#REF!</v>
      </c>
      <c r="AG655" s="18" t="e">
        <f t="shared" si="234"/>
        <v>#REF!</v>
      </c>
      <c r="AH655" s="19" t="e">
        <f t="shared" si="235"/>
        <v>#REF!</v>
      </c>
      <c r="AI655" s="29" t="e">
        <f>IF((((Usuario!$J$10*1000)/AG655)*1)&lt;1,(((Usuario!$J$10*1000)/AG655)*1),1)</f>
        <v>#REF!</v>
      </c>
      <c r="AJ655" s="30" t="e">
        <f>IF((((Usuario!$J$10*1000)/AH655)*1)&lt;1,(((Usuario!$J$10*1000)/AH655)*1),1)</f>
        <v>#REF!</v>
      </c>
    </row>
    <row r="656" spans="8:36" x14ac:dyDescent="0.25">
      <c r="H656" s="6">
        <v>55.3</v>
      </c>
      <c r="I656" s="5" t="s">
        <v>2</v>
      </c>
      <c r="J656" s="9">
        <f t="shared" si="231"/>
        <v>5.5299999999999995E-2</v>
      </c>
      <c r="K656" s="9">
        <f t="shared" si="236"/>
        <v>5.5299999999999996E-5</v>
      </c>
      <c r="L656">
        <f t="shared" si="251"/>
        <v>9.6072730780164088E-3</v>
      </c>
      <c r="M656">
        <f t="shared" si="237"/>
        <v>8.8547033535717881E-5</v>
      </c>
      <c r="N656">
        <f t="shared" si="238"/>
        <v>4.5867363371501859E-7</v>
      </c>
      <c r="O656">
        <f t="shared" si="239"/>
        <v>53634011.892444976</v>
      </c>
      <c r="Q656" s="18">
        <f t="shared" si="252"/>
        <v>12348680048.864281</v>
      </c>
      <c r="R656" s="19">
        <f t="shared" si="253"/>
        <v>4574891941.9125776</v>
      </c>
      <c r="S656" s="18">
        <f t="shared" si="240"/>
        <v>2.0502540343457219E-14</v>
      </c>
      <c r="T656" s="19">
        <f t="shared" si="240"/>
        <v>7.5957030415284379E-15</v>
      </c>
      <c r="U656" s="24">
        <f t="shared" si="241"/>
        <v>5.441968780823506E-12</v>
      </c>
      <c r="V656" s="24">
        <f t="shared" si="242"/>
        <v>3.8206386298888044E-12</v>
      </c>
      <c r="W656" s="18">
        <f t="shared" si="243"/>
        <v>37046040146.592842</v>
      </c>
      <c r="X656" s="19">
        <f t="shared" si="244"/>
        <v>18299567767.650311</v>
      </c>
      <c r="Y656" s="18" t="e">
        <f t="shared" si="245"/>
        <v>#REF!</v>
      </c>
      <c r="Z656" s="19" t="e">
        <f t="shared" si="246"/>
        <v>#REF!</v>
      </c>
      <c r="AA656" s="24" t="e">
        <f t="shared" si="247"/>
        <v>#REF!</v>
      </c>
      <c r="AB656" s="24" t="e">
        <f t="shared" si="248"/>
        <v>#REF!</v>
      </c>
      <c r="AC656" s="18">
        <f t="shared" si="249"/>
        <v>7409208029.3185692</v>
      </c>
      <c r="AD656" s="19">
        <f t="shared" si="250"/>
        <v>3659913553.5300622</v>
      </c>
      <c r="AE656" s="24" t="e">
        <f t="shared" si="232"/>
        <v>#REF!</v>
      </c>
      <c r="AF656" s="24" t="e">
        <f t="shared" si="233"/>
        <v>#REF!</v>
      </c>
      <c r="AG656" s="18" t="e">
        <f t="shared" si="234"/>
        <v>#REF!</v>
      </c>
      <c r="AH656" s="19" t="e">
        <f t="shared" si="235"/>
        <v>#REF!</v>
      </c>
      <c r="AI656" s="29" t="e">
        <f>IF((((Usuario!$J$10*1000)/AG656)*1)&lt;1,(((Usuario!$J$10*1000)/AG656)*1),1)</f>
        <v>#REF!</v>
      </c>
      <c r="AJ656" s="30" t="e">
        <f>IF((((Usuario!$J$10*1000)/AH656)*1)&lt;1,(((Usuario!$J$10*1000)/AH656)*1),1)</f>
        <v>#REF!</v>
      </c>
    </row>
    <row r="657" spans="8:36" x14ac:dyDescent="0.25">
      <c r="H657" s="6">
        <v>55.4</v>
      </c>
      <c r="I657" s="5" t="s">
        <v>2</v>
      </c>
      <c r="J657" s="9">
        <f t="shared" si="231"/>
        <v>5.5399999999999998E-2</v>
      </c>
      <c r="K657" s="9">
        <f t="shared" si="236"/>
        <v>5.5399999999999998E-5</v>
      </c>
      <c r="L657">
        <f t="shared" si="251"/>
        <v>9.6420505086916488E-3</v>
      </c>
      <c r="M657">
        <f t="shared" si="237"/>
        <v>8.9028266363586206E-5</v>
      </c>
      <c r="N657">
        <f t="shared" si="238"/>
        <v>4.6116641976337651E-7</v>
      </c>
      <c r="O657">
        <f t="shared" si="239"/>
        <v>53464415.291731693</v>
      </c>
      <c r="Q657" s="18">
        <f t="shared" si="252"/>
        <v>12393381116.570244</v>
      </c>
      <c r="R657" s="19">
        <f t="shared" si="253"/>
        <v>4591452623.1865015</v>
      </c>
      <c r="S657" s="18">
        <f t="shared" si="240"/>
        <v>2.0576757623394067E-14</v>
      </c>
      <c r="T657" s="19">
        <f t="shared" si="240"/>
        <v>7.6231987766669474E-15</v>
      </c>
      <c r="U657" s="24">
        <f t="shared" si="241"/>
        <v>5.4616681992198635E-12</v>
      </c>
      <c r="V657" s="24">
        <f t="shared" si="242"/>
        <v>3.8344689846634746E-12</v>
      </c>
      <c r="W657" s="18">
        <f t="shared" si="243"/>
        <v>37180143349.710732</v>
      </c>
      <c r="X657" s="19">
        <f t="shared" si="244"/>
        <v>18365810492.746006</v>
      </c>
      <c r="Y657" s="18" t="e">
        <f t="shared" si="245"/>
        <v>#REF!</v>
      </c>
      <c r="Z657" s="19" t="e">
        <f t="shared" si="246"/>
        <v>#REF!</v>
      </c>
      <c r="AA657" s="24" t="e">
        <f t="shared" si="247"/>
        <v>#REF!</v>
      </c>
      <c r="AB657" s="24" t="e">
        <f t="shared" si="248"/>
        <v>#REF!</v>
      </c>
      <c r="AC657" s="18">
        <f t="shared" si="249"/>
        <v>7436028669.9421463</v>
      </c>
      <c r="AD657" s="19">
        <f t="shared" si="250"/>
        <v>3673162098.5492015</v>
      </c>
      <c r="AE657" s="24" t="e">
        <f t="shared" si="232"/>
        <v>#REF!</v>
      </c>
      <c r="AF657" s="24" t="e">
        <f t="shared" si="233"/>
        <v>#REF!</v>
      </c>
      <c r="AG657" s="18" t="e">
        <f t="shared" si="234"/>
        <v>#REF!</v>
      </c>
      <c r="AH657" s="19" t="e">
        <f t="shared" si="235"/>
        <v>#REF!</v>
      </c>
      <c r="AI657" s="29" t="e">
        <f>IF((((Usuario!$J$10*1000)/AG657)*1)&lt;1,(((Usuario!$J$10*1000)/AG657)*1),1)</f>
        <v>#REF!</v>
      </c>
      <c r="AJ657" s="30" t="e">
        <f>IF((((Usuario!$J$10*1000)/AH657)*1)&lt;1,(((Usuario!$J$10*1000)/AH657)*1),1)</f>
        <v>#REF!</v>
      </c>
    </row>
    <row r="658" spans="8:36" x14ac:dyDescent="0.25">
      <c r="H658" s="6">
        <v>55.5</v>
      </c>
      <c r="I658" s="5" t="s">
        <v>2</v>
      </c>
      <c r="J658" s="9">
        <f t="shared" si="231"/>
        <v>5.5500000000000001E-2</v>
      </c>
      <c r="K658" s="9">
        <f t="shared" si="236"/>
        <v>5.5500000000000001E-5</v>
      </c>
      <c r="L658">
        <f t="shared" si="251"/>
        <v>9.6768907712199599E-3</v>
      </c>
      <c r="M658">
        <f t="shared" si="237"/>
        <v>8.9511239633784621E-5</v>
      </c>
      <c r="N658">
        <f t="shared" si="238"/>
        <v>4.6366822130300436E-7</v>
      </c>
      <c r="O658">
        <f t="shared" si="239"/>
        <v>53295659.38032452</v>
      </c>
      <c r="Q658" s="18">
        <f t="shared" si="252"/>
        <v>12438162945.012804</v>
      </c>
      <c r="R658" s="19">
        <f t="shared" si="253"/>
        <v>4608043224.3904591</v>
      </c>
      <c r="S658" s="18">
        <f t="shared" si="240"/>
        <v>2.0651108990557538E-14</v>
      </c>
      <c r="T658" s="19">
        <f t="shared" si="240"/>
        <v>7.650744187930366E-15</v>
      </c>
      <c r="U658" s="24">
        <f t="shared" si="241"/>
        <v>5.4814032082546961E-12</v>
      </c>
      <c r="V658" s="24">
        <f t="shared" si="242"/>
        <v>3.8483243265289743E-12</v>
      </c>
      <c r="W658" s="18">
        <f t="shared" si="243"/>
        <v>37314488835.038414</v>
      </c>
      <c r="X658" s="19">
        <f t="shared" si="244"/>
        <v>18432172897.561836</v>
      </c>
      <c r="Y658" s="18" t="e">
        <f t="shared" si="245"/>
        <v>#REF!</v>
      </c>
      <c r="Z658" s="19" t="e">
        <f t="shared" si="246"/>
        <v>#REF!</v>
      </c>
      <c r="AA658" s="24" t="e">
        <f t="shared" si="247"/>
        <v>#REF!</v>
      </c>
      <c r="AB658" s="24" t="e">
        <f t="shared" si="248"/>
        <v>#REF!</v>
      </c>
      <c r="AC658" s="18">
        <f t="shared" si="249"/>
        <v>7462897767.0076828</v>
      </c>
      <c r="AD658" s="19">
        <f t="shared" si="250"/>
        <v>3686434579.5123672</v>
      </c>
      <c r="AE658" s="24" t="e">
        <f t="shared" si="232"/>
        <v>#REF!</v>
      </c>
      <c r="AF658" s="24" t="e">
        <f t="shared" si="233"/>
        <v>#REF!</v>
      </c>
      <c r="AG658" s="18" t="e">
        <f t="shared" si="234"/>
        <v>#REF!</v>
      </c>
      <c r="AH658" s="19" t="e">
        <f t="shared" si="235"/>
        <v>#REF!</v>
      </c>
      <c r="AI658" s="29" t="e">
        <f>IF((((Usuario!$J$10*1000)/AG658)*1)&lt;1,(((Usuario!$J$10*1000)/AG658)*1),1)</f>
        <v>#REF!</v>
      </c>
      <c r="AJ658" s="30" t="e">
        <f>IF((((Usuario!$J$10*1000)/AH658)*1)&lt;1,(((Usuario!$J$10*1000)/AH658)*1),1)</f>
        <v>#REF!</v>
      </c>
    </row>
    <row r="659" spans="8:36" x14ac:dyDescent="0.25">
      <c r="H659" s="6">
        <v>55.6</v>
      </c>
      <c r="I659" s="5" t="s">
        <v>2</v>
      </c>
      <c r="J659" s="9">
        <f t="shared" si="231"/>
        <v>5.5600000000000004E-2</v>
      </c>
      <c r="K659" s="9">
        <f t="shared" si="236"/>
        <v>5.5600000000000003E-5</v>
      </c>
      <c r="L659">
        <f t="shared" si="251"/>
        <v>9.7117938656013439E-3</v>
      </c>
      <c r="M659">
        <f t="shared" si="237"/>
        <v>8.9995956487905787E-5</v>
      </c>
      <c r="N659">
        <f t="shared" si="238"/>
        <v>4.6617905460735192E-7</v>
      </c>
      <c r="O659">
        <f t="shared" si="239"/>
        <v>53127738.487416096</v>
      </c>
      <c r="Q659" s="18">
        <f t="shared" si="252"/>
        <v>12483025534.191959</v>
      </c>
      <c r="R659" s="19">
        <f t="shared" si="253"/>
        <v>4624663745.5244513</v>
      </c>
      <c r="S659" s="18">
        <f t="shared" si="240"/>
        <v>2.0725594444947636E-14</v>
      </c>
      <c r="T659" s="19">
        <f t="shared" si="240"/>
        <v>7.6783392753186984E-15</v>
      </c>
      <c r="U659" s="24">
        <f t="shared" si="241"/>
        <v>5.5011738079280054E-12</v>
      </c>
      <c r="V659" s="24">
        <f t="shared" si="242"/>
        <v>3.8622046554853049E-12</v>
      </c>
      <c r="W659" s="18">
        <f t="shared" si="243"/>
        <v>37449076602.575882</v>
      </c>
      <c r="X659" s="19">
        <f t="shared" si="244"/>
        <v>18498654982.097805</v>
      </c>
      <c r="Y659" s="18" t="e">
        <f t="shared" si="245"/>
        <v>#REF!</v>
      </c>
      <c r="Z659" s="19" t="e">
        <f t="shared" si="246"/>
        <v>#REF!</v>
      </c>
      <c r="AA659" s="24" t="e">
        <f t="shared" si="247"/>
        <v>#REF!</v>
      </c>
      <c r="AB659" s="24" t="e">
        <f t="shared" si="248"/>
        <v>#REF!</v>
      </c>
      <c r="AC659" s="18">
        <f t="shared" si="249"/>
        <v>7489815320.5151768</v>
      </c>
      <c r="AD659" s="19">
        <f t="shared" si="250"/>
        <v>3699730996.4195614</v>
      </c>
      <c r="AE659" s="24" t="e">
        <f t="shared" si="232"/>
        <v>#REF!</v>
      </c>
      <c r="AF659" s="24" t="e">
        <f t="shared" si="233"/>
        <v>#REF!</v>
      </c>
      <c r="AG659" s="18" t="e">
        <f t="shared" si="234"/>
        <v>#REF!</v>
      </c>
      <c r="AH659" s="19" t="e">
        <f t="shared" si="235"/>
        <v>#REF!</v>
      </c>
      <c r="AI659" s="29" t="e">
        <f>IF((((Usuario!$J$10*1000)/AG659)*1)&lt;1,(((Usuario!$J$10*1000)/AG659)*1),1)</f>
        <v>#REF!</v>
      </c>
      <c r="AJ659" s="30" t="e">
        <f>IF((((Usuario!$J$10*1000)/AH659)*1)&lt;1,(((Usuario!$J$10*1000)/AH659)*1),1)</f>
        <v>#REF!</v>
      </c>
    </row>
    <row r="660" spans="8:36" x14ac:dyDescent="0.25">
      <c r="H660" s="6">
        <v>55.7</v>
      </c>
      <c r="I660" s="5" t="s">
        <v>2</v>
      </c>
      <c r="J660" s="9">
        <f t="shared" si="231"/>
        <v>5.5700000000000006E-2</v>
      </c>
      <c r="K660" s="9">
        <f t="shared" si="236"/>
        <v>5.5700000000000005E-5</v>
      </c>
      <c r="L660">
        <f t="shared" si="251"/>
        <v>9.746759791835799E-3</v>
      </c>
      <c r="M660">
        <f t="shared" si="237"/>
        <v>9.0482420067542347E-5</v>
      </c>
      <c r="N660">
        <f t="shared" si="238"/>
        <v>4.6869893594986932E-7</v>
      </c>
      <c r="O660">
        <f t="shared" si="239"/>
        <v>52960646.990556605</v>
      </c>
      <c r="Q660" s="18">
        <f t="shared" si="252"/>
        <v>12527968884.107712</v>
      </c>
      <c r="R660" s="19">
        <f t="shared" si="253"/>
        <v>4641314186.5884781</v>
      </c>
      <c r="S660" s="18">
        <f t="shared" si="240"/>
        <v>2.0800213986564361E-14</v>
      </c>
      <c r="T660" s="19">
        <f t="shared" si="240"/>
        <v>7.7059840388319414E-15</v>
      </c>
      <c r="U660" s="24">
        <f t="shared" si="241"/>
        <v>5.5209799982397913E-12</v>
      </c>
      <c r="V660" s="24">
        <f t="shared" si="242"/>
        <v>3.8761099715324667E-12</v>
      </c>
      <c r="W660" s="18">
        <f t="shared" si="243"/>
        <v>37583906652.323135</v>
      </c>
      <c r="X660" s="19">
        <f t="shared" si="244"/>
        <v>18565256746.353912</v>
      </c>
      <c r="Y660" s="18" t="e">
        <f t="shared" si="245"/>
        <v>#REF!</v>
      </c>
      <c r="Z660" s="19" t="e">
        <f t="shared" si="246"/>
        <v>#REF!</v>
      </c>
      <c r="AA660" s="24" t="e">
        <f t="shared" si="247"/>
        <v>#REF!</v>
      </c>
      <c r="AB660" s="24" t="e">
        <f t="shared" si="248"/>
        <v>#REF!</v>
      </c>
      <c r="AC660" s="18">
        <f t="shared" si="249"/>
        <v>7516781330.4646273</v>
      </c>
      <c r="AD660" s="19">
        <f t="shared" si="250"/>
        <v>3713051349.2707825</v>
      </c>
      <c r="AE660" s="24" t="e">
        <f t="shared" si="232"/>
        <v>#REF!</v>
      </c>
      <c r="AF660" s="24" t="e">
        <f t="shared" si="233"/>
        <v>#REF!</v>
      </c>
      <c r="AG660" s="18" t="e">
        <f t="shared" si="234"/>
        <v>#REF!</v>
      </c>
      <c r="AH660" s="19" t="e">
        <f t="shared" si="235"/>
        <v>#REF!</v>
      </c>
      <c r="AI660" s="29" t="e">
        <f>IF((((Usuario!$J$10*1000)/AG660)*1)&lt;1,(((Usuario!$J$10*1000)/AG660)*1),1)</f>
        <v>#REF!</v>
      </c>
      <c r="AJ660" s="30" t="e">
        <f>IF((((Usuario!$J$10*1000)/AH660)*1)&lt;1,(((Usuario!$J$10*1000)/AH660)*1),1)</f>
        <v>#REF!</v>
      </c>
    </row>
    <row r="661" spans="8:36" x14ac:dyDescent="0.25">
      <c r="H661" s="6">
        <v>55.8</v>
      </c>
      <c r="I661" s="5" t="s">
        <v>2</v>
      </c>
      <c r="J661" s="9">
        <f t="shared" si="231"/>
        <v>5.5799999999999995E-2</v>
      </c>
      <c r="K661" s="9">
        <f t="shared" si="236"/>
        <v>5.5799999999999994E-5</v>
      </c>
      <c r="L661">
        <f t="shared" si="251"/>
        <v>9.7817885499233218E-3</v>
      </c>
      <c r="M661">
        <f t="shared" si="237"/>
        <v>9.0970633514286879E-5</v>
      </c>
      <c r="N661">
        <f t="shared" si="238"/>
        <v>4.7122788160400597E-7</v>
      </c>
      <c r="O661">
        <f t="shared" si="239"/>
        <v>52794379.315155543</v>
      </c>
      <c r="Q661" s="18">
        <f t="shared" si="252"/>
        <v>12572992994.760056</v>
      </c>
      <c r="R661" s="19">
        <f t="shared" si="253"/>
        <v>4657994547.5825357</v>
      </c>
      <c r="S661" s="18">
        <f t="shared" si="240"/>
        <v>2.0874967615407699E-14</v>
      </c>
      <c r="T661" s="19">
        <f t="shared" si="240"/>
        <v>7.733678478470092E-15</v>
      </c>
      <c r="U661" s="24">
        <f t="shared" si="241"/>
        <v>5.5408217791900499E-12</v>
      </c>
      <c r="V661" s="24">
        <f t="shared" si="242"/>
        <v>3.8900402746704562E-12</v>
      </c>
      <c r="W661" s="18">
        <f t="shared" si="243"/>
        <v>37718978984.280167</v>
      </c>
      <c r="X661" s="19">
        <f t="shared" si="244"/>
        <v>18631978190.330143</v>
      </c>
      <c r="Y661" s="18" t="e">
        <f t="shared" si="245"/>
        <v>#REF!</v>
      </c>
      <c r="Z661" s="19" t="e">
        <f t="shared" si="246"/>
        <v>#REF!</v>
      </c>
      <c r="AA661" s="24" t="e">
        <f t="shared" si="247"/>
        <v>#REF!</v>
      </c>
      <c r="AB661" s="24" t="e">
        <f t="shared" si="248"/>
        <v>#REF!</v>
      </c>
      <c r="AC661" s="18">
        <f t="shared" si="249"/>
        <v>7543795796.8560333</v>
      </c>
      <c r="AD661" s="19">
        <f t="shared" si="250"/>
        <v>3726395638.0660286</v>
      </c>
      <c r="AE661" s="24" t="e">
        <f t="shared" si="232"/>
        <v>#REF!</v>
      </c>
      <c r="AF661" s="24" t="e">
        <f t="shared" si="233"/>
        <v>#REF!</v>
      </c>
      <c r="AG661" s="18" t="e">
        <f t="shared" si="234"/>
        <v>#REF!</v>
      </c>
      <c r="AH661" s="19" t="e">
        <f t="shared" si="235"/>
        <v>#REF!</v>
      </c>
      <c r="AI661" s="29" t="e">
        <f>IF((((Usuario!$J$10*1000)/AG661)*1)&lt;1,(((Usuario!$J$10*1000)/AG661)*1),1)</f>
        <v>#REF!</v>
      </c>
      <c r="AJ661" s="30" t="e">
        <f>IF((((Usuario!$J$10*1000)/AH661)*1)&lt;1,(((Usuario!$J$10*1000)/AH661)*1),1)</f>
        <v>#REF!</v>
      </c>
    </row>
    <row r="662" spans="8:36" x14ac:dyDescent="0.25">
      <c r="H662" s="6">
        <v>55.9</v>
      </c>
      <c r="I662" s="5" t="s">
        <v>2</v>
      </c>
      <c r="J662" s="9">
        <f t="shared" si="231"/>
        <v>5.5899999999999998E-2</v>
      </c>
      <c r="K662" s="9">
        <f t="shared" si="236"/>
        <v>5.5899999999999997E-5</v>
      </c>
      <c r="L662">
        <f t="shared" si="251"/>
        <v>9.8168801398639208E-3</v>
      </c>
      <c r="M662">
        <f t="shared" si="237"/>
        <v>9.1460599969732202E-5</v>
      </c>
      <c r="N662">
        <f t="shared" si="238"/>
        <v>4.7376590784321274E-7</v>
      </c>
      <c r="O662">
        <f t="shared" si="239"/>
        <v>52628929.933989197</v>
      </c>
      <c r="Q662" s="18">
        <f t="shared" si="252"/>
        <v>12618097866.149</v>
      </c>
      <c r="R662" s="19">
        <f t="shared" si="253"/>
        <v>4674704828.5066309</v>
      </c>
      <c r="S662" s="18">
        <f t="shared" si="240"/>
        <v>2.0949855331477673E-14</v>
      </c>
      <c r="T662" s="19">
        <f t="shared" si="240"/>
        <v>7.7614225942331595E-15</v>
      </c>
      <c r="U662" s="24">
        <f t="shared" si="241"/>
        <v>5.5606991507787867E-12</v>
      </c>
      <c r="V662" s="24">
        <f t="shared" si="242"/>
        <v>3.9039955648992792E-12</v>
      </c>
      <c r="W662" s="18">
        <f t="shared" si="243"/>
        <v>37854293598.446999</v>
      </c>
      <c r="X662" s="19">
        <f t="shared" si="244"/>
        <v>18698819314.026524</v>
      </c>
      <c r="Y662" s="18" t="e">
        <f t="shared" si="245"/>
        <v>#REF!</v>
      </c>
      <c r="Z662" s="19" t="e">
        <f t="shared" si="246"/>
        <v>#REF!</v>
      </c>
      <c r="AA662" s="24" t="e">
        <f t="shared" si="247"/>
        <v>#REF!</v>
      </c>
      <c r="AB662" s="24" t="e">
        <f t="shared" si="248"/>
        <v>#REF!</v>
      </c>
      <c r="AC662" s="18">
        <f t="shared" si="249"/>
        <v>7570858719.6893997</v>
      </c>
      <c r="AD662" s="19">
        <f t="shared" si="250"/>
        <v>3739763862.805305</v>
      </c>
      <c r="AE662" s="24" t="e">
        <f t="shared" si="232"/>
        <v>#REF!</v>
      </c>
      <c r="AF662" s="24" t="e">
        <f t="shared" si="233"/>
        <v>#REF!</v>
      </c>
      <c r="AG662" s="18" t="e">
        <f t="shared" si="234"/>
        <v>#REF!</v>
      </c>
      <c r="AH662" s="19" t="e">
        <f t="shared" si="235"/>
        <v>#REF!</v>
      </c>
      <c r="AI662" s="29" t="e">
        <f>IF((((Usuario!$J$10*1000)/AG662)*1)&lt;1,(((Usuario!$J$10*1000)/AG662)*1),1)</f>
        <v>#REF!</v>
      </c>
      <c r="AJ662" s="30" t="e">
        <f>IF((((Usuario!$J$10*1000)/AH662)*1)&lt;1,(((Usuario!$J$10*1000)/AH662)*1),1)</f>
        <v>#REF!</v>
      </c>
    </row>
    <row r="663" spans="8:36" x14ac:dyDescent="0.25">
      <c r="H663" s="6">
        <v>56</v>
      </c>
      <c r="I663" s="5" t="s">
        <v>2</v>
      </c>
      <c r="J663" s="9">
        <f t="shared" si="231"/>
        <v>5.6000000000000001E-2</v>
      </c>
      <c r="K663" s="9">
        <f t="shared" si="236"/>
        <v>5.5999999999999999E-5</v>
      </c>
      <c r="L663">
        <f t="shared" si="251"/>
        <v>9.8520345616575928E-3</v>
      </c>
      <c r="M663">
        <f t="shared" si="237"/>
        <v>9.1952322575470855E-5</v>
      </c>
      <c r="N663">
        <f t="shared" si="238"/>
        <v>4.7631303094093898E-7</v>
      </c>
      <c r="O663">
        <f t="shared" si="239"/>
        <v>52464293.366714813</v>
      </c>
      <c r="Q663" s="18">
        <f t="shared" si="252"/>
        <v>12663283498.274542</v>
      </c>
      <c r="R663" s="19">
        <f t="shared" si="253"/>
        <v>4691445029.3607607</v>
      </c>
      <c r="S663" s="18">
        <f t="shared" si="240"/>
        <v>2.1024877134774271E-14</v>
      </c>
      <c r="T663" s="19">
        <f t="shared" si="240"/>
        <v>7.7892163861211376E-15</v>
      </c>
      <c r="U663" s="24">
        <f t="shared" si="241"/>
        <v>5.5806121130059995E-12</v>
      </c>
      <c r="V663" s="24">
        <f t="shared" si="242"/>
        <v>3.9179758422189324E-12</v>
      </c>
      <c r="W663" s="18">
        <f t="shared" si="243"/>
        <v>37989850494.823624</v>
      </c>
      <c r="X663" s="19">
        <f t="shared" si="244"/>
        <v>18765780117.443043</v>
      </c>
      <c r="Y663" s="18" t="e">
        <f t="shared" si="245"/>
        <v>#REF!</v>
      </c>
      <c r="Z663" s="19" t="e">
        <f t="shared" si="246"/>
        <v>#REF!</v>
      </c>
      <c r="AA663" s="24" t="e">
        <f t="shared" si="247"/>
        <v>#REF!</v>
      </c>
      <c r="AB663" s="24" t="e">
        <f t="shared" si="248"/>
        <v>#REF!</v>
      </c>
      <c r="AC663" s="18">
        <f t="shared" si="249"/>
        <v>7597970098.9647255</v>
      </c>
      <c r="AD663" s="19">
        <f t="shared" si="250"/>
        <v>3753156023.4886088</v>
      </c>
      <c r="AE663" s="24" t="e">
        <f t="shared" si="232"/>
        <v>#REF!</v>
      </c>
      <c r="AF663" s="24" t="e">
        <f t="shared" si="233"/>
        <v>#REF!</v>
      </c>
      <c r="AG663" s="18" t="e">
        <f t="shared" si="234"/>
        <v>#REF!</v>
      </c>
      <c r="AH663" s="19" t="e">
        <f t="shared" si="235"/>
        <v>#REF!</v>
      </c>
      <c r="AI663" s="29" t="e">
        <f>IF((((Usuario!$J$10*1000)/AG663)*1)&lt;1,(((Usuario!$J$10*1000)/AG663)*1),1)</f>
        <v>#REF!</v>
      </c>
      <c r="AJ663" s="30" t="e">
        <f>IF((((Usuario!$J$10*1000)/AH663)*1)&lt;1,(((Usuario!$J$10*1000)/AH663)*1),1)</f>
        <v>#REF!</v>
      </c>
    </row>
    <row r="664" spans="8:36" x14ac:dyDescent="0.25">
      <c r="H664" s="6">
        <v>56.1</v>
      </c>
      <c r="I664" s="5" t="s">
        <v>2</v>
      </c>
      <c r="J664" s="9">
        <f t="shared" si="231"/>
        <v>5.6100000000000004E-2</v>
      </c>
      <c r="K664" s="9">
        <f t="shared" si="236"/>
        <v>5.6100000000000002E-5</v>
      </c>
      <c r="L664">
        <f t="shared" si="251"/>
        <v>9.8872518153043341E-3</v>
      </c>
      <c r="M664">
        <f t="shared" si="237"/>
        <v>9.2445804473095534E-5</v>
      </c>
      <c r="N664">
        <f t="shared" si="238"/>
        <v>4.7886926717063488E-7</v>
      </c>
      <c r="O664">
        <f t="shared" si="239"/>
        <v>52300464.179389827</v>
      </c>
      <c r="Q664" s="18">
        <f t="shared" si="252"/>
        <v>12708549891.136677</v>
      </c>
      <c r="R664" s="19">
        <f t="shared" si="253"/>
        <v>4708215150.1449232</v>
      </c>
      <c r="S664" s="18">
        <f t="shared" si="240"/>
        <v>2.1100033025297491E-14</v>
      </c>
      <c r="T664" s="19">
        <f t="shared" si="240"/>
        <v>7.8170598541340264E-15</v>
      </c>
      <c r="U664" s="24">
        <f t="shared" si="241"/>
        <v>5.6005606658716872E-12</v>
      </c>
      <c r="V664" s="24">
        <f t="shared" si="242"/>
        <v>3.931981106629415E-12</v>
      </c>
      <c r="W664" s="18">
        <f t="shared" si="243"/>
        <v>38125649673.410034</v>
      </c>
      <c r="X664" s="19">
        <f t="shared" si="244"/>
        <v>18832860600.579693</v>
      </c>
      <c r="Y664" s="18" t="e">
        <f t="shared" si="245"/>
        <v>#REF!</v>
      </c>
      <c r="Z664" s="19" t="e">
        <f t="shared" si="246"/>
        <v>#REF!</v>
      </c>
      <c r="AA664" s="24" t="e">
        <f t="shared" si="247"/>
        <v>#REF!</v>
      </c>
      <c r="AB664" s="24" t="e">
        <f t="shared" si="248"/>
        <v>#REF!</v>
      </c>
      <c r="AC664" s="18">
        <f t="shared" si="249"/>
        <v>7625129934.6820068</v>
      </c>
      <c r="AD664" s="19">
        <f t="shared" si="250"/>
        <v>3766572120.1159387</v>
      </c>
      <c r="AE664" s="24" t="e">
        <f t="shared" si="232"/>
        <v>#REF!</v>
      </c>
      <c r="AF664" s="24" t="e">
        <f t="shared" si="233"/>
        <v>#REF!</v>
      </c>
      <c r="AG664" s="18" t="e">
        <f t="shared" si="234"/>
        <v>#REF!</v>
      </c>
      <c r="AH664" s="19" t="e">
        <f t="shared" si="235"/>
        <v>#REF!</v>
      </c>
      <c r="AI664" s="29" t="e">
        <f>IF((((Usuario!$J$10*1000)/AG664)*1)&lt;1,(((Usuario!$J$10*1000)/AG664)*1),1)</f>
        <v>#REF!</v>
      </c>
      <c r="AJ664" s="30" t="e">
        <f>IF((((Usuario!$J$10*1000)/AH664)*1)&lt;1,(((Usuario!$J$10*1000)/AH664)*1),1)</f>
        <v>#REF!</v>
      </c>
    </row>
    <row r="665" spans="8:36" x14ac:dyDescent="0.25">
      <c r="H665" s="6">
        <v>56.2</v>
      </c>
      <c r="I665" s="5" t="s">
        <v>2</v>
      </c>
      <c r="J665" s="9">
        <f t="shared" si="231"/>
        <v>5.6200000000000007E-2</v>
      </c>
      <c r="K665" s="9">
        <f t="shared" si="236"/>
        <v>5.6200000000000004E-5</v>
      </c>
      <c r="L665">
        <f t="shared" si="251"/>
        <v>9.9225319008041483E-3</v>
      </c>
      <c r="M665">
        <f t="shared" si="237"/>
        <v>9.2941048804198858E-5</v>
      </c>
      <c r="N665">
        <f t="shared" si="238"/>
        <v>4.8143463280575005E-7</v>
      </c>
      <c r="O665">
        <f t="shared" si="239"/>
        <v>52137436.983997397</v>
      </c>
      <c r="Q665" s="18">
        <f t="shared" si="252"/>
        <v>12753897044.735411</v>
      </c>
      <c r="R665" s="19">
        <f t="shared" si="253"/>
        <v>4725015190.8591204</v>
      </c>
      <c r="S665" s="18">
        <f t="shared" si="240"/>
        <v>2.1175323003047339E-14</v>
      </c>
      <c r="T665" s="19">
        <f t="shared" si="240"/>
        <v>7.8449529982718259E-15</v>
      </c>
      <c r="U665" s="24">
        <f t="shared" si="241"/>
        <v>5.6205448093758517E-12</v>
      </c>
      <c r="V665" s="24">
        <f t="shared" si="242"/>
        <v>3.9460113581307287E-12</v>
      </c>
      <c r="W665" s="18">
        <f t="shared" si="243"/>
        <v>38261691134.20623</v>
      </c>
      <c r="X665" s="19">
        <f t="shared" si="244"/>
        <v>18900060763.436481</v>
      </c>
      <c r="Y665" s="18" t="e">
        <f t="shared" si="245"/>
        <v>#REF!</v>
      </c>
      <c r="Z665" s="19" t="e">
        <f t="shared" si="246"/>
        <v>#REF!</v>
      </c>
      <c r="AA665" s="24" t="e">
        <f t="shared" si="247"/>
        <v>#REF!</v>
      </c>
      <c r="AB665" s="24" t="e">
        <f t="shared" si="248"/>
        <v>#REF!</v>
      </c>
      <c r="AC665" s="18">
        <f t="shared" si="249"/>
        <v>7652338226.8412466</v>
      </c>
      <c r="AD665" s="19">
        <f t="shared" si="250"/>
        <v>3780012152.6872964</v>
      </c>
      <c r="AE665" s="24" t="e">
        <f t="shared" si="232"/>
        <v>#REF!</v>
      </c>
      <c r="AF665" s="24" t="e">
        <f t="shared" si="233"/>
        <v>#REF!</v>
      </c>
      <c r="AG665" s="18" t="e">
        <f t="shared" si="234"/>
        <v>#REF!</v>
      </c>
      <c r="AH665" s="19" t="e">
        <f t="shared" si="235"/>
        <v>#REF!</v>
      </c>
      <c r="AI665" s="29" t="e">
        <f>IF((((Usuario!$J$10*1000)/AG665)*1)&lt;1,(((Usuario!$J$10*1000)/AG665)*1),1)</f>
        <v>#REF!</v>
      </c>
      <c r="AJ665" s="30" t="e">
        <f>IF((((Usuario!$J$10*1000)/AH665)*1)&lt;1,(((Usuario!$J$10*1000)/AH665)*1),1)</f>
        <v>#REF!</v>
      </c>
    </row>
    <row r="666" spans="8:36" x14ac:dyDescent="0.25">
      <c r="H666" s="6">
        <v>56.3</v>
      </c>
      <c r="I666" s="5" t="s">
        <v>2</v>
      </c>
      <c r="J666" s="9">
        <f t="shared" si="231"/>
        <v>5.6299999999999996E-2</v>
      </c>
      <c r="K666" s="9">
        <f t="shared" si="236"/>
        <v>5.6299999999999993E-5</v>
      </c>
      <c r="L666">
        <f t="shared" si="251"/>
        <v>9.9578748181570302E-3</v>
      </c>
      <c r="M666">
        <f t="shared" si="237"/>
        <v>9.3438058710373459E-5</v>
      </c>
      <c r="N666">
        <f t="shared" si="238"/>
        <v>4.8400914411973454E-7</v>
      </c>
      <c r="O666">
        <f t="shared" si="239"/>
        <v>51975206.437977299</v>
      </c>
      <c r="Q666" s="18">
        <f t="shared" si="252"/>
        <v>12799324959.070734</v>
      </c>
      <c r="R666" s="19">
        <f t="shared" si="253"/>
        <v>4741845151.5033493</v>
      </c>
      <c r="S666" s="18">
        <f t="shared" si="240"/>
        <v>2.1250747068023803E-14</v>
      </c>
      <c r="T666" s="19">
        <f t="shared" si="240"/>
        <v>7.8728958185345344E-15</v>
      </c>
      <c r="U666" s="24">
        <f t="shared" si="241"/>
        <v>5.6405645435184895E-12</v>
      </c>
      <c r="V666" s="24">
        <f t="shared" si="242"/>
        <v>3.9600665967228709E-12</v>
      </c>
      <c r="W666" s="18">
        <f t="shared" si="243"/>
        <v>38397974877.212204</v>
      </c>
      <c r="X666" s="19">
        <f t="shared" si="244"/>
        <v>18967380606.013397</v>
      </c>
      <c r="Y666" s="18" t="e">
        <f t="shared" si="245"/>
        <v>#REF!</v>
      </c>
      <c r="Z666" s="19" t="e">
        <f t="shared" si="246"/>
        <v>#REF!</v>
      </c>
      <c r="AA666" s="24" t="e">
        <f t="shared" si="247"/>
        <v>#REF!</v>
      </c>
      <c r="AB666" s="24" t="e">
        <f t="shared" si="248"/>
        <v>#REF!</v>
      </c>
      <c r="AC666" s="18">
        <f t="shared" si="249"/>
        <v>7679594975.442441</v>
      </c>
      <c r="AD666" s="19">
        <f t="shared" si="250"/>
        <v>3793476121.2026796</v>
      </c>
      <c r="AE666" s="24" t="e">
        <f t="shared" si="232"/>
        <v>#REF!</v>
      </c>
      <c r="AF666" s="24" t="e">
        <f t="shared" si="233"/>
        <v>#REF!</v>
      </c>
      <c r="AG666" s="18" t="e">
        <f t="shared" si="234"/>
        <v>#REF!</v>
      </c>
      <c r="AH666" s="19" t="e">
        <f t="shared" si="235"/>
        <v>#REF!</v>
      </c>
      <c r="AI666" s="29" t="e">
        <f>IF((((Usuario!$J$10*1000)/AG666)*1)&lt;1,(((Usuario!$J$10*1000)/AG666)*1),1)</f>
        <v>#REF!</v>
      </c>
      <c r="AJ666" s="30" t="e">
        <f>IF((((Usuario!$J$10*1000)/AH666)*1)&lt;1,(((Usuario!$J$10*1000)/AH666)*1),1)</f>
        <v>#REF!</v>
      </c>
    </row>
    <row r="667" spans="8:36" x14ac:dyDescent="0.25">
      <c r="H667" s="6">
        <v>56.4</v>
      </c>
      <c r="I667" s="5" t="s">
        <v>2</v>
      </c>
      <c r="J667" s="9">
        <f t="shared" si="231"/>
        <v>5.6399999999999999E-2</v>
      </c>
      <c r="K667" s="9">
        <f t="shared" si="236"/>
        <v>5.6400000000000002E-5</v>
      </c>
      <c r="L667">
        <f t="shared" si="251"/>
        <v>9.9932805673629884E-3</v>
      </c>
      <c r="M667">
        <f t="shared" si="237"/>
        <v>9.3936837333212088E-5</v>
      </c>
      <c r="N667">
        <f t="shared" si="238"/>
        <v>4.8659281738603857E-7</v>
      </c>
      <c r="O667">
        <f t="shared" si="239"/>
        <v>51813767.243762456</v>
      </c>
      <c r="Q667" s="18">
        <f t="shared" si="252"/>
        <v>12844833634.14266</v>
      </c>
      <c r="R667" s="19">
        <f t="shared" si="253"/>
        <v>4758705032.0776157</v>
      </c>
      <c r="S667" s="18">
        <f t="shared" si="240"/>
        <v>2.13263052202269E-14</v>
      </c>
      <c r="T667" s="19">
        <f t="shared" si="240"/>
        <v>7.9008883149221599E-15</v>
      </c>
      <c r="U667" s="24">
        <f t="shared" si="241"/>
        <v>5.6606198682996057E-12</v>
      </c>
      <c r="V667" s="24">
        <f t="shared" si="242"/>
        <v>3.9741468224058467E-12</v>
      </c>
      <c r="W667" s="18">
        <f t="shared" si="243"/>
        <v>38534500902.427979</v>
      </c>
      <c r="X667" s="19">
        <f t="shared" si="244"/>
        <v>19034820128.310463</v>
      </c>
      <c r="Y667" s="18" t="e">
        <f t="shared" si="245"/>
        <v>#REF!</v>
      </c>
      <c r="Z667" s="19" t="e">
        <f t="shared" si="246"/>
        <v>#REF!</v>
      </c>
      <c r="AA667" s="24" t="e">
        <f t="shared" si="247"/>
        <v>#REF!</v>
      </c>
      <c r="AB667" s="24" t="e">
        <f t="shared" si="248"/>
        <v>#REF!</v>
      </c>
      <c r="AC667" s="18">
        <f t="shared" si="249"/>
        <v>7706900180.4855957</v>
      </c>
      <c r="AD667" s="19">
        <f t="shared" si="250"/>
        <v>3806964025.6620927</v>
      </c>
      <c r="AE667" s="24" t="e">
        <f t="shared" si="232"/>
        <v>#REF!</v>
      </c>
      <c r="AF667" s="24" t="e">
        <f t="shared" si="233"/>
        <v>#REF!</v>
      </c>
      <c r="AG667" s="18" t="e">
        <f t="shared" si="234"/>
        <v>#REF!</v>
      </c>
      <c r="AH667" s="19" t="e">
        <f t="shared" si="235"/>
        <v>#REF!</v>
      </c>
      <c r="AI667" s="29" t="e">
        <f>IF((((Usuario!$J$10*1000)/AG667)*1)&lt;1,(((Usuario!$J$10*1000)/AG667)*1),1)</f>
        <v>#REF!</v>
      </c>
      <c r="AJ667" s="30" t="e">
        <f>IF((((Usuario!$J$10*1000)/AH667)*1)&lt;1,(((Usuario!$J$10*1000)/AH667)*1),1)</f>
        <v>#REF!</v>
      </c>
    </row>
    <row r="668" spans="8:36" x14ac:dyDescent="0.25">
      <c r="H668" s="6">
        <v>56.5</v>
      </c>
      <c r="I668" s="5" t="s">
        <v>2</v>
      </c>
      <c r="J668" s="9">
        <f t="shared" si="231"/>
        <v>5.6500000000000002E-2</v>
      </c>
      <c r="K668" s="9">
        <f t="shared" si="236"/>
        <v>5.6500000000000005E-5</v>
      </c>
      <c r="L668">
        <f t="shared" si="251"/>
        <v>1.0028749148422018E-2</v>
      </c>
      <c r="M668">
        <f t="shared" si="237"/>
        <v>9.4437387814307324E-5</v>
      </c>
      <c r="N668">
        <f t="shared" si="238"/>
        <v>4.8918566887811197E-7</v>
      </c>
      <c r="O668">
        <f t="shared" si="239"/>
        <v>51653114.148321509</v>
      </c>
      <c r="Q668" s="18">
        <f t="shared" si="252"/>
        <v>12890423069.951181</v>
      </c>
      <c r="R668" s="19">
        <f t="shared" si="253"/>
        <v>4775594832.5819149</v>
      </c>
      <c r="S668" s="18">
        <f t="shared" si="240"/>
        <v>2.1401997459656621E-14</v>
      </c>
      <c r="T668" s="19">
        <f t="shared" si="240"/>
        <v>7.9289304874346929E-15</v>
      </c>
      <c r="U668" s="24">
        <f t="shared" si="241"/>
        <v>5.6807107837191969E-12</v>
      </c>
      <c r="V668" s="24">
        <f t="shared" si="242"/>
        <v>3.9882520351796502E-12</v>
      </c>
      <c r="W668" s="18">
        <f t="shared" si="243"/>
        <v>38671269209.853546</v>
      </c>
      <c r="X668" s="19">
        <f t="shared" si="244"/>
        <v>19102379330.32766</v>
      </c>
      <c r="Y668" s="18" t="e">
        <f t="shared" si="245"/>
        <v>#REF!</v>
      </c>
      <c r="Z668" s="19" t="e">
        <f t="shared" si="246"/>
        <v>#REF!</v>
      </c>
      <c r="AA668" s="24" t="e">
        <f t="shared" si="247"/>
        <v>#REF!</v>
      </c>
      <c r="AB668" s="24" t="e">
        <f t="shared" si="248"/>
        <v>#REF!</v>
      </c>
      <c r="AC668" s="18">
        <f t="shared" si="249"/>
        <v>7734253841.9707098</v>
      </c>
      <c r="AD668" s="19">
        <f t="shared" si="250"/>
        <v>3820475866.0655322</v>
      </c>
      <c r="AE668" s="24" t="e">
        <f t="shared" si="232"/>
        <v>#REF!</v>
      </c>
      <c r="AF668" s="24" t="e">
        <f t="shared" si="233"/>
        <v>#REF!</v>
      </c>
      <c r="AG668" s="18" t="e">
        <f t="shared" si="234"/>
        <v>#REF!</v>
      </c>
      <c r="AH668" s="19" t="e">
        <f t="shared" si="235"/>
        <v>#REF!</v>
      </c>
      <c r="AI668" s="29" t="e">
        <f>IF((((Usuario!$J$10*1000)/AG668)*1)&lt;1,(((Usuario!$J$10*1000)/AG668)*1),1)</f>
        <v>#REF!</v>
      </c>
      <c r="AJ668" s="30" t="e">
        <f>IF((((Usuario!$J$10*1000)/AH668)*1)&lt;1,(((Usuario!$J$10*1000)/AH668)*1),1)</f>
        <v>#REF!</v>
      </c>
    </row>
    <row r="669" spans="8:36" x14ac:dyDescent="0.25">
      <c r="H669" s="6">
        <v>56.6</v>
      </c>
      <c r="I669" s="5" t="s">
        <v>2</v>
      </c>
      <c r="J669" s="9">
        <f t="shared" si="231"/>
        <v>5.6600000000000004E-2</v>
      </c>
      <c r="K669" s="9">
        <f t="shared" si="236"/>
        <v>5.6600000000000007E-5</v>
      </c>
      <c r="L669">
        <f t="shared" si="251"/>
        <v>1.006428056133412E-2</v>
      </c>
      <c r="M669">
        <f t="shared" si="237"/>
        <v>9.4939713295251864E-5</v>
      </c>
      <c r="N669">
        <f t="shared" si="238"/>
        <v>4.9178771486940468E-7</v>
      </c>
      <c r="O669">
        <f t="shared" si="239"/>
        <v>51493241.942706108</v>
      </c>
      <c r="Q669" s="18">
        <f t="shared" si="252"/>
        <v>12936093266.4963</v>
      </c>
      <c r="R669" s="19">
        <f t="shared" si="253"/>
        <v>4792514553.0162497</v>
      </c>
      <c r="S669" s="18">
        <f t="shared" si="240"/>
        <v>2.1477823786312971E-14</v>
      </c>
      <c r="T669" s="19">
        <f t="shared" si="240"/>
        <v>7.9570223360721413E-15</v>
      </c>
      <c r="U669" s="24">
        <f t="shared" si="241"/>
        <v>5.7008372897772648E-12</v>
      </c>
      <c r="V669" s="24">
        <f t="shared" si="242"/>
        <v>4.0023822350442872E-12</v>
      </c>
      <c r="W669" s="18">
        <f t="shared" si="243"/>
        <v>38808279799.488899</v>
      </c>
      <c r="X669" s="19">
        <f t="shared" si="244"/>
        <v>19170058212.064999</v>
      </c>
      <c r="Y669" s="18" t="e">
        <f t="shared" si="245"/>
        <v>#REF!</v>
      </c>
      <c r="Z669" s="19" t="e">
        <f t="shared" si="246"/>
        <v>#REF!</v>
      </c>
      <c r="AA669" s="24" t="e">
        <f t="shared" si="247"/>
        <v>#REF!</v>
      </c>
      <c r="AB669" s="24" t="e">
        <f t="shared" si="248"/>
        <v>#REF!</v>
      </c>
      <c r="AC669" s="18">
        <f t="shared" si="249"/>
        <v>7761655959.8977804</v>
      </c>
      <c r="AD669" s="19">
        <f t="shared" si="250"/>
        <v>3834011642.4130001</v>
      </c>
      <c r="AE669" s="24" t="e">
        <f t="shared" si="232"/>
        <v>#REF!</v>
      </c>
      <c r="AF669" s="24" t="e">
        <f t="shared" si="233"/>
        <v>#REF!</v>
      </c>
      <c r="AG669" s="18" t="e">
        <f t="shared" si="234"/>
        <v>#REF!</v>
      </c>
      <c r="AH669" s="19" t="e">
        <f t="shared" si="235"/>
        <v>#REF!</v>
      </c>
      <c r="AI669" s="29" t="e">
        <f>IF((((Usuario!$J$10*1000)/AG669)*1)&lt;1,(((Usuario!$J$10*1000)/AG669)*1),1)</f>
        <v>#REF!</v>
      </c>
      <c r="AJ669" s="30" t="e">
        <f>IF((((Usuario!$J$10*1000)/AH669)*1)&lt;1,(((Usuario!$J$10*1000)/AH669)*1),1)</f>
        <v>#REF!</v>
      </c>
    </row>
    <row r="670" spans="8:36" x14ac:dyDescent="0.25">
      <c r="H670" s="6">
        <v>56.7</v>
      </c>
      <c r="I670" s="5" t="s">
        <v>2</v>
      </c>
      <c r="J670" s="9">
        <f t="shared" si="231"/>
        <v>5.6700000000000007E-2</v>
      </c>
      <c r="K670" s="9">
        <f t="shared" si="236"/>
        <v>5.6700000000000009E-5</v>
      </c>
      <c r="L670">
        <f t="shared" si="251"/>
        <v>1.0099874806099291E-2</v>
      </c>
      <c r="M670">
        <f t="shared" si="237"/>
        <v>9.5443816917638313E-5</v>
      </c>
      <c r="N670">
        <f t="shared" si="238"/>
        <v>4.943989716333664E-7</v>
      </c>
      <c r="O670">
        <f t="shared" si="239"/>
        <v>51334145.461603969</v>
      </c>
      <c r="Q670" s="18">
        <f t="shared" si="252"/>
        <v>12981844223.778011</v>
      </c>
      <c r="R670" s="19">
        <f t="shared" si="253"/>
        <v>4809464193.3806171</v>
      </c>
      <c r="S670" s="18">
        <f t="shared" si="240"/>
        <v>2.1553784200195938E-14</v>
      </c>
      <c r="T670" s="19">
        <f t="shared" si="240"/>
        <v>7.9851638608344972E-15</v>
      </c>
      <c r="U670" s="24">
        <f t="shared" si="241"/>
        <v>5.7209993864738069E-12</v>
      </c>
      <c r="V670" s="24">
        <f t="shared" si="242"/>
        <v>4.016537421999752E-12</v>
      </c>
      <c r="W670" s="18">
        <f t="shared" si="243"/>
        <v>38945532671.33403</v>
      </c>
      <c r="X670" s="19">
        <f t="shared" si="244"/>
        <v>19237856773.522469</v>
      </c>
      <c r="Y670" s="18" t="e">
        <f t="shared" si="245"/>
        <v>#REF!</v>
      </c>
      <c r="Z670" s="19" t="e">
        <f t="shared" si="246"/>
        <v>#REF!</v>
      </c>
      <c r="AA670" s="24" t="e">
        <f t="shared" si="247"/>
        <v>#REF!</v>
      </c>
      <c r="AB670" s="24" t="e">
        <f t="shared" si="248"/>
        <v>#REF!</v>
      </c>
      <c r="AC670" s="18">
        <f t="shared" si="249"/>
        <v>7789106534.2668066</v>
      </c>
      <c r="AD670" s="19">
        <f t="shared" si="250"/>
        <v>3847571354.704494</v>
      </c>
      <c r="AE670" s="24" t="e">
        <f t="shared" si="232"/>
        <v>#REF!</v>
      </c>
      <c r="AF670" s="24" t="e">
        <f t="shared" si="233"/>
        <v>#REF!</v>
      </c>
      <c r="AG670" s="18" t="e">
        <f t="shared" si="234"/>
        <v>#REF!</v>
      </c>
      <c r="AH670" s="19" t="e">
        <f t="shared" si="235"/>
        <v>#REF!</v>
      </c>
      <c r="AI670" s="29" t="e">
        <f>IF((((Usuario!$J$10*1000)/AG670)*1)&lt;1,(((Usuario!$J$10*1000)/AG670)*1),1)</f>
        <v>#REF!</v>
      </c>
      <c r="AJ670" s="30" t="e">
        <f>IF((((Usuario!$J$10*1000)/AH670)*1)&lt;1,(((Usuario!$J$10*1000)/AH670)*1),1)</f>
        <v>#REF!</v>
      </c>
    </row>
    <row r="671" spans="8:36" x14ac:dyDescent="0.25">
      <c r="H671" s="6">
        <v>56.8</v>
      </c>
      <c r="I671" s="5" t="s">
        <v>2</v>
      </c>
      <c r="J671" s="9">
        <f t="shared" si="231"/>
        <v>5.6799999999999996E-2</v>
      </c>
      <c r="K671" s="9">
        <f t="shared" si="236"/>
        <v>5.6799999999999998E-5</v>
      </c>
      <c r="L671">
        <f t="shared" si="251"/>
        <v>1.0135531882717532E-2</v>
      </c>
      <c r="M671">
        <f t="shared" si="237"/>
        <v>9.5949701823059303E-5</v>
      </c>
      <c r="N671">
        <f t="shared" si="238"/>
        <v>4.9701945544344718E-7</v>
      </c>
      <c r="O671">
        <f t="shared" si="239"/>
        <v>51175819.582897283</v>
      </c>
      <c r="Q671" s="18">
        <f t="shared" si="252"/>
        <v>13027675941.796316</v>
      </c>
      <c r="R671" s="19">
        <f t="shared" si="253"/>
        <v>4826443753.6750174</v>
      </c>
      <c r="S671" s="18">
        <f t="shared" si="240"/>
        <v>2.1629878701305525E-14</v>
      </c>
      <c r="T671" s="19">
        <f t="shared" si="240"/>
        <v>8.0133550617217637E-15</v>
      </c>
      <c r="U671" s="24">
        <f t="shared" si="241"/>
        <v>5.7411970738088233E-12</v>
      </c>
      <c r="V671" s="24">
        <f t="shared" si="242"/>
        <v>4.030717596046047E-12</v>
      </c>
      <c r="W671" s="18">
        <f t="shared" si="243"/>
        <v>39083027825.388947</v>
      </c>
      <c r="X671" s="19">
        <f t="shared" si="244"/>
        <v>19305775014.700069</v>
      </c>
      <c r="Y671" s="18" t="e">
        <f t="shared" si="245"/>
        <v>#REF!</v>
      </c>
      <c r="Z671" s="19" t="e">
        <f t="shared" si="246"/>
        <v>#REF!</v>
      </c>
      <c r="AA671" s="24" t="e">
        <f t="shared" si="247"/>
        <v>#REF!</v>
      </c>
      <c r="AB671" s="24" t="e">
        <f t="shared" si="248"/>
        <v>#REF!</v>
      </c>
      <c r="AC671" s="18">
        <f t="shared" si="249"/>
        <v>7816605565.0777893</v>
      </c>
      <c r="AD671" s="19">
        <f t="shared" si="250"/>
        <v>3861155002.9400139</v>
      </c>
      <c r="AE671" s="24" t="e">
        <f t="shared" si="232"/>
        <v>#REF!</v>
      </c>
      <c r="AF671" s="24" t="e">
        <f t="shared" si="233"/>
        <v>#REF!</v>
      </c>
      <c r="AG671" s="18" t="e">
        <f t="shared" si="234"/>
        <v>#REF!</v>
      </c>
      <c r="AH671" s="19" t="e">
        <f t="shared" si="235"/>
        <v>#REF!</v>
      </c>
      <c r="AI671" s="29" t="e">
        <f>IF((((Usuario!$J$10*1000)/AG671)*1)&lt;1,(((Usuario!$J$10*1000)/AG671)*1),1)</f>
        <v>#REF!</v>
      </c>
      <c r="AJ671" s="30" t="e">
        <f>IF((((Usuario!$J$10*1000)/AH671)*1)&lt;1,(((Usuario!$J$10*1000)/AH671)*1),1)</f>
        <v>#REF!</v>
      </c>
    </row>
    <row r="672" spans="8:36" x14ac:dyDescent="0.25">
      <c r="H672" s="6">
        <v>56.9</v>
      </c>
      <c r="I672" s="5" t="s">
        <v>2</v>
      </c>
      <c r="J672" s="9">
        <f t="shared" si="231"/>
        <v>5.6899999999999999E-2</v>
      </c>
      <c r="K672" s="9">
        <f t="shared" si="236"/>
        <v>5.6900000000000001E-5</v>
      </c>
      <c r="L672">
        <f t="shared" si="251"/>
        <v>1.017125179118885E-2</v>
      </c>
      <c r="M672">
        <f t="shared" si="237"/>
        <v>9.6457371153107585E-5</v>
      </c>
      <c r="N672">
        <f t="shared" si="238"/>
        <v>4.9964918257309725E-7</v>
      </c>
      <c r="O672">
        <f t="shared" si="239"/>
        <v>51018259.227226168</v>
      </c>
      <c r="Q672" s="18">
        <f t="shared" si="252"/>
        <v>13073588420.551222</v>
      </c>
      <c r="R672" s="19">
        <f t="shared" si="253"/>
        <v>4843453233.8994541</v>
      </c>
      <c r="S672" s="18">
        <f t="shared" si="240"/>
        <v>2.1706107289641745E-14</v>
      </c>
      <c r="T672" s="19">
        <f t="shared" si="240"/>
        <v>8.041595938733944E-15</v>
      </c>
      <c r="U672" s="24">
        <f t="shared" si="241"/>
        <v>5.761430351782318E-12</v>
      </c>
      <c r="V672" s="24">
        <f t="shared" si="242"/>
        <v>4.0449227571831739E-12</v>
      </c>
      <c r="W672" s="18">
        <f t="shared" si="243"/>
        <v>39220765261.653664</v>
      </c>
      <c r="X672" s="19">
        <f t="shared" si="244"/>
        <v>19373812935.597816</v>
      </c>
      <c r="Y672" s="18" t="e">
        <f t="shared" si="245"/>
        <v>#REF!</v>
      </c>
      <c r="Z672" s="19" t="e">
        <f t="shared" si="246"/>
        <v>#REF!</v>
      </c>
      <c r="AA672" s="24" t="e">
        <f t="shared" si="247"/>
        <v>#REF!</v>
      </c>
      <c r="AB672" s="24" t="e">
        <f t="shared" si="248"/>
        <v>#REF!</v>
      </c>
      <c r="AC672" s="18">
        <f t="shared" si="249"/>
        <v>7844153052.3307333</v>
      </c>
      <c r="AD672" s="19">
        <f t="shared" si="250"/>
        <v>3874762587.1195636</v>
      </c>
      <c r="AE672" s="24" t="e">
        <f t="shared" si="232"/>
        <v>#REF!</v>
      </c>
      <c r="AF672" s="24" t="e">
        <f t="shared" si="233"/>
        <v>#REF!</v>
      </c>
      <c r="AG672" s="18" t="e">
        <f t="shared" si="234"/>
        <v>#REF!</v>
      </c>
      <c r="AH672" s="19" t="e">
        <f t="shared" si="235"/>
        <v>#REF!</v>
      </c>
      <c r="AI672" s="29" t="e">
        <f>IF((((Usuario!$J$10*1000)/AG672)*1)&lt;1,(((Usuario!$J$10*1000)/AG672)*1),1)</f>
        <v>#REF!</v>
      </c>
      <c r="AJ672" s="30" t="e">
        <f>IF((((Usuario!$J$10*1000)/AH672)*1)&lt;1,(((Usuario!$J$10*1000)/AH672)*1),1)</f>
        <v>#REF!</v>
      </c>
    </row>
    <row r="673" spans="8:36" x14ac:dyDescent="0.25">
      <c r="H673" s="6">
        <v>57</v>
      </c>
      <c r="I673" s="5" t="s">
        <v>2</v>
      </c>
      <c r="J673" s="9">
        <f t="shared" si="231"/>
        <v>5.7000000000000002E-2</v>
      </c>
      <c r="K673" s="9">
        <f t="shared" si="236"/>
        <v>5.7000000000000003E-5</v>
      </c>
      <c r="L673">
        <f t="shared" si="251"/>
        <v>1.0207034531513238E-2</v>
      </c>
      <c r="M673">
        <f t="shared" si="237"/>
        <v>9.6966828049375764E-5</v>
      </c>
      <c r="N673">
        <f t="shared" si="238"/>
        <v>5.0228816929576644E-7</v>
      </c>
      <c r="O673">
        <f t="shared" si="239"/>
        <v>50861459.357557572</v>
      </c>
      <c r="Q673" s="18">
        <f t="shared" si="252"/>
        <v>13119581660.042725</v>
      </c>
      <c r="R673" s="19">
        <f t="shared" si="253"/>
        <v>4860492634.0539246</v>
      </c>
      <c r="S673" s="18">
        <f t="shared" si="240"/>
        <v>2.1782469965204595E-14</v>
      </c>
      <c r="T673" s="19">
        <f t="shared" si="240"/>
        <v>8.0698864918710366E-15</v>
      </c>
      <c r="U673" s="24">
        <f t="shared" si="241"/>
        <v>5.7816992203942901E-12</v>
      </c>
      <c r="V673" s="24">
        <f t="shared" si="242"/>
        <v>4.059152905411131E-12</v>
      </c>
      <c r="W673" s="18">
        <f t="shared" si="243"/>
        <v>39358744980.128174</v>
      </c>
      <c r="X673" s="19">
        <f t="shared" si="244"/>
        <v>19441970536.215698</v>
      </c>
      <c r="Y673" s="18" t="e">
        <f t="shared" si="245"/>
        <v>#REF!</v>
      </c>
      <c r="Z673" s="19" t="e">
        <f t="shared" si="246"/>
        <v>#REF!</v>
      </c>
      <c r="AA673" s="24" t="e">
        <f t="shared" si="247"/>
        <v>#REF!</v>
      </c>
      <c r="AB673" s="24" t="e">
        <f t="shared" si="248"/>
        <v>#REF!</v>
      </c>
      <c r="AC673" s="18">
        <f t="shared" si="249"/>
        <v>7871748996.0256348</v>
      </c>
      <c r="AD673" s="19">
        <f t="shared" si="250"/>
        <v>3888394107.2431397</v>
      </c>
      <c r="AE673" s="24" t="e">
        <f t="shared" si="232"/>
        <v>#REF!</v>
      </c>
      <c r="AF673" s="24" t="e">
        <f t="shared" si="233"/>
        <v>#REF!</v>
      </c>
      <c r="AG673" s="18" t="e">
        <f t="shared" si="234"/>
        <v>#REF!</v>
      </c>
      <c r="AH673" s="19" t="e">
        <f t="shared" si="235"/>
        <v>#REF!</v>
      </c>
      <c r="AI673" s="29" t="e">
        <f>IF((((Usuario!$J$10*1000)/AG673)*1)&lt;1,(((Usuario!$J$10*1000)/AG673)*1),1)</f>
        <v>#REF!</v>
      </c>
      <c r="AJ673" s="30" t="e">
        <f>IF((((Usuario!$J$10*1000)/AH673)*1)&lt;1,(((Usuario!$J$10*1000)/AH673)*1),1)</f>
        <v>#REF!</v>
      </c>
    </row>
    <row r="674" spans="8:36" x14ac:dyDescent="0.25">
      <c r="H674" s="6">
        <v>57.1</v>
      </c>
      <c r="I674" s="5" t="s">
        <v>2</v>
      </c>
      <c r="J674" s="9">
        <f t="shared" si="231"/>
        <v>5.7100000000000005E-2</v>
      </c>
      <c r="K674" s="9">
        <f t="shared" si="236"/>
        <v>5.7100000000000006E-5</v>
      </c>
      <c r="L674">
        <f t="shared" si="251"/>
        <v>1.0242880103690699E-2</v>
      </c>
      <c r="M674">
        <f t="shared" si="237"/>
        <v>9.7478075653456485E-5</v>
      </c>
      <c r="N674">
        <f t="shared" si="238"/>
        <v>5.0493643188490458E-7</v>
      </c>
      <c r="O674">
        <f t="shared" si="239"/>
        <v>50705414.978758879</v>
      </c>
      <c r="Q674" s="18">
        <f t="shared" si="252"/>
        <v>13165655660.270823</v>
      </c>
      <c r="R674" s="19">
        <f t="shared" si="253"/>
        <v>4877561954.1384306</v>
      </c>
      <c r="S674" s="18">
        <f t="shared" si="240"/>
        <v>2.1858966727994065E-14</v>
      </c>
      <c r="T674" s="19">
        <f t="shared" si="240"/>
        <v>8.0982267211330429E-15</v>
      </c>
      <c r="U674" s="24">
        <f t="shared" si="241"/>
        <v>5.8020036796447357E-12</v>
      </c>
      <c r="V674" s="24">
        <f t="shared" si="242"/>
        <v>4.0734080407299208E-12</v>
      </c>
      <c r="W674" s="18">
        <f t="shared" si="243"/>
        <v>39496966980.812469</v>
      </c>
      <c r="X674" s="19">
        <f t="shared" si="244"/>
        <v>19510247816.553722</v>
      </c>
      <c r="Y674" s="18" t="e">
        <f t="shared" si="245"/>
        <v>#REF!</v>
      </c>
      <c r="Z674" s="19" t="e">
        <f t="shared" si="246"/>
        <v>#REF!</v>
      </c>
      <c r="AA674" s="24" t="e">
        <f t="shared" si="247"/>
        <v>#REF!</v>
      </c>
      <c r="AB674" s="24" t="e">
        <f t="shared" si="248"/>
        <v>#REF!</v>
      </c>
      <c r="AC674" s="18">
        <f t="shared" si="249"/>
        <v>7899393396.1624947</v>
      </c>
      <c r="AD674" s="19">
        <f t="shared" si="250"/>
        <v>3902049563.3107448</v>
      </c>
      <c r="AE674" s="24" t="e">
        <f t="shared" si="232"/>
        <v>#REF!</v>
      </c>
      <c r="AF674" s="24" t="e">
        <f t="shared" si="233"/>
        <v>#REF!</v>
      </c>
      <c r="AG674" s="18" t="e">
        <f t="shared" si="234"/>
        <v>#REF!</v>
      </c>
      <c r="AH674" s="19" t="e">
        <f t="shared" si="235"/>
        <v>#REF!</v>
      </c>
      <c r="AI674" s="29" t="e">
        <f>IF((((Usuario!$J$10*1000)/AG674)*1)&lt;1,(((Usuario!$J$10*1000)/AG674)*1),1)</f>
        <v>#REF!</v>
      </c>
      <c r="AJ674" s="30" t="e">
        <f>IF((((Usuario!$J$10*1000)/AH674)*1)&lt;1,(((Usuario!$J$10*1000)/AH674)*1),1)</f>
        <v>#REF!</v>
      </c>
    </row>
    <row r="675" spans="8:36" x14ac:dyDescent="0.25">
      <c r="H675" s="6">
        <v>57.2</v>
      </c>
      <c r="I675" s="5" t="s">
        <v>2</v>
      </c>
      <c r="J675" s="9">
        <f t="shared" si="231"/>
        <v>5.7200000000000001E-2</v>
      </c>
      <c r="K675" s="9">
        <f t="shared" si="236"/>
        <v>5.7200000000000001E-5</v>
      </c>
      <c r="L675">
        <f t="shared" si="251"/>
        <v>1.027878850772123E-2</v>
      </c>
      <c r="M675">
        <f t="shared" si="237"/>
        <v>9.7991117106942379E-5</v>
      </c>
      <c r="N675">
        <f t="shared" si="238"/>
        <v>5.0759398661396147E-7</v>
      </c>
      <c r="O675">
        <f t="shared" si="239"/>
        <v>50550121.137177117</v>
      </c>
      <c r="Q675" s="18">
        <f t="shared" si="252"/>
        <v>13211810421.235516</v>
      </c>
      <c r="R675" s="19">
        <f t="shared" si="253"/>
        <v>4894661194.1529684</v>
      </c>
      <c r="S675" s="18">
        <f t="shared" si="240"/>
        <v>2.1935597578010158E-14</v>
      </c>
      <c r="T675" s="19">
        <f t="shared" si="240"/>
        <v>8.1266166265199552E-15</v>
      </c>
      <c r="U675" s="24">
        <f t="shared" si="241"/>
        <v>5.8223437295336579E-12</v>
      </c>
      <c r="V675" s="24">
        <f t="shared" si="242"/>
        <v>4.0876881631395375E-12</v>
      </c>
      <c r="W675" s="18">
        <f t="shared" si="243"/>
        <v>39635431263.706543</v>
      </c>
      <c r="X675" s="19">
        <f t="shared" si="244"/>
        <v>19578644776.611874</v>
      </c>
      <c r="Y675" s="18" t="e">
        <f t="shared" si="245"/>
        <v>#REF!</v>
      </c>
      <c r="Z675" s="19" t="e">
        <f t="shared" si="246"/>
        <v>#REF!</v>
      </c>
      <c r="AA675" s="24" t="e">
        <f t="shared" si="247"/>
        <v>#REF!</v>
      </c>
      <c r="AB675" s="24" t="e">
        <f t="shared" si="248"/>
        <v>#REF!</v>
      </c>
      <c r="AC675" s="18">
        <f t="shared" si="249"/>
        <v>7927086252.7413092</v>
      </c>
      <c r="AD675" s="19">
        <f t="shared" si="250"/>
        <v>3915728955.3223748</v>
      </c>
      <c r="AE675" s="24" t="e">
        <f t="shared" si="232"/>
        <v>#REF!</v>
      </c>
      <c r="AF675" s="24" t="e">
        <f t="shared" si="233"/>
        <v>#REF!</v>
      </c>
      <c r="AG675" s="18" t="e">
        <f t="shared" si="234"/>
        <v>#REF!</v>
      </c>
      <c r="AH675" s="19" t="e">
        <f t="shared" si="235"/>
        <v>#REF!</v>
      </c>
      <c r="AI675" s="29" t="e">
        <f>IF((((Usuario!$J$10*1000)/AG675)*1)&lt;1,(((Usuario!$J$10*1000)/AG675)*1),1)</f>
        <v>#REF!</v>
      </c>
      <c r="AJ675" s="30" t="e">
        <f>IF((((Usuario!$J$10*1000)/AH675)*1)&lt;1,(((Usuario!$J$10*1000)/AH675)*1),1)</f>
        <v>#REF!</v>
      </c>
    </row>
    <row r="676" spans="8:36" x14ac:dyDescent="0.25">
      <c r="H676" s="6">
        <v>57.3</v>
      </c>
      <c r="I676" s="5" t="s">
        <v>2</v>
      </c>
      <c r="J676" s="9">
        <f t="shared" si="231"/>
        <v>5.7299999999999997E-2</v>
      </c>
      <c r="K676" s="9">
        <f t="shared" si="236"/>
        <v>5.7299999999999997E-5</v>
      </c>
      <c r="L676">
        <f t="shared" si="251"/>
        <v>1.031475974360483E-2</v>
      </c>
      <c r="M676">
        <f t="shared" si="237"/>
        <v>9.8505955551426105E-5</v>
      </c>
      <c r="N676">
        <f t="shared" si="238"/>
        <v>5.1026084975638716E-7</v>
      </c>
      <c r="O676">
        <f t="shared" si="239"/>
        <v>50395572.920222208</v>
      </c>
      <c r="Q676" s="18">
        <f t="shared" si="252"/>
        <v>13258045942.936802</v>
      </c>
      <c r="R676" s="19">
        <f t="shared" si="253"/>
        <v>4911790354.0975399</v>
      </c>
      <c r="S676" s="18">
        <f t="shared" si="240"/>
        <v>2.2012362515252871E-14</v>
      </c>
      <c r="T676" s="19">
        <f t="shared" si="240"/>
        <v>8.1550562080317797E-15</v>
      </c>
      <c r="U676" s="24">
        <f t="shared" si="241"/>
        <v>5.8427193700610536E-12</v>
      </c>
      <c r="V676" s="24">
        <f t="shared" si="242"/>
        <v>4.1019932726399853E-12</v>
      </c>
      <c r="W676" s="18">
        <f t="shared" si="243"/>
        <v>39774137828.81041</v>
      </c>
      <c r="X676" s="19">
        <f t="shared" si="244"/>
        <v>19647161416.39016</v>
      </c>
      <c r="Y676" s="18" t="e">
        <f t="shared" si="245"/>
        <v>#REF!</v>
      </c>
      <c r="Z676" s="19" t="e">
        <f t="shared" si="246"/>
        <v>#REF!</v>
      </c>
      <c r="AA676" s="24" t="e">
        <f t="shared" si="247"/>
        <v>#REF!</v>
      </c>
      <c r="AB676" s="24" t="e">
        <f t="shared" si="248"/>
        <v>#REF!</v>
      </c>
      <c r="AC676" s="18">
        <f t="shared" si="249"/>
        <v>7954827565.7620821</v>
      </c>
      <c r="AD676" s="19">
        <f t="shared" si="250"/>
        <v>3929432283.2780323</v>
      </c>
      <c r="AE676" s="24" t="e">
        <f t="shared" si="232"/>
        <v>#REF!</v>
      </c>
      <c r="AF676" s="24" t="e">
        <f t="shared" si="233"/>
        <v>#REF!</v>
      </c>
      <c r="AG676" s="18" t="e">
        <f t="shared" si="234"/>
        <v>#REF!</v>
      </c>
      <c r="AH676" s="19" t="e">
        <f t="shared" si="235"/>
        <v>#REF!</v>
      </c>
      <c r="AI676" s="29" t="e">
        <f>IF((((Usuario!$J$10*1000)/AG676)*1)&lt;1,(((Usuario!$J$10*1000)/AG676)*1),1)</f>
        <v>#REF!</v>
      </c>
      <c r="AJ676" s="30" t="e">
        <f>IF((((Usuario!$J$10*1000)/AH676)*1)&lt;1,(((Usuario!$J$10*1000)/AH676)*1),1)</f>
        <v>#REF!</v>
      </c>
    </row>
    <row r="677" spans="8:36" x14ac:dyDescent="0.25">
      <c r="H677" s="6">
        <v>57.4</v>
      </c>
      <c r="I677" s="5" t="s">
        <v>2</v>
      </c>
      <c r="J677" s="9">
        <f t="shared" si="231"/>
        <v>5.74E-2</v>
      </c>
      <c r="K677" s="9">
        <f t="shared" si="236"/>
        <v>5.7399999999999999E-5</v>
      </c>
      <c r="L677">
        <f t="shared" si="251"/>
        <v>1.0350793811341507E-2</v>
      </c>
      <c r="M677">
        <f t="shared" si="237"/>
        <v>9.90225941285004E-5</v>
      </c>
      <c r="N677">
        <f t="shared" si="238"/>
        <v>5.12937037585632E-7</v>
      </c>
      <c r="O677">
        <f t="shared" si="239"/>
        <v>50241765.455956191</v>
      </c>
      <c r="Q677" s="18">
        <f t="shared" si="252"/>
        <v>13304362225.374689</v>
      </c>
      <c r="R677" s="19">
        <f t="shared" si="253"/>
        <v>4928949433.9721479</v>
      </c>
      <c r="S677" s="18">
        <f t="shared" si="240"/>
        <v>2.2089261539722218E-14</v>
      </c>
      <c r="T677" s="19">
        <f t="shared" si="240"/>
        <v>8.1835454656685181E-15</v>
      </c>
      <c r="U677" s="24">
        <f t="shared" si="241"/>
        <v>5.8631306012269276E-12</v>
      </c>
      <c r="V677" s="24">
        <f t="shared" si="242"/>
        <v>4.1163233692312649E-12</v>
      </c>
      <c r="W677" s="18">
        <f t="shared" si="243"/>
        <v>39913086676.124069</v>
      </c>
      <c r="X677" s="19">
        <f t="shared" si="244"/>
        <v>19715797735.888592</v>
      </c>
      <c r="Y677" s="18" t="e">
        <f t="shared" si="245"/>
        <v>#REF!</v>
      </c>
      <c r="Z677" s="19" t="e">
        <f t="shared" si="246"/>
        <v>#REF!</v>
      </c>
      <c r="AA677" s="24" t="e">
        <f t="shared" si="247"/>
        <v>#REF!</v>
      </c>
      <c r="AB677" s="24" t="e">
        <f t="shared" si="248"/>
        <v>#REF!</v>
      </c>
      <c r="AC677" s="18">
        <f t="shared" si="249"/>
        <v>7982617335.2248144</v>
      </c>
      <c r="AD677" s="19">
        <f t="shared" si="250"/>
        <v>3943159547.1777186</v>
      </c>
      <c r="AE677" s="24" t="e">
        <f t="shared" si="232"/>
        <v>#REF!</v>
      </c>
      <c r="AF677" s="24" t="e">
        <f t="shared" si="233"/>
        <v>#REF!</v>
      </c>
      <c r="AG677" s="18" t="e">
        <f t="shared" si="234"/>
        <v>#REF!</v>
      </c>
      <c r="AH677" s="19" t="e">
        <f t="shared" si="235"/>
        <v>#REF!</v>
      </c>
      <c r="AI677" s="29" t="e">
        <f>IF((((Usuario!$J$10*1000)/AG677)*1)&lt;1,(((Usuario!$J$10*1000)/AG677)*1),1)</f>
        <v>#REF!</v>
      </c>
      <c r="AJ677" s="30" t="e">
        <f>IF((((Usuario!$J$10*1000)/AH677)*1)&lt;1,(((Usuario!$J$10*1000)/AH677)*1),1)</f>
        <v>#REF!</v>
      </c>
    </row>
    <row r="678" spans="8:36" x14ac:dyDescent="0.25">
      <c r="H678" s="6">
        <v>57.5</v>
      </c>
      <c r="I678" s="5" t="s">
        <v>2</v>
      </c>
      <c r="J678" s="9">
        <f t="shared" si="231"/>
        <v>5.7500000000000002E-2</v>
      </c>
      <c r="K678" s="9">
        <f t="shared" si="236"/>
        <v>5.7500000000000002E-5</v>
      </c>
      <c r="L678">
        <f t="shared" si="251"/>
        <v>1.0386890710931254E-2</v>
      </c>
      <c r="M678">
        <f t="shared" si="237"/>
        <v>9.9541035979757843E-5</v>
      </c>
      <c r="N678">
        <f t="shared" si="238"/>
        <v>5.156225663751456E-7</v>
      </c>
      <c r="O678">
        <f t="shared" si="239"/>
        <v>50088693.912686601</v>
      </c>
      <c r="Q678" s="18">
        <f t="shared" si="252"/>
        <v>13350759268.549171</v>
      </c>
      <c r="R678" s="19">
        <f t="shared" si="253"/>
        <v>4946138433.7767897</v>
      </c>
      <c r="S678" s="18">
        <f t="shared" si="240"/>
        <v>2.2166294651418187E-14</v>
      </c>
      <c r="T678" s="19">
        <f t="shared" si="240"/>
        <v>8.2120843994301686E-15</v>
      </c>
      <c r="U678" s="24">
        <f t="shared" si="241"/>
        <v>5.8835774230312774E-12</v>
      </c>
      <c r="V678" s="24">
        <f t="shared" si="242"/>
        <v>4.1306784529133748E-12</v>
      </c>
      <c r="W678" s="18">
        <f t="shared" si="243"/>
        <v>40052277805.647514</v>
      </c>
      <c r="X678" s="19">
        <f t="shared" si="244"/>
        <v>19784553735.107159</v>
      </c>
      <c r="Y678" s="18" t="e">
        <f t="shared" si="245"/>
        <v>#REF!</v>
      </c>
      <c r="Z678" s="19" t="e">
        <f t="shared" si="246"/>
        <v>#REF!</v>
      </c>
      <c r="AA678" s="24" t="e">
        <f t="shared" si="247"/>
        <v>#REF!</v>
      </c>
      <c r="AB678" s="24" t="e">
        <f t="shared" si="248"/>
        <v>#REF!</v>
      </c>
      <c r="AC678" s="18">
        <f t="shared" si="249"/>
        <v>8010455561.1295033</v>
      </c>
      <c r="AD678" s="19">
        <f t="shared" si="250"/>
        <v>3956910747.0214319</v>
      </c>
      <c r="AE678" s="24" t="e">
        <f t="shared" si="232"/>
        <v>#REF!</v>
      </c>
      <c r="AF678" s="24" t="e">
        <f t="shared" si="233"/>
        <v>#REF!</v>
      </c>
      <c r="AG678" s="18" t="e">
        <f t="shared" si="234"/>
        <v>#REF!</v>
      </c>
      <c r="AH678" s="19" t="e">
        <f t="shared" si="235"/>
        <v>#REF!</v>
      </c>
      <c r="AI678" s="29" t="e">
        <f>IF((((Usuario!$J$10*1000)/AG678)*1)&lt;1,(((Usuario!$J$10*1000)/AG678)*1),1)</f>
        <v>#REF!</v>
      </c>
      <c r="AJ678" s="30" t="e">
        <f>IF((((Usuario!$J$10*1000)/AH678)*1)&lt;1,(((Usuario!$J$10*1000)/AH678)*1),1)</f>
        <v>#REF!</v>
      </c>
    </row>
    <row r="679" spans="8:36" x14ac:dyDescent="0.25">
      <c r="H679" s="6">
        <v>57.6</v>
      </c>
      <c r="I679" s="5" t="s">
        <v>2</v>
      </c>
      <c r="J679" s="9">
        <f t="shared" si="231"/>
        <v>5.7600000000000005E-2</v>
      </c>
      <c r="K679" s="9">
        <f t="shared" si="236"/>
        <v>5.7600000000000004E-5</v>
      </c>
      <c r="L679">
        <f t="shared" si="251"/>
        <v>1.0423050442374075E-2</v>
      </c>
      <c r="M679">
        <f t="shared" si="237"/>
        <v>1.0006128424679112E-4</v>
      </c>
      <c r="N679">
        <f t="shared" si="238"/>
        <v>5.1831745239837799E-7</v>
      </c>
      <c r="O679">
        <f t="shared" si="239"/>
        <v>49936353.498564668</v>
      </c>
      <c r="Q679" s="18">
        <f t="shared" si="252"/>
        <v>13397237072.460251</v>
      </c>
      <c r="R679" s="19">
        <f t="shared" si="253"/>
        <v>4963357353.511466</v>
      </c>
      <c r="S679" s="18">
        <f t="shared" si="240"/>
        <v>2.2243461850340783E-14</v>
      </c>
      <c r="T679" s="19">
        <f t="shared" si="240"/>
        <v>8.2406730093167298E-15</v>
      </c>
      <c r="U679" s="24">
        <f t="shared" si="241"/>
        <v>5.9040598354741031E-12</v>
      </c>
      <c r="V679" s="24">
        <f t="shared" si="242"/>
        <v>4.1450585236863149E-12</v>
      </c>
      <c r="W679" s="18">
        <f t="shared" si="243"/>
        <v>40191711217.380753</v>
      </c>
      <c r="X679" s="19">
        <f t="shared" si="244"/>
        <v>19853429414.045864</v>
      </c>
      <c r="Y679" s="18" t="e">
        <f t="shared" si="245"/>
        <v>#REF!</v>
      </c>
      <c r="Z679" s="19" t="e">
        <f t="shared" si="246"/>
        <v>#REF!</v>
      </c>
      <c r="AA679" s="24" t="e">
        <f t="shared" si="247"/>
        <v>#REF!</v>
      </c>
      <c r="AB679" s="24" t="e">
        <f t="shared" si="248"/>
        <v>#REF!</v>
      </c>
      <c r="AC679" s="18">
        <f t="shared" si="249"/>
        <v>8038342243.4761505</v>
      </c>
      <c r="AD679" s="19">
        <f t="shared" si="250"/>
        <v>3970685882.8091731</v>
      </c>
      <c r="AE679" s="24" t="e">
        <f t="shared" si="232"/>
        <v>#REF!</v>
      </c>
      <c r="AF679" s="24" t="e">
        <f t="shared" si="233"/>
        <v>#REF!</v>
      </c>
      <c r="AG679" s="18" t="e">
        <f t="shared" si="234"/>
        <v>#REF!</v>
      </c>
      <c r="AH679" s="19" t="e">
        <f t="shared" si="235"/>
        <v>#REF!</v>
      </c>
      <c r="AI679" s="29" t="e">
        <f>IF((((Usuario!$J$10*1000)/AG679)*1)&lt;1,(((Usuario!$J$10*1000)/AG679)*1),1)</f>
        <v>#REF!</v>
      </c>
      <c r="AJ679" s="30" t="e">
        <f>IF((((Usuario!$J$10*1000)/AH679)*1)&lt;1,(((Usuario!$J$10*1000)/AH679)*1),1)</f>
        <v>#REF!</v>
      </c>
    </row>
    <row r="680" spans="8:36" x14ac:dyDescent="0.25">
      <c r="H680" s="6">
        <v>57.7</v>
      </c>
      <c r="I680" s="5" t="s">
        <v>2</v>
      </c>
      <c r="J680" s="9">
        <f t="shared" si="231"/>
        <v>5.7700000000000001E-2</v>
      </c>
      <c r="K680" s="9">
        <f t="shared" si="236"/>
        <v>5.77E-5</v>
      </c>
      <c r="L680">
        <f t="shared" si="251"/>
        <v>1.0459273005669963E-2</v>
      </c>
      <c r="M680">
        <f t="shared" si="237"/>
        <v>1.0058334207119281E-4</v>
      </c>
      <c r="N680">
        <f t="shared" si="238"/>
        <v>5.2102171192877867E-7</v>
      </c>
      <c r="O680">
        <f t="shared" si="239"/>
        <v>49784739.461188443</v>
      </c>
      <c r="Q680" s="18">
        <f t="shared" si="252"/>
        <v>13443795637.107922</v>
      </c>
      <c r="R680" s="19">
        <f t="shared" si="253"/>
        <v>4980606193.1761751</v>
      </c>
      <c r="S680" s="18">
        <f t="shared" si="240"/>
        <v>2.2320763136489993E-14</v>
      </c>
      <c r="T680" s="19">
        <f t="shared" si="240"/>
        <v>8.2693112953282017E-15</v>
      </c>
      <c r="U680" s="24">
        <f t="shared" si="241"/>
        <v>5.9245778385554014E-12</v>
      </c>
      <c r="V680" s="24">
        <f t="shared" si="242"/>
        <v>4.1594635815500852E-12</v>
      </c>
      <c r="W680" s="18">
        <f t="shared" si="243"/>
        <v>40331386911.323761</v>
      </c>
      <c r="X680" s="19">
        <f t="shared" si="244"/>
        <v>19922424772.7047</v>
      </c>
      <c r="Y680" s="18" t="e">
        <f t="shared" si="245"/>
        <v>#REF!</v>
      </c>
      <c r="Z680" s="19" t="e">
        <f t="shared" si="246"/>
        <v>#REF!</v>
      </c>
      <c r="AA680" s="24" t="e">
        <f t="shared" si="247"/>
        <v>#REF!</v>
      </c>
      <c r="AB680" s="24" t="e">
        <f t="shared" si="248"/>
        <v>#REF!</v>
      </c>
      <c r="AC680" s="18">
        <f t="shared" si="249"/>
        <v>8066277382.2647524</v>
      </c>
      <c r="AD680" s="19">
        <f t="shared" si="250"/>
        <v>3984484954.5409403</v>
      </c>
      <c r="AE680" s="24" t="e">
        <f t="shared" si="232"/>
        <v>#REF!</v>
      </c>
      <c r="AF680" s="24" t="e">
        <f t="shared" si="233"/>
        <v>#REF!</v>
      </c>
      <c r="AG680" s="18" t="e">
        <f t="shared" si="234"/>
        <v>#REF!</v>
      </c>
      <c r="AH680" s="19" t="e">
        <f t="shared" si="235"/>
        <v>#REF!</v>
      </c>
      <c r="AI680" s="29" t="e">
        <f>IF((((Usuario!$J$10*1000)/AG680)*1)&lt;1,(((Usuario!$J$10*1000)/AG680)*1),1)</f>
        <v>#REF!</v>
      </c>
      <c r="AJ680" s="30" t="e">
        <f>IF((((Usuario!$J$10*1000)/AH680)*1)&lt;1,(((Usuario!$J$10*1000)/AH680)*1),1)</f>
        <v>#REF!</v>
      </c>
    </row>
    <row r="681" spans="8:36" x14ac:dyDescent="0.25">
      <c r="H681" s="6">
        <v>57.8</v>
      </c>
      <c r="I681" s="5" t="s">
        <v>2</v>
      </c>
      <c r="J681" s="9">
        <f t="shared" si="231"/>
        <v>5.7799999999999997E-2</v>
      </c>
      <c r="K681" s="9">
        <f t="shared" si="236"/>
        <v>5.7799999999999995E-5</v>
      </c>
      <c r="L681">
        <f t="shared" si="251"/>
        <v>1.0495558400818924E-2</v>
      </c>
      <c r="M681">
        <f t="shared" si="237"/>
        <v>1.0110721259455563E-4</v>
      </c>
      <c r="N681">
        <f t="shared" si="238"/>
        <v>5.2373536123979811E-7</v>
      </c>
      <c r="O681">
        <f t="shared" si="239"/>
        <v>49633847.087210253</v>
      </c>
      <c r="Q681" s="18">
        <f t="shared" si="252"/>
        <v>13490434962.492191</v>
      </c>
      <c r="R681" s="19">
        <f t="shared" si="253"/>
        <v>4997884952.7709179</v>
      </c>
      <c r="S681" s="18">
        <f t="shared" si="240"/>
        <v>2.2398198509865836E-14</v>
      </c>
      <c r="T681" s="19">
        <f t="shared" si="240"/>
        <v>8.2979992574645842E-15</v>
      </c>
      <c r="U681" s="24">
        <f t="shared" si="241"/>
        <v>5.945131432275178E-12</v>
      </c>
      <c r="V681" s="24">
        <f t="shared" si="242"/>
        <v>4.1738936265046857E-12</v>
      </c>
      <c r="W681" s="18">
        <f t="shared" si="243"/>
        <v>40471304887.476578</v>
      </c>
      <c r="X681" s="19">
        <f t="shared" si="244"/>
        <v>19991539811.083672</v>
      </c>
      <c r="Y681" s="18" t="e">
        <f t="shared" si="245"/>
        <v>#REF!</v>
      </c>
      <c r="Z681" s="19" t="e">
        <f t="shared" si="246"/>
        <v>#REF!</v>
      </c>
      <c r="AA681" s="24" t="e">
        <f t="shared" si="247"/>
        <v>#REF!</v>
      </c>
      <c r="AB681" s="24" t="e">
        <f t="shared" si="248"/>
        <v>#REF!</v>
      </c>
      <c r="AC681" s="18">
        <f t="shared" si="249"/>
        <v>8094260977.4953156</v>
      </c>
      <c r="AD681" s="19">
        <f t="shared" si="250"/>
        <v>3998307962.2167344</v>
      </c>
      <c r="AE681" s="24" t="e">
        <f t="shared" si="232"/>
        <v>#REF!</v>
      </c>
      <c r="AF681" s="24" t="e">
        <f t="shared" si="233"/>
        <v>#REF!</v>
      </c>
      <c r="AG681" s="18" t="e">
        <f t="shared" si="234"/>
        <v>#REF!</v>
      </c>
      <c r="AH681" s="19" t="e">
        <f t="shared" si="235"/>
        <v>#REF!</v>
      </c>
      <c r="AI681" s="29" t="e">
        <f>IF((((Usuario!$J$10*1000)/AG681)*1)&lt;1,(((Usuario!$J$10*1000)/AG681)*1),1)</f>
        <v>#REF!</v>
      </c>
      <c r="AJ681" s="30" t="e">
        <f>IF((((Usuario!$J$10*1000)/AH681)*1)&lt;1,(((Usuario!$J$10*1000)/AH681)*1),1)</f>
        <v>#REF!</v>
      </c>
    </row>
    <row r="682" spans="8:36" x14ac:dyDescent="0.25">
      <c r="H682" s="6">
        <v>57.9</v>
      </c>
      <c r="I682" s="5" t="s">
        <v>2</v>
      </c>
      <c r="J682" s="9">
        <f t="shared" ref="J682:J745" si="254">H682*10^(-3)</f>
        <v>5.79E-2</v>
      </c>
      <c r="K682" s="9">
        <f t="shared" si="236"/>
        <v>5.7899999999999998E-5</v>
      </c>
      <c r="L682">
        <f t="shared" si="251"/>
        <v>1.0531906627820959E-2</v>
      </c>
      <c r="M682">
        <f t="shared" si="237"/>
        <v>1.0163289895847224E-4</v>
      </c>
      <c r="N682">
        <f t="shared" si="238"/>
        <v>5.2645841660488612E-7</v>
      </c>
      <c r="O682">
        <f t="shared" si="239"/>
        <v>49483671.701949134</v>
      </c>
      <c r="Q682" s="18">
        <f t="shared" si="252"/>
        <v>13537155048.61306</v>
      </c>
      <c r="R682" s="19">
        <f t="shared" si="253"/>
        <v>5015193632.2956972</v>
      </c>
      <c r="S682" s="18">
        <f t="shared" si="240"/>
        <v>2.2475767970468308E-14</v>
      </c>
      <c r="T682" s="19">
        <f t="shared" si="240"/>
        <v>8.3267368957258805E-15</v>
      </c>
      <c r="U682" s="24">
        <f t="shared" si="241"/>
        <v>5.9657206166334321E-12</v>
      </c>
      <c r="V682" s="24">
        <f t="shared" si="242"/>
        <v>4.1883486585501181E-12</v>
      </c>
      <c r="W682" s="18">
        <f t="shared" si="243"/>
        <v>40611465145.83918</v>
      </c>
      <c r="X682" s="19">
        <f t="shared" si="244"/>
        <v>20060774529.182789</v>
      </c>
      <c r="Y682" s="18" t="e">
        <f t="shared" si="245"/>
        <v>#REF!</v>
      </c>
      <c r="Z682" s="19" t="e">
        <f t="shared" si="246"/>
        <v>#REF!</v>
      </c>
      <c r="AA682" s="24" t="e">
        <f t="shared" si="247"/>
        <v>#REF!</v>
      </c>
      <c r="AB682" s="24" t="e">
        <f t="shared" si="248"/>
        <v>#REF!</v>
      </c>
      <c r="AC682" s="18">
        <f t="shared" si="249"/>
        <v>8122293029.1678362</v>
      </c>
      <c r="AD682" s="19">
        <f t="shared" si="250"/>
        <v>4012154905.8365579</v>
      </c>
      <c r="AE682" s="24" t="e">
        <f t="shared" si="232"/>
        <v>#REF!</v>
      </c>
      <c r="AF682" s="24" t="e">
        <f t="shared" si="233"/>
        <v>#REF!</v>
      </c>
      <c r="AG682" s="18" t="e">
        <f t="shared" si="234"/>
        <v>#REF!</v>
      </c>
      <c r="AH682" s="19" t="e">
        <f t="shared" si="235"/>
        <v>#REF!</v>
      </c>
      <c r="AI682" s="29" t="e">
        <f>IF((((Usuario!$J$10*1000)/AG682)*1)&lt;1,(((Usuario!$J$10*1000)/AG682)*1),1)</f>
        <v>#REF!</v>
      </c>
      <c r="AJ682" s="30" t="e">
        <f>IF((((Usuario!$J$10*1000)/AH682)*1)&lt;1,(((Usuario!$J$10*1000)/AH682)*1),1)</f>
        <v>#REF!</v>
      </c>
    </row>
    <row r="683" spans="8:36" x14ac:dyDescent="0.25">
      <c r="H683" s="6">
        <v>58</v>
      </c>
      <c r="I683" s="5" t="s">
        <v>2</v>
      </c>
      <c r="J683" s="9">
        <f t="shared" si="254"/>
        <v>5.8000000000000003E-2</v>
      </c>
      <c r="K683" s="9">
        <f t="shared" si="236"/>
        <v>5.8E-5</v>
      </c>
      <c r="L683">
        <f t="shared" si="251"/>
        <v>1.0568317686676066E-2</v>
      </c>
      <c r="M683">
        <f t="shared" si="237"/>
        <v>1.021604043045353E-4</v>
      </c>
      <c r="N683">
        <f t="shared" si="238"/>
        <v>5.2919089429749285E-7</v>
      </c>
      <c r="O683">
        <f t="shared" si="239"/>
        <v>49334208.669007383</v>
      </c>
      <c r="Q683" s="18">
        <f t="shared" si="252"/>
        <v>13583955895.470522</v>
      </c>
      <c r="R683" s="19">
        <f t="shared" si="253"/>
        <v>5032532231.7505093</v>
      </c>
      <c r="S683" s="18">
        <f t="shared" si="240"/>
        <v>2.25534715182974E-14</v>
      </c>
      <c r="T683" s="19">
        <f t="shared" si="240"/>
        <v>8.3555242101120874E-15</v>
      </c>
      <c r="U683" s="24">
        <f t="shared" si="241"/>
        <v>5.9863453916301605E-12</v>
      </c>
      <c r="V683" s="24">
        <f t="shared" si="242"/>
        <v>4.2028286776863799E-12</v>
      </c>
      <c r="W683" s="18">
        <f t="shared" si="243"/>
        <v>40751867686.411568</v>
      </c>
      <c r="X683" s="19">
        <f t="shared" si="244"/>
        <v>20130128927.002037</v>
      </c>
      <c r="Y683" s="18" t="e">
        <f t="shared" si="245"/>
        <v>#REF!</v>
      </c>
      <c r="Z683" s="19" t="e">
        <f t="shared" si="246"/>
        <v>#REF!</v>
      </c>
      <c r="AA683" s="24" t="e">
        <f t="shared" si="247"/>
        <v>#REF!</v>
      </c>
      <c r="AB683" s="24" t="e">
        <f t="shared" si="248"/>
        <v>#REF!</v>
      </c>
      <c r="AC683" s="18">
        <f t="shared" si="249"/>
        <v>8150373537.2823143</v>
      </c>
      <c r="AD683" s="19">
        <f t="shared" si="250"/>
        <v>4026025785.4004078</v>
      </c>
      <c r="AE683" s="24" t="e">
        <f t="shared" si="232"/>
        <v>#REF!</v>
      </c>
      <c r="AF683" s="24" t="e">
        <f t="shared" si="233"/>
        <v>#REF!</v>
      </c>
      <c r="AG683" s="18" t="e">
        <f t="shared" si="234"/>
        <v>#REF!</v>
      </c>
      <c r="AH683" s="19" t="e">
        <f t="shared" si="235"/>
        <v>#REF!</v>
      </c>
      <c r="AI683" s="29" t="e">
        <f>IF((((Usuario!$J$10*1000)/AG683)*1)&lt;1,(((Usuario!$J$10*1000)/AG683)*1),1)</f>
        <v>#REF!</v>
      </c>
      <c r="AJ683" s="30" t="e">
        <f>IF((((Usuario!$J$10*1000)/AH683)*1)&lt;1,(((Usuario!$J$10*1000)/AH683)*1),1)</f>
        <v>#REF!</v>
      </c>
    </row>
    <row r="684" spans="8:36" x14ac:dyDescent="0.25">
      <c r="H684" s="6">
        <v>58.1</v>
      </c>
      <c r="I684" s="5" t="s">
        <v>2</v>
      </c>
      <c r="J684" s="9">
        <f t="shared" si="254"/>
        <v>5.8100000000000006E-2</v>
      </c>
      <c r="K684" s="9">
        <f t="shared" si="236"/>
        <v>5.8100000000000003E-5</v>
      </c>
      <c r="L684">
        <f t="shared" si="251"/>
        <v>1.0604791577384243E-2</v>
      </c>
      <c r="M684">
        <f t="shared" si="237"/>
        <v>1.0268973177433742E-4</v>
      </c>
      <c r="N684">
        <f t="shared" si="238"/>
        <v>5.319328105910678E-7</v>
      </c>
      <c r="O684">
        <f t="shared" si="239"/>
        <v>49185453.389891773</v>
      </c>
      <c r="Q684" s="18">
        <f t="shared" si="252"/>
        <v>13630837503.064581</v>
      </c>
      <c r="R684" s="19">
        <f t="shared" si="253"/>
        <v>5049900751.1353559</v>
      </c>
      <c r="S684" s="18">
        <f t="shared" si="240"/>
        <v>2.2631309153353119E-14</v>
      </c>
      <c r="T684" s="19">
        <f t="shared" si="240"/>
        <v>8.3843612006232051E-15</v>
      </c>
      <c r="U684" s="24">
        <f t="shared" si="241"/>
        <v>6.0070057572653646E-12</v>
      </c>
      <c r="V684" s="24">
        <f t="shared" si="242"/>
        <v>4.217333683913472E-12</v>
      </c>
      <c r="W684" s="18">
        <f t="shared" si="243"/>
        <v>40892512509.193741</v>
      </c>
      <c r="X684" s="19">
        <f t="shared" si="244"/>
        <v>20199603004.541424</v>
      </c>
      <c r="Y684" s="18" t="e">
        <f t="shared" si="245"/>
        <v>#REF!</v>
      </c>
      <c r="Z684" s="19" t="e">
        <f t="shared" si="246"/>
        <v>#REF!</v>
      </c>
      <c r="AA684" s="24" t="e">
        <f t="shared" si="247"/>
        <v>#REF!</v>
      </c>
      <c r="AB684" s="24" t="e">
        <f t="shared" si="248"/>
        <v>#REF!</v>
      </c>
      <c r="AC684" s="18">
        <f t="shared" si="249"/>
        <v>8178502501.8387489</v>
      </c>
      <c r="AD684" s="19">
        <f t="shared" si="250"/>
        <v>4039920600.9082851</v>
      </c>
      <c r="AE684" s="24" t="e">
        <f t="shared" si="232"/>
        <v>#REF!</v>
      </c>
      <c r="AF684" s="24" t="e">
        <f t="shared" si="233"/>
        <v>#REF!</v>
      </c>
      <c r="AG684" s="18" t="e">
        <f t="shared" si="234"/>
        <v>#REF!</v>
      </c>
      <c r="AH684" s="19" t="e">
        <f t="shared" si="235"/>
        <v>#REF!</v>
      </c>
      <c r="AI684" s="29" t="e">
        <f>IF((((Usuario!$J$10*1000)/AG684)*1)&lt;1,(((Usuario!$J$10*1000)/AG684)*1),1)</f>
        <v>#REF!</v>
      </c>
      <c r="AJ684" s="30" t="e">
        <f>IF((((Usuario!$J$10*1000)/AH684)*1)&lt;1,(((Usuario!$J$10*1000)/AH684)*1),1)</f>
        <v>#REF!</v>
      </c>
    </row>
    <row r="685" spans="8:36" x14ac:dyDescent="0.25">
      <c r="H685" s="6">
        <v>58.2</v>
      </c>
      <c r="I685" s="5" t="s">
        <v>2</v>
      </c>
      <c r="J685" s="9">
        <f t="shared" si="254"/>
        <v>5.8200000000000002E-2</v>
      </c>
      <c r="K685" s="9">
        <f t="shared" si="236"/>
        <v>5.8199999999999998E-5</v>
      </c>
      <c r="L685">
        <f t="shared" si="251"/>
        <v>1.0641328299945491E-2</v>
      </c>
      <c r="M685">
        <f t="shared" si="237"/>
        <v>1.0322088450947126E-4</v>
      </c>
      <c r="N685">
        <f t="shared" si="238"/>
        <v>5.346841817590611E-7</v>
      </c>
      <c r="O685">
        <f t="shared" si="239"/>
        <v>49037401.303639181</v>
      </c>
      <c r="Q685" s="18">
        <f t="shared" si="252"/>
        <v>13677799871.395233</v>
      </c>
      <c r="R685" s="19">
        <f t="shared" si="253"/>
        <v>5067299190.4502354</v>
      </c>
      <c r="S685" s="18">
        <f t="shared" si="240"/>
        <v>2.2709280875635455E-14</v>
      </c>
      <c r="T685" s="19">
        <f t="shared" si="240"/>
        <v>8.4132478672592333E-15</v>
      </c>
      <c r="U685" s="24">
        <f t="shared" si="241"/>
        <v>6.0277017135390431E-12</v>
      </c>
      <c r="V685" s="24">
        <f t="shared" si="242"/>
        <v>4.2318636772313942E-12</v>
      </c>
      <c r="W685" s="18">
        <f t="shared" si="243"/>
        <v>41033399614.185699</v>
      </c>
      <c r="X685" s="19">
        <f t="shared" si="244"/>
        <v>20269196761.800941</v>
      </c>
      <c r="Y685" s="18" t="e">
        <f t="shared" si="245"/>
        <v>#REF!</v>
      </c>
      <c r="Z685" s="19" t="e">
        <f t="shared" si="246"/>
        <v>#REF!</v>
      </c>
      <c r="AA685" s="24" t="e">
        <f t="shared" si="247"/>
        <v>#REF!</v>
      </c>
      <c r="AB685" s="24" t="e">
        <f t="shared" si="248"/>
        <v>#REF!</v>
      </c>
      <c r="AC685" s="18">
        <f t="shared" si="249"/>
        <v>8206679922.8371401</v>
      </c>
      <c r="AD685" s="19">
        <f t="shared" si="250"/>
        <v>4053839352.3601885</v>
      </c>
      <c r="AE685" s="24" t="e">
        <f t="shared" si="232"/>
        <v>#REF!</v>
      </c>
      <c r="AF685" s="24" t="e">
        <f t="shared" si="233"/>
        <v>#REF!</v>
      </c>
      <c r="AG685" s="18" t="e">
        <f t="shared" si="234"/>
        <v>#REF!</v>
      </c>
      <c r="AH685" s="19" t="e">
        <f t="shared" si="235"/>
        <v>#REF!</v>
      </c>
      <c r="AI685" s="29" t="e">
        <f>IF((((Usuario!$J$10*1000)/AG685)*1)&lt;1,(((Usuario!$J$10*1000)/AG685)*1),1)</f>
        <v>#REF!</v>
      </c>
      <c r="AJ685" s="30" t="e">
        <f>IF((((Usuario!$J$10*1000)/AH685)*1)&lt;1,(((Usuario!$J$10*1000)/AH685)*1),1)</f>
        <v>#REF!</v>
      </c>
    </row>
    <row r="686" spans="8:36" x14ac:dyDescent="0.25">
      <c r="H686" s="6">
        <v>58.3</v>
      </c>
      <c r="I686" s="5" t="s">
        <v>2</v>
      </c>
      <c r="J686" s="9">
        <f t="shared" si="254"/>
        <v>5.8299999999999998E-2</v>
      </c>
      <c r="K686" s="9">
        <f t="shared" si="236"/>
        <v>5.8300000000000001E-5</v>
      </c>
      <c r="L686">
        <f t="shared" si="251"/>
        <v>1.0677927854359812E-2</v>
      </c>
      <c r="M686">
        <f t="shared" si="237"/>
        <v>1.0375386565152948E-4</v>
      </c>
      <c r="N686">
        <f t="shared" si="238"/>
        <v>5.374450240749227E-7</v>
      </c>
      <c r="O686">
        <f t="shared" si="239"/>
        <v>48890047.886446349</v>
      </c>
      <c r="Q686" s="18">
        <f t="shared" si="252"/>
        <v>13724843000.462484</v>
      </c>
      <c r="R686" s="19">
        <f t="shared" si="253"/>
        <v>5084727549.6951504</v>
      </c>
      <c r="S686" s="18">
        <f t="shared" si="240"/>
        <v>2.2787386685144424E-14</v>
      </c>
      <c r="T686" s="19">
        <f t="shared" si="240"/>
        <v>8.4421842100201738E-15</v>
      </c>
      <c r="U686" s="24">
        <f t="shared" si="241"/>
        <v>6.048433260451199E-12</v>
      </c>
      <c r="V686" s="24">
        <f t="shared" si="242"/>
        <v>4.2464186576401475E-12</v>
      </c>
      <c r="W686" s="18">
        <f t="shared" si="243"/>
        <v>41174529001.387451</v>
      </c>
      <c r="X686" s="19">
        <f t="shared" si="244"/>
        <v>20338910198.780602</v>
      </c>
      <c r="Y686" s="18" t="e">
        <f t="shared" si="245"/>
        <v>#REF!</v>
      </c>
      <c r="Z686" s="19" t="e">
        <f t="shared" si="246"/>
        <v>#REF!</v>
      </c>
      <c r="AA686" s="24" t="e">
        <f t="shared" si="247"/>
        <v>#REF!</v>
      </c>
      <c r="AB686" s="24" t="e">
        <f t="shared" si="248"/>
        <v>#REF!</v>
      </c>
      <c r="AC686" s="18">
        <f t="shared" si="249"/>
        <v>8234905800.2774906</v>
      </c>
      <c r="AD686" s="19">
        <f t="shared" si="250"/>
        <v>4067782039.7561207</v>
      </c>
      <c r="AE686" s="24" t="e">
        <f t="shared" si="232"/>
        <v>#REF!</v>
      </c>
      <c r="AF686" s="24" t="e">
        <f t="shared" si="233"/>
        <v>#REF!</v>
      </c>
      <c r="AG686" s="18" t="e">
        <f t="shared" si="234"/>
        <v>#REF!</v>
      </c>
      <c r="AH686" s="19" t="e">
        <f t="shared" si="235"/>
        <v>#REF!</v>
      </c>
      <c r="AI686" s="29" t="e">
        <f>IF((((Usuario!$J$10*1000)/AG686)*1)&lt;1,(((Usuario!$J$10*1000)/AG686)*1),1)</f>
        <v>#REF!</v>
      </c>
      <c r="AJ686" s="30" t="e">
        <f>IF((((Usuario!$J$10*1000)/AH686)*1)&lt;1,(((Usuario!$J$10*1000)/AH686)*1),1)</f>
        <v>#REF!</v>
      </c>
    </row>
    <row r="687" spans="8:36" x14ac:dyDescent="0.25">
      <c r="H687" s="6">
        <v>58.4</v>
      </c>
      <c r="I687" s="5" t="s">
        <v>2</v>
      </c>
      <c r="J687" s="9">
        <f t="shared" si="254"/>
        <v>5.8400000000000001E-2</v>
      </c>
      <c r="K687" s="9">
        <f t="shared" si="236"/>
        <v>5.8400000000000003E-5</v>
      </c>
      <c r="L687">
        <f t="shared" si="251"/>
        <v>1.0714590240627205E-2</v>
      </c>
      <c r="M687">
        <f t="shared" si="237"/>
        <v>1.0428867834210478E-4</v>
      </c>
      <c r="N687">
        <f t="shared" si="238"/>
        <v>5.4021535381210272E-7</v>
      </c>
      <c r="O687">
        <f t="shared" si="239"/>
        <v>48743388.651304126</v>
      </c>
      <c r="Q687" s="18">
        <f t="shared" si="252"/>
        <v>13771966890.266333</v>
      </c>
      <c r="R687" s="19">
        <f t="shared" si="253"/>
        <v>5102185828.8701</v>
      </c>
      <c r="S687" s="18">
        <f t="shared" si="240"/>
        <v>2.2865626581880016E-14</v>
      </c>
      <c r="T687" s="19">
        <f t="shared" si="240"/>
        <v>8.4711702289060281E-15</v>
      </c>
      <c r="U687" s="24">
        <f t="shared" si="241"/>
        <v>6.06920039800183E-12</v>
      </c>
      <c r="V687" s="24">
        <f t="shared" si="242"/>
        <v>4.2609986251397319E-12</v>
      </c>
      <c r="W687" s="18">
        <f t="shared" si="243"/>
        <v>41315900670.798996</v>
      </c>
      <c r="X687" s="19">
        <f t="shared" si="244"/>
        <v>20408743315.4804</v>
      </c>
      <c r="Y687" s="18" t="e">
        <f t="shared" si="245"/>
        <v>#REF!</v>
      </c>
      <c r="Z687" s="19" t="e">
        <f t="shared" si="246"/>
        <v>#REF!</v>
      </c>
      <c r="AA687" s="24" t="e">
        <f t="shared" si="247"/>
        <v>#REF!</v>
      </c>
      <c r="AB687" s="24" t="e">
        <f t="shared" si="248"/>
        <v>#REF!</v>
      </c>
      <c r="AC687" s="18">
        <f t="shared" si="249"/>
        <v>8263180134.1597996</v>
      </c>
      <c r="AD687" s="19">
        <f t="shared" si="250"/>
        <v>4081748663.0960803</v>
      </c>
      <c r="AE687" s="24" t="e">
        <f t="shared" si="232"/>
        <v>#REF!</v>
      </c>
      <c r="AF687" s="24" t="e">
        <f t="shared" si="233"/>
        <v>#REF!</v>
      </c>
      <c r="AG687" s="18" t="e">
        <f t="shared" si="234"/>
        <v>#REF!</v>
      </c>
      <c r="AH687" s="19" t="e">
        <f t="shared" si="235"/>
        <v>#REF!</v>
      </c>
      <c r="AI687" s="29" t="e">
        <f>IF((((Usuario!$J$10*1000)/AG687)*1)&lt;1,(((Usuario!$J$10*1000)/AG687)*1),1)</f>
        <v>#REF!</v>
      </c>
      <c r="AJ687" s="30" t="e">
        <f>IF((((Usuario!$J$10*1000)/AH687)*1)&lt;1,(((Usuario!$J$10*1000)/AH687)*1),1)</f>
        <v>#REF!</v>
      </c>
    </row>
    <row r="688" spans="8:36" x14ac:dyDescent="0.25">
      <c r="H688" s="6">
        <v>58.5</v>
      </c>
      <c r="I688" s="5" t="s">
        <v>2</v>
      </c>
      <c r="J688" s="9">
        <f t="shared" si="254"/>
        <v>5.8500000000000003E-2</v>
      </c>
      <c r="K688" s="9">
        <f t="shared" si="236"/>
        <v>5.8500000000000006E-5</v>
      </c>
      <c r="L688">
        <f t="shared" si="251"/>
        <v>1.0751315458747671E-2</v>
      </c>
      <c r="M688">
        <f t="shared" si="237"/>
        <v>1.0482532572278978E-4</v>
      </c>
      <c r="N688">
        <f t="shared" si="238"/>
        <v>5.4299518724405099E-7</v>
      </c>
      <c r="O688">
        <f t="shared" si="239"/>
        <v>48597419.147635996</v>
      </c>
      <c r="Q688" s="18">
        <f t="shared" si="252"/>
        <v>13819171540.806776</v>
      </c>
      <c r="R688" s="19">
        <f t="shared" si="253"/>
        <v>5119674027.9750834</v>
      </c>
      <c r="S688" s="18">
        <f t="shared" si="240"/>
        <v>2.2944000565842235E-14</v>
      </c>
      <c r="T688" s="19">
        <f t="shared" si="240"/>
        <v>8.5002059239167931E-15</v>
      </c>
      <c r="U688" s="24">
        <f t="shared" si="241"/>
        <v>6.0900031261909376E-12</v>
      </c>
      <c r="V688" s="24">
        <f t="shared" si="242"/>
        <v>4.2756035797301472E-12</v>
      </c>
      <c r="W688" s="18">
        <f t="shared" si="243"/>
        <v>41457514622.420326</v>
      </c>
      <c r="X688" s="19">
        <f t="shared" si="244"/>
        <v>20478696111.900333</v>
      </c>
      <c r="Y688" s="18" t="e">
        <f t="shared" si="245"/>
        <v>#REF!</v>
      </c>
      <c r="Z688" s="19" t="e">
        <f t="shared" si="246"/>
        <v>#REF!</v>
      </c>
      <c r="AA688" s="24" t="e">
        <f t="shared" si="247"/>
        <v>#REF!</v>
      </c>
      <c r="AB688" s="24" t="e">
        <f t="shared" si="248"/>
        <v>#REF!</v>
      </c>
      <c r="AC688" s="18">
        <f t="shared" si="249"/>
        <v>8291502924.484066</v>
      </c>
      <c r="AD688" s="19">
        <f t="shared" si="250"/>
        <v>4095739222.3800669</v>
      </c>
      <c r="AE688" s="24" t="e">
        <f t="shared" si="232"/>
        <v>#REF!</v>
      </c>
      <c r="AF688" s="24" t="e">
        <f t="shared" si="233"/>
        <v>#REF!</v>
      </c>
      <c r="AG688" s="18" t="e">
        <f t="shared" si="234"/>
        <v>#REF!</v>
      </c>
      <c r="AH688" s="19" t="e">
        <f t="shared" si="235"/>
        <v>#REF!</v>
      </c>
      <c r="AI688" s="29" t="e">
        <f>IF((((Usuario!$J$10*1000)/AG688)*1)&lt;1,(((Usuario!$J$10*1000)/AG688)*1),1)</f>
        <v>#REF!</v>
      </c>
      <c r="AJ688" s="30" t="e">
        <f>IF((((Usuario!$J$10*1000)/AH688)*1)&lt;1,(((Usuario!$J$10*1000)/AH688)*1),1)</f>
        <v>#REF!</v>
      </c>
    </row>
    <row r="689" spans="8:36" x14ac:dyDescent="0.25">
      <c r="H689" s="6">
        <v>58.6</v>
      </c>
      <c r="I689" s="5" t="s">
        <v>2</v>
      </c>
      <c r="J689" s="9">
        <f t="shared" si="254"/>
        <v>5.8599999999999999E-2</v>
      </c>
      <c r="K689" s="9">
        <f t="shared" si="236"/>
        <v>5.8600000000000001E-5</v>
      </c>
      <c r="L689">
        <f t="shared" si="251"/>
        <v>1.0788103508721206E-2</v>
      </c>
      <c r="M689">
        <f t="shared" si="237"/>
        <v>1.053638109351771E-4</v>
      </c>
      <c r="N689">
        <f t="shared" si="238"/>
        <v>5.4578454064421733E-7</v>
      </c>
      <c r="O689">
        <f t="shared" si="239"/>
        <v>48452134.960940301</v>
      </c>
      <c r="Q689" s="18">
        <f t="shared" si="252"/>
        <v>13866456952.083815</v>
      </c>
      <c r="R689" s="19">
        <f t="shared" si="253"/>
        <v>5137192147.0101004</v>
      </c>
      <c r="S689" s="18">
        <f t="shared" si="240"/>
        <v>2.3022508637031077E-14</v>
      </c>
      <c r="T689" s="19">
        <f t="shared" si="240"/>
        <v>8.5292912950524671E-15</v>
      </c>
      <c r="U689" s="24">
        <f t="shared" si="241"/>
        <v>6.1108414450185211E-12</v>
      </c>
      <c r="V689" s="24">
        <f t="shared" si="242"/>
        <v>4.2902335214113912E-12</v>
      </c>
      <c r="W689" s="18">
        <f t="shared" si="243"/>
        <v>41599370856.251442</v>
      </c>
      <c r="X689" s="19">
        <f t="shared" si="244"/>
        <v>20548768588.040401</v>
      </c>
      <c r="Y689" s="18" t="e">
        <f t="shared" si="245"/>
        <v>#REF!</v>
      </c>
      <c r="Z689" s="19" t="e">
        <f t="shared" si="246"/>
        <v>#REF!</v>
      </c>
      <c r="AA689" s="24" t="e">
        <f t="shared" si="247"/>
        <v>#REF!</v>
      </c>
      <c r="AB689" s="24" t="e">
        <f t="shared" si="248"/>
        <v>#REF!</v>
      </c>
      <c r="AC689" s="18">
        <f t="shared" si="249"/>
        <v>8319874171.250289</v>
      </c>
      <c r="AD689" s="19">
        <f t="shared" si="250"/>
        <v>4109753717.6080804</v>
      </c>
      <c r="AE689" s="24" t="e">
        <f t="shared" si="232"/>
        <v>#REF!</v>
      </c>
      <c r="AF689" s="24" t="e">
        <f t="shared" si="233"/>
        <v>#REF!</v>
      </c>
      <c r="AG689" s="18" t="e">
        <f t="shared" si="234"/>
        <v>#REF!</v>
      </c>
      <c r="AH689" s="19" t="e">
        <f t="shared" si="235"/>
        <v>#REF!</v>
      </c>
      <c r="AI689" s="29" t="e">
        <f>IF((((Usuario!$J$10*1000)/AG689)*1)&lt;1,(((Usuario!$J$10*1000)/AG689)*1),1)</f>
        <v>#REF!</v>
      </c>
      <c r="AJ689" s="30" t="e">
        <f>IF((((Usuario!$J$10*1000)/AH689)*1)&lt;1,(((Usuario!$J$10*1000)/AH689)*1),1)</f>
        <v>#REF!</v>
      </c>
    </row>
    <row r="690" spans="8:36" x14ac:dyDescent="0.25">
      <c r="H690" s="6">
        <v>58.7</v>
      </c>
      <c r="I690" s="5" t="s">
        <v>2</v>
      </c>
      <c r="J690" s="9">
        <f t="shared" si="254"/>
        <v>5.8700000000000002E-2</v>
      </c>
      <c r="K690" s="9">
        <f t="shared" si="236"/>
        <v>5.8700000000000004E-5</v>
      </c>
      <c r="L690">
        <f t="shared" si="251"/>
        <v>1.0824954390547816E-2</v>
      </c>
      <c r="M690">
        <f t="shared" si="237"/>
        <v>1.0590413712085946E-4</v>
      </c>
      <c r="N690">
        <f t="shared" si="238"/>
        <v>5.4858343028605198E-7</v>
      </c>
      <c r="O690">
        <f t="shared" si="239"/>
        <v>48307531.712437294</v>
      </c>
      <c r="Q690" s="18">
        <f t="shared" si="252"/>
        <v>13913823124.09745</v>
      </c>
      <c r="R690" s="19">
        <f t="shared" si="253"/>
        <v>5154740185.975153</v>
      </c>
      <c r="S690" s="18">
        <f t="shared" si="240"/>
        <v>2.3101150795446542E-14</v>
      </c>
      <c r="T690" s="19">
        <f t="shared" si="240"/>
        <v>8.5584263423130565E-15</v>
      </c>
      <c r="U690" s="24">
        <f t="shared" si="241"/>
        <v>6.1317153544845797E-12</v>
      </c>
      <c r="V690" s="24">
        <f t="shared" si="242"/>
        <v>4.304888450183467E-12</v>
      </c>
      <c r="W690" s="18">
        <f t="shared" si="243"/>
        <v>41741469372.292351</v>
      </c>
      <c r="X690" s="19">
        <f t="shared" si="244"/>
        <v>20618960743.900612</v>
      </c>
      <c r="Y690" s="18" t="e">
        <f t="shared" si="245"/>
        <v>#REF!</v>
      </c>
      <c r="Z690" s="19" t="e">
        <f t="shared" si="246"/>
        <v>#REF!</v>
      </c>
      <c r="AA690" s="24" t="e">
        <f t="shared" si="247"/>
        <v>#REF!</v>
      </c>
      <c r="AB690" s="24" t="e">
        <f t="shared" si="248"/>
        <v>#REF!</v>
      </c>
      <c r="AC690" s="18">
        <f t="shared" si="249"/>
        <v>8348293874.4584703</v>
      </c>
      <c r="AD690" s="19">
        <f t="shared" si="250"/>
        <v>4123792148.7801228</v>
      </c>
      <c r="AE690" s="24" t="e">
        <f t="shared" si="232"/>
        <v>#REF!</v>
      </c>
      <c r="AF690" s="24" t="e">
        <f t="shared" si="233"/>
        <v>#REF!</v>
      </c>
      <c r="AG690" s="18" t="e">
        <f t="shared" si="234"/>
        <v>#REF!</v>
      </c>
      <c r="AH690" s="19" t="e">
        <f t="shared" si="235"/>
        <v>#REF!</v>
      </c>
      <c r="AI690" s="29" t="e">
        <f>IF((((Usuario!$J$10*1000)/AG690)*1)&lt;1,(((Usuario!$J$10*1000)/AG690)*1),1)</f>
        <v>#REF!</v>
      </c>
      <c r="AJ690" s="30" t="e">
        <f>IF((((Usuario!$J$10*1000)/AH690)*1)&lt;1,(((Usuario!$J$10*1000)/AH690)*1),1)</f>
        <v>#REF!</v>
      </c>
    </row>
    <row r="691" spans="8:36" x14ac:dyDescent="0.25">
      <c r="H691" s="6">
        <v>58.8</v>
      </c>
      <c r="I691" s="5" t="s">
        <v>2</v>
      </c>
      <c r="J691" s="9">
        <f t="shared" si="254"/>
        <v>5.8799999999999998E-2</v>
      </c>
      <c r="K691" s="9">
        <f t="shared" si="236"/>
        <v>5.8799999999999999E-5</v>
      </c>
      <c r="L691">
        <f t="shared" si="251"/>
        <v>1.0861868104227495E-2</v>
      </c>
      <c r="M691">
        <f t="shared" si="237"/>
        <v>1.0644630742142944E-4</v>
      </c>
      <c r="N691">
        <f t="shared" si="238"/>
        <v>5.5139187244300446E-7</v>
      </c>
      <c r="O691">
        <f t="shared" si="239"/>
        <v>48163605.058719546</v>
      </c>
      <c r="Q691" s="18">
        <f t="shared" si="252"/>
        <v>13961270056.847681</v>
      </c>
      <c r="R691" s="19">
        <f t="shared" si="253"/>
        <v>5172318144.8702374</v>
      </c>
      <c r="S691" s="18">
        <f t="shared" si="240"/>
        <v>2.3179927041088634E-14</v>
      </c>
      <c r="T691" s="19">
        <f t="shared" si="240"/>
        <v>8.5876110656985518E-15</v>
      </c>
      <c r="U691" s="24">
        <f t="shared" si="241"/>
        <v>6.1526248545891141E-12</v>
      </c>
      <c r="V691" s="24">
        <f t="shared" si="242"/>
        <v>4.3195683660463715E-12</v>
      </c>
      <c r="W691" s="18">
        <f t="shared" si="243"/>
        <v>41883810170.543045</v>
      </c>
      <c r="X691" s="19">
        <f t="shared" si="244"/>
        <v>20689272579.480949</v>
      </c>
      <c r="Y691" s="18" t="e">
        <f t="shared" si="245"/>
        <v>#REF!</v>
      </c>
      <c r="Z691" s="19" t="e">
        <f t="shared" si="246"/>
        <v>#REF!</v>
      </c>
      <c r="AA691" s="24" t="e">
        <f t="shared" si="247"/>
        <v>#REF!</v>
      </c>
      <c r="AB691" s="24" t="e">
        <f t="shared" si="248"/>
        <v>#REF!</v>
      </c>
      <c r="AC691" s="18">
        <f t="shared" si="249"/>
        <v>8376762034.1086092</v>
      </c>
      <c r="AD691" s="19">
        <f t="shared" si="250"/>
        <v>4137854515.8961902</v>
      </c>
      <c r="AE691" s="24" t="e">
        <f t="shared" si="232"/>
        <v>#REF!</v>
      </c>
      <c r="AF691" s="24" t="e">
        <f t="shared" si="233"/>
        <v>#REF!</v>
      </c>
      <c r="AG691" s="18" t="e">
        <f t="shared" si="234"/>
        <v>#REF!</v>
      </c>
      <c r="AH691" s="19" t="e">
        <f t="shared" si="235"/>
        <v>#REF!</v>
      </c>
      <c r="AI691" s="29" t="e">
        <f>IF((((Usuario!$J$10*1000)/AG691)*1)&lt;1,(((Usuario!$J$10*1000)/AG691)*1),1)</f>
        <v>#REF!</v>
      </c>
      <c r="AJ691" s="30" t="e">
        <f>IF((((Usuario!$J$10*1000)/AH691)*1)&lt;1,(((Usuario!$J$10*1000)/AH691)*1),1)</f>
        <v>#REF!</v>
      </c>
    </row>
    <row r="692" spans="8:36" x14ac:dyDescent="0.25">
      <c r="H692" s="6">
        <v>58.9</v>
      </c>
      <c r="I692" s="5" t="s">
        <v>2</v>
      </c>
      <c r="J692" s="9">
        <f t="shared" si="254"/>
        <v>5.8900000000000001E-2</v>
      </c>
      <c r="K692" s="9">
        <f t="shared" si="236"/>
        <v>5.8900000000000002E-5</v>
      </c>
      <c r="L692">
        <f t="shared" si="251"/>
        <v>1.0898844649760245E-2</v>
      </c>
      <c r="M692">
        <f t="shared" si="237"/>
        <v>1.0699032497847975E-4</v>
      </c>
      <c r="N692">
        <f t="shared" si="238"/>
        <v>5.542098833885251E-7</v>
      </c>
      <c r="O692">
        <f t="shared" si="239"/>
        <v>48020350.691406921</v>
      </c>
      <c r="Q692" s="18">
        <f t="shared" si="252"/>
        <v>14008797750.334507</v>
      </c>
      <c r="R692" s="19">
        <f t="shared" si="253"/>
        <v>5189926023.6953573</v>
      </c>
      <c r="S692" s="18">
        <f t="shared" si="240"/>
        <v>2.3258837373957346E-14</v>
      </c>
      <c r="T692" s="19">
        <f t="shared" si="240"/>
        <v>8.6168454652089626E-15</v>
      </c>
      <c r="U692" s="24">
        <f t="shared" si="241"/>
        <v>6.1735699453321236E-12</v>
      </c>
      <c r="V692" s="24">
        <f t="shared" si="242"/>
        <v>4.3342732690001078E-12</v>
      </c>
      <c r="W692" s="18">
        <f t="shared" si="243"/>
        <v>42026393251.003525</v>
      </c>
      <c r="X692" s="19">
        <f t="shared" si="244"/>
        <v>20759704094.781429</v>
      </c>
      <c r="Y692" s="18" t="e">
        <f t="shared" si="245"/>
        <v>#REF!</v>
      </c>
      <c r="Z692" s="19" t="e">
        <f t="shared" si="246"/>
        <v>#REF!</v>
      </c>
      <c r="AA692" s="24" t="e">
        <f t="shared" si="247"/>
        <v>#REF!</v>
      </c>
      <c r="AB692" s="24" t="e">
        <f t="shared" si="248"/>
        <v>#REF!</v>
      </c>
      <c r="AC692" s="18">
        <f t="shared" si="249"/>
        <v>8405278650.2007055</v>
      </c>
      <c r="AD692" s="19">
        <f t="shared" si="250"/>
        <v>4151940818.956286</v>
      </c>
      <c r="AE692" s="24" t="e">
        <f t="shared" si="232"/>
        <v>#REF!</v>
      </c>
      <c r="AF692" s="24" t="e">
        <f t="shared" si="233"/>
        <v>#REF!</v>
      </c>
      <c r="AG692" s="18" t="e">
        <f t="shared" si="234"/>
        <v>#REF!</v>
      </c>
      <c r="AH692" s="19" t="e">
        <f t="shared" si="235"/>
        <v>#REF!</v>
      </c>
      <c r="AI692" s="29" t="e">
        <f>IF((((Usuario!$J$10*1000)/AG692)*1)&lt;1,(((Usuario!$J$10*1000)/AG692)*1),1)</f>
        <v>#REF!</v>
      </c>
      <c r="AJ692" s="30" t="e">
        <f>IF((((Usuario!$J$10*1000)/AH692)*1)&lt;1,(((Usuario!$J$10*1000)/AH692)*1),1)</f>
        <v>#REF!</v>
      </c>
    </row>
    <row r="693" spans="8:36" x14ac:dyDescent="0.25">
      <c r="H693" s="6">
        <v>59</v>
      </c>
      <c r="I693" s="5" t="s">
        <v>2</v>
      </c>
      <c r="J693" s="9">
        <f t="shared" si="254"/>
        <v>5.9000000000000004E-2</v>
      </c>
      <c r="K693" s="9">
        <f t="shared" si="236"/>
        <v>5.9000000000000004E-5</v>
      </c>
      <c r="L693">
        <f t="shared" si="251"/>
        <v>1.0935884027146072E-2</v>
      </c>
      <c r="M693">
        <f t="shared" si="237"/>
        <v>1.0753619293360304E-4</v>
      </c>
      <c r="N693">
        <f t="shared" si="238"/>
        <v>5.5703747939606374E-7</v>
      </c>
      <c r="O693">
        <f t="shared" si="239"/>
        <v>47877764.336804941</v>
      </c>
      <c r="Q693" s="18">
        <f t="shared" si="252"/>
        <v>14056406204.557934</v>
      </c>
      <c r="R693" s="19">
        <f t="shared" si="253"/>
        <v>5207563822.4505129</v>
      </c>
      <c r="S693" s="18">
        <f t="shared" si="240"/>
        <v>2.333788179405269E-14</v>
      </c>
      <c r="T693" s="19">
        <f t="shared" si="240"/>
        <v>8.6461295408442871E-15</v>
      </c>
      <c r="U693" s="24">
        <f t="shared" si="241"/>
        <v>6.1945506267136105E-12</v>
      </c>
      <c r="V693" s="24">
        <f t="shared" si="242"/>
        <v>4.3490031590446767E-12</v>
      </c>
      <c r="W693" s="18">
        <f t="shared" si="243"/>
        <v>42169218613.673798</v>
      </c>
      <c r="X693" s="19">
        <f t="shared" si="244"/>
        <v>20830255289.802052</v>
      </c>
      <c r="Y693" s="18" t="e">
        <f t="shared" si="245"/>
        <v>#REF!</v>
      </c>
      <c r="Z693" s="19" t="e">
        <f t="shared" si="246"/>
        <v>#REF!</v>
      </c>
      <c r="AA693" s="24" t="e">
        <f t="shared" si="247"/>
        <v>#REF!</v>
      </c>
      <c r="AB693" s="24" t="e">
        <f t="shared" si="248"/>
        <v>#REF!</v>
      </c>
      <c r="AC693" s="18">
        <f t="shared" si="249"/>
        <v>8433843722.7347603</v>
      </c>
      <c r="AD693" s="19">
        <f t="shared" si="250"/>
        <v>4166051057.9604106</v>
      </c>
      <c r="AE693" s="24" t="e">
        <f t="shared" si="232"/>
        <v>#REF!</v>
      </c>
      <c r="AF693" s="24" t="e">
        <f t="shared" si="233"/>
        <v>#REF!</v>
      </c>
      <c r="AG693" s="18" t="e">
        <f t="shared" si="234"/>
        <v>#REF!</v>
      </c>
      <c r="AH693" s="19" t="e">
        <f t="shared" si="235"/>
        <v>#REF!</v>
      </c>
      <c r="AI693" s="29" t="e">
        <f>IF((((Usuario!$J$10*1000)/AG693)*1)&lt;1,(((Usuario!$J$10*1000)/AG693)*1),1)</f>
        <v>#REF!</v>
      </c>
      <c r="AJ693" s="30" t="e">
        <f>IF((((Usuario!$J$10*1000)/AH693)*1)&lt;1,(((Usuario!$J$10*1000)/AH693)*1),1)</f>
        <v>#REF!</v>
      </c>
    </row>
    <row r="694" spans="8:36" x14ac:dyDescent="0.25">
      <c r="H694" s="6">
        <v>59.1</v>
      </c>
      <c r="I694" s="5" t="s">
        <v>2</v>
      </c>
      <c r="J694" s="9">
        <f t="shared" si="254"/>
        <v>5.91E-2</v>
      </c>
      <c r="K694" s="9">
        <f t="shared" si="236"/>
        <v>5.91E-5</v>
      </c>
      <c r="L694">
        <f t="shared" si="251"/>
        <v>1.0972986236384964E-2</v>
      </c>
      <c r="M694">
        <f t="shared" si="237"/>
        <v>1.0808391442839188E-4</v>
      </c>
      <c r="N694">
        <f t="shared" si="238"/>
        <v>5.5987467673906999E-7</v>
      </c>
      <c r="O694">
        <f t="shared" si="239"/>
        <v>47735841.755567841</v>
      </c>
      <c r="Q694" s="18">
        <f t="shared" si="252"/>
        <v>14104095419.51795</v>
      </c>
      <c r="R694" s="19">
        <f t="shared" si="253"/>
        <v>5225231541.1356993</v>
      </c>
      <c r="S694" s="18">
        <f t="shared" si="240"/>
        <v>2.3417060301374652E-14</v>
      </c>
      <c r="T694" s="19">
        <f t="shared" si="240"/>
        <v>8.6754632926045159E-15</v>
      </c>
      <c r="U694" s="24">
        <f t="shared" si="241"/>
        <v>6.2155668987335717E-12</v>
      </c>
      <c r="V694" s="24">
        <f t="shared" si="242"/>
        <v>4.3637580361800718E-12</v>
      </c>
      <c r="W694" s="18">
        <f t="shared" si="243"/>
        <v>42312286258.553848</v>
      </c>
      <c r="X694" s="19">
        <f t="shared" si="244"/>
        <v>20900926164.542797</v>
      </c>
      <c r="Y694" s="18" t="e">
        <f t="shared" si="245"/>
        <v>#REF!</v>
      </c>
      <c r="Z694" s="19" t="e">
        <f t="shared" si="246"/>
        <v>#REF!</v>
      </c>
      <c r="AA694" s="24" t="e">
        <f t="shared" si="247"/>
        <v>#REF!</v>
      </c>
      <c r="AB694" s="24" t="e">
        <f t="shared" si="248"/>
        <v>#REF!</v>
      </c>
      <c r="AC694" s="18">
        <f t="shared" si="249"/>
        <v>8462457251.7107697</v>
      </c>
      <c r="AD694" s="19">
        <f t="shared" si="250"/>
        <v>4180185232.9085598</v>
      </c>
      <c r="AE694" s="24" t="e">
        <f t="shared" si="232"/>
        <v>#REF!</v>
      </c>
      <c r="AF694" s="24" t="e">
        <f t="shared" si="233"/>
        <v>#REF!</v>
      </c>
      <c r="AG694" s="18" t="e">
        <f t="shared" si="234"/>
        <v>#REF!</v>
      </c>
      <c r="AH694" s="19" t="e">
        <f t="shared" si="235"/>
        <v>#REF!</v>
      </c>
      <c r="AI694" s="29" t="e">
        <f>IF((((Usuario!$J$10*1000)/AG694)*1)&lt;1,(((Usuario!$J$10*1000)/AG694)*1),1)</f>
        <v>#REF!</v>
      </c>
      <c r="AJ694" s="30" t="e">
        <f>IF((((Usuario!$J$10*1000)/AH694)*1)&lt;1,(((Usuario!$J$10*1000)/AH694)*1),1)</f>
        <v>#REF!</v>
      </c>
    </row>
    <row r="695" spans="8:36" x14ac:dyDescent="0.25">
      <c r="H695" s="6">
        <v>59.2</v>
      </c>
      <c r="I695" s="5" t="s">
        <v>2</v>
      </c>
      <c r="J695" s="9">
        <f t="shared" si="254"/>
        <v>5.9200000000000003E-2</v>
      </c>
      <c r="K695" s="9">
        <f t="shared" si="236"/>
        <v>5.9200000000000002E-5</v>
      </c>
      <c r="L695">
        <f t="shared" si="251"/>
        <v>1.1010151277476933E-2</v>
      </c>
      <c r="M695">
        <f t="shared" si="237"/>
        <v>1.0863349260443907E-4</v>
      </c>
      <c r="N695">
        <f t="shared" si="238"/>
        <v>5.6272149169099429E-7</v>
      </c>
      <c r="O695">
        <f t="shared" si="239"/>
        <v>47594578.742364444</v>
      </c>
      <c r="Q695" s="18">
        <f t="shared" si="252"/>
        <v>14151865395.214569</v>
      </c>
      <c r="R695" s="19">
        <f t="shared" si="253"/>
        <v>5242929179.7509222</v>
      </c>
      <c r="S695" s="18">
        <f t="shared" si="240"/>
        <v>2.3496372895923246E-14</v>
      </c>
      <c r="T695" s="19">
        <f t="shared" si="240"/>
        <v>8.7048467204896618E-15</v>
      </c>
      <c r="U695" s="24">
        <f t="shared" si="241"/>
        <v>6.2366187613920104E-12</v>
      </c>
      <c r="V695" s="24">
        <f t="shared" si="242"/>
        <v>4.3785379004062996E-12</v>
      </c>
      <c r="W695" s="18">
        <f t="shared" si="243"/>
        <v>42455596185.643707</v>
      </c>
      <c r="X695" s="19">
        <f t="shared" si="244"/>
        <v>20971716719.003689</v>
      </c>
      <c r="Y695" s="18" t="e">
        <f t="shared" si="245"/>
        <v>#REF!</v>
      </c>
      <c r="Z695" s="19" t="e">
        <f t="shared" si="246"/>
        <v>#REF!</v>
      </c>
      <c r="AA695" s="24" t="e">
        <f t="shared" si="247"/>
        <v>#REF!</v>
      </c>
      <c r="AB695" s="24" t="e">
        <f t="shared" si="248"/>
        <v>#REF!</v>
      </c>
      <c r="AC695" s="18">
        <f t="shared" si="249"/>
        <v>8491119237.1287422</v>
      </c>
      <c r="AD695" s="19">
        <f t="shared" si="250"/>
        <v>4194343343.8007379</v>
      </c>
      <c r="AE695" s="24" t="e">
        <f t="shared" si="232"/>
        <v>#REF!</v>
      </c>
      <c r="AF695" s="24" t="e">
        <f t="shared" si="233"/>
        <v>#REF!</v>
      </c>
      <c r="AG695" s="18" t="e">
        <f t="shared" si="234"/>
        <v>#REF!</v>
      </c>
      <c r="AH695" s="19" t="e">
        <f t="shared" si="235"/>
        <v>#REF!</v>
      </c>
      <c r="AI695" s="29" t="e">
        <f>IF((((Usuario!$J$10*1000)/AG695)*1)&lt;1,(((Usuario!$J$10*1000)/AG695)*1),1)</f>
        <v>#REF!</v>
      </c>
      <c r="AJ695" s="30" t="e">
        <f>IF((((Usuario!$J$10*1000)/AH695)*1)&lt;1,(((Usuario!$J$10*1000)/AH695)*1),1)</f>
        <v>#REF!</v>
      </c>
    </row>
    <row r="696" spans="8:36" x14ac:dyDescent="0.25">
      <c r="H696" s="6">
        <v>59.3</v>
      </c>
      <c r="I696" s="5" t="s">
        <v>2</v>
      </c>
      <c r="J696" s="9">
        <f t="shared" si="254"/>
        <v>5.9299999999999999E-2</v>
      </c>
      <c r="K696" s="9">
        <f t="shared" si="236"/>
        <v>5.9299999999999998E-5</v>
      </c>
      <c r="L696">
        <f t="shared" si="251"/>
        <v>1.1047379150421971E-2</v>
      </c>
      <c r="M696">
        <f t="shared" si="237"/>
        <v>1.0918493060333714E-4</v>
      </c>
      <c r="N696">
        <f t="shared" si="238"/>
        <v>5.6557794052528638E-7</v>
      </c>
      <c r="O696">
        <f t="shared" si="239"/>
        <v>47453971.125548743</v>
      </c>
      <c r="Q696" s="18">
        <f t="shared" si="252"/>
        <v>14199716131.647779</v>
      </c>
      <c r="R696" s="19">
        <f t="shared" si="253"/>
        <v>5260656738.2961788</v>
      </c>
      <c r="S696" s="18">
        <f t="shared" si="240"/>
        <v>2.3575819577698458E-14</v>
      </c>
      <c r="T696" s="19">
        <f t="shared" si="240"/>
        <v>8.7342798244997167E-15</v>
      </c>
      <c r="U696" s="24">
        <f t="shared" si="241"/>
        <v>6.2577062146889233E-12</v>
      </c>
      <c r="V696" s="24">
        <f t="shared" si="242"/>
        <v>4.3933427517233576E-12</v>
      </c>
      <c r="W696" s="18">
        <f t="shared" si="243"/>
        <v>42599148394.943336</v>
      </c>
      <c r="X696" s="19">
        <f t="shared" si="244"/>
        <v>21042626953.184715</v>
      </c>
      <c r="Y696" s="18" t="e">
        <f t="shared" si="245"/>
        <v>#REF!</v>
      </c>
      <c r="Z696" s="19" t="e">
        <f t="shared" si="246"/>
        <v>#REF!</v>
      </c>
      <c r="AA696" s="24" t="e">
        <f t="shared" si="247"/>
        <v>#REF!</v>
      </c>
      <c r="AB696" s="24" t="e">
        <f t="shared" si="248"/>
        <v>#REF!</v>
      </c>
      <c r="AC696" s="18">
        <f t="shared" si="249"/>
        <v>8519829678.9886675</v>
      </c>
      <c r="AD696" s="19">
        <f t="shared" si="250"/>
        <v>4208525390.6369433</v>
      </c>
      <c r="AE696" s="24" t="e">
        <f t="shared" si="232"/>
        <v>#REF!</v>
      </c>
      <c r="AF696" s="24" t="e">
        <f t="shared" si="233"/>
        <v>#REF!</v>
      </c>
      <c r="AG696" s="18" t="e">
        <f t="shared" si="234"/>
        <v>#REF!</v>
      </c>
      <c r="AH696" s="19" t="e">
        <f t="shared" si="235"/>
        <v>#REF!</v>
      </c>
      <c r="AI696" s="29" t="e">
        <f>IF((((Usuario!$J$10*1000)/AG696)*1)&lt;1,(((Usuario!$J$10*1000)/AG696)*1),1)</f>
        <v>#REF!</v>
      </c>
      <c r="AJ696" s="30" t="e">
        <f>IF((((Usuario!$J$10*1000)/AH696)*1)&lt;1,(((Usuario!$J$10*1000)/AH696)*1),1)</f>
        <v>#REF!</v>
      </c>
    </row>
    <row r="697" spans="8:36" x14ac:dyDescent="0.25">
      <c r="H697" s="6">
        <v>59.4</v>
      </c>
      <c r="I697" s="5" t="s">
        <v>2</v>
      </c>
      <c r="J697" s="9">
        <f t="shared" si="254"/>
        <v>5.9400000000000001E-2</v>
      </c>
      <c r="K697" s="9">
        <f t="shared" si="236"/>
        <v>5.94E-5</v>
      </c>
      <c r="L697">
        <f t="shared" si="251"/>
        <v>1.1084669855220084E-2</v>
      </c>
      <c r="M697">
        <f t="shared" si="237"/>
        <v>1.0973823156667882E-4</v>
      </c>
      <c r="N697">
        <f t="shared" si="238"/>
        <v>5.6844403951539627E-7</v>
      </c>
      <c r="O697">
        <f t="shared" si="239"/>
        <v>47314014.766833641</v>
      </c>
      <c r="Q697" s="18">
        <f t="shared" si="252"/>
        <v>14247647628.817591</v>
      </c>
      <c r="R697" s="19">
        <f t="shared" si="253"/>
        <v>5278414216.771471</v>
      </c>
      <c r="S697" s="18">
        <f t="shared" si="240"/>
        <v>2.3655400346700302E-14</v>
      </c>
      <c r="T697" s="19">
        <f t="shared" si="240"/>
        <v>8.763762604634687E-15</v>
      </c>
      <c r="U697" s="24">
        <f t="shared" si="241"/>
        <v>6.2788292586243137E-12</v>
      </c>
      <c r="V697" s="24">
        <f t="shared" si="242"/>
        <v>4.4081725901312475E-12</v>
      </c>
      <c r="W697" s="18">
        <f t="shared" si="243"/>
        <v>42742942886.452774</v>
      </c>
      <c r="X697" s="19">
        <f t="shared" si="244"/>
        <v>21113656867.085884</v>
      </c>
      <c r="Y697" s="18" t="e">
        <f t="shared" si="245"/>
        <v>#REF!</v>
      </c>
      <c r="Z697" s="19" t="e">
        <f t="shared" si="246"/>
        <v>#REF!</v>
      </c>
      <c r="AA697" s="24" t="e">
        <f t="shared" si="247"/>
        <v>#REF!</v>
      </c>
      <c r="AB697" s="24" t="e">
        <f t="shared" si="248"/>
        <v>#REF!</v>
      </c>
      <c r="AC697" s="18">
        <f t="shared" si="249"/>
        <v>8548588577.290555</v>
      </c>
      <c r="AD697" s="19">
        <f t="shared" si="250"/>
        <v>4222731373.4171772</v>
      </c>
      <c r="AE697" s="24" t="e">
        <f t="shared" si="232"/>
        <v>#REF!</v>
      </c>
      <c r="AF697" s="24" t="e">
        <f t="shared" si="233"/>
        <v>#REF!</v>
      </c>
      <c r="AG697" s="18" t="e">
        <f t="shared" si="234"/>
        <v>#REF!</v>
      </c>
      <c r="AH697" s="19" t="e">
        <f t="shared" si="235"/>
        <v>#REF!</v>
      </c>
      <c r="AI697" s="29" t="e">
        <f>IF((((Usuario!$J$10*1000)/AG697)*1)&lt;1,(((Usuario!$J$10*1000)/AG697)*1),1)</f>
        <v>#REF!</v>
      </c>
      <c r="AJ697" s="30" t="e">
        <f>IF((((Usuario!$J$10*1000)/AH697)*1)&lt;1,(((Usuario!$J$10*1000)/AH697)*1),1)</f>
        <v>#REF!</v>
      </c>
    </row>
    <row r="698" spans="8:36" x14ac:dyDescent="0.25">
      <c r="H698" s="6">
        <v>59.5</v>
      </c>
      <c r="I698" s="5" t="s">
        <v>2</v>
      </c>
      <c r="J698" s="9">
        <f t="shared" si="254"/>
        <v>5.9500000000000004E-2</v>
      </c>
      <c r="K698" s="9">
        <f t="shared" si="236"/>
        <v>5.9500000000000003E-5</v>
      </c>
      <c r="L698">
        <f t="shared" si="251"/>
        <v>1.1122023391871266E-2</v>
      </c>
      <c r="M698">
        <f t="shared" si="237"/>
        <v>1.1029339863605672E-4</v>
      </c>
      <c r="N698">
        <f t="shared" si="238"/>
        <v>5.713198049347738E-7</v>
      </c>
      <c r="O698">
        <f t="shared" si="239"/>
        <v>47174705.560968831</v>
      </c>
      <c r="Q698" s="18">
        <f t="shared" si="252"/>
        <v>14295659886.723993</v>
      </c>
      <c r="R698" s="19">
        <f t="shared" si="253"/>
        <v>5296201615.176796</v>
      </c>
      <c r="S698" s="18">
        <f t="shared" si="240"/>
        <v>2.3735115202928767E-14</v>
      </c>
      <c r="T698" s="19">
        <f t="shared" si="240"/>
        <v>8.7932950608945647E-15</v>
      </c>
      <c r="U698" s="24">
        <f t="shared" si="241"/>
        <v>6.2999878931981791E-12</v>
      </c>
      <c r="V698" s="24">
        <f t="shared" si="242"/>
        <v>4.4230274156299659E-12</v>
      </c>
      <c r="W698" s="18">
        <f t="shared" si="243"/>
        <v>42886979660.171982</v>
      </c>
      <c r="X698" s="19">
        <f t="shared" si="244"/>
        <v>21184806460.707184</v>
      </c>
      <c r="Y698" s="18" t="e">
        <f t="shared" si="245"/>
        <v>#REF!</v>
      </c>
      <c r="Z698" s="19" t="e">
        <f t="shared" si="246"/>
        <v>#REF!</v>
      </c>
      <c r="AA698" s="24" t="e">
        <f t="shared" si="247"/>
        <v>#REF!</v>
      </c>
      <c r="AB698" s="24" t="e">
        <f t="shared" si="248"/>
        <v>#REF!</v>
      </c>
      <c r="AC698" s="18">
        <f t="shared" si="249"/>
        <v>8577395932.0343971</v>
      </c>
      <c r="AD698" s="19">
        <f t="shared" si="250"/>
        <v>4236961292.1414371</v>
      </c>
      <c r="AE698" s="24" t="e">
        <f t="shared" si="232"/>
        <v>#REF!</v>
      </c>
      <c r="AF698" s="24" t="e">
        <f t="shared" si="233"/>
        <v>#REF!</v>
      </c>
      <c r="AG698" s="18" t="e">
        <f t="shared" si="234"/>
        <v>#REF!</v>
      </c>
      <c r="AH698" s="19" t="e">
        <f t="shared" si="235"/>
        <v>#REF!</v>
      </c>
      <c r="AI698" s="29" t="e">
        <f>IF((((Usuario!$J$10*1000)/AG698)*1)&lt;1,(((Usuario!$J$10*1000)/AG698)*1),1)</f>
        <v>#REF!</v>
      </c>
      <c r="AJ698" s="30" t="e">
        <f>IF((((Usuario!$J$10*1000)/AH698)*1)&lt;1,(((Usuario!$J$10*1000)/AH698)*1),1)</f>
        <v>#REF!</v>
      </c>
    </row>
    <row r="699" spans="8:36" x14ac:dyDescent="0.25">
      <c r="H699" s="6">
        <v>59.6</v>
      </c>
      <c r="I699" s="5" t="s">
        <v>2</v>
      </c>
      <c r="J699" s="9">
        <f t="shared" si="254"/>
        <v>5.96E-2</v>
      </c>
      <c r="K699" s="9">
        <f t="shared" si="236"/>
        <v>5.9599999999999999E-5</v>
      </c>
      <c r="L699">
        <f t="shared" si="251"/>
        <v>1.115943976037552E-2</v>
      </c>
      <c r="M699">
        <f t="shared" si="237"/>
        <v>1.1085043495306349E-4</v>
      </c>
      <c r="N699">
        <f t="shared" si="238"/>
        <v>5.7420525305686888E-7</v>
      </c>
      <c r="O699">
        <f t="shared" si="239"/>
        <v>47036039.435421929</v>
      </c>
      <c r="Q699" s="18">
        <f t="shared" si="252"/>
        <v>14343752905.366993</v>
      </c>
      <c r="R699" s="19">
        <f t="shared" si="253"/>
        <v>5314018933.5121546</v>
      </c>
      <c r="S699" s="18">
        <f t="shared" si="240"/>
        <v>2.3814964146383854E-14</v>
      </c>
      <c r="T699" s="19">
        <f t="shared" si="240"/>
        <v>8.8228771932793548E-15</v>
      </c>
      <c r="U699" s="24">
        <f t="shared" si="241"/>
        <v>6.3211821184105196E-12</v>
      </c>
      <c r="V699" s="24">
        <f t="shared" si="242"/>
        <v>4.4379072282195154E-12</v>
      </c>
      <c r="W699" s="18">
        <f t="shared" si="243"/>
        <v>43031258716.100983</v>
      </c>
      <c r="X699" s="19">
        <f t="shared" si="244"/>
        <v>21256075734.048618</v>
      </c>
      <c r="Y699" s="18" t="e">
        <f t="shared" si="245"/>
        <v>#REF!</v>
      </c>
      <c r="Z699" s="19" t="e">
        <f t="shared" si="246"/>
        <v>#REF!</v>
      </c>
      <c r="AA699" s="24" t="e">
        <f t="shared" si="247"/>
        <v>#REF!</v>
      </c>
      <c r="AB699" s="24" t="e">
        <f t="shared" si="248"/>
        <v>#REF!</v>
      </c>
      <c r="AC699" s="18">
        <f t="shared" si="249"/>
        <v>8606251743.2201977</v>
      </c>
      <c r="AD699" s="19">
        <f t="shared" si="250"/>
        <v>4251215146.8097239</v>
      </c>
      <c r="AE699" s="24" t="e">
        <f t="shared" si="232"/>
        <v>#REF!</v>
      </c>
      <c r="AF699" s="24" t="e">
        <f t="shared" si="233"/>
        <v>#REF!</v>
      </c>
      <c r="AG699" s="18" t="e">
        <f t="shared" si="234"/>
        <v>#REF!</v>
      </c>
      <c r="AH699" s="19" t="e">
        <f t="shared" si="235"/>
        <v>#REF!</v>
      </c>
      <c r="AI699" s="29" t="e">
        <f>IF((((Usuario!$J$10*1000)/AG699)*1)&lt;1,(((Usuario!$J$10*1000)/AG699)*1),1)</f>
        <v>#REF!</v>
      </c>
      <c r="AJ699" s="30" t="e">
        <f>IF((((Usuario!$J$10*1000)/AH699)*1)&lt;1,(((Usuario!$J$10*1000)/AH699)*1),1)</f>
        <v>#REF!</v>
      </c>
    </row>
    <row r="700" spans="8:36" x14ac:dyDescent="0.25">
      <c r="H700" s="6">
        <v>59.7</v>
      </c>
      <c r="I700" s="5" t="s">
        <v>2</v>
      </c>
      <c r="J700" s="9">
        <f t="shared" si="254"/>
        <v>5.9700000000000003E-2</v>
      </c>
      <c r="K700" s="9">
        <f t="shared" si="236"/>
        <v>5.9700000000000001E-5</v>
      </c>
      <c r="L700">
        <f t="shared" si="251"/>
        <v>1.1196918960732846E-2</v>
      </c>
      <c r="M700">
        <f t="shared" si="237"/>
        <v>1.1140934365929182E-4</v>
      </c>
      <c r="N700">
        <f t="shared" si="238"/>
        <v>5.7710040015513167E-7</v>
      </c>
      <c r="O700">
        <f t="shared" si="239"/>
        <v>46898012.350063428</v>
      </c>
      <c r="Q700" s="18">
        <f t="shared" si="252"/>
        <v>14391926684.74659</v>
      </c>
      <c r="R700" s="19">
        <f t="shared" si="253"/>
        <v>5331866171.7775478</v>
      </c>
      <c r="S700" s="18">
        <f t="shared" si="240"/>
        <v>2.3894947177065569E-14</v>
      </c>
      <c r="T700" s="19">
        <f t="shared" si="240"/>
        <v>8.852509001789057E-15</v>
      </c>
      <c r="U700" s="24">
        <f t="shared" si="241"/>
        <v>6.342411934261336E-12</v>
      </c>
      <c r="V700" s="24">
        <f t="shared" si="242"/>
        <v>4.4528120278998959E-12</v>
      </c>
      <c r="W700" s="18">
        <f t="shared" si="243"/>
        <v>43175780054.239769</v>
      </c>
      <c r="X700" s="19">
        <f t="shared" si="244"/>
        <v>21327464687.110191</v>
      </c>
      <c r="Y700" s="18" t="e">
        <f t="shared" si="245"/>
        <v>#REF!</v>
      </c>
      <c r="Z700" s="19" t="e">
        <f t="shared" si="246"/>
        <v>#REF!</v>
      </c>
      <c r="AA700" s="24" t="e">
        <f t="shared" si="247"/>
        <v>#REF!</v>
      </c>
      <c r="AB700" s="24" t="e">
        <f t="shared" si="248"/>
        <v>#REF!</v>
      </c>
      <c r="AC700" s="18">
        <f t="shared" si="249"/>
        <v>8635156010.8479538</v>
      </c>
      <c r="AD700" s="19">
        <f t="shared" si="250"/>
        <v>4265492937.4220386</v>
      </c>
      <c r="AE700" s="24" t="e">
        <f t="shared" si="232"/>
        <v>#REF!</v>
      </c>
      <c r="AF700" s="24" t="e">
        <f t="shared" si="233"/>
        <v>#REF!</v>
      </c>
      <c r="AG700" s="18" t="e">
        <f t="shared" si="234"/>
        <v>#REF!</v>
      </c>
      <c r="AH700" s="19" t="e">
        <f t="shared" si="235"/>
        <v>#REF!</v>
      </c>
      <c r="AI700" s="29" t="e">
        <f>IF((((Usuario!$J$10*1000)/AG700)*1)&lt;1,(((Usuario!$J$10*1000)/AG700)*1),1)</f>
        <v>#REF!</v>
      </c>
      <c r="AJ700" s="30" t="e">
        <f>IF((((Usuario!$J$10*1000)/AH700)*1)&lt;1,(((Usuario!$J$10*1000)/AH700)*1),1)</f>
        <v>#REF!</v>
      </c>
    </row>
    <row r="701" spans="8:36" x14ac:dyDescent="0.25">
      <c r="H701" s="6">
        <v>59.8</v>
      </c>
      <c r="I701" s="5" t="s">
        <v>2</v>
      </c>
      <c r="J701" s="9">
        <f t="shared" si="254"/>
        <v>5.9799999999999999E-2</v>
      </c>
      <c r="K701" s="9">
        <f t="shared" si="236"/>
        <v>5.9799999999999997E-5</v>
      </c>
      <c r="L701">
        <f t="shared" si="251"/>
        <v>1.1234460992943243E-2</v>
      </c>
      <c r="M701">
        <f t="shared" si="237"/>
        <v>1.1197012789633431E-4</v>
      </c>
      <c r="N701">
        <f t="shared" si="238"/>
        <v>5.8000526250301177E-7</v>
      </c>
      <c r="O701">
        <f t="shared" si="239"/>
        <v>46760620.296855263</v>
      </c>
      <c r="Q701" s="18">
        <f t="shared" si="252"/>
        <v>14440181224.862782</v>
      </c>
      <c r="R701" s="19">
        <f t="shared" si="253"/>
        <v>5349743329.9729748</v>
      </c>
      <c r="S701" s="18">
        <f t="shared" si="240"/>
        <v>2.3975064294973906E-14</v>
      </c>
      <c r="T701" s="19">
        <f t="shared" si="240"/>
        <v>8.8821904864236683E-15</v>
      </c>
      <c r="U701" s="24">
        <f t="shared" si="241"/>
        <v>6.3636773407506282E-12</v>
      </c>
      <c r="V701" s="24">
        <f t="shared" si="242"/>
        <v>4.4677418146711051E-12</v>
      </c>
      <c r="W701" s="18">
        <f t="shared" si="243"/>
        <v>43320543674.588348</v>
      </c>
      <c r="X701" s="19">
        <f t="shared" si="244"/>
        <v>21398973319.891899</v>
      </c>
      <c r="Y701" s="18" t="e">
        <f t="shared" si="245"/>
        <v>#REF!</v>
      </c>
      <c r="Z701" s="19" t="e">
        <f t="shared" si="246"/>
        <v>#REF!</v>
      </c>
      <c r="AA701" s="24" t="e">
        <f t="shared" si="247"/>
        <v>#REF!</v>
      </c>
      <c r="AB701" s="24" t="e">
        <f t="shared" si="248"/>
        <v>#REF!</v>
      </c>
      <c r="AC701" s="18">
        <f t="shared" si="249"/>
        <v>8664108734.9176693</v>
      </c>
      <c r="AD701" s="19">
        <f t="shared" si="250"/>
        <v>4279794663.9783802</v>
      </c>
      <c r="AE701" s="24" t="e">
        <f t="shared" si="232"/>
        <v>#REF!</v>
      </c>
      <c r="AF701" s="24" t="e">
        <f t="shared" si="233"/>
        <v>#REF!</v>
      </c>
      <c r="AG701" s="18" t="e">
        <f t="shared" si="234"/>
        <v>#REF!</v>
      </c>
      <c r="AH701" s="19" t="e">
        <f t="shared" si="235"/>
        <v>#REF!</v>
      </c>
      <c r="AI701" s="29" t="e">
        <f>IF((((Usuario!$J$10*1000)/AG701)*1)&lt;1,(((Usuario!$J$10*1000)/AG701)*1),1)</f>
        <v>#REF!</v>
      </c>
      <c r="AJ701" s="30" t="e">
        <f>IF((((Usuario!$J$10*1000)/AH701)*1)&lt;1,(((Usuario!$J$10*1000)/AH701)*1),1)</f>
        <v>#REF!</v>
      </c>
    </row>
    <row r="702" spans="8:36" x14ac:dyDescent="0.25">
      <c r="H702" s="6">
        <v>59.9</v>
      </c>
      <c r="I702" s="5" t="s">
        <v>2</v>
      </c>
      <c r="J702" s="9">
        <f t="shared" si="254"/>
        <v>5.9900000000000002E-2</v>
      </c>
      <c r="K702" s="9">
        <f t="shared" si="236"/>
        <v>5.9899999999999999E-5</v>
      </c>
      <c r="L702">
        <f t="shared" si="251"/>
        <v>1.1272065857006715E-2</v>
      </c>
      <c r="M702">
        <f t="shared" si="237"/>
        <v>1.125327908057837E-4</v>
      </c>
      <c r="N702">
        <f t="shared" si="238"/>
        <v>5.8291985637395953E-7</v>
      </c>
      <c r="O702">
        <f t="shared" si="239"/>
        <v>46623859.299542651</v>
      </c>
      <c r="Q702" s="18">
        <f t="shared" si="252"/>
        <v>14488516525.715574</v>
      </c>
      <c r="R702" s="19">
        <f t="shared" si="253"/>
        <v>5367650408.0984383</v>
      </c>
      <c r="S702" s="18">
        <f t="shared" si="240"/>
        <v>2.4055315500108877E-14</v>
      </c>
      <c r="T702" s="19">
        <f t="shared" si="240"/>
        <v>8.9119216471831966E-15</v>
      </c>
      <c r="U702" s="24">
        <f t="shared" si="241"/>
        <v>6.3849783378783988E-12</v>
      </c>
      <c r="V702" s="24">
        <f t="shared" si="242"/>
        <v>4.4826965885331477E-12</v>
      </c>
      <c r="W702" s="18">
        <f t="shared" si="243"/>
        <v>43465549577.146721</v>
      </c>
      <c r="X702" s="19">
        <f t="shared" si="244"/>
        <v>21470601632.393753</v>
      </c>
      <c r="Y702" s="18" t="e">
        <f t="shared" si="245"/>
        <v>#REF!</v>
      </c>
      <c r="Z702" s="19" t="e">
        <f t="shared" si="246"/>
        <v>#REF!</v>
      </c>
      <c r="AA702" s="24" t="e">
        <f t="shared" si="247"/>
        <v>#REF!</v>
      </c>
      <c r="AB702" s="24" t="e">
        <f t="shared" si="248"/>
        <v>#REF!</v>
      </c>
      <c r="AC702" s="18">
        <f t="shared" si="249"/>
        <v>8693109915.4293442</v>
      </c>
      <c r="AD702" s="19">
        <f t="shared" si="250"/>
        <v>4294120326.4787507</v>
      </c>
      <c r="AE702" s="24" t="e">
        <f t="shared" si="232"/>
        <v>#REF!</v>
      </c>
      <c r="AF702" s="24" t="e">
        <f t="shared" si="233"/>
        <v>#REF!</v>
      </c>
      <c r="AG702" s="18" t="e">
        <f t="shared" si="234"/>
        <v>#REF!</v>
      </c>
      <c r="AH702" s="19" t="e">
        <f t="shared" si="235"/>
        <v>#REF!</v>
      </c>
      <c r="AI702" s="29" t="e">
        <f>IF((((Usuario!$J$10*1000)/AG702)*1)&lt;1,(((Usuario!$J$10*1000)/AG702)*1),1)</f>
        <v>#REF!</v>
      </c>
      <c r="AJ702" s="30" t="e">
        <f>IF((((Usuario!$J$10*1000)/AH702)*1)&lt;1,(((Usuario!$J$10*1000)/AH702)*1),1)</f>
        <v>#REF!</v>
      </c>
    </row>
    <row r="703" spans="8:36" x14ac:dyDescent="0.25">
      <c r="H703" s="6">
        <v>60</v>
      </c>
      <c r="I703" s="5" t="s">
        <v>2</v>
      </c>
      <c r="J703" s="9">
        <f t="shared" si="254"/>
        <v>0.06</v>
      </c>
      <c r="K703" s="9">
        <f t="shared" si="236"/>
        <v>5.9999999999999995E-5</v>
      </c>
      <c r="L703">
        <f t="shared" si="251"/>
        <v>1.1309733552923255E-2</v>
      </c>
      <c r="M703">
        <f t="shared" si="237"/>
        <v>1.1309733552923254E-4</v>
      </c>
      <c r="N703">
        <f t="shared" si="238"/>
        <v>5.8584419804142446E-7</v>
      </c>
      <c r="O703">
        <f t="shared" si="239"/>
        <v>46487725.413349539</v>
      </c>
      <c r="Q703" s="18">
        <f t="shared" si="252"/>
        <v>14536932587.304956</v>
      </c>
      <c r="R703" s="19">
        <f t="shared" si="253"/>
        <v>5385587406.1539326</v>
      </c>
      <c r="S703" s="18">
        <f t="shared" si="240"/>
        <v>2.4135700792470461E-14</v>
      </c>
      <c r="T703" s="19">
        <f t="shared" si="240"/>
        <v>8.9417024840676292E-15</v>
      </c>
      <c r="U703" s="24">
        <f t="shared" si="241"/>
        <v>6.4063149256446411E-12</v>
      </c>
      <c r="V703" s="24">
        <f t="shared" si="242"/>
        <v>4.4976763494860173E-12</v>
      </c>
      <c r="W703" s="18">
        <f t="shared" si="243"/>
        <v>43610797761.914871</v>
      </c>
      <c r="X703" s="19">
        <f t="shared" si="244"/>
        <v>21542349624.61573</v>
      </c>
      <c r="Y703" s="18" t="e">
        <f t="shared" si="245"/>
        <v>#REF!</v>
      </c>
      <c r="Z703" s="19" t="e">
        <f t="shared" si="246"/>
        <v>#REF!</v>
      </c>
      <c r="AA703" s="24" t="e">
        <f t="shared" si="247"/>
        <v>#REF!</v>
      </c>
      <c r="AB703" s="24" t="e">
        <f t="shared" si="248"/>
        <v>#REF!</v>
      </c>
      <c r="AC703" s="18">
        <f t="shared" si="249"/>
        <v>8722159552.3829746</v>
      </c>
      <c r="AD703" s="19">
        <f t="shared" si="250"/>
        <v>4308469924.9231462</v>
      </c>
      <c r="AE703" s="24" t="e">
        <f t="shared" si="232"/>
        <v>#REF!</v>
      </c>
      <c r="AF703" s="24" t="e">
        <f t="shared" si="233"/>
        <v>#REF!</v>
      </c>
      <c r="AG703" s="18" t="e">
        <f t="shared" si="234"/>
        <v>#REF!</v>
      </c>
      <c r="AH703" s="19" t="e">
        <f t="shared" si="235"/>
        <v>#REF!</v>
      </c>
      <c r="AI703" s="29" t="e">
        <f>IF((((Usuario!$J$10*1000)/AG703)*1)&lt;1,(((Usuario!$J$10*1000)/AG703)*1),1)</f>
        <v>#REF!</v>
      </c>
      <c r="AJ703" s="30" t="e">
        <f>IF((((Usuario!$J$10*1000)/AH703)*1)&lt;1,(((Usuario!$J$10*1000)/AH703)*1),1)</f>
        <v>#REF!</v>
      </c>
    </row>
    <row r="704" spans="8:36" x14ac:dyDescent="0.25">
      <c r="H704" s="6">
        <v>60.1</v>
      </c>
      <c r="I704" s="5" t="s">
        <v>2</v>
      </c>
      <c r="J704" s="9">
        <f t="shared" si="254"/>
        <v>6.0100000000000001E-2</v>
      </c>
      <c r="K704" s="9">
        <f t="shared" si="236"/>
        <v>6.0100000000000004E-5</v>
      </c>
      <c r="L704">
        <f t="shared" si="251"/>
        <v>1.1347464080692869E-2</v>
      </c>
      <c r="M704">
        <f t="shared" si="237"/>
        <v>1.1366376520827356E-4</v>
      </c>
      <c r="N704">
        <f t="shared" si="238"/>
        <v>5.8877830377885701E-7</v>
      </c>
      <c r="O704">
        <f t="shared" si="239"/>
        <v>46352214.724677585</v>
      </c>
      <c r="Q704" s="18">
        <f t="shared" si="252"/>
        <v>14585429409.630938</v>
      </c>
      <c r="R704" s="19">
        <f t="shared" si="253"/>
        <v>5403554324.1394634</v>
      </c>
      <c r="S704" s="18">
        <f t="shared" si="240"/>
        <v>2.4216220172058675E-14</v>
      </c>
      <c r="T704" s="19">
        <f t="shared" si="240"/>
        <v>8.9715329970769788E-15</v>
      </c>
      <c r="U704" s="24">
        <f t="shared" si="241"/>
        <v>6.4276871040493617E-12</v>
      </c>
      <c r="V704" s="24">
        <f t="shared" si="242"/>
        <v>4.5126810975297204E-12</v>
      </c>
      <c r="W704" s="18">
        <f t="shared" si="243"/>
        <v>43756288228.892815</v>
      </c>
      <c r="X704" s="19">
        <f t="shared" si="244"/>
        <v>21614217296.557854</v>
      </c>
      <c r="Y704" s="18" t="e">
        <f t="shared" si="245"/>
        <v>#REF!</v>
      </c>
      <c r="Z704" s="19" t="e">
        <f t="shared" si="246"/>
        <v>#REF!</v>
      </c>
      <c r="AA704" s="24" t="e">
        <f t="shared" si="247"/>
        <v>#REF!</v>
      </c>
      <c r="AB704" s="24" t="e">
        <f t="shared" si="248"/>
        <v>#REF!</v>
      </c>
      <c r="AC704" s="18">
        <f t="shared" si="249"/>
        <v>8751257645.7785625</v>
      </c>
      <c r="AD704" s="19">
        <f t="shared" si="250"/>
        <v>4322843459.3115711</v>
      </c>
      <c r="AE704" s="24" t="e">
        <f t="shared" si="232"/>
        <v>#REF!</v>
      </c>
      <c r="AF704" s="24" t="e">
        <f t="shared" si="233"/>
        <v>#REF!</v>
      </c>
      <c r="AG704" s="18" t="e">
        <f t="shared" si="234"/>
        <v>#REF!</v>
      </c>
      <c r="AH704" s="19" t="e">
        <f t="shared" si="235"/>
        <v>#REF!</v>
      </c>
      <c r="AI704" s="29" t="e">
        <f>IF((((Usuario!$J$10*1000)/AG704)*1)&lt;1,(((Usuario!$J$10*1000)/AG704)*1),1)</f>
        <v>#REF!</v>
      </c>
      <c r="AJ704" s="30" t="e">
        <f>IF((((Usuario!$J$10*1000)/AH704)*1)&lt;1,(((Usuario!$J$10*1000)/AH704)*1),1)</f>
        <v>#REF!</v>
      </c>
    </row>
    <row r="705" spans="8:36" x14ac:dyDescent="0.25">
      <c r="H705" s="6">
        <v>60.2</v>
      </c>
      <c r="I705" s="5" t="s">
        <v>2</v>
      </c>
      <c r="J705" s="9">
        <f t="shared" si="254"/>
        <v>6.0200000000000004E-2</v>
      </c>
      <c r="K705" s="9">
        <f t="shared" si="236"/>
        <v>6.0200000000000006E-5</v>
      </c>
      <c r="L705">
        <f t="shared" si="251"/>
        <v>1.1385257440315554E-2</v>
      </c>
      <c r="M705">
        <f t="shared" si="237"/>
        <v>1.142320829844994E-4</v>
      </c>
      <c r="N705">
        <f t="shared" si="238"/>
        <v>5.917221898597069E-7</v>
      </c>
      <c r="O705">
        <f t="shared" si="239"/>
        <v>46217323.350808293</v>
      </c>
      <c r="Q705" s="18">
        <f t="shared" si="252"/>
        <v>14634006992.693516</v>
      </c>
      <c r="R705" s="19">
        <f t="shared" si="253"/>
        <v>5421551162.055028</v>
      </c>
      <c r="S705" s="18">
        <f t="shared" si="240"/>
        <v>2.4296873638873515E-14</v>
      </c>
      <c r="T705" s="19">
        <f t="shared" si="240"/>
        <v>9.001413186211239E-15</v>
      </c>
      <c r="U705" s="24">
        <f t="shared" si="241"/>
        <v>6.4490948730925574E-12</v>
      </c>
      <c r="V705" s="24">
        <f t="shared" si="242"/>
        <v>4.5277108326642528E-12</v>
      </c>
      <c r="W705" s="18">
        <f t="shared" si="243"/>
        <v>43902020978.080551</v>
      </c>
      <c r="X705" s="19">
        <f t="shared" si="244"/>
        <v>21686204648.220112</v>
      </c>
      <c r="Y705" s="18" t="e">
        <f t="shared" si="245"/>
        <v>#REF!</v>
      </c>
      <c r="Z705" s="19" t="e">
        <f t="shared" si="246"/>
        <v>#REF!</v>
      </c>
      <c r="AA705" s="24" t="e">
        <f t="shared" si="247"/>
        <v>#REF!</v>
      </c>
      <c r="AB705" s="24" t="e">
        <f t="shared" si="248"/>
        <v>#REF!</v>
      </c>
      <c r="AC705" s="18">
        <f t="shared" si="249"/>
        <v>8780404195.6161098</v>
      </c>
      <c r="AD705" s="19">
        <f t="shared" si="250"/>
        <v>4337240929.6440229</v>
      </c>
      <c r="AE705" s="24" t="e">
        <f t="shared" si="232"/>
        <v>#REF!</v>
      </c>
      <c r="AF705" s="24" t="e">
        <f t="shared" si="233"/>
        <v>#REF!</v>
      </c>
      <c r="AG705" s="18" t="e">
        <f t="shared" si="234"/>
        <v>#REF!</v>
      </c>
      <c r="AH705" s="19" t="e">
        <f t="shared" si="235"/>
        <v>#REF!</v>
      </c>
      <c r="AI705" s="29" t="e">
        <f>IF((((Usuario!$J$10*1000)/AG705)*1)&lt;1,(((Usuario!$J$10*1000)/AG705)*1),1)</f>
        <v>#REF!</v>
      </c>
      <c r="AJ705" s="30" t="e">
        <f>IF((((Usuario!$J$10*1000)/AH705)*1)&lt;1,(((Usuario!$J$10*1000)/AH705)*1),1)</f>
        <v>#REF!</v>
      </c>
    </row>
    <row r="706" spans="8:36" x14ac:dyDescent="0.25">
      <c r="H706" s="6">
        <v>60.3</v>
      </c>
      <c r="I706" s="5" t="s">
        <v>2</v>
      </c>
      <c r="J706" s="9">
        <f t="shared" si="254"/>
        <v>6.0299999999999999E-2</v>
      </c>
      <c r="K706" s="9">
        <f t="shared" si="236"/>
        <v>6.0300000000000002E-5</v>
      </c>
      <c r="L706">
        <f t="shared" si="251"/>
        <v>1.1423113631791311E-2</v>
      </c>
      <c r="M706">
        <f t="shared" si="237"/>
        <v>1.1480229199950266E-4</v>
      </c>
      <c r="N706">
        <f t="shared" si="238"/>
        <v>5.9467587255742384E-7</v>
      </c>
      <c r="O706">
        <f t="shared" si="239"/>
        <v>46083047.439608678</v>
      </c>
      <c r="Q706" s="18">
        <f t="shared" si="252"/>
        <v>14682665336.492689</v>
      </c>
      <c r="R706" s="19">
        <f t="shared" si="253"/>
        <v>5439577919.9006262</v>
      </c>
      <c r="S706" s="18">
        <f t="shared" si="240"/>
        <v>2.4377661192914979E-14</v>
      </c>
      <c r="T706" s="19">
        <f t="shared" si="240"/>
        <v>9.0313430514704083E-15</v>
      </c>
      <c r="U706" s="24">
        <f t="shared" si="241"/>
        <v>6.4705382327742297E-12</v>
      </c>
      <c r="V706" s="24">
        <f t="shared" si="242"/>
        <v>4.5427655548896156E-12</v>
      </c>
      <c r="W706" s="18">
        <f t="shared" si="243"/>
        <v>44047996009.478065</v>
      </c>
      <c r="X706" s="19">
        <f t="shared" si="244"/>
        <v>21758311679.602505</v>
      </c>
      <c r="Y706" s="18" t="e">
        <f t="shared" si="245"/>
        <v>#REF!</v>
      </c>
      <c r="Z706" s="19" t="e">
        <f t="shared" si="246"/>
        <v>#REF!</v>
      </c>
      <c r="AA706" s="24" t="e">
        <f t="shared" si="247"/>
        <v>#REF!</v>
      </c>
      <c r="AB706" s="24" t="e">
        <f t="shared" si="248"/>
        <v>#REF!</v>
      </c>
      <c r="AC706" s="18">
        <f t="shared" si="249"/>
        <v>8809599201.8956127</v>
      </c>
      <c r="AD706" s="19">
        <f t="shared" si="250"/>
        <v>4351662335.9205008</v>
      </c>
      <c r="AE706" s="24" t="e">
        <f t="shared" si="232"/>
        <v>#REF!</v>
      </c>
      <c r="AF706" s="24" t="e">
        <f t="shared" si="233"/>
        <v>#REF!</v>
      </c>
      <c r="AG706" s="18" t="e">
        <f t="shared" si="234"/>
        <v>#REF!</v>
      </c>
      <c r="AH706" s="19" t="e">
        <f t="shared" si="235"/>
        <v>#REF!</v>
      </c>
      <c r="AI706" s="29" t="e">
        <f>IF((((Usuario!$J$10*1000)/AG706)*1)&lt;1,(((Usuario!$J$10*1000)/AG706)*1),1)</f>
        <v>#REF!</v>
      </c>
      <c r="AJ706" s="30" t="e">
        <f>IF((((Usuario!$J$10*1000)/AH706)*1)&lt;1,(((Usuario!$J$10*1000)/AH706)*1),1)</f>
        <v>#REF!</v>
      </c>
    </row>
    <row r="707" spans="8:36" x14ac:dyDescent="0.25">
      <c r="H707" s="6">
        <v>60.4</v>
      </c>
      <c r="I707" s="5" t="s">
        <v>2</v>
      </c>
      <c r="J707" s="9">
        <f t="shared" si="254"/>
        <v>6.0400000000000002E-2</v>
      </c>
      <c r="K707" s="9">
        <f t="shared" si="236"/>
        <v>6.0400000000000004E-5</v>
      </c>
      <c r="L707">
        <f t="shared" si="251"/>
        <v>1.146103265512014E-2</v>
      </c>
      <c r="M707">
        <f t="shared" si="237"/>
        <v>1.1537439539487608E-4</v>
      </c>
      <c r="N707">
        <f t="shared" si="238"/>
        <v>5.9763936814545809E-7</v>
      </c>
      <c r="O707">
        <f t="shared" si="239"/>
        <v>45949383.169239953</v>
      </c>
      <c r="Q707" s="18">
        <f t="shared" si="252"/>
        <v>14731404441.02846</v>
      </c>
      <c r="R707" s="19">
        <f t="shared" si="253"/>
        <v>5457634597.676259</v>
      </c>
      <c r="S707" s="18">
        <f t="shared" si="240"/>
        <v>2.4458582834183069E-14</v>
      </c>
      <c r="T707" s="19">
        <f t="shared" si="240"/>
        <v>9.0613225928544914E-15</v>
      </c>
      <c r="U707" s="24">
        <f t="shared" si="241"/>
        <v>6.4920171830943771E-12</v>
      </c>
      <c r="V707" s="24">
        <f t="shared" si="242"/>
        <v>4.5578452642058093E-12</v>
      </c>
      <c r="W707" s="18">
        <f t="shared" si="243"/>
        <v>44194213323.085381</v>
      </c>
      <c r="X707" s="19">
        <f t="shared" si="244"/>
        <v>21830538390.705036</v>
      </c>
      <c r="Y707" s="18" t="e">
        <f t="shared" si="245"/>
        <v>#REF!</v>
      </c>
      <c r="Z707" s="19" t="e">
        <f t="shared" si="246"/>
        <v>#REF!</v>
      </c>
      <c r="AA707" s="24" t="e">
        <f t="shared" si="247"/>
        <v>#REF!</v>
      </c>
      <c r="AB707" s="24" t="e">
        <f t="shared" si="248"/>
        <v>#REF!</v>
      </c>
      <c r="AC707" s="18">
        <f t="shared" si="249"/>
        <v>8838842664.6170769</v>
      </c>
      <c r="AD707" s="19">
        <f t="shared" si="250"/>
        <v>4366107678.1410074</v>
      </c>
      <c r="AE707" s="24" t="e">
        <f t="shared" si="232"/>
        <v>#REF!</v>
      </c>
      <c r="AF707" s="24" t="e">
        <f t="shared" si="233"/>
        <v>#REF!</v>
      </c>
      <c r="AG707" s="18" t="e">
        <f t="shared" si="234"/>
        <v>#REF!</v>
      </c>
      <c r="AH707" s="19" t="e">
        <f t="shared" si="235"/>
        <v>#REF!</v>
      </c>
      <c r="AI707" s="29" t="e">
        <f>IF((((Usuario!$J$10*1000)/AG707)*1)&lt;1,(((Usuario!$J$10*1000)/AG707)*1),1)</f>
        <v>#REF!</v>
      </c>
      <c r="AJ707" s="30" t="e">
        <f>IF((((Usuario!$J$10*1000)/AH707)*1)&lt;1,(((Usuario!$J$10*1000)/AH707)*1),1)</f>
        <v>#REF!</v>
      </c>
    </row>
    <row r="708" spans="8:36" x14ac:dyDescent="0.25">
      <c r="H708" s="6">
        <v>60.5</v>
      </c>
      <c r="I708" s="5" t="s">
        <v>2</v>
      </c>
      <c r="J708" s="9">
        <f t="shared" si="254"/>
        <v>6.0499999999999998E-2</v>
      </c>
      <c r="K708" s="9">
        <f t="shared" si="236"/>
        <v>6.05E-5</v>
      </c>
      <c r="L708">
        <f t="shared" si="251"/>
        <v>1.149901451030204E-2</v>
      </c>
      <c r="M708">
        <f t="shared" si="237"/>
        <v>1.1594839631221222E-4</v>
      </c>
      <c r="N708">
        <f t="shared" si="238"/>
        <v>6.0061269289725925E-7</v>
      </c>
      <c r="O708">
        <f t="shared" si="239"/>
        <v>45816326.747869939</v>
      </c>
      <c r="Q708" s="18">
        <f t="shared" si="252"/>
        <v>14780224306.300825</v>
      </c>
      <c r="R708" s="19">
        <f t="shared" si="253"/>
        <v>5475721195.3819265</v>
      </c>
      <c r="S708" s="18">
        <f t="shared" si="240"/>
        <v>2.453963856267778E-14</v>
      </c>
      <c r="T708" s="19">
        <f t="shared" si="240"/>
        <v>9.0913518103634852E-15</v>
      </c>
      <c r="U708" s="24">
        <f t="shared" si="241"/>
        <v>6.5135317240529996E-12</v>
      </c>
      <c r="V708" s="24">
        <f t="shared" si="242"/>
        <v>4.5729499606128333E-12</v>
      </c>
      <c r="W708" s="18">
        <f t="shared" si="243"/>
        <v>44340672918.902473</v>
      </c>
      <c r="X708" s="19">
        <f t="shared" si="244"/>
        <v>21902884781.527706</v>
      </c>
      <c r="Y708" s="18" t="e">
        <f t="shared" si="245"/>
        <v>#REF!</v>
      </c>
      <c r="Z708" s="19" t="e">
        <f t="shared" si="246"/>
        <v>#REF!</v>
      </c>
      <c r="AA708" s="24" t="e">
        <f t="shared" si="247"/>
        <v>#REF!</v>
      </c>
      <c r="AB708" s="24" t="e">
        <f t="shared" si="248"/>
        <v>#REF!</v>
      </c>
      <c r="AC708" s="18">
        <f t="shared" si="249"/>
        <v>8868134583.7804947</v>
      </c>
      <c r="AD708" s="19">
        <f t="shared" si="250"/>
        <v>4380576956.305541</v>
      </c>
      <c r="AE708" s="24" t="e">
        <f t="shared" si="232"/>
        <v>#REF!</v>
      </c>
      <c r="AF708" s="24" t="e">
        <f t="shared" si="233"/>
        <v>#REF!</v>
      </c>
      <c r="AG708" s="18" t="e">
        <f t="shared" si="234"/>
        <v>#REF!</v>
      </c>
      <c r="AH708" s="19" t="e">
        <f t="shared" si="235"/>
        <v>#REF!</v>
      </c>
      <c r="AI708" s="29" t="e">
        <f>IF((((Usuario!$J$10*1000)/AG708)*1)&lt;1,(((Usuario!$J$10*1000)/AG708)*1),1)</f>
        <v>#REF!</v>
      </c>
      <c r="AJ708" s="30" t="e">
        <f>IF((((Usuario!$J$10*1000)/AH708)*1)&lt;1,(((Usuario!$J$10*1000)/AH708)*1),1)</f>
        <v>#REF!</v>
      </c>
    </row>
    <row r="709" spans="8:36" x14ac:dyDescent="0.25">
      <c r="H709" s="6">
        <v>60.6</v>
      </c>
      <c r="I709" s="5" t="s">
        <v>2</v>
      </c>
      <c r="J709" s="9">
        <f t="shared" si="254"/>
        <v>6.0600000000000001E-2</v>
      </c>
      <c r="K709" s="9">
        <f t="shared" si="236"/>
        <v>6.0600000000000003E-5</v>
      </c>
      <c r="L709">
        <f t="shared" si="251"/>
        <v>1.1537059197337012E-2</v>
      </c>
      <c r="M709">
        <f t="shared" si="237"/>
        <v>1.1652429789310382E-4</v>
      </c>
      <c r="N709">
        <f t="shared" si="238"/>
        <v>6.0359586308627778E-7</v>
      </c>
      <c r="O709">
        <f t="shared" si="239"/>
        <v>45683874.413387932</v>
      </c>
      <c r="Q709" s="18">
        <f t="shared" si="252"/>
        <v>14829124932.309786</v>
      </c>
      <c r="R709" s="19">
        <f t="shared" si="253"/>
        <v>5493837713.0176268</v>
      </c>
      <c r="S709" s="18">
        <f t="shared" si="240"/>
        <v>2.4620828378399117E-14</v>
      </c>
      <c r="T709" s="19">
        <f t="shared" si="240"/>
        <v>9.1214307039973896E-15</v>
      </c>
      <c r="U709" s="24">
        <f t="shared" si="241"/>
        <v>6.5350818556500987E-12</v>
      </c>
      <c r="V709" s="24">
        <f t="shared" si="242"/>
        <v>4.5880796441106867E-12</v>
      </c>
      <c r="W709" s="18">
        <f t="shared" si="243"/>
        <v>44487374796.929359</v>
      </c>
      <c r="X709" s="19">
        <f t="shared" si="244"/>
        <v>21975350852.070507</v>
      </c>
      <c r="Y709" s="18" t="e">
        <f t="shared" si="245"/>
        <v>#REF!</v>
      </c>
      <c r="Z709" s="19" t="e">
        <f t="shared" si="246"/>
        <v>#REF!</v>
      </c>
      <c r="AA709" s="24" t="e">
        <f t="shared" si="247"/>
        <v>#REF!</v>
      </c>
      <c r="AB709" s="24" t="e">
        <f t="shared" si="248"/>
        <v>#REF!</v>
      </c>
      <c r="AC709" s="18">
        <f t="shared" si="249"/>
        <v>8897474959.3858719</v>
      </c>
      <c r="AD709" s="19">
        <f t="shared" si="250"/>
        <v>4395070170.4141016</v>
      </c>
      <c r="AE709" s="24" t="e">
        <f t="shared" ref="AE709:AE772" si="255">$B$10/AC709</f>
        <v>#REF!</v>
      </c>
      <c r="AF709" s="24" t="e">
        <f t="shared" ref="AF709:AF772" si="256">$B$10/AD709</f>
        <v>#REF!</v>
      </c>
      <c r="AG709" s="18" t="e">
        <f t="shared" ref="AG709:AG772" si="257">AE709*N709</f>
        <v>#REF!</v>
      </c>
      <c r="AH709" s="19" t="e">
        <f t="shared" ref="AH709:AH772" si="258">AF709*N709</f>
        <v>#REF!</v>
      </c>
      <c r="AI709" s="29" t="e">
        <f>IF((((Usuario!$J$10*1000)/AG709)*1)&lt;1,(((Usuario!$J$10*1000)/AG709)*1),1)</f>
        <v>#REF!</v>
      </c>
      <c r="AJ709" s="30" t="e">
        <f>IF((((Usuario!$J$10*1000)/AH709)*1)&lt;1,(((Usuario!$J$10*1000)/AH709)*1),1)</f>
        <v>#REF!</v>
      </c>
    </row>
    <row r="710" spans="8:36" x14ac:dyDescent="0.25">
      <c r="H710" s="6">
        <v>60.7</v>
      </c>
      <c r="I710" s="5" t="s">
        <v>2</v>
      </c>
      <c r="J710" s="9">
        <f t="shared" si="254"/>
        <v>6.0700000000000004E-2</v>
      </c>
      <c r="K710" s="9">
        <f t="shared" ref="K710:K773" si="259">J710/1000</f>
        <v>6.0700000000000005E-5</v>
      </c>
      <c r="L710">
        <f t="shared" si="251"/>
        <v>1.1575166716225058E-2</v>
      </c>
      <c r="M710">
        <f t="shared" ref="M710:M773" si="260">(4*PI())/3*(J710/2)^3</f>
        <v>1.171021032791435E-4</v>
      </c>
      <c r="N710">
        <f t="shared" ref="N710:N773" si="261">(M710/10^3)*$G$5</f>
        <v>6.0658889498596339E-7</v>
      </c>
      <c r="O710">
        <f t="shared" ref="O710:O773" si="262">(335303)*(J710^-1.753)</f>
        <v>45552022.433123693</v>
      </c>
      <c r="Q710" s="18">
        <f t="shared" si="252"/>
        <v>14878106319.055346</v>
      </c>
      <c r="R710" s="19">
        <f t="shared" si="253"/>
        <v>5511984150.5833635</v>
      </c>
      <c r="S710" s="18">
        <f t="shared" ref="S710:T773" si="263">Q710/(6.023*10^23)</f>
        <v>2.4702152281347083E-14</v>
      </c>
      <c r="T710" s="19">
        <f t="shared" si="263"/>
        <v>9.1515592737562078E-15</v>
      </c>
      <c r="U710" s="24">
        <f t="shared" ref="U710:U773" si="264">S710*$B$5</f>
        <v>6.5566675778856745E-12</v>
      </c>
      <c r="V710" s="24">
        <f t="shared" ref="V710:V773" si="265">T710*$B$6</f>
        <v>4.6032343146993727E-12</v>
      </c>
      <c r="W710" s="18">
        <f t="shared" ref="W710:W773" si="266">Q710*$E$5</f>
        <v>44634318957.166039</v>
      </c>
      <c r="X710" s="19">
        <f t="shared" ref="X710:X773" si="267">R710*$E$6</f>
        <v>22047936602.333454</v>
      </c>
      <c r="Y710" s="18" t="e">
        <f t="shared" ref="Y710:Y773" si="268">$B$10/W710</f>
        <v>#REF!</v>
      </c>
      <c r="Z710" s="19" t="e">
        <f t="shared" ref="Z710:Z773" si="269">$B$10/X710</f>
        <v>#REF!</v>
      </c>
      <c r="AA710" s="24" t="e">
        <f t="shared" ref="AA710:AA773" si="270">Y710*N710</f>
        <v>#REF!</v>
      </c>
      <c r="AB710" s="24" t="e">
        <f t="shared" ref="AB710:AB773" si="271">Z710*N710</f>
        <v>#REF!</v>
      </c>
      <c r="AC710" s="18">
        <f t="shared" ref="AC710:AC773" si="272">W710*$B$11</f>
        <v>8926863791.4332085</v>
      </c>
      <c r="AD710" s="19">
        <f t="shared" ref="AD710:AD773" si="273">X710*$B$11</f>
        <v>4409587320.466691</v>
      </c>
      <c r="AE710" s="24" t="e">
        <f t="shared" si="255"/>
        <v>#REF!</v>
      </c>
      <c r="AF710" s="24" t="e">
        <f t="shared" si="256"/>
        <v>#REF!</v>
      </c>
      <c r="AG710" s="18" t="e">
        <f t="shared" si="257"/>
        <v>#REF!</v>
      </c>
      <c r="AH710" s="19" t="e">
        <f t="shared" si="258"/>
        <v>#REF!</v>
      </c>
      <c r="AI710" s="29" t="e">
        <f>IF((((Usuario!$J$10*1000)/AG710)*1)&lt;1,(((Usuario!$J$10*1000)/AG710)*1),1)</f>
        <v>#REF!</v>
      </c>
      <c r="AJ710" s="30" t="e">
        <f>IF((((Usuario!$J$10*1000)/AH710)*1)&lt;1,(((Usuario!$J$10*1000)/AH710)*1),1)</f>
        <v>#REF!</v>
      </c>
    </row>
    <row r="711" spans="8:36" x14ac:dyDescent="0.25">
      <c r="H711" s="6">
        <v>60.8</v>
      </c>
      <c r="I711" s="5" t="s">
        <v>2</v>
      </c>
      <c r="J711" s="9">
        <f t="shared" si="254"/>
        <v>6.08E-2</v>
      </c>
      <c r="K711" s="9">
        <f t="shared" si="259"/>
        <v>6.0800000000000001E-5</v>
      </c>
      <c r="L711">
        <f t="shared" ref="L711:L774" si="274">(4*PI())*((J711/2)^2)</f>
        <v>1.1613337066966174E-2</v>
      </c>
      <c r="M711">
        <f t="shared" si="260"/>
        <v>1.1768181561192388E-4</v>
      </c>
      <c r="N711">
        <f t="shared" si="261"/>
        <v>6.095918048697657E-7</v>
      </c>
      <c r="O711">
        <f t="shared" si="262"/>
        <v>45420767.103568621</v>
      </c>
      <c r="Q711" s="18">
        <f t="shared" ref="Q711:Q774" si="275">L711/$D$5</f>
        <v>14927168466.5375</v>
      </c>
      <c r="R711" s="19">
        <f t="shared" ref="R711:R774" si="276">L711/$D$6</f>
        <v>5530160508.0791321</v>
      </c>
      <c r="S711" s="18">
        <f t="shared" si="263"/>
        <v>2.4783610271521673E-14</v>
      </c>
      <c r="T711" s="19">
        <f t="shared" si="263"/>
        <v>9.1817375196399351E-15</v>
      </c>
      <c r="U711" s="24">
        <f t="shared" si="264"/>
        <v>6.5782888907597253E-12</v>
      </c>
      <c r="V711" s="24">
        <f t="shared" si="265"/>
        <v>4.6184139723788874E-12</v>
      </c>
      <c r="W711" s="18">
        <f t="shared" si="266"/>
        <v>44781505399.612503</v>
      </c>
      <c r="X711" s="19">
        <f t="shared" si="267"/>
        <v>22120642032.316528</v>
      </c>
      <c r="Y711" s="18" t="e">
        <f t="shared" si="268"/>
        <v>#REF!</v>
      </c>
      <c r="Z711" s="19" t="e">
        <f t="shared" si="269"/>
        <v>#REF!</v>
      </c>
      <c r="AA711" s="24" t="e">
        <f t="shared" si="270"/>
        <v>#REF!</v>
      </c>
      <c r="AB711" s="24" t="e">
        <f t="shared" si="271"/>
        <v>#REF!</v>
      </c>
      <c r="AC711" s="18">
        <f t="shared" si="272"/>
        <v>8956301079.9225006</v>
      </c>
      <c r="AD711" s="19">
        <f t="shared" si="273"/>
        <v>4424128406.4633055</v>
      </c>
      <c r="AE711" s="24" t="e">
        <f t="shared" si="255"/>
        <v>#REF!</v>
      </c>
      <c r="AF711" s="24" t="e">
        <f t="shared" si="256"/>
        <v>#REF!</v>
      </c>
      <c r="AG711" s="18" t="e">
        <f t="shared" si="257"/>
        <v>#REF!</v>
      </c>
      <c r="AH711" s="19" t="e">
        <f t="shared" si="258"/>
        <v>#REF!</v>
      </c>
      <c r="AI711" s="29" t="e">
        <f>IF((((Usuario!$J$10*1000)/AG711)*1)&lt;1,(((Usuario!$J$10*1000)/AG711)*1),1)</f>
        <v>#REF!</v>
      </c>
      <c r="AJ711" s="30" t="e">
        <f>IF((((Usuario!$J$10*1000)/AH711)*1)&lt;1,(((Usuario!$J$10*1000)/AH711)*1),1)</f>
        <v>#REF!</v>
      </c>
    </row>
    <row r="712" spans="8:36" x14ac:dyDescent="0.25">
      <c r="H712" s="6">
        <v>60.9</v>
      </c>
      <c r="I712" s="5" t="s">
        <v>2</v>
      </c>
      <c r="J712" s="9">
        <f t="shared" si="254"/>
        <v>6.0900000000000003E-2</v>
      </c>
      <c r="K712" s="9">
        <f t="shared" si="259"/>
        <v>6.0900000000000003E-5</v>
      </c>
      <c r="L712">
        <f t="shared" si="274"/>
        <v>1.1651570249560362E-2</v>
      </c>
      <c r="M712">
        <f t="shared" si="260"/>
        <v>1.1826343803303766E-4</v>
      </c>
      <c r="N712">
        <f t="shared" si="261"/>
        <v>6.1260460901113505E-7</v>
      </c>
      <c r="O712">
        <f t="shared" si="262"/>
        <v>45290104.750100709</v>
      </c>
      <c r="Q712" s="18">
        <f t="shared" si="275"/>
        <v>14976311374.75625</v>
      </c>
      <c r="R712" s="19">
        <f t="shared" si="276"/>
        <v>5548366785.5049362</v>
      </c>
      <c r="S712" s="18">
        <f t="shared" si="263"/>
        <v>2.4865202348922883E-14</v>
      </c>
      <c r="T712" s="19">
        <f t="shared" si="263"/>
        <v>9.2119654416485762E-15</v>
      </c>
      <c r="U712" s="24">
        <f t="shared" si="264"/>
        <v>6.5999457942722512E-12</v>
      </c>
      <c r="V712" s="24">
        <f t="shared" si="265"/>
        <v>4.6336186171492339E-12</v>
      </c>
      <c r="W712" s="18">
        <f t="shared" si="266"/>
        <v>44928934124.268753</v>
      </c>
      <c r="X712" s="19">
        <f t="shared" si="267"/>
        <v>22193467142.019745</v>
      </c>
      <c r="Y712" s="18" t="e">
        <f t="shared" si="268"/>
        <v>#REF!</v>
      </c>
      <c r="Z712" s="19" t="e">
        <f t="shared" si="269"/>
        <v>#REF!</v>
      </c>
      <c r="AA712" s="24" t="e">
        <f t="shared" si="270"/>
        <v>#REF!</v>
      </c>
      <c r="AB712" s="24" t="e">
        <f t="shared" si="271"/>
        <v>#REF!</v>
      </c>
      <c r="AC712" s="18">
        <f t="shared" si="272"/>
        <v>8985786824.8537502</v>
      </c>
      <c r="AD712" s="19">
        <f t="shared" si="273"/>
        <v>4438693428.4039488</v>
      </c>
      <c r="AE712" s="24" t="e">
        <f t="shared" si="255"/>
        <v>#REF!</v>
      </c>
      <c r="AF712" s="24" t="e">
        <f t="shared" si="256"/>
        <v>#REF!</v>
      </c>
      <c r="AG712" s="18" t="e">
        <f t="shared" si="257"/>
        <v>#REF!</v>
      </c>
      <c r="AH712" s="19" t="e">
        <f t="shared" si="258"/>
        <v>#REF!</v>
      </c>
      <c r="AI712" s="29" t="e">
        <f>IF((((Usuario!$J$10*1000)/AG712)*1)&lt;1,(((Usuario!$J$10*1000)/AG712)*1),1)</f>
        <v>#REF!</v>
      </c>
      <c r="AJ712" s="30" t="e">
        <f>IF((((Usuario!$J$10*1000)/AH712)*1)&lt;1,(((Usuario!$J$10*1000)/AH712)*1),1)</f>
        <v>#REF!</v>
      </c>
    </row>
    <row r="713" spans="8:36" x14ac:dyDescent="0.25">
      <c r="H713" s="6">
        <v>61</v>
      </c>
      <c r="I713" s="5" t="s">
        <v>2</v>
      </c>
      <c r="J713" s="9">
        <f t="shared" si="254"/>
        <v>6.0999999999999999E-2</v>
      </c>
      <c r="K713" s="9">
        <f t="shared" si="259"/>
        <v>6.0999999999999999E-5</v>
      </c>
      <c r="L713">
        <f t="shared" si="274"/>
        <v>1.168986626400762E-2</v>
      </c>
      <c r="M713">
        <f t="shared" si="260"/>
        <v>1.1884697368407745E-4</v>
      </c>
      <c r="N713">
        <f t="shared" si="261"/>
        <v>6.1562732368352117E-7</v>
      </c>
      <c r="O713">
        <f t="shared" si="262"/>
        <v>45160031.726712234</v>
      </c>
      <c r="Q713" s="18">
        <f t="shared" si="275"/>
        <v>15025535043.711596</v>
      </c>
      <c r="R713" s="19">
        <f t="shared" si="276"/>
        <v>5566602982.860774</v>
      </c>
      <c r="S713" s="18">
        <f t="shared" si="263"/>
        <v>2.4946928513550719E-14</v>
      </c>
      <c r="T713" s="19">
        <f t="shared" si="263"/>
        <v>9.2422430397821264E-15</v>
      </c>
      <c r="U713" s="24">
        <f t="shared" si="264"/>
        <v>6.621638288423253E-12</v>
      </c>
      <c r="V713" s="24">
        <f t="shared" si="265"/>
        <v>4.6488482490104098E-12</v>
      </c>
      <c r="W713" s="18">
        <f t="shared" si="266"/>
        <v>45076605131.134789</v>
      </c>
      <c r="X713" s="19">
        <f t="shared" si="267"/>
        <v>22266411931.443096</v>
      </c>
      <c r="Y713" s="18" t="e">
        <f t="shared" si="268"/>
        <v>#REF!</v>
      </c>
      <c r="Z713" s="19" t="e">
        <f t="shared" si="269"/>
        <v>#REF!</v>
      </c>
      <c r="AA713" s="24" t="e">
        <f t="shared" si="270"/>
        <v>#REF!</v>
      </c>
      <c r="AB713" s="24" t="e">
        <f t="shared" si="271"/>
        <v>#REF!</v>
      </c>
      <c r="AC713" s="18">
        <f t="shared" si="272"/>
        <v>9015321026.2269573</v>
      </c>
      <c r="AD713" s="19">
        <f t="shared" si="273"/>
        <v>4453282386.288619</v>
      </c>
      <c r="AE713" s="24" t="e">
        <f t="shared" si="255"/>
        <v>#REF!</v>
      </c>
      <c r="AF713" s="24" t="e">
        <f t="shared" si="256"/>
        <v>#REF!</v>
      </c>
      <c r="AG713" s="18" t="e">
        <f t="shared" si="257"/>
        <v>#REF!</v>
      </c>
      <c r="AH713" s="19" t="e">
        <f t="shared" si="258"/>
        <v>#REF!</v>
      </c>
      <c r="AI713" s="29" t="e">
        <f>IF((((Usuario!$J$10*1000)/AG713)*1)&lt;1,(((Usuario!$J$10*1000)/AG713)*1),1)</f>
        <v>#REF!</v>
      </c>
      <c r="AJ713" s="30" t="e">
        <f>IF((((Usuario!$J$10*1000)/AH713)*1)&lt;1,(((Usuario!$J$10*1000)/AH713)*1),1)</f>
        <v>#REF!</v>
      </c>
    </row>
    <row r="714" spans="8:36" x14ac:dyDescent="0.25">
      <c r="H714" s="6">
        <v>61.1</v>
      </c>
      <c r="I714" s="5" t="s">
        <v>2</v>
      </c>
      <c r="J714" s="9">
        <f t="shared" si="254"/>
        <v>6.1100000000000002E-2</v>
      </c>
      <c r="K714" s="9">
        <f t="shared" si="259"/>
        <v>6.1100000000000008E-5</v>
      </c>
      <c r="L714">
        <f t="shared" si="274"/>
        <v>1.1728225110307952E-2</v>
      </c>
      <c r="M714">
        <f t="shared" si="260"/>
        <v>1.1943242570663598E-4</v>
      </c>
      <c r="N714">
        <f t="shared" si="261"/>
        <v>6.1865996516037429E-7</v>
      </c>
      <c r="O714">
        <f t="shared" si="262"/>
        <v>45030544.415740319</v>
      </c>
      <c r="Q714" s="18">
        <f t="shared" si="275"/>
        <v>15074839473.40354</v>
      </c>
      <c r="R714" s="19">
        <f t="shared" si="276"/>
        <v>5584869100.1466465</v>
      </c>
      <c r="S714" s="18">
        <f t="shared" si="263"/>
        <v>2.5028788765405182E-14</v>
      </c>
      <c r="T714" s="19">
        <f t="shared" si="263"/>
        <v>9.2725703140405904E-15</v>
      </c>
      <c r="U714" s="24">
        <f t="shared" si="264"/>
        <v>6.6433663732127314E-12</v>
      </c>
      <c r="V714" s="24">
        <f t="shared" si="265"/>
        <v>4.6641028679624167E-12</v>
      </c>
      <c r="W714" s="18">
        <f t="shared" si="266"/>
        <v>45224518420.210617</v>
      </c>
      <c r="X714" s="19">
        <f t="shared" si="267"/>
        <v>22339476400.586586</v>
      </c>
      <c r="Y714" s="18" t="e">
        <f t="shared" si="268"/>
        <v>#REF!</v>
      </c>
      <c r="Z714" s="19" t="e">
        <f t="shared" si="269"/>
        <v>#REF!</v>
      </c>
      <c r="AA714" s="24" t="e">
        <f t="shared" si="270"/>
        <v>#REF!</v>
      </c>
      <c r="AB714" s="24" t="e">
        <f t="shared" si="271"/>
        <v>#REF!</v>
      </c>
      <c r="AC714" s="18">
        <f t="shared" si="272"/>
        <v>9044903684.0421238</v>
      </c>
      <c r="AD714" s="19">
        <f t="shared" si="273"/>
        <v>4467895280.1173172</v>
      </c>
      <c r="AE714" s="24" t="e">
        <f t="shared" si="255"/>
        <v>#REF!</v>
      </c>
      <c r="AF714" s="24" t="e">
        <f t="shared" si="256"/>
        <v>#REF!</v>
      </c>
      <c r="AG714" s="18" t="e">
        <f t="shared" si="257"/>
        <v>#REF!</v>
      </c>
      <c r="AH714" s="19" t="e">
        <f t="shared" si="258"/>
        <v>#REF!</v>
      </c>
      <c r="AI714" s="29" t="e">
        <f>IF((((Usuario!$J$10*1000)/AG714)*1)&lt;1,(((Usuario!$J$10*1000)/AG714)*1),1)</f>
        <v>#REF!</v>
      </c>
      <c r="AJ714" s="30" t="e">
        <f>IF((((Usuario!$J$10*1000)/AH714)*1)&lt;1,(((Usuario!$J$10*1000)/AH714)*1),1)</f>
        <v>#REF!</v>
      </c>
    </row>
    <row r="715" spans="8:36" x14ac:dyDescent="0.25">
      <c r="H715" s="6">
        <v>61.2</v>
      </c>
      <c r="I715" s="5" t="s">
        <v>2</v>
      </c>
      <c r="J715" s="9">
        <f t="shared" si="254"/>
        <v>6.1200000000000004E-2</v>
      </c>
      <c r="K715" s="9">
        <f t="shared" si="259"/>
        <v>6.120000000000001E-5</v>
      </c>
      <c r="L715">
        <f t="shared" si="274"/>
        <v>1.1766646788461356E-2</v>
      </c>
      <c r="M715">
        <f t="shared" si="260"/>
        <v>1.2001979724230583E-4</v>
      </c>
      <c r="N715">
        <f t="shared" si="261"/>
        <v>6.2170254971514414E-7</v>
      </c>
      <c r="O715">
        <f t="shared" si="262"/>
        <v>44901639.227600917</v>
      </c>
      <c r="Q715" s="18">
        <f t="shared" si="275"/>
        <v>15124224663.832079</v>
      </c>
      <c r="R715" s="19">
        <f t="shared" si="276"/>
        <v>5603165137.3625526</v>
      </c>
      <c r="S715" s="18">
        <f t="shared" si="263"/>
        <v>2.5110783104486272E-14</v>
      </c>
      <c r="T715" s="19">
        <f t="shared" si="263"/>
        <v>9.3029472644239634E-15</v>
      </c>
      <c r="U715" s="24">
        <f t="shared" si="264"/>
        <v>6.6651300486406857E-12</v>
      </c>
      <c r="V715" s="24">
        <f t="shared" si="265"/>
        <v>4.6793824740052539E-12</v>
      </c>
      <c r="W715" s="18">
        <f t="shared" si="266"/>
        <v>45372673991.496239</v>
      </c>
      <c r="X715" s="19">
        <f t="shared" si="267"/>
        <v>22412660549.450211</v>
      </c>
      <c r="Y715" s="18" t="e">
        <f t="shared" si="268"/>
        <v>#REF!</v>
      </c>
      <c r="Z715" s="19" t="e">
        <f t="shared" si="269"/>
        <v>#REF!</v>
      </c>
      <c r="AA715" s="24" t="e">
        <f t="shared" si="270"/>
        <v>#REF!</v>
      </c>
      <c r="AB715" s="24" t="e">
        <f t="shared" si="271"/>
        <v>#REF!</v>
      </c>
      <c r="AC715" s="18">
        <f t="shared" si="272"/>
        <v>9074534798.2992477</v>
      </c>
      <c r="AD715" s="19">
        <f t="shared" si="273"/>
        <v>4482532109.8900423</v>
      </c>
      <c r="AE715" s="24" t="e">
        <f t="shared" si="255"/>
        <v>#REF!</v>
      </c>
      <c r="AF715" s="24" t="e">
        <f t="shared" si="256"/>
        <v>#REF!</v>
      </c>
      <c r="AG715" s="18" t="e">
        <f t="shared" si="257"/>
        <v>#REF!</v>
      </c>
      <c r="AH715" s="19" t="e">
        <f t="shared" si="258"/>
        <v>#REF!</v>
      </c>
      <c r="AI715" s="29" t="e">
        <f>IF((((Usuario!$J$10*1000)/AG715)*1)&lt;1,(((Usuario!$J$10*1000)/AG715)*1),1)</f>
        <v>#REF!</v>
      </c>
      <c r="AJ715" s="30" t="e">
        <f>IF((((Usuario!$J$10*1000)/AH715)*1)&lt;1,(((Usuario!$J$10*1000)/AH715)*1),1)</f>
        <v>#REF!</v>
      </c>
    </row>
    <row r="716" spans="8:36" x14ac:dyDescent="0.25">
      <c r="H716" s="6">
        <v>61.3</v>
      </c>
      <c r="I716" s="5" t="s">
        <v>2</v>
      </c>
      <c r="J716" s="9">
        <f t="shared" si="254"/>
        <v>6.13E-2</v>
      </c>
      <c r="K716" s="9">
        <f t="shared" si="259"/>
        <v>6.1299999999999999E-5</v>
      </c>
      <c r="L716">
        <f t="shared" si="274"/>
        <v>1.180513129846783E-2</v>
      </c>
      <c r="M716">
        <f t="shared" si="260"/>
        <v>1.2060909143267966E-4</v>
      </c>
      <c r="N716">
        <f t="shared" si="261"/>
        <v>6.2475509362128054E-7</v>
      </c>
      <c r="O716">
        <f t="shared" si="262"/>
        <v>44773312.600525215</v>
      </c>
      <c r="Q716" s="18">
        <f t="shared" si="275"/>
        <v>15173690614.997213</v>
      </c>
      <c r="R716" s="19">
        <f t="shared" si="276"/>
        <v>5621491094.5084925</v>
      </c>
      <c r="S716" s="18">
        <f t="shared" si="263"/>
        <v>2.5192911530793981E-14</v>
      </c>
      <c r="T716" s="19">
        <f t="shared" si="263"/>
        <v>9.3333738909322487E-15</v>
      </c>
      <c r="U716" s="24">
        <f t="shared" si="264"/>
        <v>6.686929314707115E-12</v>
      </c>
      <c r="V716" s="24">
        <f t="shared" si="265"/>
        <v>4.6946870671389213E-12</v>
      </c>
      <c r="W716" s="18">
        <f t="shared" si="266"/>
        <v>45521071844.991638</v>
      </c>
      <c r="X716" s="19">
        <f t="shared" si="267"/>
        <v>22485964378.03397</v>
      </c>
      <c r="Y716" s="18" t="e">
        <f t="shared" si="268"/>
        <v>#REF!</v>
      </c>
      <c r="Z716" s="19" t="e">
        <f t="shared" si="269"/>
        <v>#REF!</v>
      </c>
      <c r="AA716" s="24" t="e">
        <f t="shared" si="270"/>
        <v>#REF!</v>
      </c>
      <c r="AB716" s="24" t="e">
        <f t="shared" si="271"/>
        <v>#REF!</v>
      </c>
      <c r="AC716" s="18">
        <f t="shared" si="272"/>
        <v>9104214368.9983273</v>
      </c>
      <c r="AD716" s="19">
        <f t="shared" si="273"/>
        <v>4497192875.6067944</v>
      </c>
      <c r="AE716" s="24" t="e">
        <f t="shared" si="255"/>
        <v>#REF!</v>
      </c>
      <c r="AF716" s="24" t="e">
        <f t="shared" si="256"/>
        <v>#REF!</v>
      </c>
      <c r="AG716" s="18" t="e">
        <f t="shared" si="257"/>
        <v>#REF!</v>
      </c>
      <c r="AH716" s="19" t="e">
        <f t="shared" si="258"/>
        <v>#REF!</v>
      </c>
      <c r="AI716" s="29" t="e">
        <f>IF((((Usuario!$J$10*1000)/AG716)*1)&lt;1,(((Usuario!$J$10*1000)/AG716)*1),1)</f>
        <v>#REF!</v>
      </c>
      <c r="AJ716" s="30" t="e">
        <f>IF((((Usuario!$J$10*1000)/AH716)*1)&lt;1,(((Usuario!$J$10*1000)/AH716)*1),1)</f>
        <v>#REF!</v>
      </c>
    </row>
    <row r="717" spans="8:36" x14ac:dyDescent="0.25">
      <c r="H717" s="6">
        <v>61.4</v>
      </c>
      <c r="I717" s="5" t="s">
        <v>2</v>
      </c>
      <c r="J717" s="9">
        <f t="shared" si="254"/>
        <v>6.1400000000000003E-2</v>
      </c>
      <c r="K717" s="9">
        <f t="shared" si="259"/>
        <v>6.1400000000000002E-5</v>
      </c>
      <c r="L717">
        <f t="shared" si="274"/>
        <v>1.1843678640327378E-2</v>
      </c>
      <c r="M717">
        <f t="shared" si="260"/>
        <v>1.2120031141935016E-4</v>
      </c>
      <c r="N717">
        <f t="shared" si="261"/>
        <v>6.2781761315223383E-7</v>
      </c>
      <c r="O717">
        <f t="shared" si="262"/>
        <v>44645561.000299409</v>
      </c>
      <c r="Q717" s="18">
        <f t="shared" si="275"/>
        <v>15223237326.898945</v>
      </c>
      <c r="R717" s="19">
        <f t="shared" si="276"/>
        <v>5639846971.5844679</v>
      </c>
      <c r="S717" s="18">
        <f t="shared" si="263"/>
        <v>2.5275174044328321E-14</v>
      </c>
      <c r="T717" s="19">
        <f t="shared" si="263"/>
        <v>9.3638501935654462E-15</v>
      </c>
      <c r="U717" s="24">
        <f t="shared" si="264"/>
        <v>6.7087641714120211E-12</v>
      </c>
      <c r="V717" s="24">
        <f t="shared" si="265"/>
        <v>4.7100166473634198E-12</v>
      </c>
      <c r="W717" s="18">
        <f t="shared" si="266"/>
        <v>45669711980.696838</v>
      </c>
      <c r="X717" s="19">
        <f t="shared" si="267"/>
        <v>22559387886.337872</v>
      </c>
      <c r="Y717" s="18" t="e">
        <f t="shared" si="268"/>
        <v>#REF!</v>
      </c>
      <c r="Z717" s="19" t="e">
        <f t="shared" si="269"/>
        <v>#REF!</v>
      </c>
      <c r="AA717" s="24" t="e">
        <f t="shared" si="270"/>
        <v>#REF!</v>
      </c>
      <c r="AB717" s="24" t="e">
        <f t="shared" si="271"/>
        <v>#REF!</v>
      </c>
      <c r="AC717" s="18">
        <f t="shared" si="272"/>
        <v>9133942396.1393681</v>
      </c>
      <c r="AD717" s="19">
        <f t="shared" si="273"/>
        <v>4511877577.2675743</v>
      </c>
      <c r="AE717" s="24" t="e">
        <f t="shared" si="255"/>
        <v>#REF!</v>
      </c>
      <c r="AF717" s="24" t="e">
        <f t="shared" si="256"/>
        <v>#REF!</v>
      </c>
      <c r="AG717" s="18" t="e">
        <f t="shared" si="257"/>
        <v>#REF!</v>
      </c>
      <c r="AH717" s="19" t="e">
        <f t="shared" si="258"/>
        <v>#REF!</v>
      </c>
      <c r="AI717" s="29" t="e">
        <f>IF((((Usuario!$J$10*1000)/AG717)*1)&lt;1,(((Usuario!$J$10*1000)/AG717)*1),1)</f>
        <v>#REF!</v>
      </c>
      <c r="AJ717" s="30" t="e">
        <f>IF((((Usuario!$J$10*1000)/AH717)*1)&lt;1,(((Usuario!$J$10*1000)/AH717)*1),1)</f>
        <v>#REF!</v>
      </c>
    </row>
    <row r="718" spans="8:36" x14ac:dyDescent="0.25">
      <c r="H718" s="6">
        <v>61.5</v>
      </c>
      <c r="I718" s="5" t="s">
        <v>2</v>
      </c>
      <c r="J718" s="9">
        <f t="shared" si="254"/>
        <v>6.1499999999999999E-2</v>
      </c>
      <c r="K718" s="9">
        <f t="shared" si="259"/>
        <v>6.1500000000000004E-5</v>
      </c>
      <c r="L718">
        <f t="shared" si="274"/>
        <v>1.1882288814039995E-2</v>
      </c>
      <c r="M718">
        <f t="shared" si="260"/>
        <v>1.2179346034390994E-4</v>
      </c>
      <c r="N718">
        <f t="shared" si="261"/>
        <v>6.3089012458145353E-7</v>
      </c>
      <c r="O718">
        <f t="shared" si="262"/>
        <v>44518380.920006871</v>
      </c>
      <c r="Q718" s="18">
        <f t="shared" si="275"/>
        <v>15272864799.53727</v>
      </c>
      <c r="R718" s="19">
        <f t="shared" si="276"/>
        <v>5658232768.590476</v>
      </c>
      <c r="S718" s="18">
        <f t="shared" si="263"/>
        <v>2.5357570645089277E-14</v>
      </c>
      <c r="T718" s="19">
        <f t="shared" si="263"/>
        <v>9.3943761723235544E-15</v>
      </c>
      <c r="U718" s="24">
        <f t="shared" si="264"/>
        <v>6.7306346187554013E-12</v>
      </c>
      <c r="V718" s="24">
        <f t="shared" si="265"/>
        <v>4.7253712146787477E-12</v>
      </c>
      <c r="W718" s="18">
        <f t="shared" si="266"/>
        <v>45818594398.611809</v>
      </c>
      <c r="X718" s="19">
        <f t="shared" si="267"/>
        <v>22632931074.361904</v>
      </c>
      <c r="Y718" s="18" t="e">
        <f t="shared" si="268"/>
        <v>#REF!</v>
      </c>
      <c r="Z718" s="19" t="e">
        <f t="shared" si="269"/>
        <v>#REF!</v>
      </c>
      <c r="AA718" s="24" t="e">
        <f t="shared" si="270"/>
        <v>#REF!</v>
      </c>
      <c r="AB718" s="24" t="e">
        <f t="shared" si="271"/>
        <v>#REF!</v>
      </c>
      <c r="AC718" s="18">
        <f t="shared" si="272"/>
        <v>9163718879.7223625</v>
      </c>
      <c r="AD718" s="19">
        <f t="shared" si="273"/>
        <v>4526586214.8723812</v>
      </c>
      <c r="AE718" s="24" t="e">
        <f t="shared" si="255"/>
        <v>#REF!</v>
      </c>
      <c r="AF718" s="24" t="e">
        <f t="shared" si="256"/>
        <v>#REF!</v>
      </c>
      <c r="AG718" s="18" t="e">
        <f t="shared" si="257"/>
        <v>#REF!</v>
      </c>
      <c r="AH718" s="19" t="e">
        <f t="shared" si="258"/>
        <v>#REF!</v>
      </c>
      <c r="AI718" s="29" t="e">
        <f>IF((((Usuario!$J$10*1000)/AG718)*1)&lt;1,(((Usuario!$J$10*1000)/AG718)*1),1)</f>
        <v>#REF!</v>
      </c>
      <c r="AJ718" s="30" t="e">
        <f>IF((((Usuario!$J$10*1000)/AH718)*1)&lt;1,(((Usuario!$J$10*1000)/AH718)*1),1)</f>
        <v>#REF!</v>
      </c>
    </row>
    <row r="719" spans="8:36" x14ac:dyDescent="0.25">
      <c r="H719" s="6">
        <v>61.6</v>
      </c>
      <c r="I719" s="5" t="s">
        <v>2</v>
      </c>
      <c r="J719" s="9">
        <f t="shared" si="254"/>
        <v>6.1600000000000002E-2</v>
      </c>
      <c r="K719" s="9">
        <f t="shared" si="259"/>
        <v>6.1600000000000007E-5</v>
      </c>
      <c r="L719">
        <f t="shared" si="274"/>
        <v>1.1920961819605686E-2</v>
      </c>
      <c r="M719">
        <f t="shared" si="260"/>
        <v>1.223885413479517E-4</v>
      </c>
      <c r="N719">
        <f t="shared" si="261"/>
        <v>6.3397264418238987E-7</v>
      </c>
      <c r="O719">
        <f t="shared" si="262"/>
        <v>44391768.879773512</v>
      </c>
      <c r="Q719" s="18">
        <f t="shared" si="275"/>
        <v>15322573032.912195</v>
      </c>
      <c r="R719" s="19">
        <f t="shared" si="276"/>
        <v>5676648485.5265198</v>
      </c>
      <c r="S719" s="18">
        <f t="shared" si="263"/>
        <v>2.5440101333076869E-14</v>
      </c>
      <c r="T719" s="19">
        <f t="shared" si="263"/>
        <v>9.4249518272065764E-15</v>
      </c>
      <c r="U719" s="24">
        <f t="shared" si="264"/>
        <v>6.7525406567372599E-12</v>
      </c>
      <c r="V719" s="24">
        <f t="shared" si="265"/>
        <v>4.7407507690849082E-12</v>
      </c>
      <c r="W719" s="18">
        <f t="shared" si="266"/>
        <v>45967719098.736588</v>
      </c>
      <c r="X719" s="19">
        <f t="shared" si="267"/>
        <v>22706593942.106079</v>
      </c>
      <c r="Y719" s="18" t="e">
        <f t="shared" si="268"/>
        <v>#REF!</v>
      </c>
      <c r="Z719" s="19" t="e">
        <f t="shared" si="269"/>
        <v>#REF!</v>
      </c>
      <c r="AA719" s="24" t="e">
        <f t="shared" si="270"/>
        <v>#REF!</v>
      </c>
      <c r="AB719" s="24" t="e">
        <f t="shared" si="271"/>
        <v>#REF!</v>
      </c>
      <c r="AC719" s="18">
        <f t="shared" si="272"/>
        <v>9193543819.7473183</v>
      </c>
      <c r="AD719" s="19">
        <f t="shared" si="273"/>
        <v>4541318788.421216</v>
      </c>
      <c r="AE719" s="24" t="e">
        <f t="shared" si="255"/>
        <v>#REF!</v>
      </c>
      <c r="AF719" s="24" t="e">
        <f t="shared" si="256"/>
        <v>#REF!</v>
      </c>
      <c r="AG719" s="18" t="e">
        <f t="shared" si="257"/>
        <v>#REF!</v>
      </c>
      <c r="AH719" s="19" t="e">
        <f t="shared" si="258"/>
        <v>#REF!</v>
      </c>
      <c r="AI719" s="29" t="e">
        <f>IF((((Usuario!$J$10*1000)/AG719)*1)&lt;1,(((Usuario!$J$10*1000)/AG719)*1),1)</f>
        <v>#REF!</v>
      </c>
      <c r="AJ719" s="30" t="e">
        <f>IF((((Usuario!$J$10*1000)/AH719)*1)&lt;1,(((Usuario!$J$10*1000)/AH719)*1),1)</f>
        <v>#REF!</v>
      </c>
    </row>
    <row r="720" spans="8:36" x14ac:dyDescent="0.25">
      <c r="H720" s="6">
        <v>61.7</v>
      </c>
      <c r="I720" s="5" t="s">
        <v>2</v>
      </c>
      <c r="J720" s="9">
        <f t="shared" si="254"/>
        <v>6.1700000000000005E-2</v>
      </c>
      <c r="K720" s="9">
        <f t="shared" si="259"/>
        <v>6.1700000000000009E-5</v>
      </c>
      <c r="L720">
        <f t="shared" si="274"/>
        <v>1.1959697657024451E-2</v>
      </c>
      <c r="M720">
        <f t="shared" si="260"/>
        <v>1.2298555757306808E-4</v>
      </c>
      <c r="N720">
        <f t="shared" si="261"/>
        <v>6.3706518822849258E-7</v>
      </c>
      <c r="O720">
        <f t="shared" si="262"/>
        <v>44265721.426515684</v>
      </c>
      <c r="Q720" s="18">
        <f t="shared" si="275"/>
        <v>15372362027.023718</v>
      </c>
      <c r="R720" s="19">
        <f t="shared" si="276"/>
        <v>5695094122.3925982</v>
      </c>
      <c r="S720" s="18">
        <f t="shared" si="263"/>
        <v>2.5522766108291085E-14</v>
      </c>
      <c r="T720" s="19">
        <f t="shared" si="263"/>
        <v>9.455577158214509E-15</v>
      </c>
      <c r="U720" s="24">
        <f t="shared" si="264"/>
        <v>6.7744822853575935E-12</v>
      </c>
      <c r="V720" s="24">
        <f t="shared" si="265"/>
        <v>4.7561553105818981E-12</v>
      </c>
      <c r="W720" s="18">
        <f t="shared" si="266"/>
        <v>46117086081.071152</v>
      </c>
      <c r="X720" s="19">
        <f t="shared" si="267"/>
        <v>22780376489.570393</v>
      </c>
      <c r="Y720" s="18" t="e">
        <f t="shared" si="268"/>
        <v>#REF!</v>
      </c>
      <c r="Z720" s="19" t="e">
        <f t="shared" si="269"/>
        <v>#REF!</v>
      </c>
      <c r="AA720" s="24" t="e">
        <f t="shared" si="270"/>
        <v>#REF!</v>
      </c>
      <c r="AB720" s="24" t="e">
        <f t="shared" si="271"/>
        <v>#REF!</v>
      </c>
      <c r="AC720" s="18">
        <f t="shared" si="272"/>
        <v>9223417216.2142315</v>
      </c>
      <c r="AD720" s="19">
        <f t="shared" si="273"/>
        <v>4556075297.9140787</v>
      </c>
      <c r="AE720" s="24" t="e">
        <f t="shared" si="255"/>
        <v>#REF!</v>
      </c>
      <c r="AF720" s="24" t="e">
        <f t="shared" si="256"/>
        <v>#REF!</v>
      </c>
      <c r="AG720" s="18" t="e">
        <f t="shared" si="257"/>
        <v>#REF!</v>
      </c>
      <c r="AH720" s="19" t="e">
        <f t="shared" si="258"/>
        <v>#REF!</v>
      </c>
      <c r="AI720" s="29" t="e">
        <f>IF((((Usuario!$J$10*1000)/AG720)*1)&lt;1,(((Usuario!$J$10*1000)/AG720)*1),1)</f>
        <v>#REF!</v>
      </c>
      <c r="AJ720" s="30" t="e">
        <f>IF((((Usuario!$J$10*1000)/AH720)*1)&lt;1,(((Usuario!$J$10*1000)/AH720)*1),1)</f>
        <v>#REF!</v>
      </c>
    </row>
    <row r="721" spans="8:36" x14ac:dyDescent="0.25">
      <c r="H721" s="6">
        <v>61.8</v>
      </c>
      <c r="I721" s="5" t="s">
        <v>2</v>
      </c>
      <c r="J721" s="9">
        <f t="shared" si="254"/>
        <v>6.1800000000000001E-2</v>
      </c>
      <c r="K721" s="9">
        <f t="shared" si="259"/>
        <v>6.1799999999999998E-5</v>
      </c>
      <c r="L721">
        <f t="shared" si="274"/>
        <v>1.1998496326296283E-2</v>
      </c>
      <c r="M721">
        <f t="shared" si="260"/>
        <v>1.2358451216085169E-4</v>
      </c>
      <c r="N721">
        <f t="shared" si="261"/>
        <v>6.4016777299321179E-7</v>
      </c>
      <c r="O721">
        <f t="shared" si="262"/>
        <v>44140235.133691102</v>
      </c>
      <c r="Q721" s="18">
        <f t="shared" si="275"/>
        <v>15422231781.87183</v>
      </c>
      <c r="R721" s="19">
        <f t="shared" si="276"/>
        <v>5713569679.1887083</v>
      </c>
      <c r="S721" s="18">
        <f t="shared" si="263"/>
        <v>2.5605564970731914E-14</v>
      </c>
      <c r="T721" s="19">
        <f t="shared" si="263"/>
        <v>9.4862521653473507E-15</v>
      </c>
      <c r="U721" s="24">
        <f t="shared" si="264"/>
        <v>6.7964595046164005E-12</v>
      </c>
      <c r="V721" s="24">
        <f t="shared" si="265"/>
        <v>4.7715848391697175E-12</v>
      </c>
      <c r="W721" s="18">
        <f t="shared" si="266"/>
        <v>46266695345.615494</v>
      </c>
      <c r="X721" s="19">
        <f t="shared" si="267"/>
        <v>22854278716.754833</v>
      </c>
      <c r="Y721" s="18" t="e">
        <f t="shared" si="268"/>
        <v>#REF!</v>
      </c>
      <c r="Z721" s="19" t="e">
        <f t="shared" si="269"/>
        <v>#REF!</v>
      </c>
      <c r="AA721" s="24" t="e">
        <f t="shared" si="270"/>
        <v>#REF!</v>
      </c>
      <c r="AB721" s="24" t="e">
        <f t="shared" si="271"/>
        <v>#REF!</v>
      </c>
      <c r="AC721" s="18">
        <f t="shared" si="272"/>
        <v>9253339069.1230984</v>
      </c>
      <c r="AD721" s="19">
        <f t="shared" si="273"/>
        <v>4570855743.3509665</v>
      </c>
      <c r="AE721" s="24" t="e">
        <f t="shared" si="255"/>
        <v>#REF!</v>
      </c>
      <c r="AF721" s="24" t="e">
        <f t="shared" si="256"/>
        <v>#REF!</v>
      </c>
      <c r="AG721" s="18" t="e">
        <f t="shared" si="257"/>
        <v>#REF!</v>
      </c>
      <c r="AH721" s="19" t="e">
        <f t="shared" si="258"/>
        <v>#REF!</v>
      </c>
      <c r="AI721" s="29" t="e">
        <f>IF((((Usuario!$J$10*1000)/AG721)*1)&lt;1,(((Usuario!$J$10*1000)/AG721)*1),1)</f>
        <v>#REF!</v>
      </c>
      <c r="AJ721" s="30" t="e">
        <f>IF((((Usuario!$J$10*1000)/AH721)*1)&lt;1,(((Usuario!$J$10*1000)/AH721)*1),1)</f>
        <v>#REF!</v>
      </c>
    </row>
    <row r="722" spans="8:36" x14ac:dyDescent="0.25">
      <c r="H722" s="6">
        <v>61.9</v>
      </c>
      <c r="I722" s="5" t="s">
        <v>2</v>
      </c>
      <c r="J722" s="9">
        <f t="shared" si="254"/>
        <v>6.1899999999999997E-2</v>
      </c>
      <c r="K722" s="9">
        <f t="shared" si="259"/>
        <v>6.19E-5</v>
      </c>
      <c r="L722">
        <f t="shared" si="274"/>
        <v>1.2037357827421186E-2</v>
      </c>
      <c r="M722">
        <f t="shared" si="260"/>
        <v>1.2418540825289521E-4</v>
      </c>
      <c r="N722">
        <f t="shared" si="261"/>
        <v>6.4328041474999711E-7</v>
      </c>
      <c r="O722">
        <f t="shared" si="262"/>
        <v>44015306.601052135</v>
      </c>
      <c r="Q722" s="18">
        <f t="shared" si="275"/>
        <v>15472182297.456539</v>
      </c>
      <c r="R722" s="19">
        <f t="shared" si="276"/>
        <v>5732075155.9148531</v>
      </c>
      <c r="S722" s="18">
        <f t="shared" si="263"/>
        <v>2.5688497920399373E-14</v>
      </c>
      <c r="T722" s="19">
        <f t="shared" si="263"/>
        <v>9.5169768486051031E-15</v>
      </c>
      <c r="U722" s="24">
        <f t="shared" si="264"/>
        <v>6.8184723145136842E-12</v>
      </c>
      <c r="V722" s="24">
        <f t="shared" si="265"/>
        <v>4.7870393548483671E-12</v>
      </c>
      <c r="W722" s="18">
        <f t="shared" si="266"/>
        <v>46416546892.369614</v>
      </c>
      <c r="X722" s="19">
        <f t="shared" si="267"/>
        <v>22928300623.659412</v>
      </c>
      <c r="Y722" s="18" t="e">
        <f t="shared" si="268"/>
        <v>#REF!</v>
      </c>
      <c r="Z722" s="19" t="e">
        <f t="shared" si="269"/>
        <v>#REF!</v>
      </c>
      <c r="AA722" s="24" t="e">
        <f t="shared" si="270"/>
        <v>#REF!</v>
      </c>
      <c r="AB722" s="24" t="e">
        <f t="shared" si="271"/>
        <v>#REF!</v>
      </c>
      <c r="AC722" s="18">
        <f t="shared" si="272"/>
        <v>9283309378.4739227</v>
      </c>
      <c r="AD722" s="19">
        <f t="shared" si="273"/>
        <v>4585660124.731883</v>
      </c>
      <c r="AE722" s="24" t="e">
        <f t="shared" si="255"/>
        <v>#REF!</v>
      </c>
      <c r="AF722" s="24" t="e">
        <f t="shared" si="256"/>
        <v>#REF!</v>
      </c>
      <c r="AG722" s="18" t="e">
        <f t="shared" si="257"/>
        <v>#REF!</v>
      </c>
      <c r="AH722" s="19" t="e">
        <f t="shared" si="258"/>
        <v>#REF!</v>
      </c>
      <c r="AI722" s="29" t="e">
        <f>IF((((Usuario!$J$10*1000)/AG722)*1)&lt;1,(((Usuario!$J$10*1000)/AG722)*1),1)</f>
        <v>#REF!</v>
      </c>
      <c r="AJ722" s="30" t="e">
        <f>IF((((Usuario!$J$10*1000)/AH722)*1)&lt;1,(((Usuario!$J$10*1000)/AH722)*1),1)</f>
        <v>#REF!</v>
      </c>
    </row>
    <row r="723" spans="8:36" x14ac:dyDescent="0.25">
      <c r="H723" s="6">
        <v>62</v>
      </c>
      <c r="I723" s="5" t="s">
        <v>2</v>
      </c>
      <c r="J723" s="9">
        <f t="shared" si="254"/>
        <v>6.2E-2</v>
      </c>
      <c r="K723" s="9">
        <f t="shared" si="259"/>
        <v>6.2000000000000003E-5</v>
      </c>
      <c r="L723">
        <f t="shared" si="274"/>
        <v>1.2076282160399163E-2</v>
      </c>
      <c r="M723">
        <f t="shared" si="260"/>
        <v>1.2478824899079134E-4</v>
      </c>
      <c r="N723">
        <f t="shared" si="261"/>
        <v>6.4640312977229911E-7</v>
      </c>
      <c r="O723">
        <f t="shared" si="262"/>
        <v>43890932.454402015</v>
      </c>
      <c r="Q723" s="18">
        <f t="shared" si="275"/>
        <v>15522213573.777847</v>
      </c>
      <c r="R723" s="19">
        <f t="shared" si="276"/>
        <v>5750610552.5710325</v>
      </c>
      <c r="S723" s="18">
        <f t="shared" si="263"/>
        <v>2.5771564957293459E-14</v>
      </c>
      <c r="T723" s="19">
        <f t="shared" si="263"/>
        <v>9.5477512079877692E-15</v>
      </c>
      <c r="U723" s="24">
        <f t="shared" si="264"/>
        <v>6.8405207150494446E-12</v>
      </c>
      <c r="V723" s="24">
        <f t="shared" si="265"/>
        <v>4.8025188576178477E-12</v>
      </c>
      <c r="W723" s="18">
        <f t="shared" si="266"/>
        <v>46566640721.333542</v>
      </c>
      <c r="X723" s="19">
        <f t="shared" si="267"/>
        <v>23002442210.28413</v>
      </c>
      <c r="Y723" s="18" t="e">
        <f t="shared" si="268"/>
        <v>#REF!</v>
      </c>
      <c r="Z723" s="19" t="e">
        <f t="shared" si="269"/>
        <v>#REF!</v>
      </c>
      <c r="AA723" s="24" t="e">
        <f t="shared" si="270"/>
        <v>#REF!</v>
      </c>
      <c r="AB723" s="24" t="e">
        <f t="shared" si="271"/>
        <v>#REF!</v>
      </c>
      <c r="AC723" s="18">
        <f t="shared" si="272"/>
        <v>9313328144.2667084</v>
      </c>
      <c r="AD723" s="19">
        <f t="shared" si="273"/>
        <v>4600488442.0568266</v>
      </c>
      <c r="AE723" s="24" t="e">
        <f t="shared" si="255"/>
        <v>#REF!</v>
      </c>
      <c r="AF723" s="24" t="e">
        <f t="shared" si="256"/>
        <v>#REF!</v>
      </c>
      <c r="AG723" s="18" t="e">
        <f t="shared" si="257"/>
        <v>#REF!</v>
      </c>
      <c r="AH723" s="19" t="e">
        <f t="shared" si="258"/>
        <v>#REF!</v>
      </c>
      <c r="AI723" s="29" t="e">
        <f>IF((((Usuario!$J$10*1000)/AG723)*1)&lt;1,(((Usuario!$J$10*1000)/AG723)*1),1)</f>
        <v>#REF!</v>
      </c>
      <c r="AJ723" s="30" t="e">
        <f>IF((((Usuario!$J$10*1000)/AH723)*1)&lt;1,(((Usuario!$J$10*1000)/AH723)*1),1)</f>
        <v>#REF!</v>
      </c>
    </row>
    <row r="724" spans="8:36" x14ac:dyDescent="0.25">
      <c r="H724" s="6">
        <v>62.1</v>
      </c>
      <c r="I724" s="5" t="s">
        <v>2</v>
      </c>
      <c r="J724" s="9">
        <f t="shared" si="254"/>
        <v>6.2100000000000002E-2</v>
      </c>
      <c r="K724" s="9">
        <f t="shared" si="259"/>
        <v>6.2100000000000005E-5</v>
      </c>
      <c r="L724">
        <f t="shared" si="274"/>
        <v>1.2115269325230214E-2</v>
      </c>
      <c r="M724">
        <f t="shared" si="260"/>
        <v>1.2539303751613271E-4</v>
      </c>
      <c r="N724">
        <f t="shared" si="261"/>
        <v>6.495359343335674E-7</v>
      </c>
      <c r="O724">
        <f t="shared" si="262"/>
        <v>43767109.345353819</v>
      </c>
      <c r="Q724" s="18">
        <f t="shared" si="275"/>
        <v>15572325610.835752</v>
      </c>
      <c r="R724" s="19">
        <f t="shared" si="276"/>
        <v>5769175869.1572475</v>
      </c>
      <c r="S724" s="18">
        <f t="shared" si="263"/>
        <v>2.5854766081414171E-14</v>
      </c>
      <c r="T724" s="19">
        <f t="shared" si="263"/>
        <v>9.5785752434953492E-15</v>
      </c>
      <c r="U724" s="24">
        <f t="shared" si="264"/>
        <v>6.8626047062236808E-12</v>
      </c>
      <c r="V724" s="24">
        <f t="shared" si="265"/>
        <v>4.818023347478161E-12</v>
      </c>
      <c r="W724" s="18">
        <f t="shared" si="266"/>
        <v>46716976832.507256</v>
      </c>
      <c r="X724" s="19">
        <f t="shared" si="267"/>
        <v>23076703476.62899</v>
      </c>
      <c r="Y724" s="18" t="e">
        <f t="shared" si="268"/>
        <v>#REF!</v>
      </c>
      <c r="Z724" s="19" t="e">
        <f t="shared" si="269"/>
        <v>#REF!</v>
      </c>
      <c r="AA724" s="24" t="e">
        <f t="shared" si="270"/>
        <v>#REF!</v>
      </c>
      <c r="AB724" s="24" t="e">
        <f t="shared" si="271"/>
        <v>#REF!</v>
      </c>
      <c r="AC724" s="18">
        <f t="shared" si="272"/>
        <v>9343395366.5014515</v>
      </c>
      <c r="AD724" s="19">
        <f t="shared" si="273"/>
        <v>4615340695.325798</v>
      </c>
      <c r="AE724" s="24" t="e">
        <f t="shared" si="255"/>
        <v>#REF!</v>
      </c>
      <c r="AF724" s="24" t="e">
        <f t="shared" si="256"/>
        <v>#REF!</v>
      </c>
      <c r="AG724" s="18" t="e">
        <f t="shared" si="257"/>
        <v>#REF!</v>
      </c>
      <c r="AH724" s="19" t="e">
        <f t="shared" si="258"/>
        <v>#REF!</v>
      </c>
      <c r="AI724" s="29" t="e">
        <f>IF((((Usuario!$J$10*1000)/AG724)*1)&lt;1,(((Usuario!$J$10*1000)/AG724)*1),1)</f>
        <v>#REF!</v>
      </c>
      <c r="AJ724" s="30" t="e">
        <f>IF((((Usuario!$J$10*1000)/AH724)*1)&lt;1,(((Usuario!$J$10*1000)/AH724)*1),1)</f>
        <v>#REF!</v>
      </c>
    </row>
    <row r="725" spans="8:36" x14ac:dyDescent="0.25">
      <c r="H725" s="6">
        <v>62.2</v>
      </c>
      <c r="I725" s="5" t="s">
        <v>2</v>
      </c>
      <c r="J725" s="9">
        <f t="shared" si="254"/>
        <v>6.2200000000000005E-2</v>
      </c>
      <c r="K725" s="9">
        <f t="shared" si="259"/>
        <v>6.2200000000000008E-5</v>
      </c>
      <c r="L725">
        <f t="shared" si="274"/>
        <v>1.2154319321914337E-2</v>
      </c>
      <c r="M725">
        <f t="shared" si="260"/>
        <v>1.2599977697051195E-4</v>
      </c>
      <c r="N725">
        <f t="shared" si="261"/>
        <v>6.526788447072519E-7</v>
      </c>
      <c r="O725">
        <f t="shared" si="262"/>
        <v>43643833.951091595</v>
      </c>
      <c r="Q725" s="18">
        <f t="shared" si="275"/>
        <v>15622518408.630255</v>
      </c>
      <c r="R725" s="19">
        <f t="shared" si="276"/>
        <v>5787771105.6734962</v>
      </c>
      <c r="S725" s="18">
        <f t="shared" si="263"/>
        <v>2.5938101292761509E-14</v>
      </c>
      <c r="T725" s="19">
        <f t="shared" si="263"/>
        <v>9.6094489551278382E-15</v>
      </c>
      <c r="U725" s="24">
        <f t="shared" si="264"/>
        <v>6.8847242880363937E-12</v>
      </c>
      <c r="V725" s="24">
        <f t="shared" si="265"/>
        <v>4.8335528244293029E-12</v>
      </c>
      <c r="W725" s="18">
        <f t="shared" si="266"/>
        <v>46867555225.890762</v>
      </c>
      <c r="X725" s="19">
        <f t="shared" si="267"/>
        <v>23151084422.693985</v>
      </c>
      <c r="Y725" s="18" t="e">
        <f t="shared" si="268"/>
        <v>#REF!</v>
      </c>
      <c r="Z725" s="19" t="e">
        <f t="shared" si="269"/>
        <v>#REF!</v>
      </c>
      <c r="AA725" s="24" t="e">
        <f t="shared" si="270"/>
        <v>#REF!</v>
      </c>
      <c r="AB725" s="24" t="e">
        <f t="shared" si="271"/>
        <v>#REF!</v>
      </c>
      <c r="AC725" s="18">
        <f t="shared" si="272"/>
        <v>9373511045.1781521</v>
      </c>
      <c r="AD725" s="19">
        <f t="shared" si="273"/>
        <v>4630216884.5387974</v>
      </c>
      <c r="AE725" s="24" t="e">
        <f t="shared" si="255"/>
        <v>#REF!</v>
      </c>
      <c r="AF725" s="24" t="e">
        <f t="shared" si="256"/>
        <v>#REF!</v>
      </c>
      <c r="AG725" s="18" t="e">
        <f t="shared" si="257"/>
        <v>#REF!</v>
      </c>
      <c r="AH725" s="19" t="e">
        <f t="shared" si="258"/>
        <v>#REF!</v>
      </c>
      <c r="AI725" s="29" t="e">
        <f>IF((((Usuario!$J$10*1000)/AG725)*1)&lt;1,(((Usuario!$J$10*1000)/AG725)*1),1)</f>
        <v>#REF!</v>
      </c>
      <c r="AJ725" s="30" t="e">
        <f>IF((((Usuario!$J$10*1000)/AH725)*1)&lt;1,(((Usuario!$J$10*1000)/AH725)*1),1)</f>
        <v>#REF!</v>
      </c>
    </row>
    <row r="726" spans="8:36" x14ac:dyDescent="0.25">
      <c r="H726" s="6">
        <v>62.3</v>
      </c>
      <c r="I726" s="5" t="s">
        <v>2</v>
      </c>
      <c r="J726" s="9">
        <f t="shared" si="254"/>
        <v>6.2300000000000001E-2</v>
      </c>
      <c r="K726" s="9">
        <f t="shared" si="259"/>
        <v>6.2299999999999996E-5</v>
      </c>
      <c r="L726">
        <f t="shared" si="274"/>
        <v>1.2193432150451529E-2</v>
      </c>
      <c r="M726">
        <f t="shared" si="260"/>
        <v>1.266084704955217E-4</v>
      </c>
      <c r="N726">
        <f t="shared" si="261"/>
        <v>6.5583187716680233E-7</v>
      </c>
      <c r="O726">
        <f t="shared" si="262"/>
        <v>43521102.974134549</v>
      </c>
      <c r="Q726" s="18">
        <f t="shared" si="275"/>
        <v>15672791967.16135</v>
      </c>
      <c r="R726" s="19">
        <f t="shared" si="276"/>
        <v>5806396262.1197777</v>
      </c>
      <c r="S726" s="18">
        <f t="shared" si="263"/>
        <v>2.6021570591335468E-14</v>
      </c>
      <c r="T726" s="19">
        <f t="shared" si="263"/>
        <v>9.6403723428852379E-15</v>
      </c>
      <c r="U726" s="24">
        <f t="shared" si="264"/>
        <v>6.9068794604875809E-12</v>
      </c>
      <c r="V726" s="24">
        <f t="shared" si="265"/>
        <v>4.849107288471275E-12</v>
      </c>
      <c r="W726" s="18">
        <f t="shared" si="266"/>
        <v>47018375901.484055</v>
      </c>
      <c r="X726" s="19">
        <f t="shared" si="267"/>
        <v>23225585048.479111</v>
      </c>
      <c r="Y726" s="18" t="e">
        <f t="shared" si="268"/>
        <v>#REF!</v>
      </c>
      <c r="Z726" s="19" t="e">
        <f t="shared" si="269"/>
        <v>#REF!</v>
      </c>
      <c r="AA726" s="24" t="e">
        <f t="shared" si="270"/>
        <v>#REF!</v>
      </c>
      <c r="AB726" s="24" t="e">
        <f t="shared" si="271"/>
        <v>#REF!</v>
      </c>
      <c r="AC726" s="18">
        <f t="shared" si="272"/>
        <v>9403675180.2968121</v>
      </c>
      <c r="AD726" s="19">
        <f t="shared" si="273"/>
        <v>4645117009.6958227</v>
      </c>
      <c r="AE726" s="24" t="e">
        <f t="shared" si="255"/>
        <v>#REF!</v>
      </c>
      <c r="AF726" s="24" t="e">
        <f t="shared" si="256"/>
        <v>#REF!</v>
      </c>
      <c r="AG726" s="18" t="e">
        <f t="shared" si="257"/>
        <v>#REF!</v>
      </c>
      <c r="AH726" s="19" t="e">
        <f t="shared" si="258"/>
        <v>#REF!</v>
      </c>
      <c r="AI726" s="29" t="e">
        <f>IF((((Usuario!$J$10*1000)/AG726)*1)&lt;1,(((Usuario!$J$10*1000)/AG726)*1),1)</f>
        <v>#REF!</v>
      </c>
      <c r="AJ726" s="30" t="e">
        <f>IF((((Usuario!$J$10*1000)/AH726)*1)&lt;1,(((Usuario!$J$10*1000)/AH726)*1),1)</f>
        <v>#REF!</v>
      </c>
    </row>
    <row r="727" spans="8:36" x14ac:dyDescent="0.25">
      <c r="H727" s="6">
        <v>62.4</v>
      </c>
      <c r="I727" s="5" t="s">
        <v>2</v>
      </c>
      <c r="J727" s="9">
        <f t="shared" si="254"/>
        <v>6.2399999999999997E-2</v>
      </c>
      <c r="K727" s="9">
        <f t="shared" si="259"/>
        <v>6.2399999999999999E-5</v>
      </c>
      <c r="L727">
        <f t="shared" si="274"/>
        <v>1.2232607810841791E-2</v>
      </c>
      <c r="M727">
        <f t="shared" si="260"/>
        <v>1.2721912123275461E-4</v>
      </c>
      <c r="N727">
        <f t="shared" si="261"/>
        <v>6.5899504798566883E-7</v>
      </c>
      <c r="O727">
        <f t="shared" si="262"/>
        <v>43398913.142103754</v>
      </c>
      <c r="Q727" s="18">
        <f t="shared" si="275"/>
        <v>15723146286.429039</v>
      </c>
      <c r="R727" s="19">
        <f t="shared" si="276"/>
        <v>5825051338.4960928</v>
      </c>
      <c r="S727" s="18">
        <f t="shared" si="263"/>
        <v>2.6105173977136047E-14</v>
      </c>
      <c r="T727" s="19">
        <f t="shared" si="263"/>
        <v>9.6713454067675467E-15</v>
      </c>
      <c r="U727" s="24">
        <f t="shared" si="264"/>
        <v>6.9290702235772431E-12</v>
      </c>
      <c r="V727" s="24">
        <f t="shared" si="265"/>
        <v>4.8646867396040757E-12</v>
      </c>
      <c r="W727" s="18">
        <f t="shared" si="266"/>
        <v>47169438859.287117</v>
      </c>
      <c r="X727" s="19">
        <f t="shared" si="267"/>
        <v>23300205353.984371</v>
      </c>
      <c r="Y727" s="18" t="e">
        <f t="shared" si="268"/>
        <v>#REF!</v>
      </c>
      <c r="Z727" s="19" t="e">
        <f t="shared" si="269"/>
        <v>#REF!</v>
      </c>
      <c r="AA727" s="24" t="e">
        <f t="shared" si="270"/>
        <v>#REF!</v>
      </c>
      <c r="AB727" s="24" t="e">
        <f t="shared" si="271"/>
        <v>#REF!</v>
      </c>
      <c r="AC727" s="18">
        <f t="shared" si="272"/>
        <v>9433887771.8574238</v>
      </c>
      <c r="AD727" s="19">
        <f t="shared" si="273"/>
        <v>4660041070.796874</v>
      </c>
      <c r="AE727" s="24" t="e">
        <f t="shared" si="255"/>
        <v>#REF!</v>
      </c>
      <c r="AF727" s="24" t="e">
        <f t="shared" si="256"/>
        <v>#REF!</v>
      </c>
      <c r="AG727" s="18" t="e">
        <f t="shared" si="257"/>
        <v>#REF!</v>
      </c>
      <c r="AH727" s="19" t="e">
        <f t="shared" si="258"/>
        <v>#REF!</v>
      </c>
      <c r="AI727" s="29" t="e">
        <f>IF((((Usuario!$J$10*1000)/AG727)*1)&lt;1,(((Usuario!$J$10*1000)/AG727)*1),1)</f>
        <v>#REF!</v>
      </c>
      <c r="AJ727" s="30" t="e">
        <f>IF((((Usuario!$J$10*1000)/AH727)*1)&lt;1,(((Usuario!$J$10*1000)/AH727)*1),1)</f>
        <v>#REF!</v>
      </c>
    </row>
    <row r="728" spans="8:36" x14ac:dyDescent="0.25">
      <c r="H728" s="6">
        <v>62.5</v>
      </c>
      <c r="I728" s="5" t="s">
        <v>2</v>
      </c>
      <c r="J728" s="9">
        <f t="shared" si="254"/>
        <v>6.25E-2</v>
      </c>
      <c r="K728" s="9">
        <f t="shared" si="259"/>
        <v>6.2500000000000001E-5</v>
      </c>
      <c r="L728">
        <f t="shared" si="274"/>
        <v>1.2271846303085129E-2</v>
      </c>
      <c r="M728">
        <f t="shared" si="260"/>
        <v>1.2783173232380342E-4</v>
      </c>
      <c r="N728">
        <f t="shared" si="261"/>
        <v>6.6216837343730165E-7</v>
      </c>
      <c r="O728">
        <f t="shared" si="262"/>
        <v>43277261.207490854</v>
      </c>
      <c r="Q728" s="18">
        <f t="shared" si="275"/>
        <v>15773581366.433331</v>
      </c>
      <c r="R728" s="19">
        <f t="shared" si="276"/>
        <v>5843736334.8024454</v>
      </c>
      <c r="S728" s="18">
        <f t="shared" si="263"/>
        <v>2.6188911450163261E-14</v>
      </c>
      <c r="T728" s="19">
        <f t="shared" si="263"/>
        <v>9.702368146774774E-15</v>
      </c>
      <c r="U728" s="24">
        <f t="shared" si="264"/>
        <v>6.9512965773053836E-12</v>
      </c>
      <c r="V728" s="24">
        <f t="shared" si="265"/>
        <v>4.8802911778277115E-12</v>
      </c>
      <c r="W728" s="18">
        <f t="shared" si="266"/>
        <v>47320744099.299988</v>
      </c>
      <c r="X728" s="19">
        <f t="shared" si="267"/>
        <v>23374945339.209782</v>
      </c>
      <c r="Y728" s="18" t="e">
        <f t="shared" si="268"/>
        <v>#REF!</v>
      </c>
      <c r="Z728" s="19" t="e">
        <f t="shared" si="269"/>
        <v>#REF!</v>
      </c>
      <c r="AA728" s="24" t="e">
        <f t="shared" si="270"/>
        <v>#REF!</v>
      </c>
      <c r="AB728" s="24" t="e">
        <f t="shared" si="271"/>
        <v>#REF!</v>
      </c>
      <c r="AC728" s="18">
        <f t="shared" si="272"/>
        <v>9464148819.8599987</v>
      </c>
      <c r="AD728" s="19">
        <f t="shared" si="273"/>
        <v>4674989067.8419561</v>
      </c>
      <c r="AE728" s="24" t="e">
        <f t="shared" si="255"/>
        <v>#REF!</v>
      </c>
      <c r="AF728" s="24" t="e">
        <f t="shared" si="256"/>
        <v>#REF!</v>
      </c>
      <c r="AG728" s="18" t="e">
        <f t="shared" si="257"/>
        <v>#REF!</v>
      </c>
      <c r="AH728" s="19" t="e">
        <f t="shared" si="258"/>
        <v>#REF!</v>
      </c>
      <c r="AI728" s="29" t="e">
        <f>IF((((Usuario!$J$10*1000)/AG728)*1)&lt;1,(((Usuario!$J$10*1000)/AG728)*1),1)</f>
        <v>#REF!</v>
      </c>
      <c r="AJ728" s="30" t="e">
        <f>IF((((Usuario!$J$10*1000)/AH728)*1)&lt;1,(((Usuario!$J$10*1000)/AH728)*1),1)</f>
        <v>#REF!</v>
      </c>
    </row>
    <row r="729" spans="8:36" x14ac:dyDescent="0.25">
      <c r="H729" s="6">
        <v>62.6</v>
      </c>
      <c r="I729" s="5" t="s">
        <v>2</v>
      </c>
      <c r="J729" s="9">
        <f t="shared" si="254"/>
        <v>6.2600000000000003E-2</v>
      </c>
      <c r="K729" s="9">
        <f t="shared" si="259"/>
        <v>6.2600000000000004E-5</v>
      </c>
      <c r="L729">
        <f t="shared" si="274"/>
        <v>1.2311147627181539E-2</v>
      </c>
      <c r="M729">
        <f t="shared" si="260"/>
        <v>1.2844630691026071E-4</v>
      </c>
      <c r="N729">
        <f t="shared" si="261"/>
        <v>6.6535186979515039E-7</v>
      </c>
      <c r="O729">
        <f t="shared" si="262"/>
        <v>43156143.947429977</v>
      </c>
      <c r="Q729" s="18">
        <f t="shared" si="275"/>
        <v>15824097207.174217</v>
      </c>
      <c r="R729" s="19">
        <f t="shared" si="276"/>
        <v>5862451251.0388308</v>
      </c>
      <c r="S729" s="18">
        <f t="shared" si="263"/>
        <v>2.62727830104171E-14</v>
      </c>
      <c r="T729" s="19">
        <f t="shared" si="263"/>
        <v>9.7334405629069088E-15</v>
      </c>
      <c r="U729" s="24">
        <f t="shared" si="264"/>
        <v>6.9735585216719999E-12</v>
      </c>
      <c r="V729" s="24">
        <f t="shared" si="265"/>
        <v>4.8959206031421752E-12</v>
      </c>
      <c r="W729" s="18">
        <f t="shared" si="266"/>
        <v>47472291621.522652</v>
      </c>
      <c r="X729" s="19">
        <f t="shared" si="267"/>
        <v>23449805004.155323</v>
      </c>
      <c r="Y729" s="18" t="e">
        <f t="shared" si="268"/>
        <v>#REF!</v>
      </c>
      <c r="Z729" s="19" t="e">
        <f t="shared" si="269"/>
        <v>#REF!</v>
      </c>
      <c r="AA729" s="24" t="e">
        <f t="shared" si="270"/>
        <v>#REF!</v>
      </c>
      <c r="AB729" s="24" t="e">
        <f t="shared" si="271"/>
        <v>#REF!</v>
      </c>
      <c r="AC729" s="18">
        <f t="shared" si="272"/>
        <v>9494458324.3045311</v>
      </c>
      <c r="AD729" s="19">
        <f t="shared" si="273"/>
        <v>4689961000.8310652</v>
      </c>
      <c r="AE729" s="24" t="e">
        <f t="shared" si="255"/>
        <v>#REF!</v>
      </c>
      <c r="AF729" s="24" t="e">
        <f t="shared" si="256"/>
        <v>#REF!</v>
      </c>
      <c r="AG729" s="18" t="e">
        <f t="shared" si="257"/>
        <v>#REF!</v>
      </c>
      <c r="AH729" s="19" t="e">
        <f t="shared" si="258"/>
        <v>#REF!</v>
      </c>
      <c r="AI729" s="29" t="e">
        <f>IF((((Usuario!$J$10*1000)/AG729)*1)&lt;1,(((Usuario!$J$10*1000)/AG729)*1),1)</f>
        <v>#REF!</v>
      </c>
      <c r="AJ729" s="30" t="e">
        <f>IF((((Usuario!$J$10*1000)/AH729)*1)&lt;1,(((Usuario!$J$10*1000)/AH729)*1),1)</f>
        <v>#REF!</v>
      </c>
    </row>
    <row r="730" spans="8:36" x14ac:dyDescent="0.25">
      <c r="H730" s="6">
        <v>62.7</v>
      </c>
      <c r="I730" s="5" t="s">
        <v>2</v>
      </c>
      <c r="J730" s="9">
        <f t="shared" si="254"/>
        <v>6.2700000000000006E-2</v>
      </c>
      <c r="K730" s="9">
        <f t="shared" si="259"/>
        <v>6.2700000000000006E-5</v>
      </c>
      <c r="L730">
        <f t="shared" si="274"/>
        <v>1.235051178313102E-2</v>
      </c>
      <c r="M730">
        <f t="shared" si="260"/>
        <v>1.2906284813371914E-4</v>
      </c>
      <c r="N730">
        <f t="shared" si="261"/>
        <v>6.685455533326651E-7</v>
      </c>
      <c r="O730">
        <f t="shared" si="262"/>
        <v>43035558.163471505</v>
      </c>
      <c r="Q730" s="18">
        <f t="shared" si="275"/>
        <v>15874693808.651699</v>
      </c>
      <c r="R730" s="19">
        <f t="shared" si="276"/>
        <v>5881196087.2052498</v>
      </c>
      <c r="S730" s="18">
        <f t="shared" si="263"/>
        <v>2.6356788657897561E-14</v>
      </c>
      <c r="T730" s="19">
        <f t="shared" si="263"/>
        <v>9.7645626551639558E-15</v>
      </c>
      <c r="U730" s="24">
        <f t="shared" si="264"/>
        <v>6.9958560566770913E-12</v>
      </c>
      <c r="V730" s="24">
        <f t="shared" si="265"/>
        <v>4.9115750155474698E-12</v>
      </c>
      <c r="W730" s="18">
        <f t="shared" si="266"/>
        <v>47624081425.955093</v>
      </c>
      <c r="X730" s="19">
        <f t="shared" si="267"/>
        <v>23524784348.820999</v>
      </c>
      <c r="Y730" s="18" t="e">
        <f t="shared" si="268"/>
        <v>#REF!</v>
      </c>
      <c r="Z730" s="19" t="e">
        <f t="shared" si="269"/>
        <v>#REF!</v>
      </c>
      <c r="AA730" s="24" t="e">
        <f t="shared" si="270"/>
        <v>#REF!</v>
      </c>
      <c r="AB730" s="24" t="e">
        <f t="shared" si="271"/>
        <v>#REF!</v>
      </c>
      <c r="AC730" s="18">
        <f t="shared" si="272"/>
        <v>9524816285.1910191</v>
      </c>
      <c r="AD730" s="19">
        <f t="shared" si="273"/>
        <v>4704956869.7642002</v>
      </c>
      <c r="AE730" s="24" t="e">
        <f t="shared" si="255"/>
        <v>#REF!</v>
      </c>
      <c r="AF730" s="24" t="e">
        <f t="shared" si="256"/>
        <v>#REF!</v>
      </c>
      <c r="AG730" s="18" t="e">
        <f t="shared" si="257"/>
        <v>#REF!</v>
      </c>
      <c r="AH730" s="19" t="e">
        <f t="shared" si="258"/>
        <v>#REF!</v>
      </c>
      <c r="AI730" s="29" t="e">
        <f>IF((((Usuario!$J$10*1000)/AG730)*1)&lt;1,(((Usuario!$J$10*1000)/AG730)*1),1)</f>
        <v>#REF!</v>
      </c>
      <c r="AJ730" s="30" t="e">
        <f>IF((((Usuario!$J$10*1000)/AH730)*1)&lt;1,(((Usuario!$J$10*1000)/AH730)*1),1)</f>
        <v>#REF!</v>
      </c>
    </row>
    <row r="731" spans="8:36" x14ac:dyDescent="0.25">
      <c r="H731" s="6">
        <v>62.8</v>
      </c>
      <c r="I731" s="5" t="s">
        <v>2</v>
      </c>
      <c r="J731" s="9">
        <f t="shared" si="254"/>
        <v>6.2799999999999995E-2</v>
      </c>
      <c r="K731" s="9">
        <f t="shared" si="259"/>
        <v>6.2799999999999995E-5</v>
      </c>
      <c r="L731">
        <f t="shared" si="274"/>
        <v>1.2389938770933568E-2</v>
      </c>
      <c r="M731">
        <f t="shared" si="260"/>
        <v>1.2968135913577131E-4</v>
      </c>
      <c r="N731">
        <f t="shared" si="261"/>
        <v>6.7174944032329537E-7</v>
      </c>
      <c r="O731">
        <f t="shared" si="262"/>
        <v>42915500.681358926</v>
      </c>
      <c r="Q731" s="18">
        <f t="shared" si="275"/>
        <v>15925371170.86577</v>
      </c>
      <c r="R731" s="19">
        <f t="shared" si="276"/>
        <v>5899970843.3017015</v>
      </c>
      <c r="S731" s="18">
        <f t="shared" si="263"/>
        <v>2.6440928392604636E-14</v>
      </c>
      <c r="T731" s="19">
        <f t="shared" si="263"/>
        <v>9.7957344235459119E-15</v>
      </c>
      <c r="U731" s="24">
        <f t="shared" si="264"/>
        <v>7.0181891823206554E-12</v>
      </c>
      <c r="V731" s="24">
        <f t="shared" si="265"/>
        <v>4.9272544150435939E-12</v>
      </c>
      <c r="W731" s="18">
        <f t="shared" si="266"/>
        <v>47776113512.597313</v>
      </c>
      <c r="X731" s="19">
        <f t="shared" si="267"/>
        <v>23599883373.206806</v>
      </c>
      <c r="Y731" s="18" t="e">
        <f t="shared" si="268"/>
        <v>#REF!</v>
      </c>
      <c r="Z731" s="19" t="e">
        <f t="shared" si="269"/>
        <v>#REF!</v>
      </c>
      <c r="AA731" s="24" t="e">
        <f t="shared" si="270"/>
        <v>#REF!</v>
      </c>
      <c r="AB731" s="24" t="e">
        <f t="shared" si="271"/>
        <v>#REF!</v>
      </c>
      <c r="AC731" s="18">
        <f t="shared" si="272"/>
        <v>9555222702.5194626</v>
      </c>
      <c r="AD731" s="19">
        <f t="shared" si="273"/>
        <v>4719976674.6413612</v>
      </c>
      <c r="AE731" s="24" t="e">
        <f t="shared" si="255"/>
        <v>#REF!</v>
      </c>
      <c r="AF731" s="24" t="e">
        <f t="shared" si="256"/>
        <v>#REF!</v>
      </c>
      <c r="AG731" s="18" t="e">
        <f t="shared" si="257"/>
        <v>#REF!</v>
      </c>
      <c r="AH731" s="19" t="e">
        <f t="shared" si="258"/>
        <v>#REF!</v>
      </c>
      <c r="AI731" s="29" t="e">
        <f>IF((((Usuario!$J$10*1000)/AG731)*1)&lt;1,(((Usuario!$J$10*1000)/AG731)*1),1)</f>
        <v>#REF!</v>
      </c>
      <c r="AJ731" s="30" t="e">
        <f>IF((((Usuario!$J$10*1000)/AH731)*1)&lt;1,(((Usuario!$J$10*1000)/AH731)*1),1)</f>
        <v>#REF!</v>
      </c>
    </row>
    <row r="732" spans="8:36" x14ac:dyDescent="0.25">
      <c r="H732" s="6">
        <v>62.9</v>
      </c>
      <c r="I732" s="5" t="s">
        <v>2</v>
      </c>
      <c r="J732" s="9">
        <f t="shared" si="254"/>
        <v>6.2899999999999998E-2</v>
      </c>
      <c r="K732" s="9">
        <f t="shared" si="259"/>
        <v>6.2899999999999997E-5</v>
      </c>
      <c r="L732">
        <f t="shared" si="274"/>
        <v>1.2429428590589191E-2</v>
      </c>
      <c r="M732">
        <f t="shared" si="260"/>
        <v>1.3030184305801002E-4</v>
      </c>
      <c r="N732">
        <f t="shared" si="261"/>
        <v>6.7496354704049189E-7</v>
      </c>
      <c r="O732">
        <f t="shared" si="262"/>
        <v>42795968.350807115</v>
      </c>
      <c r="Q732" s="18">
        <f t="shared" si="275"/>
        <v>15976129293.816442</v>
      </c>
      <c r="R732" s="19">
        <f t="shared" si="276"/>
        <v>5918775519.3281889</v>
      </c>
      <c r="S732" s="18">
        <f t="shared" si="263"/>
        <v>2.6525202214538344E-14</v>
      </c>
      <c r="T732" s="19">
        <f t="shared" si="263"/>
        <v>9.8269558680527803E-15</v>
      </c>
      <c r="U732" s="24">
        <f t="shared" si="264"/>
        <v>7.0405578986026977E-12</v>
      </c>
      <c r="V732" s="24">
        <f t="shared" si="265"/>
        <v>4.9429588016305482E-12</v>
      </c>
      <c r="W732" s="18">
        <f t="shared" si="266"/>
        <v>47928387881.449326</v>
      </c>
      <c r="X732" s="19">
        <f t="shared" si="267"/>
        <v>23675102077.312756</v>
      </c>
      <c r="Y732" s="18" t="e">
        <f t="shared" si="268"/>
        <v>#REF!</v>
      </c>
      <c r="Z732" s="19" t="e">
        <f t="shared" si="269"/>
        <v>#REF!</v>
      </c>
      <c r="AA732" s="24" t="e">
        <f t="shared" si="270"/>
        <v>#REF!</v>
      </c>
      <c r="AB732" s="24" t="e">
        <f t="shared" si="271"/>
        <v>#REF!</v>
      </c>
      <c r="AC732" s="18">
        <f t="shared" si="272"/>
        <v>9585677576.2898655</v>
      </c>
      <c r="AD732" s="19">
        <f t="shared" si="273"/>
        <v>4735020415.4625511</v>
      </c>
      <c r="AE732" s="24" t="e">
        <f t="shared" si="255"/>
        <v>#REF!</v>
      </c>
      <c r="AF732" s="24" t="e">
        <f t="shared" si="256"/>
        <v>#REF!</v>
      </c>
      <c r="AG732" s="18" t="e">
        <f t="shared" si="257"/>
        <v>#REF!</v>
      </c>
      <c r="AH732" s="19" t="e">
        <f t="shared" si="258"/>
        <v>#REF!</v>
      </c>
      <c r="AI732" s="29" t="e">
        <f>IF((((Usuario!$J$10*1000)/AG732)*1)&lt;1,(((Usuario!$J$10*1000)/AG732)*1),1)</f>
        <v>#REF!</v>
      </c>
      <c r="AJ732" s="30" t="e">
        <f>IF((((Usuario!$J$10*1000)/AH732)*1)&lt;1,(((Usuario!$J$10*1000)/AH732)*1),1)</f>
        <v>#REF!</v>
      </c>
    </row>
    <row r="733" spans="8:36" x14ac:dyDescent="0.25">
      <c r="H733" s="6">
        <v>63</v>
      </c>
      <c r="I733" s="5" t="s">
        <v>2</v>
      </c>
      <c r="J733" s="9">
        <f t="shared" si="254"/>
        <v>6.3E-2</v>
      </c>
      <c r="K733" s="9">
        <f t="shared" si="259"/>
        <v>6.3E-5</v>
      </c>
      <c r="L733">
        <f t="shared" si="274"/>
        <v>1.2468981242097889E-2</v>
      </c>
      <c r="M733">
        <f t="shared" si="260"/>
        <v>1.3092430304202784E-4</v>
      </c>
      <c r="N733">
        <f t="shared" si="261"/>
        <v>6.7818788975770425E-7</v>
      </c>
      <c r="O733">
        <f t="shared" si="262"/>
        <v>42676958.045284107</v>
      </c>
      <c r="Q733" s="18">
        <f t="shared" si="275"/>
        <v>16026968177.503716</v>
      </c>
      <c r="R733" s="19">
        <f t="shared" si="276"/>
        <v>5937610115.2847118</v>
      </c>
      <c r="S733" s="18">
        <f t="shared" si="263"/>
        <v>2.6609610123698685E-14</v>
      </c>
      <c r="T733" s="19">
        <f t="shared" si="263"/>
        <v>9.858226988684564E-15</v>
      </c>
      <c r="U733" s="24">
        <f t="shared" si="264"/>
        <v>7.0629622055232175E-12</v>
      </c>
      <c r="V733" s="24">
        <f t="shared" si="265"/>
        <v>4.9586881753083359E-12</v>
      </c>
      <c r="W733" s="18">
        <f t="shared" si="266"/>
        <v>48080904532.511147</v>
      </c>
      <c r="X733" s="19">
        <f t="shared" si="267"/>
        <v>23750440461.138847</v>
      </c>
      <c r="Y733" s="18" t="e">
        <f t="shared" si="268"/>
        <v>#REF!</v>
      </c>
      <c r="Z733" s="19" t="e">
        <f t="shared" si="269"/>
        <v>#REF!</v>
      </c>
      <c r="AA733" s="24" t="e">
        <f t="shared" si="270"/>
        <v>#REF!</v>
      </c>
      <c r="AB733" s="24" t="e">
        <f t="shared" si="271"/>
        <v>#REF!</v>
      </c>
      <c r="AC733" s="18">
        <f t="shared" si="272"/>
        <v>9616180906.5022297</v>
      </c>
      <c r="AD733" s="19">
        <f t="shared" si="273"/>
        <v>4750088092.2277699</v>
      </c>
      <c r="AE733" s="24" t="e">
        <f t="shared" si="255"/>
        <v>#REF!</v>
      </c>
      <c r="AF733" s="24" t="e">
        <f t="shared" si="256"/>
        <v>#REF!</v>
      </c>
      <c r="AG733" s="18" t="e">
        <f t="shared" si="257"/>
        <v>#REF!</v>
      </c>
      <c r="AH733" s="19" t="e">
        <f t="shared" si="258"/>
        <v>#REF!</v>
      </c>
      <c r="AI733" s="29" t="e">
        <f>IF((((Usuario!$J$10*1000)/AG733)*1)&lt;1,(((Usuario!$J$10*1000)/AG733)*1),1)</f>
        <v>#REF!</v>
      </c>
      <c r="AJ733" s="30" t="e">
        <f>IF((((Usuario!$J$10*1000)/AH733)*1)&lt;1,(((Usuario!$J$10*1000)/AH733)*1),1)</f>
        <v>#REF!</v>
      </c>
    </row>
    <row r="734" spans="8:36" x14ac:dyDescent="0.25">
      <c r="H734" s="6">
        <v>63.1</v>
      </c>
      <c r="I734" s="5" t="s">
        <v>2</v>
      </c>
      <c r="J734" s="9">
        <f t="shared" si="254"/>
        <v>6.3100000000000003E-2</v>
      </c>
      <c r="K734" s="9">
        <f t="shared" si="259"/>
        <v>6.3100000000000002E-5</v>
      </c>
      <c r="L734">
        <f t="shared" si="274"/>
        <v>1.2508596725459656E-2</v>
      </c>
      <c r="M734">
        <f t="shared" si="260"/>
        <v>1.3154874222941738E-4</v>
      </c>
      <c r="N734">
        <f t="shared" si="261"/>
        <v>6.8142248474838207E-7</v>
      </c>
      <c r="O734">
        <f t="shared" si="262"/>
        <v>42558466.661794364</v>
      </c>
      <c r="Q734" s="18">
        <f t="shared" si="275"/>
        <v>16077887821.92758</v>
      </c>
      <c r="R734" s="19">
        <f t="shared" si="276"/>
        <v>5956474631.1712675</v>
      </c>
      <c r="S734" s="18">
        <f t="shared" si="263"/>
        <v>2.6694152120085643E-14</v>
      </c>
      <c r="T734" s="19">
        <f t="shared" si="263"/>
        <v>9.8895477854412552E-15</v>
      </c>
      <c r="U734" s="24">
        <f t="shared" si="264"/>
        <v>7.0854021030822116E-12</v>
      </c>
      <c r="V734" s="24">
        <f t="shared" si="265"/>
        <v>4.9744425360769515E-12</v>
      </c>
      <c r="W734" s="18">
        <f t="shared" si="266"/>
        <v>48233663465.782738</v>
      </c>
      <c r="X734" s="19">
        <f t="shared" si="267"/>
        <v>23825898524.68507</v>
      </c>
      <c r="Y734" s="18" t="e">
        <f t="shared" si="268"/>
        <v>#REF!</v>
      </c>
      <c r="Z734" s="19" t="e">
        <f t="shared" si="269"/>
        <v>#REF!</v>
      </c>
      <c r="AA734" s="24" t="e">
        <f t="shared" si="270"/>
        <v>#REF!</v>
      </c>
      <c r="AB734" s="24" t="e">
        <f t="shared" si="271"/>
        <v>#REF!</v>
      </c>
      <c r="AC734" s="18">
        <f t="shared" si="272"/>
        <v>9646732693.1565475</v>
      </c>
      <c r="AD734" s="19">
        <f t="shared" si="273"/>
        <v>4765179704.9370146</v>
      </c>
      <c r="AE734" s="24" t="e">
        <f t="shared" si="255"/>
        <v>#REF!</v>
      </c>
      <c r="AF734" s="24" t="e">
        <f t="shared" si="256"/>
        <v>#REF!</v>
      </c>
      <c r="AG734" s="18" t="e">
        <f t="shared" si="257"/>
        <v>#REF!</v>
      </c>
      <c r="AH734" s="19" t="e">
        <f t="shared" si="258"/>
        <v>#REF!</v>
      </c>
      <c r="AI734" s="29" t="e">
        <f>IF((((Usuario!$J$10*1000)/AG734)*1)&lt;1,(((Usuario!$J$10*1000)/AG734)*1),1)</f>
        <v>#REF!</v>
      </c>
      <c r="AJ734" s="30" t="e">
        <f>IF((((Usuario!$J$10*1000)/AH734)*1)&lt;1,(((Usuario!$J$10*1000)/AH734)*1),1)</f>
        <v>#REF!</v>
      </c>
    </row>
    <row r="735" spans="8:36" x14ac:dyDescent="0.25">
      <c r="H735" s="6">
        <v>63.2</v>
      </c>
      <c r="I735" s="5" t="s">
        <v>2</v>
      </c>
      <c r="J735" s="9">
        <f t="shared" si="254"/>
        <v>6.3200000000000006E-2</v>
      </c>
      <c r="K735" s="9">
        <f t="shared" si="259"/>
        <v>6.3200000000000005E-5</v>
      </c>
      <c r="L735">
        <f t="shared" si="274"/>
        <v>1.2548275040674496E-2</v>
      </c>
      <c r="M735">
        <f t="shared" si="260"/>
        <v>1.3217516376177137E-4</v>
      </c>
      <c r="N735">
        <f t="shared" si="261"/>
        <v>6.846673482859756E-7</v>
      </c>
      <c r="O735">
        <f t="shared" si="262"/>
        <v>42440491.120664701</v>
      </c>
      <c r="Q735" s="18">
        <f t="shared" si="275"/>
        <v>16128888227.088043</v>
      </c>
      <c r="R735" s="19">
        <f t="shared" si="276"/>
        <v>5975369066.9878578</v>
      </c>
      <c r="S735" s="18">
        <f t="shared" si="263"/>
        <v>2.6778828203699228E-14</v>
      </c>
      <c r="T735" s="19">
        <f t="shared" si="263"/>
        <v>9.9209182583228602E-15</v>
      </c>
      <c r="U735" s="24">
        <f t="shared" si="264"/>
        <v>7.1078775912796815E-12</v>
      </c>
      <c r="V735" s="24">
        <f t="shared" si="265"/>
        <v>4.9902218839363989E-12</v>
      </c>
      <c r="W735" s="18">
        <f t="shared" si="266"/>
        <v>48386664681.26413</v>
      </c>
      <c r="X735" s="19">
        <f t="shared" si="267"/>
        <v>23901476267.951431</v>
      </c>
      <c r="Y735" s="18" t="e">
        <f t="shared" si="268"/>
        <v>#REF!</v>
      </c>
      <c r="Z735" s="19" t="e">
        <f t="shared" si="269"/>
        <v>#REF!</v>
      </c>
      <c r="AA735" s="24" t="e">
        <f t="shared" si="270"/>
        <v>#REF!</v>
      </c>
      <c r="AB735" s="24" t="e">
        <f t="shared" si="271"/>
        <v>#REF!</v>
      </c>
      <c r="AC735" s="18">
        <f t="shared" si="272"/>
        <v>9677332936.2528267</v>
      </c>
      <c r="AD735" s="19">
        <f t="shared" si="273"/>
        <v>4780295253.5902863</v>
      </c>
      <c r="AE735" s="24" t="e">
        <f t="shared" si="255"/>
        <v>#REF!</v>
      </c>
      <c r="AF735" s="24" t="e">
        <f t="shared" si="256"/>
        <v>#REF!</v>
      </c>
      <c r="AG735" s="18" t="e">
        <f t="shared" si="257"/>
        <v>#REF!</v>
      </c>
      <c r="AH735" s="19" t="e">
        <f t="shared" si="258"/>
        <v>#REF!</v>
      </c>
      <c r="AI735" s="29" t="e">
        <f>IF((((Usuario!$J$10*1000)/AG735)*1)&lt;1,(((Usuario!$J$10*1000)/AG735)*1),1)</f>
        <v>#REF!</v>
      </c>
      <c r="AJ735" s="30" t="e">
        <f>IF((((Usuario!$J$10*1000)/AH735)*1)&lt;1,(((Usuario!$J$10*1000)/AH735)*1),1)</f>
        <v>#REF!</v>
      </c>
    </row>
    <row r="736" spans="8:36" x14ac:dyDescent="0.25">
      <c r="H736" s="6">
        <v>63.3</v>
      </c>
      <c r="I736" s="5" t="s">
        <v>2</v>
      </c>
      <c r="J736" s="9">
        <f t="shared" si="254"/>
        <v>6.3299999999999995E-2</v>
      </c>
      <c r="K736" s="9">
        <f t="shared" si="259"/>
        <v>6.3299999999999994E-5</v>
      </c>
      <c r="L736">
        <f t="shared" si="274"/>
        <v>1.2588016187742404E-2</v>
      </c>
      <c r="M736">
        <f t="shared" si="260"/>
        <v>1.3280357078068232E-4</v>
      </c>
      <c r="N736">
        <f t="shared" si="261"/>
        <v>6.8792249664393434E-7</v>
      </c>
      <c r="O736">
        <f t="shared" si="262"/>
        <v>42323028.365332514</v>
      </c>
      <c r="Q736" s="18">
        <f t="shared" si="275"/>
        <v>16179969392.985096</v>
      </c>
      <c r="R736" s="19">
        <f t="shared" si="276"/>
        <v>5994293422.7344809</v>
      </c>
      <c r="S736" s="18">
        <f t="shared" si="263"/>
        <v>2.6863638374539429E-14</v>
      </c>
      <c r="T736" s="19">
        <f t="shared" si="263"/>
        <v>9.9523384073293743E-15</v>
      </c>
      <c r="U736" s="24">
        <f t="shared" si="264"/>
        <v>7.1303886701156256E-12</v>
      </c>
      <c r="V736" s="24">
        <f t="shared" si="265"/>
        <v>5.0060262188866749E-12</v>
      </c>
      <c r="W736" s="18">
        <f t="shared" si="266"/>
        <v>48539908178.955292</v>
      </c>
      <c r="X736" s="19">
        <f t="shared" si="267"/>
        <v>23977173690.937923</v>
      </c>
      <c r="Y736" s="18" t="e">
        <f t="shared" si="268"/>
        <v>#REF!</v>
      </c>
      <c r="Z736" s="19" t="e">
        <f t="shared" si="269"/>
        <v>#REF!</v>
      </c>
      <c r="AA736" s="24" t="e">
        <f t="shared" si="270"/>
        <v>#REF!</v>
      </c>
      <c r="AB736" s="24" t="e">
        <f t="shared" si="271"/>
        <v>#REF!</v>
      </c>
      <c r="AC736" s="18">
        <f t="shared" si="272"/>
        <v>9707981635.7910595</v>
      </c>
      <c r="AD736" s="19">
        <f t="shared" si="273"/>
        <v>4795434738.1875849</v>
      </c>
      <c r="AE736" s="24" t="e">
        <f t="shared" si="255"/>
        <v>#REF!</v>
      </c>
      <c r="AF736" s="24" t="e">
        <f t="shared" si="256"/>
        <v>#REF!</v>
      </c>
      <c r="AG736" s="18" t="e">
        <f t="shared" si="257"/>
        <v>#REF!</v>
      </c>
      <c r="AH736" s="19" t="e">
        <f t="shared" si="258"/>
        <v>#REF!</v>
      </c>
      <c r="AI736" s="29" t="e">
        <f>IF((((Usuario!$J$10*1000)/AG736)*1)&lt;1,(((Usuario!$J$10*1000)/AG736)*1),1)</f>
        <v>#REF!</v>
      </c>
      <c r="AJ736" s="30" t="e">
        <f>IF((((Usuario!$J$10*1000)/AH736)*1)&lt;1,(((Usuario!$J$10*1000)/AH736)*1),1)</f>
        <v>#REF!</v>
      </c>
    </row>
    <row r="737" spans="8:36" x14ac:dyDescent="0.25">
      <c r="H737" s="6">
        <v>63.4</v>
      </c>
      <c r="I737" s="5" t="s">
        <v>2</v>
      </c>
      <c r="J737" s="9">
        <f t="shared" si="254"/>
        <v>6.3399999999999998E-2</v>
      </c>
      <c r="K737" s="9">
        <f t="shared" si="259"/>
        <v>6.3399999999999996E-5</v>
      </c>
      <c r="L737">
        <f t="shared" si="274"/>
        <v>1.2627820166663389E-2</v>
      </c>
      <c r="M737">
        <f t="shared" si="260"/>
        <v>1.3343396642774314E-4</v>
      </c>
      <c r="N737">
        <f t="shared" si="261"/>
        <v>6.9118794609570937E-7</v>
      </c>
      <c r="O737">
        <f t="shared" si="262"/>
        <v>42206075.362136148</v>
      </c>
      <c r="Q737" s="18">
        <f t="shared" si="275"/>
        <v>16231131319.618753</v>
      </c>
      <c r="R737" s="19">
        <f t="shared" si="276"/>
        <v>6013247698.4111404</v>
      </c>
      <c r="S737" s="18">
        <f t="shared" si="263"/>
        <v>2.694858263260627E-14</v>
      </c>
      <c r="T737" s="19">
        <f t="shared" si="263"/>
        <v>9.9838082324608022E-15</v>
      </c>
      <c r="U737" s="24">
        <f t="shared" si="264"/>
        <v>7.1529353395900489E-12</v>
      </c>
      <c r="V737" s="24">
        <f t="shared" si="265"/>
        <v>5.0218555409277836E-12</v>
      </c>
      <c r="W737" s="18">
        <f t="shared" si="266"/>
        <v>48693393958.856262</v>
      </c>
      <c r="X737" s="19">
        <f t="shared" si="267"/>
        <v>24052990793.644562</v>
      </c>
      <c r="Y737" s="18" t="e">
        <f t="shared" si="268"/>
        <v>#REF!</v>
      </c>
      <c r="Z737" s="19" t="e">
        <f t="shared" si="269"/>
        <v>#REF!</v>
      </c>
      <c r="AA737" s="24" t="e">
        <f t="shared" si="270"/>
        <v>#REF!</v>
      </c>
      <c r="AB737" s="24" t="e">
        <f t="shared" si="271"/>
        <v>#REF!</v>
      </c>
      <c r="AC737" s="18">
        <f t="shared" si="272"/>
        <v>9738678791.7712536</v>
      </c>
      <c r="AD737" s="19">
        <f t="shared" si="273"/>
        <v>4810598158.7289124</v>
      </c>
      <c r="AE737" s="24" t="e">
        <f t="shared" si="255"/>
        <v>#REF!</v>
      </c>
      <c r="AF737" s="24" t="e">
        <f t="shared" si="256"/>
        <v>#REF!</v>
      </c>
      <c r="AG737" s="18" t="e">
        <f t="shared" si="257"/>
        <v>#REF!</v>
      </c>
      <c r="AH737" s="19" t="e">
        <f t="shared" si="258"/>
        <v>#REF!</v>
      </c>
      <c r="AI737" s="29" t="e">
        <f>IF((((Usuario!$J$10*1000)/AG737)*1)&lt;1,(((Usuario!$J$10*1000)/AG737)*1),1)</f>
        <v>#REF!</v>
      </c>
      <c r="AJ737" s="30" t="e">
        <f>IF((((Usuario!$J$10*1000)/AH737)*1)&lt;1,(((Usuario!$J$10*1000)/AH737)*1),1)</f>
        <v>#REF!</v>
      </c>
    </row>
    <row r="738" spans="8:36" x14ac:dyDescent="0.25">
      <c r="H738" s="6">
        <v>63.5</v>
      </c>
      <c r="I738" s="5" t="s">
        <v>2</v>
      </c>
      <c r="J738" s="9">
        <f t="shared" si="254"/>
        <v>6.3500000000000001E-2</v>
      </c>
      <c r="K738" s="9">
        <f t="shared" si="259"/>
        <v>6.3499999999999999E-5</v>
      </c>
      <c r="L738">
        <f t="shared" si="274"/>
        <v>1.2667686977437444E-2</v>
      </c>
      <c r="M738">
        <f t="shared" si="260"/>
        <v>1.3406635384454626E-4</v>
      </c>
      <c r="N738">
        <f t="shared" si="261"/>
        <v>6.9446371291474958E-7</v>
      </c>
      <c r="O738">
        <f t="shared" si="262"/>
        <v>42089629.100107513</v>
      </c>
      <c r="Q738" s="18">
        <f t="shared" si="275"/>
        <v>16282374006.989004</v>
      </c>
      <c r="R738" s="19">
        <f t="shared" si="276"/>
        <v>6032231894.0178328</v>
      </c>
      <c r="S738" s="18">
        <f t="shared" si="263"/>
        <v>2.703366097789973E-14</v>
      </c>
      <c r="T738" s="19">
        <f t="shared" si="263"/>
        <v>1.0015327733717141E-14</v>
      </c>
      <c r="U738" s="24">
        <f t="shared" si="264"/>
        <v>7.1755175997029472E-12</v>
      </c>
      <c r="V738" s="24">
        <f t="shared" si="265"/>
        <v>5.0377098500597217E-12</v>
      </c>
      <c r="W738" s="18">
        <f t="shared" si="266"/>
        <v>48847122020.96701</v>
      </c>
      <c r="X738" s="19">
        <f t="shared" si="267"/>
        <v>24128927576.071331</v>
      </c>
      <c r="Y738" s="18" t="e">
        <f t="shared" si="268"/>
        <v>#REF!</v>
      </c>
      <c r="Z738" s="19" t="e">
        <f t="shared" si="269"/>
        <v>#REF!</v>
      </c>
      <c r="AA738" s="24" t="e">
        <f t="shared" si="270"/>
        <v>#REF!</v>
      </c>
      <c r="AB738" s="24" t="e">
        <f t="shared" si="271"/>
        <v>#REF!</v>
      </c>
      <c r="AC738" s="18">
        <f t="shared" si="272"/>
        <v>9769424404.1934032</v>
      </c>
      <c r="AD738" s="19">
        <f t="shared" si="273"/>
        <v>4825785515.2142668</v>
      </c>
      <c r="AE738" s="24" t="e">
        <f t="shared" si="255"/>
        <v>#REF!</v>
      </c>
      <c r="AF738" s="24" t="e">
        <f t="shared" si="256"/>
        <v>#REF!</v>
      </c>
      <c r="AG738" s="18" t="e">
        <f t="shared" si="257"/>
        <v>#REF!</v>
      </c>
      <c r="AH738" s="19" t="e">
        <f t="shared" si="258"/>
        <v>#REF!</v>
      </c>
      <c r="AI738" s="29" t="e">
        <f>IF((((Usuario!$J$10*1000)/AG738)*1)&lt;1,(((Usuario!$J$10*1000)/AG738)*1),1)</f>
        <v>#REF!</v>
      </c>
      <c r="AJ738" s="30" t="e">
        <f>IF((((Usuario!$J$10*1000)/AH738)*1)&lt;1,(((Usuario!$J$10*1000)/AH738)*1),1)</f>
        <v>#REF!</v>
      </c>
    </row>
    <row r="739" spans="8:36" x14ac:dyDescent="0.25">
      <c r="H739" s="6">
        <v>63.6</v>
      </c>
      <c r="I739" s="5" t="s">
        <v>2</v>
      </c>
      <c r="J739" s="9">
        <f t="shared" si="254"/>
        <v>6.3600000000000004E-2</v>
      </c>
      <c r="K739" s="9">
        <f t="shared" si="259"/>
        <v>6.3600000000000001E-5</v>
      </c>
      <c r="L739">
        <f t="shared" si="274"/>
        <v>1.2707616620064571E-2</v>
      </c>
      <c r="M739">
        <f t="shared" si="260"/>
        <v>1.3470073617268444E-4</v>
      </c>
      <c r="N739">
        <f t="shared" si="261"/>
        <v>6.9774981337450532E-7</v>
      </c>
      <c r="O739">
        <f t="shared" si="262"/>
        <v>41973686.590766996</v>
      </c>
      <c r="Q739" s="18">
        <f t="shared" si="275"/>
        <v>16333697455.09585</v>
      </c>
      <c r="R739" s="19">
        <f t="shared" si="276"/>
        <v>6051246009.5545597</v>
      </c>
      <c r="S739" s="18">
        <f t="shared" si="263"/>
        <v>2.7118873410419811E-14</v>
      </c>
      <c r="T739" s="19">
        <f t="shared" si="263"/>
        <v>1.004689691109839E-14</v>
      </c>
      <c r="U739" s="24">
        <f t="shared" si="264"/>
        <v>7.1981354504543189E-12</v>
      </c>
      <c r="V739" s="24">
        <f t="shared" si="265"/>
        <v>5.05358914628249E-12</v>
      </c>
      <c r="W739" s="18">
        <f t="shared" si="266"/>
        <v>49001092365.287552</v>
      </c>
      <c r="X739" s="19">
        <f t="shared" si="267"/>
        <v>24204984038.218239</v>
      </c>
      <c r="Y739" s="18" t="e">
        <f t="shared" si="268"/>
        <v>#REF!</v>
      </c>
      <c r="Z739" s="19" t="e">
        <f t="shared" si="269"/>
        <v>#REF!</v>
      </c>
      <c r="AA739" s="24" t="e">
        <f t="shared" si="270"/>
        <v>#REF!</v>
      </c>
      <c r="AB739" s="24" t="e">
        <f t="shared" si="271"/>
        <v>#REF!</v>
      </c>
      <c r="AC739" s="18">
        <f t="shared" si="272"/>
        <v>9800218473.0575104</v>
      </c>
      <c r="AD739" s="19">
        <f t="shared" si="273"/>
        <v>4840996807.6436481</v>
      </c>
      <c r="AE739" s="24" t="e">
        <f t="shared" si="255"/>
        <v>#REF!</v>
      </c>
      <c r="AF739" s="24" t="e">
        <f t="shared" si="256"/>
        <v>#REF!</v>
      </c>
      <c r="AG739" s="18" t="e">
        <f t="shared" si="257"/>
        <v>#REF!</v>
      </c>
      <c r="AH739" s="19" t="e">
        <f t="shared" si="258"/>
        <v>#REF!</v>
      </c>
      <c r="AI739" s="29" t="e">
        <f>IF((((Usuario!$J$10*1000)/AG739)*1)&lt;1,(((Usuario!$J$10*1000)/AG739)*1),1)</f>
        <v>#REF!</v>
      </c>
      <c r="AJ739" s="30" t="e">
        <f>IF((((Usuario!$J$10*1000)/AH739)*1)&lt;1,(((Usuario!$J$10*1000)/AH739)*1),1)</f>
        <v>#REF!</v>
      </c>
    </row>
    <row r="740" spans="8:36" x14ac:dyDescent="0.25">
      <c r="H740" s="6">
        <v>63.7</v>
      </c>
      <c r="I740" s="5" t="s">
        <v>2</v>
      </c>
      <c r="J740" s="9">
        <f t="shared" si="254"/>
        <v>6.3700000000000007E-2</v>
      </c>
      <c r="K740" s="9">
        <f t="shared" si="259"/>
        <v>6.3700000000000003E-5</v>
      </c>
      <c r="L740">
        <f t="shared" si="274"/>
        <v>1.2747609094544771E-2</v>
      </c>
      <c r="M740">
        <f t="shared" si="260"/>
        <v>1.3533711655375032E-4</v>
      </c>
      <c r="N740">
        <f t="shared" si="261"/>
        <v>7.010462637484266E-7</v>
      </c>
      <c r="O740">
        <f t="shared" si="262"/>
        <v>41858244.867920466</v>
      </c>
      <c r="Q740" s="18">
        <f t="shared" si="275"/>
        <v>16385101663.939297</v>
      </c>
      <c r="R740" s="19">
        <f t="shared" si="276"/>
        <v>6070290045.0213223</v>
      </c>
      <c r="S740" s="18">
        <f t="shared" si="263"/>
        <v>2.7204219930166528E-14</v>
      </c>
      <c r="T740" s="19">
        <f t="shared" si="263"/>
        <v>1.0078515764604555E-14</v>
      </c>
      <c r="U740" s="24">
        <f t="shared" si="264"/>
        <v>7.2207888918441706E-12</v>
      </c>
      <c r="V740" s="24">
        <f t="shared" si="265"/>
        <v>5.0694934295960909E-12</v>
      </c>
      <c r="W740" s="18">
        <f t="shared" si="266"/>
        <v>49155304991.817886</v>
      </c>
      <c r="X740" s="19">
        <f t="shared" si="267"/>
        <v>24281160180.085289</v>
      </c>
      <c r="Y740" s="18" t="e">
        <f t="shared" si="268"/>
        <v>#REF!</v>
      </c>
      <c r="Z740" s="19" t="e">
        <f t="shared" si="269"/>
        <v>#REF!</v>
      </c>
      <c r="AA740" s="24" t="e">
        <f t="shared" si="270"/>
        <v>#REF!</v>
      </c>
      <c r="AB740" s="24" t="e">
        <f t="shared" si="271"/>
        <v>#REF!</v>
      </c>
      <c r="AC740" s="18">
        <f t="shared" si="272"/>
        <v>9831060998.3635769</v>
      </c>
      <c r="AD740" s="19">
        <f t="shared" si="273"/>
        <v>4856232036.0170584</v>
      </c>
      <c r="AE740" s="24" t="e">
        <f t="shared" si="255"/>
        <v>#REF!</v>
      </c>
      <c r="AF740" s="24" t="e">
        <f t="shared" si="256"/>
        <v>#REF!</v>
      </c>
      <c r="AG740" s="18" t="e">
        <f t="shared" si="257"/>
        <v>#REF!</v>
      </c>
      <c r="AH740" s="19" t="e">
        <f t="shared" si="258"/>
        <v>#REF!</v>
      </c>
      <c r="AI740" s="29" t="e">
        <f>IF((((Usuario!$J$10*1000)/AG740)*1)&lt;1,(((Usuario!$J$10*1000)/AG740)*1),1)</f>
        <v>#REF!</v>
      </c>
      <c r="AJ740" s="30" t="e">
        <f>IF((((Usuario!$J$10*1000)/AH740)*1)&lt;1,(((Usuario!$J$10*1000)/AH740)*1),1)</f>
        <v>#REF!</v>
      </c>
    </row>
    <row r="741" spans="8:36" x14ac:dyDescent="0.25">
      <c r="H741" s="6">
        <v>63.8</v>
      </c>
      <c r="I741" s="5" t="s">
        <v>2</v>
      </c>
      <c r="J741" s="9">
        <f t="shared" si="254"/>
        <v>6.3799999999999996E-2</v>
      </c>
      <c r="K741" s="9">
        <f t="shared" si="259"/>
        <v>6.3799999999999992E-5</v>
      </c>
      <c r="L741">
        <f t="shared" si="274"/>
        <v>1.2787664400878036E-2</v>
      </c>
      <c r="M741">
        <f t="shared" si="260"/>
        <v>1.3597549812933643E-4</v>
      </c>
      <c r="N741">
        <f t="shared" si="261"/>
        <v>7.0435308030996263E-7</v>
      </c>
      <c r="O741">
        <f t="shared" si="262"/>
        <v>41743300.987458415</v>
      </c>
      <c r="Q741" s="18">
        <f t="shared" si="275"/>
        <v>16436586633.519329</v>
      </c>
      <c r="R741" s="19">
        <f t="shared" si="276"/>
        <v>6089364000.4181147</v>
      </c>
      <c r="S741" s="18">
        <f t="shared" si="263"/>
        <v>2.7289700537139849E-14</v>
      </c>
      <c r="T741" s="19">
        <f t="shared" si="263"/>
        <v>1.0110184294235624E-14</v>
      </c>
      <c r="U741" s="24">
        <f t="shared" si="264"/>
        <v>7.2434779238724924E-12</v>
      </c>
      <c r="V741" s="24">
        <f t="shared" si="265"/>
        <v>5.0854227000005189E-12</v>
      </c>
      <c r="W741" s="18">
        <f t="shared" si="266"/>
        <v>49309759900.557983</v>
      </c>
      <c r="X741" s="19">
        <f t="shared" si="267"/>
        <v>24357456001.672459</v>
      </c>
      <c r="Y741" s="18" t="e">
        <f t="shared" si="268"/>
        <v>#REF!</v>
      </c>
      <c r="Z741" s="19" t="e">
        <f t="shared" si="269"/>
        <v>#REF!</v>
      </c>
      <c r="AA741" s="24" t="e">
        <f t="shared" si="270"/>
        <v>#REF!</v>
      </c>
      <c r="AB741" s="24" t="e">
        <f t="shared" si="271"/>
        <v>#REF!</v>
      </c>
      <c r="AC741" s="18">
        <f t="shared" si="272"/>
        <v>9861951980.1115971</v>
      </c>
      <c r="AD741" s="19">
        <f t="shared" si="273"/>
        <v>4871491200.3344917</v>
      </c>
      <c r="AE741" s="24" t="e">
        <f t="shared" si="255"/>
        <v>#REF!</v>
      </c>
      <c r="AF741" s="24" t="e">
        <f t="shared" si="256"/>
        <v>#REF!</v>
      </c>
      <c r="AG741" s="18" t="e">
        <f t="shared" si="257"/>
        <v>#REF!</v>
      </c>
      <c r="AH741" s="19" t="e">
        <f t="shared" si="258"/>
        <v>#REF!</v>
      </c>
      <c r="AI741" s="29" t="e">
        <f>IF((((Usuario!$J$10*1000)/AG741)*1)&lt;1,(((Usuario!$J$10*1000)/AG741)*1),1)</f>
        <v>#REF!</v>
      </c>
      <c r="AJ741" s="30" t="e">
        <f>IF((((Usuario!$J$10*1000)/AH741)*1)&lt;1,(((Usuario!$J$10*1000)/AH741)*1),1)</f>
        <v>#REF!</v>
      </c>
    </row>
    <row r="742" spans="8:36" x14ac:dyDescent="0.25">
      <c r="H742" s="6">
        <v>63.9</v>
      </c>
      <c r="I742" s="5" t="s">
        <v>2</v>
      </c>
      <c r="J742" s="9">
        <f t="shared" si="254"/>
        <v>6.3899999999999998E-2</v>
      </c>
      <c r="K742" s="9">
        <f t="shared" si="259"/>
        <v>6.3899999999999995E-5</v>
      </c>
      <c r="L742">
        <f t="shared" si="274"/>
        <v>1.2827782539064378E-2</v>
      </c>
      <c r="M742">
        <f t="shared" si="260"/>
        <v>1.3661588404103561E-4</v>
      </c>
      <c r="N742">
        <f t="shared" si="261"/>
        <v>7.0767027933256439E-7</v>
      </c>
      <c r="O742">
        <f t="shared" si="262"/>
        <v>41628852.027157217</v>
      </c>
      <c r="Q742" s="18">
        <f t="shared" si="275"/>
        <v>16488152363.835962</v>
      </c>
      <c r="R742" s="19">
        <f t="shared" si="276"/>
        <v>6108467875.7449446</v>
      </c>
      <c r="S742" s="18">
        <f t="shared" si="263"/>
        <v>2.7375315231339806E-14</v>
      </c>
      <c r="T742" s="19">
        <f t="shared" si="263"/>
        <v>1.0141902499991608E-14</v>
      </c>
      <c r="U742" s="24">
        <f t="shared" si="264"/>
        <v>7.2662025465392925E-12</v>
      </c>
      <c r="V742" s="24">
        <f t="shared" si="265"/>
        <v>5.1013769574957787E-12</v>
      </c>
      <c r="W742" s="18">
        <f t="shared" si="266"/>
        <v>49464457091.507889</v>
      </c>
      <c r="X742" s="19">
        <f t="shared" si="267"/>
        <v>24433871502.979778</v>
      </c>
      <c r="Y742" s="18" t="e">
        <f t="shared" si="268"/>
        <v>#REF!</v>
      </c>
      <c r="Z742" s="19" t="e">
        <f t="shared" si="269"/>
        <v>#REF!</v>
      </c>
      <c r="AA742" s="24" t="e">
        <f t="shared" si="270"/>
        <v>#REF!</v>
      </c>
      <c r="AB742" s="24" t="e">
        <f t="shared" si="271"/>
        <v>#REF!</v>
      </c>
      <c r="AC742" s="18">
        <f t="shared" si="272"/>
        <v>9892891418.3015785</v>
      </c>
      <c r="AD742" s="19">
        <f t="shared" si="273"/>
        <v>4886774300.5959558</v>
      </c>
      <c r="AE742" s="24" t="e">
        <f t="shared" si="255"/>
        <v>#REF!</v>
      </c>
      <c r="AF742" s="24" t="e">
        <f t="shared" si="256"/>
        <v>#REF!</v>
      </c>
      <c r="AG742" s="18" t="e">
        <f t="shared" si="257"/>
        <v>#REF!</v>
      </c>
      <c r="AH742" s="19" t="e">
        <f t="shared" si="258"/>
        <v>#REF!</v>
      </c>
      <c r="AI742" s="29" t="e">
        <f>IF((((Usuario!$J$10*1000)/AG742)*1)&lt;1,(((Usuario!$J$10*1000)/AG742)*1),1)</f>
        <v>#REF!</v>
      </c>
      <c r="AJ742" s="30" t="e">
        <f>IF((((Usuario!$J$10*1000)/AH742)*1)&lt;1,(((Usuario!$J$10*1000)/AH742)*1),1)</f>
        <v>#REF!</v>
      </c>
    </row>
    <row r="743" spans="8:36" x14ac:dyDescent="0.25">
      <c r="H743" s="6">
        <v>64</v>
      </c>
      <c r="I743" s="5" t="s">
        <v>2</v>
      </c>
      <c r="J743" s="9">
        <f t="shared" si="254"/>
        <v>6.4000000000000001E-2</v>
      </c>
      <c r="K743" s="9">
        <f t="shared" si="259"/>
        <v>6.3999999999999997E-5</v>
      </c>
      <c r="L743">
        <f t="shared" si="274"/>
        <v>1.2867963509103792E-2</v>
      </c>
      <c r="M743">
        <f t="shared" si="260"/>
        <v>1.3725827743044046E-4</v>
      </c>
      <c r="N743">
        <f t="shared" si="261"/>
        <v>7.109978770896816E-7</v>
      </c>
      <c r="O743">
        <f t="shared" si="262"/>
        <v>41514895.086482532</v>
      </c>
      <c r="Q743" s="18">
        <f t="shared" si="275"/>
        <v>16539798854.889194</v>
      </c>
      <c r="R743" s="19">
        <f t="shared" si="276"/>
        <v>6127601671.0018082</v>
      </c>
      <c r="S743" s="18">
        <f t="shared" si="263"/>
        <v>2.746106401276639E-14</v>
      </c>
      <c r="T743" s="19">
        <f t="shared" si="263"/>
        <v>1.0173670381872504E-14</v>
      </c>
      <c r="U743" s="24">
        <f t="shared" si="264"/>
        <v>7.2889627598445693E-12</v>
      </c>
      <c r="V743" s="24">
        <f t="shared" si="265"/>
        <v>5.1173562020818696E-12</v>
      </c>
      <c r="W743" s="18">
        <f t="shared" si="266"/>
        <v>49619396564.667587</v>
      </c>
      <c r="X743" s="19">
        <f t="shared" si="267"/>
        <v>24510406684.007233</v>
      </c>
      <c r="Y743" s="18" t="e">
        <f t="shared" si="268"/>
        <v>#REF!</v>
      </c>
      <c r="Z743" s="19" t="e">
        <f t="shared" si="269"/>
        <v>#REF!</v>
      </c>
      <c r="AA743" s="24" t="e">
        <f t="shared" si="270"/>
        <v>#REF!</v>
      </c>
      <c r="AB743" s="24" t="e">
        <f t="shared" si="271"/>
        <v>#REF!</v>
      </c>
      <c r="AC743" s="18">
        <f t="shared" si="272"/>
        <v>9923879312.9335175</v>
      </c>
      <c r="AD743" s="19">
        <f t="shared" si="273"/>
        <v>4902081336.8014469</v>
      </c>
      <c r="AE743" s="24" t="e">
        <f t="shared" si="255"/>
        <v>#REF!</v>
      </c>
      <c r="AF743" s="24" t="e">
        <f t="shared" si="256"/>
        <v>#REF!</v>
      </c>
      <c r="AG743" s="18" t="e">
        <f t="shared" si="257"/>
        <v>#REF!</v>
      </c>
      <c r="AH743" s="19" t="e">
        <f t="shared" si="258"/>
        <v>#REF!</v>
      </c>
      <c r="AI743" s="29" t="e">
        <f>IF((((Usuario!$J$10*1000)/AG743)*1)&lt;1,(((Usuario!$J$10*1000)/AG743)*1),1)</f>
        <v>#REF!</v>
      </c>
      <c r="AJ743" s="30" t="e">
        <f>IF((((Usuario!$J$10*1000)/AH743)*1)&lt;1,(((Usuario!$J$10*1000)/AH743)*1),1)</f>
        <v>#REF!</v>
      </c>
    </row>
    <row r="744" spans="8:36" x14ac:dyDescent="0.25">
      <c r="H744" s="6">
        <v>64.099999999999994</v>
      </c>
      <c r="I744" s="5" t="s">
        <v>2</v>
      </c>
      <c r="J744" s="9">
        <f t="shared" si="254"/>
        <v>6.409999999999999E-2</v>
      </c>
      <c r="K744" s="9">
        <f t="shared" si="259"/>
        <v>6.4099999999999986E-5</v>
      </c>
      <c r="L744">
        <f t="shared" si="274"/>
        <v>1.2908207310996272E-2</v>
      </c>
      <c r="M744">
        <f t="shared" si="260"/>
        <v>1.379026814391435E-4</v>
      </c>
      <c r="N744">
        <f t="shared" si="261"/>
        <v>7.1433588985476323E-7</v>
      </c>
      <c r="O744">
        <f t="shared" si="262"/>
        <v>41401427.286394857</v>
      </c>
      <c r="Q744" s="18">
        <f t="shared" si="275"/>
        <v>16591526106.679014</v>
      </c>
      <c r="R744" s="19">
        <f t="shared" si="276"/>
        <v>6146765386.1887035</v>
      </c>
      <c r="S744" s="18">
        <f t="shared" si="263"/>
        <v>2.7546946881419587E-14</v>
      </c>
      <c r="T744" s="19">
        <f t="shared" si="263"/>
        <v>1.0205487939878307E-14</v>
      </c>
      <c r="U744" s="24">
        <f t="shared" si="264"/>
        <v>7.3117585637883196E-12</v>
      </c>
      <c r="V744" s="24">
        <f t="shared" si="265"/>
        <v>5.1333604337587882E-12</v>
      </c>
      <c r="W744" s="18">
        <f t="shared" si="266"/>
        <v>49774578320.037041</v>
      </c>
      <c r="X744" s="19">
        <f t="shared" si="267"/>
        <v>24587061544.754814</v>
      </c>
      <c r="Y744" s="18" t="e">
        <f t="shared" si="268"/>
        <v>#REF!</v>
      </c>
      <c r="Z744" s="19" t="e">
        <f t="shared" si="269"/>
        <v>#REF!</v>
      </c>
      <c r="AA744" s="24" t="e">
        <f t="shared" si="270"/>
        <v>#REF!</v>
      </c>
      <c r="AB744" s="24" t="e">
        <f t="shared" si="271"/>
        <v>#REF!</v>
      </c>
      <c r="AC744" s="18">
        <f t="shared" si="272"/>
        <v>9954915664.0074081</v>
      </c>
      <c r="AD744" s="19">
        <f t="shared" si="273"/>
        <v>4917412308.950963</v>
      </c>
      <c r="AE744" s="24" t="e">
        <f t="shared" si="255"/>
        <v>#REF!</v>
      </c>
      <c r="AF744" s="24" t="e">
        <f t="shared" si="256"/>
        <v>#REF!</v>
      </c>
      <c r="AG744" s="18" t="e">
        <f t="shared" si="257"/>
        <v>#REF!</v>
      </c>
      <c r="AH744" s="19" t="e">
        <f t="shared" si="258"/>
        <v>#REF!</v>
      </c>
      <c r="AI744" s="29" t="e">
        <f>IF((((Usuario!$J$10*1000)/AG744)*1)&lt;1,(((Usuario!$J$10*1000)/AG744)*1),1)</f>
        <v>#REF!</v>
      </c>
      <c r="AJ744" s="30" t="e">
        <f>IF((((Usuario!$J$10*1000)/AH744)*1)&lt;1,(((Usuario!$J$10*1000)/AH744)*1),1)</f>
        <v>#REF!</v>
      </c>
    </row>
    <row r="745" spans="8:36" x14ac:dyDescent="0.25">
      <c r="H745" s="6">
        <v>64.2</v>
      </c>
      <c r="I745" s="5" t="s">
        <v>2</v>
      </c>
      <c r="J745" s="9">
        <f t="shared" si="254"/>
        <v>6.4200000000000007E-2</v>
      </c>
      <c r="K745" s="9">
        <f t="shared" si="259"/>
        <v>6.4200000000000002E-5</v>
      </c>
      <c r="L745">
        <f t="shared" si="274"/>
        <v>1.2948513944741839E-2</v>
      </c>
      <c r="M745">
        <f t="shared" si="260"/>
        <v>1.3854909920873768E-4</v>
      </c>
      <c r="N745">
        <f t="shared" si="261"/>
        <v>7.1768433390126121E-7</v>
      </c>
      <c r="O745">
        <f t="shared" si="262"/>
        <v>41288445.769156843</v>
      </c>
      <c r="Q745" s="18">
        <f t="shared" si="275"/>
        <v>16643334119.20545</v>
      </c>
      <c r="R745" s="19">
        <f t="shared" si="276"/>
        <v>6165959021.3056402</v>
      </c>
      <c r="S745" s="18">
        <f t="shared" si="263"/>
        <v>2.763296383729944E-14</v>
      </c>
      <c r="T745" s="19">
        <f t="shared" si="263"/>
        <v>1.0237355174009034E-14</v>
      </c>
      <c r="U745" s="24">
        <f t="shared" si="264"/>
        <v>7.334589958370553E-12</v>
      </c>
      <c r="V745" s="24">
        <f t="shared" si="265"/>
        <v>5.1493896525265444E-12</v>
      </c>
      <c r="W745" s="18">
        <f t="shared" si="266"/>
        <v>49930002357.616348</v>
      </c>
      <c r="X745" s="19">
        <f t="shared" si="267"/>
        <v>24663836085.222561</v>
      </c>
      <c r="Y745" s="18" t="e">
        <f t="shared" si="268"/>
        <v>#REF!</v>
      </c>
      <c r="Z745" s="19" t="e">
        <f t="shared" si="269"/>
        <v>#REF!</v>
      </c>
      <c r="AA745" s="24" t="e">
        <f t="shared" si="270"/>
        <v>#REF!</v>
      </c>
      <c r="AB745" s="24" t="e">
        <f t="shared" si="271"/>
        <v>#REF!</v>
      </c>
      <c r="AC745" s="18">
        <f t="shared" si="272"/>
        <v>9986000471.5232697</v>
      </c>
      <c r="AD745" s="19">
        <f t="shared" si="273"/>
        <v>4932767217.0445127</v>
      </c>
      <c r="AE745" s="24" t="e">
        <f t="shared" si="255"/>
        <v>#REF!</v>
      </c>
      <c r="AF745" s="24" t="e">
        <f t="shared" si="256"/>
        <v>#REF!</v>
      </c>
      <c r="AG745" s="18" t="e">
        <f t="shared" si="257"/>
        <v>#REF!</v>
      </c>
      <c r="AH745" s="19" t="e">
        <f t="shared" si="258"/>
        <v>#REF!</v>
      </c>
      <c r="AI745" s="29" t="e">
        <f>IF((((Usuario!$J$10*1000)/AG745)*1)&lt;1,(((Usuario!$J$10*1000)/AG745)*1),1)</f>
        <v>#REF!</v>
      </c>
      <c r="AJ745" s="30" t="e">
        <f>IF((((Usuario!$J$10*1000)/AH745)*1)&lt;1,(((Usuario!$J$10*1000)/AH745)*1),1)</f>
        <v>#REF!</v>
      </c>
    </row>
    <row r="746" spans="8:36" x14ac:dyDescent="0.25">
      <c r="H746" s="6">
        <v>64.3</v>
      </c>
      <c r="I746" s="5" t="s">
        <v>2</v>
      </c>
      <c r="J746" s="9">
        <f t="shared" ref="J746:J809" si="277">H746*10^(-3)</f>
        <v>6.4299999999999996E-2</v>
      </c>
      <c r="K746" s="9">
        <f t="shared" si="259"/>
        <v>6.4299999999999991E-5</v>
      </c>
      <c r="L746">
        <f t="shared" si="274"/>
        <v>1.2988883410340461E-2</v>
      </c>
      <c r="M746">
        <f t="shared" si="260"/>
        <v>1.3919753388081526E-4</v>
      </c>
      <c r="N746">
        <f t="shared" si="261"/>
        <v>7.2104322550262305E-7</v>
      </c>
      <c r="O746">
        <f t="shared" si="262"/>
        <v>41175947.698142968</v>
      </c>
      <c r="Q746" s="18">
        <f t="shared" si="275"/>
        <v>16695222892.46846</v>
      </c>
      <c r="R746" s="19">
        <f t="shared" si="276"/>
        <v>6185182576.352603</v>
      </c>
      <c r="S746" s="18">
        <f t="shared" si="263"/>
        <v>2.7719114880405881E-14</v>
      </c>
      <c r="T746" s="19">
        <f t="shared" si="263"/>
        <v>1.0269272084264658E-14</v>
      </c>
      <c r="U746" s="24">
        <f t="shared" si="264"/>
        <v>7.3574569435912517E-12</v>
      </c>
      <c r="V746" s="24">
        <f t="shared" si="265"/>
        <v>5.1654438583851227E-12</v>
      </c>
      <c r="W746" s="18">
        <f t="shared" si="266"/>
        <v>50085668677.40538</v>
      </c>
      <c r="X746" s="19">
        <f t="shared" si="267"/>
        <v>24740730305.410412</v>
      </c>
      <c r="Y746" s="18" t="e">
        <f t="shared" si="268"/>
        <v>#REF!</v>
      </c>
      <c r="Z746" s="19" t="e">
        <f t="shared" si="269"/>
        <v>#REF!</v>
      </c>
      <c r="AA746" s="24" t="e">
        <f t="shared" si="270"/>
        <v>#REF!</v>
      </c>
      <c r="AB746" s="24" t="e">
        <f t="shared" si="271"/>
        <v>#REF!</v>
      </c>
      <c r="AC746" s="18">
        <f t="shared" si="272"/>
        <v>10017133735.481077</v>
      </c>
      <c r="AD746" s="19">
        <f t="shared" si="273"/>
        <v>4948146061.0820827</v>
      </c>
      <c r="AE746" s="24" t="e">
        <f t="shared" si="255"/>
        <v>#REF!</v>
      </c>
      <c r="AF746" s="24" t="e">
        <f t="shared" si="256"/>
        <v>#REF!</v>
      </c>
      <c r="AG746" s="18" t="e">
        <f t="shared" si="257"/>
        <v>#REF!</v>
      </c>
      <c r="AH746" s="19" t="e">
        <f t="shared" si="258"/>
        <v>#REF!</v>
      </c>
      <c r="AI746" s="29" t="e">
        <f>IF((((Usuario!$J$10*1000)/AG746)*1)&lt;1,(((Usuario!$J$10*1000)/AG746)*1),1)</f>
        <v>#REF!</v>
      </c>
      <c r="AJ746" s="30" t="e">
        <f>IF((((Usuario!$J$10*1000)/AH746)*1)&lt;1,(((Usuario!$J$10*1000)/AH746)*1),1)</f>
        <v>#REF!</v>
      </c>
    </row>
    <row r="747" spans="8:36" x14ac:dyDescent="0.25">
      <c r="H747" s="6">
        <v>64.400000000000006</v>
      </c>
      <c r="I747" s="5" t="s">
        <v>2</v>
      </c>
      <c r="J747" s="9">
        <f t="shared" si="277"/>
        <v>6.4400000000000013E-2</v>
      </c>
      <c r="K747" s="9">
        <f t="shared" si="259"/>
        <v>6.4400000000000007E-5</v>
      </c>
      <c r="L747">
        <f t="shared" si="274"/>
        <v>1.302931570779217E-2</v>
      </c>
      <c r="M747">
        <f t="shared" si="260"/>
        <v>1.3984798859696931E-4</v>
      </c>
      <c r="N747">
        <f t="shared" si="261"/>
        <v>7.24412580932301E-7</v>
      </c>
      <c r="O747">
        <f t="shared" si="262"/>
        <v>41063930.257650919</v>
      </c>
      <c r="Q747" s="18">
        <f t="shared" si="275"/>
        <v>16747192426.468086</v>
      </c>
      <c r="R747" s="19">
        <f t="shared" si="276"/>
        <v>6204436051.329607</v>
      </c>
      <c r="S747" s="18">
        <f t="shared" si="263"/>
        <v>2.7805400010738983E-14</v>
      </c>
      <c r="T747" s="19">
        <f t="shared" si="263"/>
        <v>1.0301238670645207E-14</v>
      </c>
      <c r="U747" s="24">
        <f t="shared" si="264"/>
        <v>7.3803595194504368E-12</v>
      </c>
      <c r="V747" s="24">
        <f t="shared" si="265"/>
        <v>5.1815230513345393E-12</v>
      </c>
      <c r="W747" s="18">
        <f t="shared" si="266"/>
        <v>50241577279.404259</v>
      </c>
      <c r="X747" s="19">
        <f t="shared" si="267"/>
        <v>24817744205.318428</v>
      </c>
      <c r="Y747" s="18" t="e">
        <f t="shared" si="268"/>
        <v>#REF!</v>
      </c>
      <c r="Z747" s="19" t="e">
        <f t="shared" si="269"/>
        <v>#REF!</v>
      </c>
      <c r="AA747" s="24" t="e">
        <f t="shared" si="270"/>
        <v>#REF!</v>
      </c>
      <c r="AB747" s="24" t="e">
        <f t="shared" si="271"/>
        <v>#REF!</v>
      </c>
      <c r="AC747" s="18">
        <f t="shared" si="272"/>
        <v>10048315455.880852</v>
      </c>
      <c r="AD747" s="19">
        <f t="shared" si="273"/>
        <v>4963548841.0636854</v>
      </c>
      <c r="AE747" s="24" t="e">
        <f t="shared" si="255"/>
        <v>#REF!</v>
      </c>
      <c r="AF747" s="24" t="e">
        <f t="shared" si="256"/>
        <v>#REF!</v>
      </c>
      <c r="AG747" s="18" t="e">
        <f t="shared" si="257"/>
        <v>#REF!</v>
      </c>
      <c r="AH747" s="19" t="e">
        <f t="shared" si="258"/>
        <v>#REF!</v>
      </c>
      <c r="AI747" s="29" t="e">
        <f>IF((((Usuario!$J$10*1000)/AG747)*1)&lt;1,(((Usuario!$J$10*1000)/AG747)*1),1)</f>
        <v>#REF!</v>
      </c>
      <c r="AJ747" s="30" t="e">
        <f>IF((((Usuario!$J$10*1000)/AH747)*1)&lt;1,(((Usuario!$J$10*1000)/AH747)*1),1)</f>
        <v>#REF!</v>
      </c>
    </row>
    <row r="748" spans="8:36" x14ac:dyDescent="0.25">
      <c r="H748" s="6">
        <v>64.5</v>
      </c>
      <c r="I748" s="5" t="s">
        <v>2</v>
      </c>
      <c r="J748" s="9">
        <f t="shared" si="277"/>
        <v>6.4500000000000002E-2</v>
      </c>
      <c r="K748" s="9">
        <f t="shared" si="259"/>
        <v>6.4499999999999996E-5</v>
      </c>
      <c r="L748">
        <f t="shared" si="274"/>
        <v>1.3069810837096936E-2</v>
      </c>
      <c r="M748">
        <f t="shared" si="260"/>
        <v>1.4050046649879204E-4</v>
      </c>
      <c r="N748">
        <f t="shared" si="261"/>
        <v>7.2779241646374277E-7</v>
      </c>
      <c r="O748">
        <f t="shared" si="262"/>
        <v>40952390.652715281</v>
      </c>
      <c r="Q748" s="18">
        <f t="shared" si="275"/>
        <v>16799242721.20429</v>
      </c>
      <c r="R748" s="19">
        <f t="shared" si="276"/>
        <v>6223719446.236639</v>
      </c>
      <c r="S748" s="18">
        <f t="shared" si="263"/>
        <v>2.7891819228298677E-14</v>
      </c>
      <c r="T748" s="19">
        <f t="shared" si="263"/>
        <v>1.0333254933150656E-14</v>
      </c>
      <c r="U748" s="24">
        <f t="shared" si="264"/>
        <v>7.4032976859480889E-12</v>
      </c>
      <c r="V748" s="24">
        <f t="shared" si="265"/>
        <v>5.1976272313747804E-12</v>
      </c>
      <c r="W748" s="18">
        <f t="shared" si="266"/>
        <v>50397728163.612869</v>
      </c>
      <c r="X748" s="19">
        <f t="shared" si="267"/>
        <v>24894877784.946556</v>
      </c>
      <c r="Y748" s="18" t="e">
        <f t="shared" si="268"/>
        <v>#REF!</v>
      </c>
      <c r="Z748" s="19" t="e">
        <f t="shared" si="269"/>
        <v>#REF!</v>
      </c>
      <c r="AA748" s="24" t="e">
        <f t="shared" si="270"/>
        <v>#REF!</v>
      </c>
      <c r="AB748" s="24" t="e">
        <f t="shared" si="271"/>
        <v>#REF!</v>
      </c>
      <c r="AC748" s="18">
        <f t="shared" si="272"/>
        <v>10079545632.722574</v>
      </c>
      <c r="AD748" s="19">
        <f t="shared" si="273"/>
        <v>4978975556.9893112</v>
      </c>
      <c r="AE748" s="24" t="e">
        <f t="shared" si="255"/>
        <v>#REF!</v>
      </c>
      <c r="AF748" s="24" t="e">
        <f t="shared" si="256"/>
        <v>#REF!</v>
      </c>
      <c r="AG748" s="18" t="e">
        <f t="shared" si="257"/>
        <v>#REF!</v>
      </c>
      <c r="AH748" s="19" t="e">
        <f t="shared" si="258"/>
        <v>#REF!</v>
      </c>
      <c r="AI748" s="29" t="e">
        <f>IF((((Usuario!$J$10*1000)/AG748)*1)&lt;1,(((Usuario!$J$10*1000)/AG748)*1),1)</f>
        <v>#REF!</v>
      </c>
      <c r="AJ748" s="30" t="e">
        <f>IF((((Usuario!$J$10*1000)/AH748)*1)&lt;1,(((Usuario!$J$10*1000)/AH748)*1),1)</f>
        <v>#REF!</v>
      </c>
    </row>
    <row r="749" spans="8:36" x14ac:dyDescent="0.25">
      <c r="H749" s="6">
        <v>64.599999999999994</v>
      </c>
      <c r="I749" s="5" t="s">
        <v>2</v>
      </c>
      <c r="J749" s="9">
        <f t="shared" si="277"/>
        <v>6.4599999999999991E-2</v>
      </c>
      <c r="K749" s="9">
        <f t="shared" si="259"/>
        <v>6.4599999999999985E-5</v>
      </c>
      <c r="L749">
        <f t="shared" si="274"/>
        <v>1.3110368798254777E-2</v>
      </c>
      <c r="M749">
        <f t="shared" si="260"/>
        <v>1.4115497072787642E-4</v>
      </c>
      <c r="N749">
        <f t="shared" si="261"/>
        <v>7.3118274837039986E-7</v>
      </c>
      <c r="O749">
        <f t="shared" si="262"/>
        <v>40841326.108922645</v>
      </c>
      <c r="Q749" s="18">
        <f t="shared" si="275"/>
        <v>16851373776.677094</v>
      </c>
      <c r="R749" s="19">
        <f t="shared" si="276"/>
        <v>6243032761.0737057</v>
      </c>
      <c r="S749" s="18">
        <f t="shared" si="263"/>
        <v>2.7978372533085001E-14</v>
      </c>
      <c r="T749" s="19">
        <f t="shared" si="263"/>
        <v>1.0365320871781017E-14</v>
      </c>
      <c r="U749" s="24">
        <f t="shared" si="264"/>
        <v>7.4262714430842176E-12</v>
      </c>
      <c r="V749" s="24">
        <f t="shared" si="265"/>
        <v>5.2137563985058518E-12</v>
      </c>
      <c r="W749" s="18">
        <f t="shared" si="266"/>
        <v>50554121330.031281</v>
      </c>
      <c r="X749" s="19">
        <f t="shared" si="267"/>
        <v>24972131044.294823</v>
      </c>
      <c r="Y749" s="18" t="e">
        <f t="shared" si="268"/>
        <v>#REF!</v>
      </c>
      <c r="Z749" s="19" t="e">
        <f t="shared" si="269"/>
        <v>#REF!</v>
      </c>
      <c r="AA749" s="24" t="e">
        <f t="shared" si="270"/>
        <v>#REF!</v>
      </c>
      <c r="AB749" s="24" t="e">
        <f t="shared" si="271"/>
        <v>#REF!</v>
      </c>
      <c r="AC749" s="18">
        <f t="shared" si="272"/>
        <v>10110824266.006256</v>
      </c>
      <c r="AD749" s="19">
        <f t="shared" si="273"/>
        <v>4994426208.8589649</v>
      </c>
      <c r="AE749" s="24" t="e">
        <f t="shared" si="255"/>
        <v>#REF!</v>
      </c>
      <c r="AF749" s="24" t="e">
        <f t="shared" si="256"/>
        <v>#REF!</v>
      </c>
      <c r="AG749" s="18" t="e">
        <f t="shared" si="257"/>
        <v>#REF!</v>
      </c>
      <c r="AH749" s="19" t="e">
        <f t="shared" si="258"/>
        <v>#REF!</v>
      </c>
      <c r="AI749" s="29" t="e">
        <f>IF((((Usuario!$J$10*1000)/AG749)*1)&lt;1,(((Usuario!$J$10*1000)/AG749)*1),1)</f>
        <v>#REF!</v>
      </c>
      <c r="AJ749" s="30" t="e">
        <f>IF((((Usuario!$J$10*1000)/AH749)*1)&lt;1,(((Usuario!$J$10*1000)/AH749)*1),1)</f>
        <v>#REF!</v>
      </c>
    </row>
    <row r="750" spans="8:36" x14ac:dyDescent="0.25">
      <c r="H750" s="6">
        <v>64.7</v>
      </c>
      <c r="I750" s="5" t="s">
        <v>2</v>
      </c>
      <c r="J750" s="9">
        <f t="shared" si="277"/>
        <v>6.4700000000000008E-2</v>
      </c>
      <c r="K750" s="9">
        <f t="shared" si="259"/>
        <v>6.4700000000000014E-5</v>
      </c>
      <c r="L750">
        <f t="shared" si="274"/>
        <v>1.31509895912657E-2</v>
      </c>
      <c r="M750">
        <f t="shared" si="260"/>
        <v>1.4181150442581512E-4</v>
      </c>
      <c r="N750">
        <f t="shared" si="261"/>
        <v>7.3458359292572232E-7</v>
      </c>
      <c r="O750">
        <f t="shared" si="262"/>
        <v>40730733.872229382</v>
      </c>
      <c r="Q750" s="18">
        <f t="shared" si="275"/>
        <v>16903585592.886505</v>
      </c>
      <c r="R750" s="19">
        <f t="shared" si="276"/>
        <v>6262375995.8408117</v>
      </c>
      <c r="S750" s="18">
        <f t="shared" si="263"/>
        <v>2.806505992509797E-14</v>
      </c>
      <c r="T750" s="19">
        <f t="shared" si="263"/>
        <v>1.0397436486536299E-14</v>
      </c>
      <c r="U750" s="24">
        <f t="shared" si="264"/>
        <v>7.4492807908588279E-12</v>
      </c>
      <c r="V750" s="24">
        <f t="shared" si="265"/>
        <v>5.2299105527277583E-12</v>
      </c>
      <c r="W750" s="18">
        <f t="shared" si="266"/>
        <v>50710756778.659515</v>
      </c>
      <c r="X750" s="19">
        <f t="shared" si="267"/>
        <v>25049503983.363247</v>
      </c>
      <c r="Y750" s="18" t="e">
        <f t="shared" si="268"/>
        <v>#REF!</v>
      </c>
      <c r="Z750" s="19" t="e">
        <f t="shared" si="269"/>
        <v>#REF!</v>
      </c>
      <c r="AA750" s="24" t="e">
        <f t="shared" si="270"/>
        <v>#REF!</v>
      </c>
      <c r="AB750" s="24" t="e">
        <f t="shared" si="271"/>
        <v>#REF!</v>
      </c>
      <c r="AC750" s="18">
        <f t="shared" si="272"/>
        <v>10142151355.731903</v>
      </c>
      <c r="AD750" s="19">
        <f t="shared" si="273"/>
        <v>5009900796.6726494</v>
      </c>
      <c r="AE750" s="24" t="e">
        <f t="shared" si="255"/>
        <v>#REF!</v>
      </c>
      <c r="AF750" s="24" t="e">
        <f t="shared" si="256"/>
        <v>#REF!</v>
      </c>
      <c r="AG750" s="18" t="e">
        <f t="shared" si="257"/>
        <v>#REF!</v>
      </c>
      <c r="AH750" s="19" t="e">
        <f t="shared" si="258"/>
        <v>#REF!</v>
      </c>
      <c r="AI750" s="29" t="e">
        <f>IF((((Usuario!$J$10*1000)/AG750)*1)&lt;1,(((Usuario!$J$10*1000)/AG750)*1),1)</f>
        <v>#REF!</v>
      </c>
      <c r="AJ750" s="30" t="e">
        <f>IF((((Usuario!$J$10*1000)/AH750)*1)&lt;1,(((Usuario!$J$10*1000)/AH750)*1),1)</f>
        <v>#REF!</v>
      </c>
    </row>
    <row r="751" spans="8:36" x14ac:dyDescent="0.25">
      <c r="H751" s="6">
        <v>64.8</v>
      </c>
      <c r="I751" s="5" t="s">
        <v>2</v>
      </c>
      <c r="J751" s="9">
        <f t="shared" si="277"/>
        <v>6.4799999999999996E-2</v>
      </c>
      <c r="K751" s="9">
        <f t="shared" si="259"/>
        <v>6.4800000000000003E-5</v>
      </c>
      <c r="L751">
        <f t="shared" si="274"/>
        <v>1.3191673216129683E-2</v>
      </c>
      <c r="M751">
        <f t="shared" si="260"/>
        <v>1.4247007073420054E-4</v>
      </c>
      <c r="N751">
        <f t="shared" si="261"/>
        <v>7.379949664031588E-7</v>
      </c>
      <c r="O751">
        <f t="shared" si="262"/>
        <v>40620611.208780468</v>
      </c>
      <c r="Q751" s="18">
        <f t="shared" si="275"/>
        <v>16955878169.832499</v>
      </c>
      <c r="R751" s="19">
        <f t="shared" si="276"/>
        <v>6281749150.5379467</v>
      </c>
      <c r="S751" s="18">
        <f t="shared" si="263"/>
        <v>2.815188140433754E-14</v>
      </c>
      <c r="T751" s="19">
        <f t="shared" si="263"/>
        <v>1.0429601777416482E-14</v>
      </c>
      <c r="U751" s="24">
        <f t="shared" si="264"/>
        <v>7.4723257292719083E-12</v>
      </c>
      <c r="V751" s="24">
        <f t="shared" si="265"/>
        <v>5.246089694040491E-12</v>
      </c>
      <c r="W751" s="18">
        <f t="shared" si="266"/>
        <v>50867634509.497498</v>
      </c>
      <c r="X751" s="19">
        <f t="shared" si="267"/>
        <v>25126996602.151787</v>
      </c>
      <c r="Y751" s="18" t="e">
        <f t="shared" si="268"/>
        <v>#REF!</v>
      </c>
      <c r="Z751" s="19" t="e">
        <f t="shared" si="269"/>
        <v>#REF!</v>
      </c>
      <c r="AA751" s="24" t="e">
        <f t="shared" si="270"/>
        <v>#REF!</v>
      </c>
      <c r="AB751" s="24" t="e">
        <f t="shared" si="271"/>
        <v>#REF!</v>
      </c>
      <c r="AC751" s="18">
        <f t="shared" si="272"/>
        <v>10173526901.8995</v>
      </c>
      <c r="AD751" s="19">
        <f t="shared" si="273"/>
        <v>5025399320.4303579</v>
      </c>
      <c r="AE751" s="24" t="e">
        <f t="shared" si="255"/>
        <v>#REF!</v>
      </c>
      <c r="AF751" s="24" t="e">
        <f t="shared" si="256"/>
        <v>#REF!</v>
      </c>
      <c r="AG751" s="18" t="e">
        <f t="shared" si="257"/>
        <v>#REF!</v>
      </c>
      <c r="AH751" s="19" t="e">
        <f t="shared" si="258"/>
        <v>#REF!</v>
      </c>
      <c r="AI751" s="29" t="e">
        <f>IF((((Usuario!$J$10*1000)/AG751)*1)&lt;1,(((Usuario!$J$10*1000)/AG751)*1),1)</f>
        <v>#REF!</v>
      </c>
      <c r="AJ751" s="30" t="e">
        <f>IF((((Usuario!$J$10*1000)/AH751)*1)&lt;1,(((Usuario!$J$10*1000)/AH751)*1),1)</f>
        <v>#REF!</v>
      </c>
    </row>
    <row r="752" spans="8:36" x14ac:dyDescent="0.25">
      <c r="H752" s="6">
        <v>64.900000000000006</v>
      </c>
      <c r="I752" s="5" t="s">
        <v>2</v>
      </c>
      <c r="J752" s="9">
        <f t="shared" si="277"/>
        <v>6.4900000000000013E-2</v>
      </c>
      <c r="K752" s="9">
        <f t="shared" si="259"/>
        <v>6.4900000000000019E-5</v>
      </c>
      <c r="L752">
        <f t="shared" si="274"/>
        <v>1.3232419672846751E-2</v>
      </c>
      <c r="M752">
        <f t="shared" si="260"/>
        <v>1.4313067279462572E-4</v>
      </c>
      <c r="N752">
        <f t="shared" si="261"/>
        <v>7.4141688507616124E-7</v>
      </c>
      <c r="O752">
        <f t="shared" si="262"/>
        <v>40510955.404730998</v>
      </c>
      <c r="Q752" s="18">
        <f t="shared" si="275"/>
        <v>17008251507.515106</v>
      </c>
      <c r="R752" s="19">
        <f t="shared" si="276"/>
        <v>6301152225.165122</v>
      </c>
      <c r="S752" s="18">
        <f t="shared" si="263"/>
        <v>2.8238836970803768E-14</v>
      </c>
      <c r="T752" s="19">
        <f t="shared" si="263"/>
        <v>1.0461816744421589E-14</v>
      </c>
      <c r="U752" s="24">
        <f t="shared" si="264"/>
        <v>7.4954062583234719E-12</v>
      </c>
      <c r="V752" s="24">
        <f t="shared" si="265"/>
        <v>5.2622938224440595E-12</v>
      </c>
      <c r="W752" s="18">
        <f t="shared" si="266"/>
        <v>51024754522.545319</v>
      </c>
      <c r="X752" s="19">
        <f t="shared" si="267"/>
        <v>25204608900.660488</v>
      </c>
      <c r="Y752" s="18" t="e">
        <f t="shared" si="268"/>
        <v>#REF!</v>
      </c>
      <c r="Z752" s="19" t="e">
        <f t="shared" si="269"/>
        <v>#REF!</v>
      </c>
      <c r="AA752" s="24" t="e">
        <f t="shared" si="270"/>
        <v>#REF!</v>
      </c>
      <c r="AB752" s="24" t="e">
        <f t="shared" si="271"/>
        <v>#REF!</v>
      </c>
      <c r="AC752" s="18">
        <f t="shared" si="272"/>
        <v>10204950904.509064</v>
      </c>
      <c r="AD752" s="19">
        <f t="shared" si="273"/>
        <v>5040921780.1320982</v>
      </c>
      <c r="AE752" s="24" t="e">
        <f t="shared" si="255"/>
        <v>#REF!</v>
      </c>
      <c r="AF752" s="24" t="e">
        <f t="shared" si="256"/>
        <v>#REF!</v>
      </c>
      <c r="AG752" s="18" t="e">
        <f t="shared" si="257"/>
        <v>#REF!</v>
      </c>
      <c r="AH752" s="19" t="e">
        <f t="shared" si="258"/>
        <v>#REF!</v>
      </c>
      <c r="AI752" s="29" t="e">
        <f>IF((((Usuario!$J$10*1000)/AG752)*1)&lt;1,(((Usuario!$J$10*1000)/AG752)*1),1)</f>
        <v>#REF!</v>
      </c>
      <c r="AJ752" s="30" t="e">
        <f>IF((((Usuario!$J$10*1000)/AH752)*1)&lt;1,(((Usuario!$J$10*1000)/AH752)*1),1)</f>
        <v>#REF!</v>
      </c>
    </row>
    <row r="753" spans="8:36" x14ac:dyDescent="0.25">
      <c r="H753" s="6">
        <v>65</v>
      </c>
      <c r="I753" s="5" t="s">
        <v>2</v>
      </c>
      <c r="J753" s="9">
        <f t="shared" si="277"/>
        <v>6.5000000000000002E-2</v>
      </c>
      <c r="K753" s="9">
        <f t="shared" si="259"/>
        <v>6.5000000000000008E-5</v>
      </c>
      <c r="L753">
        <f t="shared" si="274"/>
        <v>1.3273228961416878E-2</v>
      </c>
      <c r="M753">
        <f t="shared" si="260"/>
        <v>1.4379331374868282E-4</v>
      </c>
      <c r="N753">
        <f t="shared" si="261"/>
        <v>7.4484936521817703E-7</v>
      </c>
      <c r="O753">
        <f t="shared" si="262"/>
        <v>40401763.766069025</v>
      </c>
      <c r="Q753" s="18">
        <f t="shared" si="275"/>
        <v>17060705605.934292</v>
      </c>
      <c r="R753" s="19">
        <f t="shared" si="276"/>
        <v>6320585219.7223253</v>
      </c>
      <c r="S753" s="18">
        <f t="shared" si="263"/>
        <v>2.8325926624496588E-14</v>
      </c>
      <c r="T753" s="19">
        <f t="shared" si="263"/>
        <v>1.0494081387551597E-14</v>
      </c>
      <c r="U753" s="24">
        <f t="shared" si="264"/>
        <v>7.5185223780135041E-12</v>
      </c>
      <c r="V753" s="24">
        <f t="shared" si="265"/>
        <v>5.2785229379384535E-12</v>
      </c>
      <c r="W753" s="18">
        <f t="shared" si="266"/>
        <v>51182116817.802872</v>
      </c>
      <c r="X753" s="19">
        <f t="shared" si="267"/>
        <v>25282340878.889301</v>
      </c>
      <c r="Y753" s="18" t="e">
        <f t="shared" si="268"/>
        <v>#REF!</v>
      </c>
      <c r="Z753" s="19" t="e">
        <f t="shared" si="269"/>
        <v>#REF!</v>
      </c>
      <c r="AA753" s="24" t="e">
        <f t="shared" si="270"/>
        <v>#REF!</v>
      </c>
      <c r="AB753" s="24" t="e">
        <f t="shared" si="271"/>
        <v>#REF!</v>
      </c>
      <c r="AC753" s="18">
        <f t="shared" si="272"/>
        <v>10236423363.560575</v>
      </c>
      <c r="AD753" s="19">
        <f t="shared" si="273"/>
        <v>5056468175.7778606</v>
      </c>
      <c r="AE753" s="24" t="e">
        <f t="shared" si="255"/>
        <v>#REF!</v>
      </c>
      <c r="AF753" s="24" t="e">
        <f t="shared" si="256"/>
        <v>#REF!</v>
      </c>
      <c r="AG753" s="18" t="e">
        <f t="shared" si="257"/>
        <v>#REF!</v>
      </c>
      <c r="AH753" s="19" t="e">
        <f t="shared" si="258"/>
        <v>#REF!</v>
      </c>
      <c r="AI753" s="29" t="e">
        <f>IF((((Usuario!$J$10*1000)/AG753)*1)&lt;1,(((Usuario!$J$10*1000)/AG753)*1),1)</f>
        <v>#REF!</v>
      </c>
      <c r="AJ753" s="30" t="e">
        <f>IF((((Usuario!$J$10*1000)/AH753)*1)&lt;1,(((Usuario!$J$10*1000)/AH753)*1),1)</f>
        <v>#REF!</v>
      </c>
    </row>
    <row r="754" spans="8:36" x14ac:dyDescent="0.25">
      <c r="H754" s="6">
        <v>65.099999999999994</v>
      </c>
      <c r="I754" s="5" t="s">
        <v>2</v>
      </c>
      <c r="J754" s="9">
        <f t="shared" si="277"/>
        <v>6.5099999999999991E-2</v>
      </c>
      <c r="K754" s="9">
        <f t="shared" si="259"/>
        <v>6.5099999999999997E-5</v>
      </c>
      <c r="L754">
        <f t="shared" si="274"/>
        <v>1.3314101081840075E-2</v>
      </c>
      <c r="M754">
        <f t="shared" si="260"/>
        <v>1.4445799673796478E-4</v>
      </c>
      <c r="N754">
        <f t="shared" si="261"/>
        <v>7.4829242310265747E-7</v>
      </c>
      <c r="O754">
        <f t="shared" si="262"/>
        <v>40293033.618440323</v>
      </c>
      <c r="Q754" s="18">
        <f t="shared" si="275"/>
        <v>17113240465.090073</v>
      </c>
      <c r="R754" s="19">
        <f t="shared" si="276"/>
        <v>6340048134.2095623</v>
      </c>
      <c r="S754" s="18">
        <f t="shared" si="263"/>
        <v>2.8413150365416032E-14</v>
      </c>
      <c r="T754" s="19">
        <f t="shared" si="263"/>
        <v>1.0526395706806514E-14</v>
      </c>
      <c r="U754" s="24">
        <f t="shared" si="264"/>
        <v>7.5416740883420113E-12</v>
      </c>
      <c r="V754" s="24">
        <f t="shared" si="265"/>
        <v>5.294777040523676E-12</v>
      </c>
      <c r="W754" s="18">
        <f t="shared" si="266"/>
        <v>51339721395.270218</v>
      </c>
      <c r="X754" s="19">
        <f t="shared" si="267"/>
        <v>25360192536.838249</v>
      </c>
      <c r="Y754" s="18" t="e">
        <f t="shared" si="268"/>
        <v>#REF!</v>
      </c>
      <c r="Z754" s="19" t="e">
        <f t="shared" si="269"/>
        <v>#REF!</v>
      </c>
      <c r="AA754" s="24" t="e">
        <f t="shared" si="270"/>
        <v>#REF!</v>
      </c>
      <c r="AB754" s="24" t="e">
        <f t="shared" si="271"/>
        <v>#REF!</v>
      </c>
      <c r="AC754" s="18">
        <f t="shared" si="272"/>
        <v>10267944279.054045</v>
      </c>
      <c r="AD754" s="19">
        <f t="shared" si="273"/>
        <v>5072038507.36765</v>
      </c>
      <c r="AE754" s="24" t="e">
        <f t="shared" si="255"/>
        <v>#REF!</v>
      </c>
      <c r="AF754" s="24" t="e">
        <f t="shared" si="256"/>
        <v>#REF!</v>
      </c>
      <c r="AG754" s="18" t="e">
        <f t="shared" si="257"/>
        <v>#REF!</v>
      </c>
      <c r="AH754" s="19" t="e">
        <f t="shared" si="258"/>
        <v>#REF!</v>
      </c>
      <c r="AI754" s="29" t="e">
        <f>IF((((Usuario!$J$10*1000)/AG754)*1)&lt;1,(((Usuario!$J$10*1000)/AG754)*1),1)</f>
        <v>#REF!</v>
      </c>
      <c r="AJ754" s="30" t="e">
        <f>IF((((Usuario!$J$10*1000)/AH754)*1)&lt;1,(((Usuario!$J$10*1000)/AH754)*1),1)</f>
        <v>#REF!</v>
      </c>
    </row>
    <row r="755" spans="8:36" x14ac:dyDescent="0.25">
      <c r="H755" s="6">
        <v>65.2</v>
      </c>
      <c r="I755" s="5" t="s">
        <v>2</v>
      </c>
      <c r="J755" s="9">
        <f t="shared" si="277"/>
        <v>6.5200000000000008E-2</v>
      </c>
      <c r="K755" s="9">
        <f t="shared" si="259"/>
        <v>6.5200000000000013E-5</v>
      </c>
      <c r="L755">
        <f t="shared" si="274"/>
        <v>1.3355036034116358E-2</v>
      </c>
      <c r="M755">
        <f t="shared" si="260"/>
        <v>1.4512472490406443E-4</v>
      </c>
      <c r="N755">
        <f t="shared" si="261"/>
        <v>7.5174607500305365E-7</v>
      </c>
      <c r="O755">
        <f t="shared" si="262"/>
        <v>40184762.306975104</v>
      </c>
      <c r="Q755" s="18">
        <f t="shared" si="275"/>
        <v>17165856084.982468</v>
      </c>
      <c r="R755" s="19">
        <f t="shared" si="276"/>
        <v>6359540968.6268396</v>
      </c>
      <c r="S755" s="18">
        <f t="shared" si="263"/>
        <v>2.8500508193562127E-14</v>
      </c>
      <c r="T755" s="19">
        <f t="shared" si="263"/>
        <v>1.0558759702186354E-14</v>
      </c>
      <c r="U755" s="24">
        <f t="shared" si="264"/>
        <v>7.5648613893090017E-12</v>
      </c>
      <c r="V755" s="24">
        <f t="shared" si="265"/>
        <v>5.3110561301997361E-12</v>
      </c>
      <c r="W755" s="18">
        <f t="shared" si="266"/>
        <v>51497568254.947403</v>
      </c>
      <c r="X755" s="19">
        <f t="shared" si="267"/>
        <v>25438163874.507359</v>
      </c>
      <c r="Y755" s="18" t="e">
        <f t="shared" si="268"/>
        <v>#REF!</v>
      </c>
      <c r="Z755" s="19" t="e">
        <f t="shared" si="269"/>
        <v>#REF!</v>
      </c>
      <c r="AA755" s="24" t="e">
        <f t="shared" si="270"/>
        <v>#REF!</v>
      </c>
      <c r="AB755" s="24" t="e">
        <f t="shared" si="271"/>
        <v>#REF!</v>
      </c>
      <c r="AC755" s="18">
        <f t="shared" si="272"/>
        <v>10299513650.989481</v>
      </c>
      <c r="AD755" s="19">
        <f t="shared" si="273"/>
        <v>5087632774.9014721</v>
      </c>
      <c r="AE755" s="24" t="e">
        <f t="shared" si="255"/>
        <v>#REF!</v>
      </c>
      <c r="AF755" s="24" t="e">
        <f t="shared" si="256"/>
        <v>#REF!</v>
      </c>
      <c r="AG755" s="18" t="e">
        <f t="shared" si="257"/>
        <v>#REF!</v>
      </c>
      <c r="AH755" s="19" t="e">
        <f t="shared" si="258"/>
        <v>#REF!</v>
      </c>
      <c r="AI755" s="29" t="e">
        <f>IF((((Usuario!$J$10*1000)/AG755)*1)&lt;1,(((Usuario!$J$10*1000)/AG755)*1),1)</f>
        <v>#REF!</v>
      </c>
      <c r="AJ755" s="30" t="e">
        <f>IF((((Usuario!$J$10*1000)/AH755)*1)&lt;1,(((Usuario!$J$10*1000)/AH755)*1),1)</f>
        <v>#REF!</v>
      </c>
    </row>
    <row r="756" spans="8:36" x14ac:dyDescent="0.25">
      <c r="H756" s="6">
        <v>65.3</v>
      </c>
      <c r="I756" s="5" t="s">
        <v>2</v>
      </c>
      <c r="J756" s="9">
        <f t="shared" si="277"/>
        <v>6.5299999999999997E-2</v>
      </c>
      <c r="K756" s="9">
        <f t="shared" si="259"/>
        <v>6.5300000000000002E-5</v>
      </c>
      <c r="L756">
        <f t="shared" si="274"/>
        <v>1.33960338182457E-2</v>
      </c>
      <c r="M756">
        <f t="shared" si="260"/>
        <v>1.4579350138857402E-4</v>
      </c>
      <c r="N756">
        <f t="shared" si="261"/>
        <v>7.5521033719281339E-7</v>
      </c>
      <c r="O756">
        <f t="shared" si="262"/>
        <v>40076947.196116634</v>
      </c>
      <c r="Q756" s="18">
        <f t="shared" si="275"/>
        <v>17218552465.611443</v>
      </c>
      <c r="R756" s="19">
        <f t="shared" si="276"/>
        <v>6379063722.9741459</v>
      </c>
      <c r="S756" s="18">
        <f t="shared" si="263"/>
        <v>2.8588000108934826E-14</v>
      </c>
      <c r="T756" s="19">
        <f t="shared" si="263"/>
        <v>1.0591173373691095E-14</v>
      </c>
      <c r="U756" s="24">
        <f t="shared" si="264"/>
        <v>7.5880842809144607E-12</v>
      </c>
      <c r="V756" s="24">
        <f t="shared" si="265"/>
        <v>5.3273602069666207E-12</v>
      </c>
      <c r="W756" s="18">
        <f t="shared" si="266"/>
        <v>51655657396.834328</v>
      </c>
      <c r="X756" s="19">
        <f t="shared" si="267"/>
        <v>25516254891.896584</v>
      </c>
      <c r="Y756" s="18" t="e">
        <f t="shared" si="268"/>
        <v>#REF!</v>
      </c>
      <c r="Z756" s="19" t="e">
        <f t="shared" si="269"/>
        <v>#REF!</v>
      </c>
      <c r="AA756" s="24" t="e">
        <f t="shared" si="270"/>
        <v>#REF!</v>
      </c>
      <c r="AB756" s="24" t="e">
        <f t="shared" si="271"/>
        <v>#REF!</v>
      </c>
      <c r="AC756" s="18">
        <f t="shared" si="272"/>
        <v>10331131479.366867</v>
      </c>
      <c r="AD756" s="19">
        <f t="shared" si="273"/>
        <v>5103250978.3793173</v>
      </c>
      <c r="AE756" s="24" t="e">
        <f t="shared" si="255"/>
        <v>#REF!</v>
      </c>
      <c r="AF756" s="24" t="e">
        <f t="shared" si="256"/>
        <v>#REF!</v>
      </c>
      <c r="AG756" s="18" t="e">
        <f t="shared" si="257"/>
        <v>#REF!</v>
      </c>
      <c r="AH756" s="19" t="e">
        <f t="shared" si="258"/>
        <v>#REF!</v>
      </c>
      <c r="AI756" s="29" t="e">
        <f>IF((((Usuario!$J$10*1000)/AG756)*1)&lt;1,(((Usuario!$J$10*1000)/AG756)*1),1)</f>
        <v>#REF!</v>
      </c>
      <c r="AJ756" s="30" t="e">
        <f>IF((((Usuario!$J$10*1000)/AH756)*1)&lt;1,(((Usuario!$J$10*1000)/AH756)*1),1)</f>
        <v>#REF!</v>
      </c>
    </row>
    <row r="757" spans="8:36" x14ac:dyDescent="0.25">
      <c r="H757" s="6">
        <v>65.400000000000006</v>
      </c>
      <c r="I757" s="5" t="s">
        <v>2</v>
      </c>
      <c r="J757" s="9">
        <f t="shared" si="277"/>
        <v>6.5400000000000014E-2</v>
      </c>
      <c r="K757" s="9">
        <f t="shared" si="259"/>
        <v>6.5400000000000018E-5</v>
      </c>
      <c r="L757">
        <f t="shared" si="274"/>
        <v>1.3437094434228126E-2</v>
      </c>
      <c r="M757">
        <f t="shared" si="260"/>
        <v>1.4646432933308658E-4</v>
      </c>
      <c r="N757">
        <f t="shared" si="261"/>
        <v>7.5868522594538842E-7</v>
      </c>
      <c r="O757">
        <f t="shared" si="262"/>
        <v>39969585.669450991</v>
      </c>
      <c r="Q757" s="18">
        <f t="shared" si="275"/>
        <v>17271329606.977028</v>
      </c>
      <c r="R757" s="19">
        <f t="shared" si="276"/>
        <v>6398616397.2514915</v>
      </c>
      <c r="S757" s="18">
        <f t="shared" si="263"/>
        <v>2.8675626111534168E-14</v>
      </c>
      <c r="T757" s="19">
        <f t="shared" si="263"/>
        <v>1.0623636721320758E-14</v>
      </c>
      <c r="U757" s="24">
        <f t="shared" si="264"/>
        <v>7.6113427631584012E-12</v>
      </c>
      <c r="V757" s="24">
        <f t="shared" si="265"/>
        <v>5.3436892708243412E-12</v>
      </c>
      <c r="W757" s="18">
        <f t="shared" si="266"/>
        <v>51813988820.931084</v>
      </c>
      <c r="X757" s="19">
        <f t="shared" si="267"/>
        <v>25594465589.005966</v>
      </c>
      <c r="Y757" s="18" t="e">
        <f t="shared" si="268"/>
        <v>#REF!</v>
      </c>
      <c r="Z757" s="19" t="e">
        <f t="shared" si="269"/>
        <v>#REF!</v>
      </c>
      <c r="AA757" s="24" t="e">
        <f t="shared" si="270"/>
        <v>#REF!</v>
      </c>
      <c r="AB757" s="24" t="e">
        <f t="shared" si="271"/>
        <v>#REF!</v>
      </c>
      <c r="AC757" s="18">
        <f t="shared" si="272"/>
        <v>10362797764.186218</v>
      </c>
      <c r="AD757" s="19">
        <f t="shared" si="273"/>
        <v>5118893117.8011932</v>
      </c>
      <c r="AE757" s="24" t="e">
        <f t="shared" si="255"/>
        <v>#REF!</v>
      </c>
      <c r="AF757" s="24" t="e">
        <f t="shared" si="256"/>
        <v>#REF!</v>
      </c>
      <c r="AG757" s="18" t="e">
        <f t="shared" si="257"/>
        <v>#REF!</v>
      </c>
      <c r="AH757" s="19" t="e">
        <f t="shared" si="258"/>
        <v>#REF!</v>
      </c>
      <c r="AI757" s="29" t="e">
        <f>IF((((Usuario!$J$10*1000)/AG757)*1)&lt;1,(((Usuario!$J$10*1000)/AG757)*1),1)</f>
        <v>#REF!</v>
      </c>
      <c r="AJ757" s="30" t="e">
        <f>IF((((Usuario!$J$10*1000)/AH757)*1)&lt;1,(((Usuario!$J$10*1000)/AH757)*1),1)</f>
        <v>#REF!</v>
      </c>
    </row>
    <row r="758" spans="8:36" x14ac:dyDescent="0.25">
      <c r="H758" s="6">
        <v>65.5</v>
      </c>
      <c r="I758" s="5" t="s">
        <v>2</v>
      </c>
      <c r="J758" s="9">
        <f t="shared" si="277"/>
        <v>6.5500000000000003E-2</v>
      </c>
      <c r="K758" s="9">
        <f t="shared" si="259"/>
        <v>6.5500000000000006E-5</v>
      </c>
      <c r="L758">
        <f t="shared" si="274"/>
        <v>1.3478217882063612E-2</v>
      </c>
      <c r="M758">
        <f t="shared" si="260"/>
        <v>1.471372118791944E-4</v>
      </c>
      <c r="N758">
        <f t="shared" si="261"/>
        <v>7.6217075753422696E-7</v>
      </c>
      <c r="O758">
        <f t="shared" si="262"/>
        <v>39862675.129539587</v>
      </c>
      <c r="Q758" s="18">
        <f t="shared" si="275"/>
        <v>17324187509.079193</v>
      </c>
      <c r="R758" s="19">
        <f t="shared" si="276"/>
        <v>6418198991.4588652</v>
      </c>
      <c r="S758" s="18">
        <f t="shared" si="263"/>
        <v>2.8763386201360114E-14</v>
      </c>
      <c r="T758" s="19">
        <f t="shared" si="263"/>
        <v>1.0656149745075322E-14</v>
      </c>
      <c r="U758" s="24">
        <f t="shared" si="264"/>
        <v>7.6346368360408135E-12</v>
      </c>
      <c r="V758" s="24">
        <f t="shared" si="265"/>
        <v>5.3600433217728871E-12</v>
      </c>
      <c r="W758" s="18">
        <f t="shared" si="266"/>
        <v>51972562527.237579</v>
      </c>
      <c r="X758" s="19">
        <f t="shared" si="267"/>
        <v>25672795965.835461</v>
      </c>
      <c r="Y758" s="18" t="e">
        <f t="shared" si="268"/>
        <v>#REF!</v>
      </c>
      <c r="Z758" s="19" t="e">
        <f t="shared" si="269"/>
        <v>#REF!</v>
      </c>
      <c r="AA758" s="24" t="e">
        <f t="shared" si="270"/>
        <v>#REF!</v>
      </c>
      <c r="AB758" s="24" t="e">
        <f t="shared" si="271"/>
        <v>#REF!</v>
      </c>
      <c r="AC758" s="18">
        <f t="shared" si="272"/>
        <v>10394512505.447517</v>
      </c>
      <c r="AD758" s="19">
        <f t="shared" si="273"/>
        <v>5134559193.1670923</v>
      </c>
      <c r="AE758" s="24" t="e">
        <f t="shared" si="255"/>
        <v>#REF!</v>
      </c>
      <c r="AF758" s="24" t="e">
        <f t="shared" si="256"/>
        <v>#REF!</v>
      </c>
      <c r="AG758" s="18" t="e">
        <f t="shared" si="257"/>
        <v>#REF!</v>
      </c>
      <c r="AH758" s="19" t="e">
        <f t="shared" si="258"/>
        <v>#REF!</v>
      </c>
      <c r="AI758" s="29" t="e">
        <f>IF((((Usuario!$J$10*1000)/AG758)*1)&lt;1,(((Usuario!$J$10*1000)/AG758)*1),1)</f>
        <v>#REF!</v>
      </c>
      <c r="AJ758" s="30" t="e">
        <f>IF((((Usuario!$J$10*1000)/AH758)*1)&lt;1,(((Usuario!$J$10*1000)/AH758)*1),1)</f>
        <v>#REF!</v>
      </c>
    </row>
    <row r="759" spans="8:36" x14ac:dyDescent="0.25">
      <c r="H759" s="6">
        <v>65.599999999999994</v>
      </c>
      <c r="I759" s="5" t="s">
        <v>2</v>
      </c>
      <c r="J759" s="9">
        <f t="shared" si="277"/>
        <v>6.5599999999999992E-2</v>
      </c>
      <c r="K759" s="9">
        <f t="shared" si="259"/>
        <v>6.5599999999999995E-5</v>
      </c>
      <c r="L759">
        <f t="shared" si="274"/>
        <v>1.3519404161752169E-2</v>
      </c>
      <c r="M759">
        <f t="shared" si="260"/>
        <v>1.4781215216849033E-4</v>
      </c>
      <c r="N759">
        <f t="shared" si="261"/>
        <v>7.6566694823277989E-7</v>
      </c>
      <c r="O759">
        <f t="shared" si="262"/>
        <v>39756212.997752428</v>
      </c>
      <c r="Q759" s="18">
        <f t="shared" si="275"/>
        <v>17377126171.917957</v>
      </c>
      <c r="R759" s="19">
        <f t="shared" si="276"/>
        <v>6437811505.5962734</v>
      </c>
      <c r="S759" s="18">
        <f t="shared" si="263"/>
        <v>2.8851280378412684E-14</v>
      </c>
      <c r="T759" s="19">
        <f t="shared" si="263"/>
        <v>1.0688712444954797E-14</v>
      </c>
      <c r="U759" s="24">
        <f t="shared" si="264"/>
        <v>7.6579664995616992E-12</v>
      </c>
      <c r="V759" s="24">
        <f t="shared" si="265"/>
        <v>5.3764223598122632E-12</v>
      </c>
      <c r="W759" s="18">
        <f t="shared" si="266"/>
        <v>52131378515.753876</v>
      </c>
      <c r="X759" s="19">
        <f t="shared" si="267"/>
        <v>25751246022.385094</v>
      </c>
      <c r="Y759" s="18" t="e">
        <f t="shared" si="268"/>
        <v>#REF!</v>
      </c>
      <c r="Z759" s="19" t="e">
        <f t="shared" si="269"/>
        <v>#REF!</v>
      </c>
      <c r="AA759" s="24" t="e">
        <f t="shared" si="270"/>
        <v>#REF!</v>
      </c>
      <c r="AB759" s="24" t="e">
        <f t="shared" si="271"/>
        <v>#REF!</v>
      </c>
      <c r="AC759" s="18">
        <f t="shared" si="272"/>
        <v>10426275703.150776</v>
      </c>
      <c r="AD759" s="19">
        <f t="shared" si="273"/>
        <v>5150249204.4770193</v>
      </c>
      <c r="AE759" s="24" t="e">
        <f t="shared" si="255"/>
        <v>#REF!</v>
      </c>
      <c r="AF759" s="24" t="e">
        <f t="shared" si="256"/>
        <v>#REF!</v>
      </c>
      <c r="AG759" s="18" t="e">
        <f t="shared" si="257"/>
        <v>#REF!</v>
      </c>
      <c r="AH759" s="19" t="e">
        <f t="shared" si="258"/>
        <v>#REF!</v>
      </c>
      <c r="AI759" s="29" t="e">
        <f>IF((((Usuario!$J$10*1000)/AG759)*1)&lt;1,(((Usuario!$J$10*1000)/AG759)*1),1)</f>
        <v>#REF!</v>
      </c>
      <c r="AJ759" s="30" t="e">
        <f>IF((((Usuario!$J$10*1000)/AH759)*1)&lt;1,(((Usuario!$J$10*1000)/AH759)*1),1)</f>
        <v>#REF!</v>
      </c>
    </row>
    <row r="760" spans="8:36" x14ac:dyDescent="0.25">
      <c r="H760" s="6">
        <v>65.7</v>
      </c>
      <c r="I760" s="5" t="s">
        <v>2</v>
      </c>
      <c r="J760" s="9">
        <f t="shared" si="277"/>
        <v>6.5700000000000008E-2</v>
      </c>
      <c r="K760" s="9">
        <f t="shared" si="259"/>
        <v>6.5700000000000011E-5</v>
      </c>
      <c r="L760">
        <f t="shared" si="274"/>
        <v>1.3560653273293808E-2</v>
      </c>
      <c r="M760">
        <f t="shared" si="260"/>
        <v>1.4848915334256724E-4</v>
      </c>
      <c r="N760">
        <f t="shared" si="261"/>
        <v>7.6917381431449821E-7</v>
      </c>
      <c r="O760">
        <f t="shared" si="262"/>
        <v>39650196.714103654</v>
      </c>
      <c r="Q760" s="18">
        <f t="shared" si="275"/>
        <v>17430145595.493328</v>
      </c>
      <c r="R760" s="19">
        <f t="shared" si="276"/>
        <v>6457453939.6637211</v>
      </c>
      <c r="S760" s="18">
        <f t="shared" si="263"/>
        <v>2.8939308642691902E-14</v>
      </c>
      <c r="T760" s="19">
        <f t="shared" si="263"/>
        <v>1.0721324820959194E-14</v>
      </c>
      <c r="U760" s="24">
        <f t="shared" si="264"/>
        <v>7.6813317537210681E-12</v>
      </c>
      <c r="V760" s="24">
        <f t="shared" si="265"/>
        <v>5.3928263849424744E-12</v>
      </c>
      <c r="W760" s="18">
        <f t="shared" si="266"/>
        <v>52290436786.47998</v>
      </c>
      <c r="X760" s="19">
        <f t="shared" si="267"/>
        <v>25829815758.654884</v>
      </c>
      <c r="Y760" s="18" t="e">
        <f t="shared" si="268"/>
        <v>#REF!</v>
      </c>
      <c r="Z760" s="19" t="e">
        <f t="shared" si="269"/>
        <v>#REF!</v>
      </c>
      <c r="AA760" s="24" t="e">
        <f t="shared" si="270"/>
        <v>#REF!</v>
      </c>
      <c r="AB760" s="24" t="e">
        <f t="shared" si="271"/>
        <v>#REF!</v>
      </c>
      <c r="AC760" s="18">
        <f t="shared" si="272"/>
        <v>10458087357.295998</v>
      </c>
      <c r="AD760" s="19">
        <f t="shared" si="273"/>
        <v>5165963151.7309771</v>
      </c>
      <c r="AE760" s="24" t="e">
        <f t="shared" si="255"/>
        <v>#REF!</v>
      </c>
      <c r="AF760" s="24" t="e">
        <f t="shared" si="256"/>
        <v>#REF!</v>
      </c>
      <c r="AG760" s="18" t="e">
        <f t="shared" si="257"/>
        <v>#REF!</v>
      </c>
      <c r="AH760" s="19" t="e">
        <f t="shared" si="258"/>
        <v>#REF!</v>
      </c>
      <c r="AI760" s="29" t="e">
        <f>IF((((Usuario!$J$10*1000)/AG760)*1)&lt;1,(((Usuario!$J$10*1000)/AG760)*1),1)</f>
        <v>#REF!</v>
      </c>
      <c r="AJ760" s="30" t="e">
        <f>IF((((Usuario!$J$10*1000)/AH760)*1)&lt;1,(((Usuario!$J$10*1000)/AH760)*1),1)</f>
        <v>#REF!</v>
      </c>
    </row>
    <row r="761" spans="8:36" x14ac:dyDescent="0.25">
      <c r="H761" s="6">
        <v>65.8</v>
      </c>
      <c r="I761" s="5" t="s">
        <v>2</v>
      </c>
      <c r="J761" s="9">
        <f t="shared" si="277"/>
        <v>6.5799999999999997E-2</v>
      </c>
      <c r="K761" s="9">
        <f t="shared" si="259"/>
        <v>6.58E-5</v>
      </c>
      <c r="L761">
        <f t="shared" si="274"/>
        <v>1.3601965216688511E-2</v>
      </c>
      <c r="M761">
        <f t="shared" si="260"/>
        <v>1.4916821854301732E-4</v>
      </c>
      <c r="N761">
        <f t="shared" si="261"/>
        <v>7.7269137205282962E-7</v>
      </c>
      <c r="O761">
        <f t="shared" si="262"/>
        <v>39544623.737088665</v>
      </c>
      <c r="Q761" s="18">
        <f t="shared" si="275"/>
        <v>17483245779.805286</v>
      </c>
      <c r="R761" s="19">
        <f t="shared" si="276"/>
        <v>6477126293.6611986</v>
      </c>
      <c r="S761" s="18">
        <f t="shared" si="263"/>
        <v>2.9027470994197724E-14</v>
      </c>
      <c r="T761" s="19">
        <f t="shared" si="263"/>
        <v>1.0753986873088493E-14</v>
      </c>
      <c r="U761" s="24">
        <f t="shared" si="264"/>
        <v>7.7047325985189072E-12</v>
      </c>
      <c r="V761" s="24">
        <f t="shared" si="265"/>
        <v>5.4092553971635117E-12</v>
      </c>
      <c r="W761" s="18">
        <f t="shared" si="266"/>
        <v>52449737339.415863</v>
      </c>
      <c r="X761" s="19">
        <f t="shared" si="267"/>
        <v>25908505174.644794</v>
      </c>
      <c r="Y761" s="18" t="e">
        <f t="shared" si="268"/>
        <v>#REF!</v>
      </c>
      <c r="Z761" s="19" t="e">
        <f t="shared" si="269"/>
        <v>#REF!</v>
      </c>
      <c r="AA761" s="24" t="e">
        <f t="shared" si="270"/>
        <v>#REF!</v>
      </c>
      <c r="AB761" s="24" t="e">
        <f t="shared" si="271"/>
        <v>#REF!</v>
      </c>
      <c r="AC761" s="18">
        <f t="shared" si="272"/>
        <v>10489947467.883173</v>
      </c>
      <c r="AD761" s="19">
        <f t="shared" si="273"/>
        <v>5181701034.9289589</v>
      </c>
      <c r="AE761" s="24" t="e">
        <f t="shared" si="255"/>
        <v>#REF!</v>
      </c>
      <c r="AF761" s="24" t="e">
        <f t="shared" si="256"/>
        <v>#REF!</v>
      </c>
      <c r="AG761" s="18" t="e">
        <f t="shared" si="257"/>
        <v>#REF!</v>
      </c>
      <c r="AH761" s="19" t="e">
        <f t="shared" si="258"/>
        <v>#REF!</v>
      </c>
      <c r="AI761" s="29" t="e">
        <f>IF((((Usuario!$J$10*1000)/AG761)*1)&lt;1,(((Usuario!$J$10*1000)/AG761)*1),1)</f>
        <v>#REF!</v>
      </c>
      <c r="AJ761" s="30" t="e">
        <f>IF((((Usuario!$J$10*1000)/AH761)*1)&lt;1,(((Usuario!$J$10*1000)/AH761)*1),1)</f>
        <v>#REF!</v>
      </c>
    </row>
    <row r="762" spans="8:36" x14ac:dyDescent="0.25">
      <c r="H762" s="6">
        <v>65.900000000000006</v>
      </c>
      <c r="I762" s="5" t="s">
        <v>2</v>
      </c>
      <c r="J762" s="9">
        <f t="shared" si="277"/>
        <v>6.59E-2</v>
      </c>
      <c r="K762" s="9">
        <f t="shared" si="259"/>
        <v>6.5900000000000003E-5</v>
      </c>
      <c r="L762">
        <f t="shared" si="274"/>
        <v>1.3643339991936289E-2</v>
      </c>
      <c r="M762">
        <f t="shared" si="260"/>
        <v>1.4984935091143356E-4</v>
      </c>
      <c r="N762">
        <f t="shared" si="261"/>
        <v>7.7621963772122574E-7</v>
      </c>
      <c r="O762">
        <f t="shared" si="262"/>
        <v>39439491.54352285</v>
      </c>
      <c r="Q762" s="18">
        <f t="shared" si="275"/>
        <v>17536426724.853844</v>
      </c>
      <c r="R762" s="19">
        <f t="shared" si="276"/>
        <v>6496828567.5887117</v>
      </c>
      <c r="S762" s="18">
        <f t="shared" si="263"/>
        <v>2.9115767432930176E-14</v>
      </c>
      <c r="T762" s="19">
        <f t="shared" si="263"/>
        <v>1.0786698601342708E-14</v>
      </c>
      <c r="U762" s="24">
        <f t="shared" si="264"/>
        <v>7.7281690339552229E-12</v>
      </c>
      <c r="V762" s="24">
        <f t="shared" si="265"/>
        <v>5.4257093964753818E-12</v>
      </c>
      <c r="W762" s="18">
        <f t="shared" si="266"/>
        <v>52609280174.561531</v>
      </c>
      <c r="X762" s="19">
        <f t="shared" si="267"/>
        <v>25987314270.354847</v>
      </c>
      <c r="Y762" s="18" t="e">
        <f t="shared" si="268"/>
        <v>#REF!</v>
      </c>
      <c r="Z762" s="19" t="e">
        <f t="shared" si="269"/>
        <v>#REF!</v>
      </c>
      <c r="AA762" s="24" t="e">
        <f t="shared" si="270"/>
        <v>#REF!</v>
      </c>
      <c r="AB762" s="24" t="e">
        <f t="shared" si="271"/>
        <v>#REF!</v>
      </c>
      <c r="AC762" s="18">
        <f t="shared" si="272"/>
        <v>10521856034.912308</v>
      </c>
      <c r="AD762" s="19">
        <f t="shared" si="273"/>
        <v>5197462854.0709696</v>
      </c>
      <c r="AE762" s="24" t="e">
        <f t="shared" si="255"/>
        <v>#REF!</v>
      </c>
      <c r="AF762" s="24" t="e">
        <f t="shared" si="256"/>
        <v>#REF!</v>
      </c>
      <c r="AG762" s="18" t="e">
        <f t="shared" si="257"/>
        <v>#REF!</v>
      </c>
      <c r="AH762" s="19" t="e">
        <f t="shared" si="258"/>
        <v>#REF!</v>
      </c>
      <c r="AI762" s="29" t="e">
        <f>IF((((Usuario!$J$10*1000)/AG762)*1)&lt;1,(((Usuario!$J$10*1000)/AG762)*1),1)</f>
        <v>#REF!</v>
      </c>
      <c r="AJ762" s="30" t="e">
        <f>IF((((Usuario!$J$10*1000)/AH762)*1)&lt;1,(((Usuario!$J$10*1000)/AH762)*1),1)</f>
        <v>#REF!</v>
      </c>
    </row>
    <row r="763" spans="8:36" x14ac:dyDescent="0.25">
      <c r="H763" s="6">
        <v>66</v>
      </c>
      <c r="I763" s="5" t="s">
        <v>2</v>
      </c>
      <c r="J763" s="9">
        <f t="shared" si="277"/>
        <v>6.6000000000000003E-2</v>
      </c>
      <c r="K763" s="9">
        <f t="shared" si="259"/>
        <v>6.6000000000000005E-5</v>
      </c>
      <c r="L763">
        <f t="shared" si="274"/>
        <v>1.368477759903714E-2</v>
      </c>
      <c r="M763">
        <f t="shared" si="260"/>
        <v>1.5053255358940854E-4</v>
      </c>
      <c r="N763">
        <f t="shared" si="261"/>
        <v>7.7975862759313618E-7</v>
      </c>
      <c r="O763">
        <f t="shared" si="262"/>
        <v>39334797.628381915</v>
      </c>
      <c r="Q763" s="18">
        <f t="shared" si="275"/>
        <v>17589688430.639</v>
      </c>
      <c r="R763" s="19">
        <f t="shared" si="276"/>
        <v>6516560761.4462595</v>
      </c>
      <c r="S763" s="18">
        <f t="shared" si="263"/>
        <v>2.9204197958889264E-14</v>
      </c>
      <c r="T763" s="19">
        <f t="shared" si="263"/>
        <v>1.0819460005721833E-14</v>
      </c>
      <c r="U763" s="24">
        <f t="shared" si="264"/>
        <v>7.7516410600300186E-12</v>
      </c>
      <c r="V763" s="24">
        <f t="shared" si="265"/>
        <v>5.442188382878082E-12</v>
      </c>
      <c r="W763" s="18">
        <f t="shared" si="266"/>
        <v>52769065291.917</v>
      </c>
      <c r="X763" s="19">
        <f t="shared" si="267"/>
        <v>26066243045.785038</v>
      </c>
      <c r="Y763" s="18" t="e">
        <f t="shared" si="268"/>
        <v>#REF!</v>
      </c>
      <c r="Z763" s="19" t="e">
        <f t="shared" si="269"/>
        <v>#REF!</v>
      </c>
      <c r="AA763" s="24" t="e">
        <f t="shared" si="270"/>
        <v>#REF!</v>
      </c>
      <c r="AB763" s="24" t="e">
        <f t="shared" si="271"/>
        <v>#REF!</v>
      </c>
      <c r="AC763" s="18">
        <f t="shared" si="272"/>
        <v>10553813058.3834</v>
      </c>
      <c r="AD763" s="19">
        <f t="shared" si="273"/>
        <v>5213248609.1570082</v>
      </c>
      <c r="AE763" s="24" t="e">
        <f t="shared" si="255"/>
        <v>#REF!</v>
      </c>
      <c r="AF763" s="24" t="e">
        <f t="shared" si="256"/>
        <v>#REF!</v>
      </c>
      <c r="AG763" s="18" t="e">
        <f t="shared" si="257"/>
        <v>#REF!</v>
      </c>
      <c r="AH763" s="19" t="e">
        <f t="shared" si="258"/>
        <v>#REF!</v>
      </c>
      <c r="AI763" s="29" t="e">
        <f>IF((((Usuario!$J$10*1000)/AG763)*1)&lt;1,(((Usuario!$J$10*1000)/AG763)*1),1)</f>
        <v>#REF!</v>
      </c>
      <c r="AJ763" s="30" t="e">
        <f>IF((((Usuario!$J$10*1000)/AH763)*1)&lt;1,(((Usuario!$J$10*1000)/AH763)*1),1)</f>
        <v>#REF!</v>
      </c>
    </row>
    <row r="764" spans="8:36" x14ac:dyDescent="0.25">
      <c r="H764" s="6">
        <v>66.099999999999994</v>
      </c>
      <c r="I764" s="5" t="s">
        <v>2</v>
      </c>
      <c r="J764" s="9">
        <f t="shared" si="277"/>
        <v>6.6099999999999992E-2</v>
      </c>
      <c r="K764" s="9">
        <f t="shared" si="259"/>
        <v>6.6099999999999994E-5</v>
      </c>
      <c r="L764">
        <f t="shared" si="274"/>
        <v>1.3726278037991058E-2</v>
      </c>
      <c r="M764">
        <f t="shared" si="260"/>
        <v>1.5121782971853478E-4</v>
      </c>
      <c r="N764">
        <f t="shared" si="261"/>
        <v>7.8330835794201013E-7</v>
      </c>
      <c r="O764">
        <f t="shared" si="262"/>
        <v>39230539.504644036</v>
      </c>
      <c r="Q764" s="18">
        <f t="shared" si="275"/>
        <v>17643030897.160744</v>
      </c>
      <c r="R764" s="19">
        <f t="shared" si="276"/>
        <v>6536322875.23384</v>
      </c>
      <c r="S764" s="18">
        <f t="shared" si="263"/>
        <v>2.9292762572074957E-14</v>
      </c>
      <c r="T764" s="19">
        <f t="shared" si="263"/>
        <v>1.0852271086225869E-14</v>
      </c>
      <c r="U764" s="24">
        <f t="shared" si="264"/>
        <v>7.7751486767432828E-12</v>
      </c>
      <c r="V764" s="24">
        <f t="shared" si="265"/>
        <v>5.4586923563716125E-12</v>
      </c>
      <c r="W764" s="18">
        <f t="shared" si="266"/>
        <v>52929092691.482231</v>
      </c>
      <c r="X764" s="19">
        <f t="shared" si="267"/>
        <v>26145291500.93536</v>
      </c>
      <c r="Y764" s="18" t="e">
        <f t="shared" si="268"/>
        <v>#REF!</v>
      </c>
      <c r="Z764" s="19" t="e">
        <f t="shared" si="269"/>
        <v>#REF!</v>
      </c>
      <c r="AA764" s="24" t="e">
        <f t="shared" si="270"/>
        <v>#REF!</v>
      </c>
      <c r="AB764" s="24" t="e">
        <f t="shared" si="271"/>
        <v>#REF!</v>
      </c>
      <c r="AC764" s="18">
        <f t="shared" si="272"/>
        <v>10585818538.296448</v>
      </c>
      <c r="AD764" s="19">
        <f t="shared" si="273"/>
        <v>5229058300.1870728</v>
      </c>
      <c r="AE764" s="24" t="e">
        <f t="shared" si="255"/>
        <v>#REF!</v>
      </c>
      <c r="AF764" s="24" t="e">
        <f t="shared" si="256"/>
        <v>#REF!</v>
      </c>
      <c r="AG764" s="18" t="e">
        <f t="shared" si="257"/>
        <v>#REF!</v>
      </c>
      <c r="AH764" s="19" t="e">
        <f t="shared" si="258"/>
        <v>#REF!</v>
      </c>
      <c r="AI764" s="29" t="e">
        <f>IF((((Usuario!$J$10*1000)/AG764)*1)&lt;1,(((Usuario!$J$10*1000)/AG764)*1),1)</f>
        <v>#REF!</v>
      </c>
      <c r="AJ764" s="30" t="e">
        <f>IF((((Usuario!$J$10*1000)/AH764)*1)&lt;1,(((Usuario!$J$10*1000)/AH764)*1),1)</f>
        <v>#REF!</v>
      </c>
    </row>
    <row r="765" spans="8:36" x14ac:dyDescent="0.25">
      <c r="H765" s="6">
        <v>66.2</v>
      </c>
      <c r="I765" s="5" t="s">
        <v>2</v>
      </c>
      <c r="J765" s="9">
        <f t="shared" si="277"/>
        <v>6.6200000000000009E-2</v>
      </c>
      <c r="K765" s="9">
        <f t="shared" si="259"/>
        <v>6.620000000000001E-5</v>
      </c>
      <c r="L765">
        <f t="shared" si="274"/>
        <v>1.3767841308798058E-2</v>
      </c>
      <c r="M765">
        <f t="shared" si="260"/>
        <v>1.5190518244040523E-4</v>
      </c>
      <c r="N765">
        <f t="shared" si="261"/>
        <v>7.868688450412991E-7</v>
      </c>
      <c r="O765">
        <f t="shared" si="262"/>
        <v>39126714.703133419</v>
      </c>
      <c r="Q765" s="18">
        <f t="shared" si="275"/>
        <v>17696454124.419098</v>
      </c>
      <c r="R765" s="19">
        <f t="shared" si="276"/>
        <v>6556114908.9514589</v>
      </c>
      <c r="S765" s="18">
        <f t="shared" si="263"/>
        <v>2.9381461272487298E-14</v>
      </c>
      <c r="T765" s="19">
        <f t="shared" si="263"/>
        <v>1.0885131842854824E-14</v>
      </c>
      <c r="U765" s="24">
        <f t="shared" si="264"/>
        <v>7.7986918840950302E-12</v>
      </c>
      <c r="V765" s="24">
        <f t="shared" si="265"/>
        <v>5.4752213169559764E-12</v>
      </c>
      <c r="W765" s="18">
        <f t="shared" si="266"/>
        <v>53089362373.257294</v>
      </c>
      <c r="X765" s="19">
        <f t="shared" si="267"/>
        <v>26224459635.805836</v>
      </c>
      <c r="Y765" s="18" t="e">
        <f t="shared" si="268"/>
        <v>#REF!</v>
      </c>
      <c r="Z765" s="19" t="e">
        <f t="shared" si="269"/>
        <v>#REF!</v>
      </c>
      <c r="AA765" s="24" t="e">
        <f t="shared" si="270"/>
        <v>#REF!</v>
      </c>
      <c r="AB765" s="24" t="e">
        <f t="shared" si="271"/>
        <v>#REF!</v>
      </c>
      <c r="AC765" s="18">
        <f t="shared" si="272"/>
        <v>10617872474.651459</v>
      </c>
      <c r="AD765" s="19">
        <f t="shared" si="273"/>
        <v>5244891927.1611671</v>
      </c>
      <c r="AE765" s="24" t="e">
        <f t="shared" si="255"/>
        <v>#REF!</v>
      </c>
      <c r="AF765" s="24" t="e">
        <f t="shared" si="256"/>
        <v>#REF!</v>
      </c>
      <c r="AG765" s="18" t="e">
        <f t="shared" si="257"/>
        <v>#REF!</v>
      </c>
      <c r="AH765" s="19" t="e">
        <f t="shared" si="258"/>
        <v>#REF!</v>
      </c>
      <c r="AI765" s="29" t="e">
        <f>IF((((Usuario!$J$10*1000)/AG765)*1)&lt;1,(((Usuario!$J$10*1000)/AG765)*1),1)</f>
        <v>#REF!</v>
      </c>
      <c r="AJ765" s="30" t="e">
        <f>IF((((Usuario!$J$10*1000)/AH765)*1)&lt;1,(((Usuario!$J$10*1000)/AH765)*1),1)</f>
        <v>#REF!</v>
      </c>
    </row>
    <row r="766" spans="8:36" x14ac:dyDescent="0.25">
      <c r="H766" s="6">
        <v>66.3</v>
      </c>
      <c r="I766" s="5" t="s">
        <v>2</v>
      </c>
      <c r="J766" s="9">
        <f t="shared" si="277"/>
        <v>6.6299999999999998E-2</v>
      </c>
      <c r="K766" s="9">
        <f t="shared" si="259"/>
        <v>6.6299999999999999E-5</v>
      </c>
      <c r="L766">
        <f t="shared" si="274"/>
        <v>1.3809467411458116E-2</v>
      </c>
      <c r="M766">
        <f t="shared" si="260"/>
        <v>1.5259461489661218E-4</v>
      </c>
      <c r="N766">
        <f t="shared" si="261"/>
        <v>7.9044010516445101E-7</v>
      </c>
      <c r="O766">
        <f t="shared" si="262"/>
        <v>39023320.772365578</v>
      </c>
      <c r="Q766" s="18">
        <f t="shared" si="275"/>
        <v>17749958112.414032</v>
      </c>
      <c r="R766" s="19">
        <f t="shared" si="276"/>
        <v>6575936862.5991058</v>
      </c>
      <c r="S766" s="18">
        <f t="shared" si="263"/>
        <v>2.9470294060126243E-14</v>
      </c>
      <c r="T766" s="19">
        <f t="shared" si="263"/>
        <v>1.0918042275608678E-14</v>
      </c>
      <c r="U766" s="24">
        <f t="shared" si="264"/>
        <v>7.8222706820852478E-12</v>
      </c>
      <c r="V766" s="24">
        <f t="shared" si="265"/>
        <v>5.491775264631165E-12</v>
      </c>
      <c r="W766" s="18">
        <f t="shared" si="266"/>
        <v>53249874337.242096</v>
      </c>
      <c r="X766" s="19">
        <f t="shared" si="267"/>
        <v>26303747450.396423</v>
      </c>
      <c r="Y766" s="18" t="e">
        <f t="shared" si="268"/>
        <v>#REF!</v>
      </c>
      <c r="Z766" s="19" t="e">
        <f t="shared" si="269"/>
        <v>#REF!</v>
      </c>
      <c r="AA766" s="24" t="e">
        <f t="shared" si="270"/>
        <v>#REF!</v>
      </c>
      <c r="AB766" s="24" t="e">
        <f t="shared" si="271"/>
        <v>#REF!</v>
      </c>
      <c r="AC766" s="18">
        <f t="shared" si="272"/>
        <v>10649974867.44842</v>
      </c>
      <c r="AD766" s="19">
        <f t="shared" si="273"/>
        <v>5260749490.0792847</v>
      </c>
      <c r="AE766" s="24" t="e">
        <f t="shared" si="255"/>
        <v>#REF!</v>
      </c>
      <c r="AF766" s="24" t="e">
        <f t="shared" si="256"/>
        <v>#REF!</v>
      </c>
      <c r="AG766" s="18" t="e">
        <f t="shared" si="257"/>
        <v>#REF!</v>
      </c>
      <c r="AH766" s="19" t="e">
        <f t="shared" si="258"/>
        <v>#REF!</v>
      </c>
      <c r="AI766" s="29" t="e">
        <f>IF((((Usuario!$J$10*1000)/AG766)*1)&lt;1,(((Usuario!$J$10*1000)/AG766)*1),1)</f>
        <v>#REF!</v>
      </c>
      <c r="AJ766" s="30" t="e">
        <f>IF((((Usuario!$J$10*1000)/AH766)*1)&lt;1,(((Usuario!$J$10*1000)/AH766)*1),1)</f>
        <v>#REF!</v>
      </c>
    </row>
    <row r="767" spans="8:36" x14ac:dyDescent="0.25">
      <c r="H767" s="6">
        <v>66.400000000000006</v>
      </c>
      <c r="I767" s="5" t="s">
        <v>2</v>
      </c>
      <c r="J767" s="9">
        <f t="shared" si="277"/>
        <v>6.6400000000000001E-2</v>
      </c>
      <c r="K767" s="9">
        <f t="shared" si="259"/>
        <v>6.6400000000000001E-5</v>
      </c>
      <c r="L767">
        <f t="shared" si="274"/>
        <v>1.3851156345971255E-2</v>
      </c>
      <c r="M767">
        <f t="shared" si="260"/>
        <v>1.5328613022874856E-4</v>
      </c>
      <c r="N767">
        <f t="shared" si="261"/>
        <v>7.9402215458491748E-7</v>
      </c>
      <c r="O767">
        <f t="shared" si="262"/>
        <v>38920355.278394073</v>
      </c>
      <c r="Q767" s="18">
        <f t="shared" si="275"/>
        <v>17803542861.145573</v>
      </c>
      <c r="R767" s="19">
        <f t="shared" si="276"/>
        <v>6595788736.1767912</v>
      </c>
      <c r="S767" s="18">
        <f t="shared" si="263"/>
        <v>2.9559260934991825E-14</v>
      </c>
      <c r="T767" s="19">
        <f t="shared" si="263"/>
        <v>1.0951002384487452E-14</v>
      </c>
      <c r="U767" s="24">
        <f t="shared" si="264"/>
        <v>7.8458850707139437E-12</v>
      </c>
      <c r="V767" s="24">
        <f t="shared" si="265"/>
        <v>5.5083541993971885E-12</v>
      </c>
      <c r="W767" s="18">
        <f t="shared" si="266"/>
        <v>53410628583.436722</v>
      </c>
      <c r="X767" s="19">
        <f t="shared" si="267"/>
        <v>26383154944.707165</v>
      </c>
      <c r="Y767" s="18" t="e">
        <f t="shared" si="268"/>
        <v>#REF!</v>
      </c>
      <c r="Z767" s="19" t="e">
        <f t="shared" si="269"/>
        <v>#REF!</v>
      </c>
      <c r="AA767" s="24" t="e">
        <f t="shared" si="270"/>
        <v>#REF!</v>
      </c>
      <c r="AB767" s="24" t="e">
        <f t="shared" si="271"/>
        <v>#REF!</v>
      </c>
      <c r="AC767" s="18">
        <f t="shared" si="272"/>
        <v>10682125716.687346</v>
      </c>
      <c r="AD767" s="19">
        <f t="shared" si="273"/>
        <v>5276630988.941433</v>
      </c>
      <c r="AE767" s="24" t="e">
        <f t="shared" si="255"/>
        <v>#REF!</v>
      </c>
      <c r="AF767" s="24" t="e">
        <f t="shared" si="256"/>
        <v>#REF!</v>
      </c>
      <c r="AG767" s="18" t="e">
        <f t="shared" si="257"/>
        <v>#REF!</v>
      </c>
      <c r="AH767" s="19" t="e">
        <f t="shared" si="258"/>
        <v>#REF!</v>
      </c>
      <c r="AI767" s="29" t="e">
        <f>IF((((Usuario!$J$10*1000)/AG767)*1)&lt;1,(((Usuario!$J$10*1000)/AG767)*1),1)</f>
        <v>#REF!</v>
      </c>
      <c r="AJ767" s="30" t="e">
        <f>IF((((Usuario!$J$10*1000)/AH767)*1)&lt;1,(((Usuario!$J$10*1000)/AH767)*1),1)</f>
        <v>#REF!</v>
      </c>
    </row>
    <row r="768" spans="8:36" x14ac:dyDescent="0.25">
      <c r="H768" s="6">
        <v>66.5</v>
      </c>
      <c r="I768" s="5" t="s">
        <v>2</v>
      </c>
      <c r="J768" s="9">
        <f t="shared" si="277"/>
        <v>6.6500000000000004E-2</v>
      </c>
      <c r="K768" s="9">
        <f t="shared" si="259"/>
        <v>6.6500000000000004E-5</v>
      </c>
      <c r="L768">
        <f t="shared" si="274"/>
        <v>1.3892908112337465E-2</v>
      </c>
      <c r="M768">
        <f t="shared" si="260"/>
        <v>1.5397973157840693E-4</v>
      </c>
      <c r="N768">
        <f t="shared" si="261"/>
        <v>7.9761500957614791E-7</v>
      </c>
      <c r="O768">
        <f t="shared" si="262"/>
        <v>38817815.804658927</v>
      </c>
      <c r="Q768" s="18">
        <f t="shared" si="275"/>
        <v>17857208370.613708</v>
      </c>
      <c r="R768" s="19">
        <f t="shared" si="276"/>
        <v>6615670529.6845093</v>
      </c>
      <c r="S768" s="18">
        <f t="shared" si="263"/>
        <v>2.9648361897084029E-14</v>
      </c>
      <c r="T768" s="19">
        <f t="shared" si="263"/>
        <v>1.0984012169491134E-14</v>
      </c>
      <c r="U768" s="24">
        <f t="shared" si="264"/>
        <v>7.8695350499811162E-12</v>
      </c>
      <c r="V768" s="24">
        <f t="shared" si="265"/>
        <v>5.5249581212540399E-12</v>
      </c>
      <c r="W768" s="18">
        <f t="shared" si="266"/>
        <v>53571625111.841125</v>
      </c>
      <c r="X768" s="19">
        <f t="shared" si="267"/>
        <v>26462682118.738037</v>
      </c>
      <c r="Y768" s="18" t="e">
        <f t="shared" si="268"/>
        <v>#REF!</v>
      </c>
      <c r="Z768" s="19" t="e">
        <f t="shared" si="269"/>
        <v>#REF!</v>
      </c>
      <c r="AA768" s="24" t="e">
        <f t="shared" si="270"/>
        <v>#REF!</v>
      </c>
      <c r="AB768" s="24" t="e">
        <f t="shared" si="271"/>
        <v>#REF!</v>
      </c>
      <c r="AC768" s="18">
        <f t="shared" si="272"/>
        <v>10714325022.368225</v>
      </c>
      <c r="AD768" s="19">
        <f t="shared" si="273"/>
        <v>5292536423.7476082</v>
      </c>
      <c r="AE768" s="24" t="e">
        <f t="shared" si="255"/>
        <v>#REF!</v>
      </c>
      <c r="AF768" s="24" t="e">
        <f t="shared" si="256"/>
        <v>#REF!</v>
      </c>
      <c r="AG768" s="18" t="e">
        <f t="shared" si="257"/>
        <v>#REF!</v>
      </c>
      <c r="AH768" s="19" t="e">
        <f t="shared" si="258"/>
        <v>#REF!</v>
      </c>
      <c r="AI768" s="29" t="e">
        <f>IF((((Usuario!$J$10*1000)/AG768)*1)&lt;1,(((Usuario!$J$10*1000)/AG768)*1),1)</f>
        <v>#REF!</v>
      </c>
      <c r="AJ768" s="30" t="e">
        <f>IF((((Usuario!$J$10*1000)/AH768)*1)&lt;1,(((Usuario!$J$10*1000)/AH768)*1),1)</f>
        <v>#REF!</v>
      </c>
    </row>
    <row r="769" spans="8:36" x14ac:dyDescent="0.25">
      <c r="H769" s="6">
        <v>66.599999999999994</v>
      </c>
      <c r="I769" s="5" t="s">
        <v>2</v>
      </c>
      <c r="J769" s="9">
        <f t="shared" si="277"/>
        <v>6.6599999999999993E-2</v>
      </c>
      <c r="K769" s="9">
        <f t="shared" si="259"/>
        <v>6.6599999999999993E-5</v>
      </c>
      <c r="L769">
        <f t="shared" si="274"/>
        <v>1.393472271055674E-2</v>
      </c>
      <c r="M769">
        <f t="shared" si="260"/>
        <v>1.5467542208717978E-4</v>
      </c>
      <c r="N769">
        <f t="shared" si="261"/>
        <v>8.0121868641159117E-7</v>
      </c>
      <c r="O769">
        <f t="shared" si="262"/>
        <v>38715699.951836571</v>
      </c>
      <c r="Q769" s="18">
        <f t="shared" si="275"/>
        <v>17910954640.818436</v>
      </c>
      <c r="R769" s="19">
        <f t="shared" si="276"/>
        <v>6635582243.1222601</v>
      </c>
      <c r="S769" s="18">
        <f t="shared" si="263"/>
        <v>2.9737596946402851E-14</v>
      </c>
      <c r="T769" s="19">
        <f t="shared" si="263"/>
        <v>1.1017071630619726E-14</v>
      </c>
      <c r="U769" s="24">
        <f t="shared" si="264"/>
        <v>7.8932206198867622E-12</v>
      </c>
      <c r="V769" s="24">
        <f t="shared" si="265"/>
        <v>5.5415870302017224E-12</v>
      </c>
      <c r="W769" s="18">
        <f t="shared" si="266"/>
        <v>53732863922.455307</v>
      </c>
      <c r="X769" s="19">
        <f t="shared" si="267"/>
        <v>26542328972.48904</v>
      </c>
      <c r="Y769" s="18" t="e">
        <f t="shared" si="268"/>
        <v>#REF!</v>
      </c>
      <c r="Z769" s="19" t="e">
        <f t="shared" si="269"/>
        <v>#REF!</v>
      </c>
      <c r="AA769" s="24" t="e">
        <f t="shared" si="270"/>
        <v>#REF!</v>
      </c>
      <c r="AB769" s="24" t="e">
        <f t="shared" si="271"/>
        <v>#REF!</v>
      </c>
      <c r="AC769" s="18">
        <f t="shared" si="272"/>
        <v>10746572784.491062</v>
      </c>
      <c r="AD769" s="19">
        <f t="shared" si="273"/>
        <v>5308465794.4978085</v>
      </c>
      <c r="AE769" s="24" t="e">
        <f t="shared" si="255"/>
        <v>#REF!</v>
      </c>
      <c r="AF769" s="24" t="e">
        <f t="shared" si="256"/>
        <v>#REF!</v>
      </c>
      <c r="AG769" s="18" t="e">
        <f t="shared" si="257"/>
        <v>#REF!</v>
      </c>
      <c r="AH769" s="19" t="e">
        <f t="shared" si="258"/>
        <v>#REF!</v>
      </c>
      <c r="AI769" s="29" t="e">
        <f>IF((((Usuario!$J$10*1000)/AG769)*1)&lt;1,(((Usuario!$J$10*1000)/AG769)*1),1)</f>
        <v>#REF!</v>
      </c>
      <c r="AJ769" s="30" t="e">
        <f>IF((((Usuario!$J$10*1000)/AH769)*1)&lt;1,(((Usuario!$J$10*1000)/AH769)*1),1)</f>
        <v>#REF!</v>
      </c>
    </row>
    <row r="770" spans="8:36" x14ac:dyDescent="0.25">
      <c r="H770" s="6">
        <v>66.7</v>
      </c>
      <c r="I770" s="5" t="s">
        <v>2</v>
      </c>
      <c r="J770" s="9">
        <f t="shared" si="277"/>
        <v>6.6700000000000009E-2</v>
      </c>
      <c r="K770" s="9">
        <f t="shared" si="259"/>
        <v>6.6700000000000009E-5</v>
      </c>
      <c r="L770">
        <f t="shared" si="274"/>
        <v>1.3976600140629099E-2</v>
      </c>
      <c r="M770">
        <f t="shared" si="260"/>
        <v>1.5537320489666018E-4</v>
      </c>
      <c r="N770">
        <f t="shared" si="261"/>
        <v>8.0483320136469973E-7</v>
      </c>
      <c r="O770">
        <f t="shared" si="262"/>
        <v>38614005.337691084</v>
      </c>
      <c r="Q770" s="18">
        <f t="shared" si="275"/>
        <v>17964781671.759769</v>
      </c>
      <c r="R770" s="19">
        <f t="shared" si="276"/>
        <v>6655523876.4900503</v>
      </c>
      <c r="S770" s="18">
        <f t="shared" si="263"/>
        <v>2.9826966082948321E-14</v>
      </c>
      <c r="T770" s="19">
        <f t="shared" si="263"/>
        <v>1.1050180767873239E-14</v>
      </c>
      <c r="U770" s="24">
        <f t="shared" si="264"/>
        <v>7.9169417804308897E-12</v>
      </c>
      <c r="V770" s="24">
        <f t="shared" si="265"/>
        <v>5.5582409262402391E-12</v>
      </c>
      <c r="W770" s="18">
        <f t="shared" si="266"/>
        <v>53894345015.279312</v>
      </c>
      <c r="X770" s="19">
        <f t="shared" si="267"/>
        <v>26622095505.960201</v>
      </c>
      <c r="Y770" s="18" t="e">
        <f t="shared" si="268"/>
        <v>#REF!</v>
      </c>
      <c r="Z770" s="19" t="e">
        <f t="shared" si="269"/>
        <v>#REF!</v>
      </c>
      <c r="AA770" s="24" t="e">
        <f t="shared" si="270"/>
        <v>#REF!</v>
      </c>
      <c r="AB770" s="24" t="e">
        <f t="shared" si="271"/>
        <v>#REF!</v>
      </c>
      <c r="AC770" s="18">
        <f t="shared" si="272"/>
        <v>10778869003.055862</v>
      </c>
      <c r="AD770" s="19">
        <f t="shared" si="273"/>
        <v>5324419101.1920404</v>
      </c>
      <c r="AE770" s="24" t="e">
        <f t="shared" si="255"/>
        <v>#REF!</v>
      </c>
      <c r="AF770" s="24" t="e">
        <f t="shared" si="256"/>
        <v>#REF!</v>
      </c>
      <c r="AG770" s="18" t="e">
        <f t="shared" si="257"/>
        <v>#REF!</v>
      </c>
      <c r="AH770" s="19" t="e">
        <f t="shared" si="258"/>
        <v>#REF!</v>
      </c>
      <c r="AI770" s="29" t="e">
        <f>IF((((Usuario!$J$10*1000)/AG770)*1)&lt;1,(((Usuario!$J$10*1000)/AG770)*1),1)</f>
        <v>#REF!</v>
      </c>
      <c r="AJ770" s="30" t="e">
        <f>IF((((Usuario!$J$10*1000)/AH770)*1)&lt;1,(((Usuario!$J$10*1000)/AH770)*1),1)</f>
        <v>#REF!</v>
      </c>
    </row>
    <row r="771" spans="8:36" x14ac:dyDescent="0.25">
      <c r="H771" s="6">
        <v>66.8</v>
      </c>
      <c r="I771" s="5" t="s">
        <v>2</v>
      </c>
      <c r="J771" s="9">
        <f t="shared" si="277"/>
        <v>6.6799999999999998E-2</v>
      </c>
      <c r="K771" s="9">
        <f t="shared" si="259"/>
        <v>6.6799999999999997E-5</v>
      </c>
      <c r="L771">
        <f t="shared" si="274"/>
        <v>1.4018540402554519E-2</v>
      </c>
      <c r="M771">
        <f t="shared" si="260"/>
        <v>1.5607308314844032E-4</v>
      </c>
      <c r="N771">
        <f t="shared" si="261"/>
        <v>8.0845857070892076E-7</v>
      </c>
      <c r="O771">
        <f t="shared" si="262"/>
        <v>38512729.596927397</v>
      </c>
      <c r="Q771" s="18">
        <f t="shared" si="275"/>
        <v>18018689463.437687</v>
      </c>
      <c r="R771" s="19">
        <f t="shared" si="276"/>
        <v>6675495429.7878685</v>
      </c>
      <c r="S771" s="18">
        <f t="shared" si="263"/>
        <v>2.991646930672039E-14</v>
      </c>
      <c r="T771" s="19">
        <f t="shared" si="263"/>
        <v>1.1083339581251651E-14</v>
      </c>
      <c r="U771" s="24">
        <f t="shared" si="264"/>
        <v>7.9406985316134857E-12</v>
      </c>
      <c r="V771" s="24">
        <f t="shared" si="265"/>
        <v>5.5749198093695803E-12</v>
      </c>
      <c r="W771" s="18">
        <f t="shared" si="266"/>
        <v>54056068390.313065</v>
      </c>
      <c r="X771" s="19">
        <f t="shared" si="267"/>
        <v>26701981719.151474</v>
      </c>
      <c r="Y771" s="18" t="e">
        <f t="shared" si="268"/>
        <v>#REF!</v>
      </c>
      <c r="Z771" s="19" t="e">
        <f t="shared" si="269"/>
        <v>#REF!</v>
      </c>
      <c r="AA771" s="24" t="e">
        <f t="shared" si="270"/>
        <v>#REF!</v>
      </c>
      <c r="AB771" s="24" t="e">
        <f t="shared" si="271"/>
        <v>#REF!</v>
      </c>
      <c r="AC771" s="18">
        <f t="shared" si="272"/>
        <v>10811213678.062614</v>
      </c>
      <c r="AD771" s="19">
        <f t="shared" si="273"/>
        <v>5340396343.8302956</v>
      </c>
      <c r="AE771" s="24" t="e">
        <f t="shared" si="255"/>
        <v>#REF!</v>
      </c>
      <c r="AF771" s="24" t="e">
        <f t="shared" si="256"/>
        <v>#REF!</v>
      </c>
      <c r="AG771" s="18" t="e">
        <f t="shared" si="257"/>
        <v>#REF!</v>
      </c>
      <c r="AH771" s="19" t="e">
        <f t="shared" si="258"/>
        <v>#REF!</v>
      </c>
      <c r="AI771" s="29" t="e">
        <f>IF((((Usuario!$J$10*1000)/AG771)*1)&lt;1,(((Usuario!$J$10*1000)/AG771)*1),1)</f>
        <v>#REF!</v>
      </c>
      <c r="AJ771" s="30" t="e">
        <f>IF((((Usuario!$J$10*1000)/AH771)*1)&lt;1,(((Usuario!$J$10*1000)/AH771)*1),1)</f>
        <v>#REF!</v>
      </c>
    </row>
    <row r="772" spans="8:36" x14ac:dyDescent="0.25">
      <c r="H772" s="6">
        <v>66.900000000000006</v>
      </c>
      <c r="I772" s="5" t="s">
        <v>2</v>
      </c>
      <c r="J772" s="9">
        <f t="shared" si="277"/>
        <v>6.6900000000000001E-2</v>
      </c>
      <c r="K772" s="9">
        <f t="shared" si="259"/>
        <v>6.69E-5</v>
      </c>
      <c r="L772">
        <f t="shared" si="274"/>
        <v>1.4060543496333016E-2</v>
      </c>
      <c r="M772">
        <f t="shared" si="260"/>
        <v>1.5677505998411311E-4</v>
      </c>
      <c r="N772">
        <f t="shared" si="261"/>
        <v>8.1209481071770588E-7</v>
      </c>
      <c r="O772">
        <f t="shared" si="262"/>
        <v>38411870.381045409</v>
      </c>
      <c r="Q772" s="18">
        <f t="shared" si="275"/>
        <v>18072678015.852207</v>
      </c>
      <c r="R772" s="19">
        <f t="shared" si="276"/>
        <v>6695496903.0157251</v>
      </c>
      <c r="S772" s="18">
        <f t="shared" si="263"/>
        <v>3.0006106617719094E-14</v>
      </c>
      <c r="T772" s="19">
        <f t="shared" si="263"/>
        <v>1.1116548070754983E-14</v>
      </c>
      <c r="U772" s="24">
        <f t="shared" si="264"/>
        <v>7.9644908734345601E-12</v>
      </c>
      <c r="V772" s="24">
        <f t="shared" si="265"/>
        <v>5.5916236795897567E-12</v>
      </c>
      <c r="W772" s="18">
        <f t="shared" si="266"/>
        <v>54218034047.556625</v>
      </c>
      <c r="X772" s="19">
        <f t="shared" si="267"/>
        <v>26781987612.062901</v>
      </c>
      <c r="Y772" s="18" t="e">
        <f t="shared" si="268"/>
        <v>#REF!</v>
      </c>
      <c r="Z772" s="19" t="e">
        <f t="shared" si="269"/>
        <v>#REF!</v>
      </c>
      <c r="AA772" s="24" t="e">
        <f t="shared" si="270"/>
        <v>#REF!</v>
      </c>
      <c r="AB772" s="24" t="e">
        <f t="shared" si="271"/>
        <v>#REF!</v>
      </c>
      <c r="AC772" s="18">
        <f t="shared" si="272"/>
        <v>10843606809.511326</v>
      </c>
      <c r="AD772" s="19">
        <f t="shared" si="273"/>
        <v>5356397522.4125805</v>
      </c>
      <c r="AE772" s="24" t="e">
        <f t="shared" si="255"/>
        <v>#REF!</v>
      </c>
      <c r="AF772" s="24" t="e">
        <f t="shared" si="256"/>
        <v>#REF!</v>
      </c>
      <c r="AG772" s="18" t="e">
        <f t="shared" si="257"/>
        <v>#REF!</v>
      </c>
      <c r="AH772" s="19" t="e">
        <f t="shared" si="258"/>
        <v>#REF!</v>
      </c>
      <c r="AI772" s="29" t="e">
        <f>IF((((Usuario!$J$10*1000)/AG772)*1)&lt;1,(((Usuario!$J$10*1000)/AG772)*1),1)</f>
        <v>#REF!</v>
      </c>
      <c r="AJ772" s="30" t="e">
        <f>IF((((Usuario!$J$10*1000)/AH772)*1)&lt;1,(((Usuario!$J$10*1000)/AH772)*1),1)</f>
        <v>#REF!</v>
      </c>
    </row>
    <row r="773" spans="8:36" x14ac:dyDescent="0.25">
      <c r="H773" s="6">
        <v>67</v>
      </c>
      <c r="I773" s="5" t="s">
        <v>2</v>
      </c>
      <c r="J773" s="9">
        <f t="shared" si="277"/>
        <v>6.7000000000000004E-2</v>
      </c>
      <c r="K773" s="9">
        <f t="shared" si="259"/>
        <v>6.7000000000000002E-5</v>
      </c>
      <c r="L773">
        <f t="shared" si="274"/>
        <v>1.4102609421964583E-2</v>
      </c>
      <c r="M773">
        <f t="shared" si="260"/>
        <v>1.5747913854527118E-4</v>
      </c>
      <c r="N773">
        <f t="shared" si="261"/>
        <v>8.1574193766450472E-7</v>
      </c>
      <c r="O773">
        <f t="shared" si="262"/>
        <v>38311425.358196005</v>
      </c>
      <c r="Q773" s="18">
        <f t="shared" si="275"/>
        <v>18126747329.003323</v>
      </c>
      <c r="R773" s="19">
        <f t="shared" si="276"/>
        <v>6715528296.1736135</v>
      </c>
      <c r="S773" s="18">
        <f t="shared" si="263"/>
        <v>3.0095878015944422E-14</v>
      </c>
      <c r="T773" s="19">
        <f t="shared" si="263"/>
        <v>1.1149806236383221E-14</v>
      </c>
      <c r="U773" s="24">
        <f t="shared" si="264"/>
        <v>7.9883188058941111E-12</v>
      </c>
      <c r="V773" s="24">
        <f t="shared" si="265"/>
        <v>5.60835253690076E-12</v>
      </c>
      <c r="W773" s="18">
        <f t="shared" si="266"/>
        <v>54380241987.009964</v>
      </c>
      <c r="X773" s="19">
        <f t="shared" si="267"/>
        <v>26862113184.694454</v>
      </c>
      <c r="Y773" s="18" t="e">
        <f t="shared" si="268"/>
        <v>#REF!</v>
      </c>
      <c r="Z773" s="19" t="e">
        <f t="shared" si="269"/>
        <v>#REF!</v>
      </c>
      <c r="AA773" s="24" t="e">
        <f t="shared" si="270"/>
        <v>#REF!</v>
      </c>
      <c r="AB773" s="24" t="e">
        <f t="shared" si="271"/>
        <v>#REF!</v>
      </c>
      <c r="AC773" s="18">
        <f t="shared" si="272"/>
        <v>10876048397.401993</v>
      </c>
      <c r="AD773" s="19">
        <f t="shared" si="273"/>
        <v>5372422636.9388914</v>
      </c>
      <c r="AE773" s="24" t="e">
        <f t="shared" ref="AE773:AE836" si="278">$B$10/AC773</f>
        <v>#REF!</v>
      </c>
      <c r="AF773" s="24" t="e">
        <f t="shared" ref="AF773:AF836" si="279">$B$10/AD773</f>
        <v>#REF!</v>
      </c>
      <c r="AG773" s="18" t="e">
        <f t="shared" ref="AG773:AG836" si="280">AE773*N773</f>
        <v>#REF!</v>
      </c>
      <c r="AH773" s="19" t="e">
        <f t="shared" ref="AH773:AH836" si="281">AF773*N773</f>
        <v>#REF!</v>
      </c>
      <c r="AI773" s="29" t="e">
        <f>IF((((Usuario!$J$10*1000)/AG773)*1)&lt;1,(((Usuario!$J$10*1000)/AG773)*1),1)</f>
        <v>#REF!</v>
      </c>
      <c r="AJ773" s="30" t="e">
        <f>IF((((Usuario!$J$10*1000)/AH773)*1)&lt;1,(((Usuario!$J$10*1000)/AH773)*1),1)</f>
        <v>#REF!</v>
      </c>
    </row>
    <row r="774" spans="8:36" x14ac:dyDescent="0.25">
      <c r="H774" s="6">
        <v>67.099999999999994</v>
      </c>
      <c r="I774" s="5" t="s">
        <v>2</v>
      </c>
      <c r="J774" s="9">
        <f t="shared" si="277"/>
        <v>6.7099999999999993E-2</v>
      </c>
      <c r="K774" s="9">
        <f t="shared" ref="K774:K837" si="282">J774/1000</f>
        <v>6.7099999999999991E-5</v>
      </c>
      <c r="L774">
        <f t="shared" si="274"/>
        <v>1.4144738179449218E-2</v>
      </c>
      <c r="M774">
        <f t="shared" ref="M774:M837" si="283">(4*PI())/3*(J774/2)^3</f>
        <v>1.5818532197350705E-4</v>
      </c>
      <c r="N774">
        <f t="shared" ref="N774:N837" si="284">(M774/10^3)*$G$5</f>
        <v>8.1939996782276644E-7</v>
      </c>
      <c r="O774">
        <f t="shared" ref="O774:O837" si="285">(335303)*(J774^-1.753)</f>
        <v>38211392.2130384</v>
      </c>
      <c r="Q774" s="18">
        <f t="shared" si="275"/>
        <v>18180897402.891029</v>
      </c>
      <c r="R774" s="19">
        <f t="shared" si="276"/>
        <v>6735589609.2615356</v>
      </c>
      <c r="S774" s="18">
        <f t="shared" ref="S774:T837" si="286">Q774/(6.023*10^23)</f>
        <v>3.0185783501396366E-14</v>
      </c>
      <c r="T774" s="19">
        <f t="shared" si="286"/>
        <v>1.1183114078136372E-14</v>
      </c>
      <c r="U774" s="24">
        <f t="shared" ref="U774:U837" si="287">S774*$B$5</f>
        <v>8.0121823289921356E-12</v>
      </c>
      <c r="V774" s="24">
        <f t="shared" ref="V774:V837" si="288">T774*$B$6</f>
        <v>5.6251063813025952E-12</v>
      </c>
      <c r="W774" s="18">
        <f t="shared" ref="W774:W837" si="289">Q774*$E$5</f>
        <v>54542692208.673088</v>
      </c>
      <c r="X774" s="19">
        <f t="shared" ref="X774:X837" si="290">R774*$E$6</f>
        <v>26942358437.046143</v>
      </c>
      <c r="Y774" s="18" t="e">
        <f t="shared" ref="Y774:Y837" si="291">$B$10/W774</f>
        <v>#REF!</v>
      </c>
      <c r="Z774" s="19" t="e">
        <f t="shared" ref="Z774:Z837" si="292">$B$10/X774</f>
        <v>#REF!</v>
      </c>
      <c r="AA774" s="24" t="e">
        <f t="shared" ref="AA774:AA837" si="293">Y774*N774</f>
        <v>#REF!</v>
      </c>
      <c r="AB774" s="24" t="e">
        <f t="shared" ref="AB774:AB837" si="294">Z774*N774</f>
        <v>#REF!</v>
      </c>
      <c r="AC774" s="18">
        <f t="shared" ref="AC774:AC837" si="295">W774*$B$11</f>
        <v>10908538441.734619</v>
      </c>
      <c r="AD774" s="19">
        <f t="shared" ref="AD774:AD837" si="296">X774*$B$11</f>
        <v>5388471687.4092293</v>
      </c>
      <c r="AE774" s="24" t="e">
        <f t="shared" si="278"/>
        <v>#REF!</v>
      </c>
      <c r="AF774" s="24" t="e">
        <f t="shared" si="279"/>
        <v>#REF!</v>
      </c>
      <c r="AG774" s="18" t="e">
        <f t="shared" si="280"/>
        <v>#REF!</v>
      </c>
      <c r="AH774" s="19" t="e">
        <f t="shared" si="281"/>
        <v>#REF!</v>
      </c>
      <c r="AI774" s="29" t="e">
        <f>IF((((Usuario!$J$10*1000)/AG774)*1)&lt;1,(((Usuario!$J$10*1000)/AG774)*1),1)</f>
        <v>#REF!</v>
      </c>
      <c r="AJ774" s="30" t="e">
        <f>IF((((Usuario!$J$10*1000)/AH774)*1)&lt;1,(((Usuario!$J$10*1000)/AH774)*1),1)</f>
        <v>#REF!</v>
      </c>
    </row>
    <row r="775" spans="8:36" x14ac:dyDescent="0.25">
      <c r="H775" s="6">
        <v>67.2</v>
      </c>
      <c r="I775" s="5" t="s">
        <v>2</v>
      </c>
      <c r="J775" s="9">
        <f t="shared" si="277"/>
        <v>6.720000000000001E-2</v>
      </c>
      <c r="K775" s="9">
        <f t="shared" si="282"/>
        <v>6.7200000000000007E-5</v>
      </c>
      <c r="L775">
        <f t="shared" ref="L775:L838" si="297">(4*PI())*((J775/2)^2)</f>
        <v>1.4186929768786934E-2</v>
      </c>
      <c r="M775">
        <f t="shared" si="283"/>
        <v>1.5889361341041368E-4</v>
      </c>
      <c r="N775">
        <f t="shared" si="284"/>
        <v>8.2306891746594288E-7</v>
      </c>
      <c r="O775">
        <f t="shared" si="285"/>
        <v>38111768.646598771</v>
      </c>
      <c r="Q775" s="18">
        <f t="shared" ref="Q775:Q838" si="298">L775/$D$5</f>
        <v>18235128237.515343</v>
      </c>
      <c r="R775" s="19">
        <f t="shared" ref="R775:R838" si="299">L775/$D$6</f>
        <v>6755680842.2794952</v>
      </c>
      <c r="S775" s="18">
        <f t="shared" si="286"/>
        <v>3.0275823074074953E-14</v>
      </c>
      <c r="T775" s="19">
        <f t="shared" si="286"/>
        <v>1.1216471596014439E-14</v>
      </c>
      <c r="U775" s="24">
        <f t="shared" si="287"/>
        <v>8.03608144272864E-12</v>
      </c>
      <c r="V775" s="24">
        <f t="shared" si="288"/>
        <v>5.6418852127952631E-12</v>
      </c>
      <c r="W775" s="18">
        <f t="shared" si="289"/>
        <v>54705384712.546028</v>
      </c>
      <c r="X775" s="19">
        <f t="shared" si="290"/>
        <v>27022723369.117981</v>
      </c>
      <c r="Y775" s="18" t="e">
        <f t="shared" si="291"/>
        <v>#REF!</v>
      </c>
      <c r="Z775" s="19" t="e">
        <f t="shared" si="292"/>
        <v>#REF!</v>
      </c>
      <c r="AA775" s="24" t="e">
        <f t="shared" si="293"/>
        <v>#REF!</v>
      </c>
      <c r="AB775" s="24" t="e">
        <f t="shared" si="294"/>
        <v>#REF!</v>
      </c>
      <c r="AC775" s="18">
        <f t="shared" si="295"/>
        <v>10941076942.509207</v>
      </c>
      <c r="AD775" s="19">
        <f t="shared" si="296"/>
        <v>5404544673.823597</v>
      </c>
      <c r="AE775" s="24" t="e">
        <f t="shared" si="278"/>
        <v>#REF!</v>
      </c>
      <c r="AF775" s="24" t="e">
        <f t="shared" si="279"/>
        <v>#REF!</v>
      </c>
      <c r="AG775" s="18" t="e">
        <f t="shared" si="280"/>
        <v>#REF!</v>
      </c>
      <c r="AH775" s="19" t="e">
        <f t="shared" si="281"/>
        <v>#REF!</v>
      </c>
      <c r="AI775" s="29" t="e">
        <f>IF((((Usuario!$J$10*1000)/AG775)*1)&lt;1,(((Usuario!$J$10*1000)/AG775)*1),1)</f>
        <v>#REF!</v>
      </c>
      <c r="AJ775" s="30" t="e">
        <f>IF((((Usuario!$J$10*1000)/AH775)*1)&lt;1,(((Usuario!$J$10*1000)/AH775)*1),1)</f>
        <v>#REF!</v>
      </c>
    </row>
    <row r="776" spans="8:36" x14ac:dyDescent="0.25">
      <c r="H776" s="6">
        <v>67.3</v>
      </c>
      <c r="I776" s="5" t="s">
        <v>2</v>
      </c>
      <c r="J776" s="9">
        <f t="shared" si="277"/>
        <v>6.7299999999999999E-2</v>
      </c>
      <c r="K776" s="9">
        <f t="shared" si="282"/>
        <v>6.7299999999999996E-5</v>
      </c>
      <c r="L776">
        <f t="shared" si="297"/>
        <v>1.4229184189977715E-2</v>
      </c>
      <c r="M776">
        <f t="shared" si="283"/>
        <v>1.5960401599758334E-4</v>
      </c>
      <c r="N776">
        <f t="shared" si="284"/>
        <v>8.2674880286748166E-7</v>
      </c>
      <c r="O776">
        <f t="shared" si="285"/>
        <v>38012552.376130521</v>
      </c>
      <c r="Q776" s="18">
        <f t="shared" si="298"/>
        <v>18289439832.876244</v>
      </c>
      <c r="R776" s="19">
        <f t="shared" si="299"/>
        <v>6775801995.2274857</v>
      </c>
      <c r="S776" s="18">
        <f t="shared" si="286"/>
        <v>3.0365996733980151E-14</v>
      </c>
      <c r="T776" s="19">
        <f t="shared" si="286"/>
        <v>1.1249878790017411E-14</v>
      </c>
      <c r="U776" s="24">
        <f t="shared" si="287"/>
        <v>8.0600161471036162E-12</v>
      </c>
      <c r="V776" s="24">
        <f t="shared" si="288"/>
        <v>5.6586890313787579E-12</v>
      </c>
      <c r="W776" s="18">
        <f t="shared" si="289"/>
        <v>54868319498.628731</v>
      </c>
      <c r="X776" s="19">
        <f t="shared" si="290"/>
        <v>27103207980.909943</v>
      </c>
      <c r="Y776" s="18" t="e">
        <f t="shared" si="291"/>
        <v>#REF!</v>
      </c>
      <c r="Z776" s="19" t="e">
        <f t="shared" si="292"/>
        <v>#REF!</v>
      </c>
      <c r="AA776" s="24" t="e">
        <f t="shared" si="293"/>
        <v>#REF!</v>
      </c>
      <c r="AB776" s="24" t="e">
        <f t="shared" si="294"/>
        <v>#REF!</v>
      </c>
      <c r="AC776" s="18">
        <f t="shared" si="295"/>
        <v>10973663899.725746</v>
      </c>
      <c r="AD776" s="19">
        <f t="shared" si="296"/>
        <v>5420641596.1819887</v>
      </c>
      <c r="AE776" s="24" t="e">
        <f t="shared" si="278"/>
        <v>#REF!</v>
      </c>
      <c r="AF776" s="24" t="e">
        <f t="shared" si="279"/>
        <v>#REF!</v>
      </c>
      <c r="AG776" s="18" t="e">
        <f t="shared" si="280"/>
        <v>#REF!</v>
      </c>
      <c r="AH776" s="19" t="e">
        <f t="shared" si="281"/>
        <v>#REF!</v>
      </c>
      <c r="AI776" s="29" t="e">
        <f>IF((((Usuario!$J$10*1000)/AG776)*1)&lt;1,(((Usuario!$J$10*1000)/AG776)*1),1)</f>
        <v>#REF!</v>
      </c>
      <c r="AJ776" s="30" t="e">
        <f>IF((((Usuario!$J$10*1000)/AH776)*1)&lt;1,(((Usuario!$J$10*1000)/AH776)*1),1)</f>
        <v>#REF!</v>
      </c>
    </row>
    <row r="777" spans="8:36" x14ac:dyDescent="0.25">
      <c r="H777" s="6">
        <v>67.400000000000006</v>
      </c>
      <c r="I777" s="5" t="s">
        <v>2</v>
      </c>
      <c r="J777" s="9">
        <f t="shared" si="277"/>
        <v>6.7400000000000002E-2</v>
      </c>
      <c r="K777" s="9">
        <f t="shared" si="282"/>
        <v>6.7399999999999998E-5</v>
      </c>
      <c r="L777">
        <f t="shared" si="297"/>
        <v>1.4271501443021568E-2</v>
      </c>
      <c r="M777">
        <f t="shared" si="283"/>
        <v>1.6031653287660894E-4</v>
      </c>
      <c r="N777">
        <f t="shared" si="284"/>
        <v>8.3043964030083427E-7</v>
      </c>
      <c r="O777">
        <f t="shared" si="285"/>
        <v>37913741.134975798</v>
      </c>
      <c r="Q777" s="18">
        <f t="shared" si="298"/>
        <v>18343832188.97374</v>
      </c>
      <c r="R777" s="19">
        <f t="shared" si="299"/>
        <v>6795953068.1055117</v>
      </c>
      <c r="S777" s="18">
        <f t="shared" si="286"/>
        <v>3.0456304481111972E-14</v>
      </c>
      <c r="T777" s="19">
        <f t="shared" si="286"/>
        <v>1.1283335660145298E-14</v>
      </c>
      <c r="U777" s="24">
        <f t="shared" si="287"/>
        <v>8.0839864421170691E-12</v>
      </c>
      <c r="V777" s="24">
        <f t="shared" si="288"/>
        <v>5.6755178370530846E-12</v>
      </c>
      <c r="W777" s="18">
        <f t="shared" si="289"/>
        <v>55031496566.921219</v>
      </c>
      <c r="X777" s="19">
        <f t="shared" si="290"/>
        <v>27183812272.422047</v>
      </c>
      <c r="Y777" s="18" t="e">
        <f t="shared" si="291"/>
        <v>#REF!</v>
      </c>
      <c r="Z777" s="19" t="e">
        <f t="shared" si="292"/>
        <v>#REF!</v>
      </c>
      <c r="AA777" s="24" t="e">
        <f t="shared" si="293"/>
        <v>#REF!</v>
      </c>
      <c r="AB777" s="24" t="e">
        <f t="shared" si="294"/>
        <v>#REF!</v>
      </c>
      <c r="AC777" s="18">
        <f t="shared" si="295"/>
        <v>11006299313.384245</v>
      </c>
      <c r="AD777" s="19">
        <f t="shared" si="296"/>
        <v>5436762454.4844093</v>
      </c>
      <c r="AE777" s="24" t="e">
        <f t="shared" si="278"/>
        <v>#REF!</v>
      </c>
      <c r="AF777" s="24" t="e">
        <f t="shared" si="279"/>
        <v>#REF!</v>
      </c>
      <c r="AG777" s="18" t="e">
        <f t="shared" si="280"/>
        <v>#REF!</v>
      </c>
      <c r="AH777" s="19" t="e">
        <f t="shared" si="281"/>
        <v>#REF!</v>
      </c>
      <c r="AI777" s="29" t="e">
        <f>IF((((Usuario!$J$10*1000)/AG777)*1)&lt;1,(((Usuario!$J$10*1000)/AG777)*1),1)</f>
        <v>#REF!</v>
      </c>
      <c r="AJ777" s="30" t="e">
        <f>IF((((Usuario!$J$10*1000)/AH777)*1)&lt;1,(((Usuario!$J$10*1000)/AH777)*1),1)</f>
        <v>#REF!</v>
      </c>
    </row>
    <row r="778" spans="8:36" x14ac:dyDescent="0.25">
      <c r="H778" s="6">
        <v>67.5</v>
      </c>
      <c r="I778" s="5" t="s">
        <v>2</v>
      </c>
      <c r="J778" s="9">
        <f t="shared" si="277"/>
        <v>6.7500000000000004E-2</v>
      </c>
      <c r="K778" s="9">
        <f t="shared" si="282"/>
        <v>6.7500000000000001E-5</v>
      </c>
      <c r="L778">
        <f t="shared" si="297"/>
        <v>1.4313881527918496E-2</v>
      </c>
      <c r="M778">
        <f t="shared" si="283"/>
        <v>1.6103116718908306E-4</v>
      </c>
      <c r="N778">
        <f t="shared" si="284"/>
        <v>8.3414144603945022E-7</v>
      </c>
      <c r="O778">
        <f t="shared" si="285"/>
        <v>37815332.672428533</v>
      </c>
      <c r="Q778" s="18">
        <f t="shared" si="298"/>
        <v>18398305305.807838</v>
      </c>
      <c r="R778" s="19">
        <f t="shared" si="299"/>
        <v>6816134060.9135723</v>
      </c>
      <c r="S778" s="18">
        <f t="shared" si="286"/>
        <v>3.0546746315470435E-14</v>
      </c>
      <c r="T778" s="19">
        <f t="shared" si="286"/>
        <v>1.1316842206398096E-14</v>
      </c>
      <c r="U778" s="24">
        <f t="shared" si="287"/>
        <v>8.1079923277690018E-12</v>
      </c>
      <c r="V778" s="24">
        <f t="shared" si="288"/>
        <v>5.6923716298182423E-12</v>
      </c>
      <c r="W778" s="18">
        <f t="shared" si="289"/>
        <v>55194915917.423515</v>
      </c>
      <c r="X778" s="19">
        <f t="shared" si="290"/>
        <v>27264536243.654289</v>
      </c>
      <c r="Y778" s="18" t="e">
        <f t="shared" si="291"/>
        <v>#REF!</v>
      </c>
      <c r="Z778" s="19" t="e">
        <f t="shared" si="292"/>
        <v>#REF!</v>
      </c>
      <c r="AA778" s="24" t="e">
        <f t="shared" si="293"/>
        <v>#REF!</v>
      </c>
      <c r="AB778" s="24" t="e">
        <f t="shared" si="294"/>
        <v>#REF!</v>
      </c>
      <c r="AC778" s="18">
        <f t="shared" si="295"/>
        <v>11038983183.484703</v>
      </c>
      <c r="AD778" s="19">
        <f t="shared" si="296"/>
        <v>5452907248.7308578</v>
      </c>
      <c r="AE778" s="24" t="e">
        <f t="shared" si="278"/>
        <v>#REF!</v>
      </c>
      <c r="AF778" s="24" t="e">
        <f t="shared" si="279"/>
        <v>#REF!</v>
      </c>
      <c r="AG778" s="18" t="e">
        <f t="shared" si="280"/>
        <v>#REF!</v>
      </c>
      <c r="AH778" s="19" t="e">
        <f t="shared" si="281"/>
        <v>#REF!</v>
      </c>
      <c r="AI778" s="29" t="e">
        <f>IF((((Usuario!$J$10*1000)/AG778)*1)&lt;1,(((Usuario!$J$10*1000)/AG778)*1),1)</f>
        <v>#REF!</v>
      </c>
      <c r="AJ778" s="30" t="e">
        <f>IF((((Usuario!$J$10*1000)/AH778)*1)&lt;1,(((Usuario!$J$10*1000)/AH778)*1),1)</f>
        <v>#REF!</v>
      </c>
    </row>
    <row r="779" spans="8:36" x14ac:dyDescent="0.25">
      <c r="H779" s="6">
        <v>67.599999999999994</v>
      </c>
      <c r="I779" s="5" t="s">
        <v>2</v>
      </c>
      <c r="J779" s="9">
        <f t="shared" si="277"/>
        <v>6.7599999999999993E-2</v>
      </c>
      <c r="K779" s="9">
        <f t="shared" si="282"/>
        <v>6.759999999999999E-5</v>
      </c>
      <c r="L779">
        <f t="shared" si="297"/>
        <v>1.435632444466849E-2</v>
      </c>
      <c r="M779">
        <f t="shared" si="283"/>
        <v>1.617479220765983E-4</v>
      </c>
      <c r="N779">
        <f t="shared" si="284"/>
        <v>8.3785423635677924E-7</v>
      </c>
      <c r="O779">
        <f t="shared" si="285"/>
        <v>37717324.75359866</v>
      </c>
      <c r="Q779" s="18">
        <f t="shared" si="298"/>
        <v>18452859183.378525</v>
      </c>
      <c r="R779" s="19">
        <f t="shared" si="299"/>
        <v>6836344973.6516647</v>
      </c>
      <c r="S779" s="18">
        <f t="shared" si="286"/>
        <v>3.0637322237055503E-14</v>
      </c>
      <c r="T779" s="19">
        <f t="shared" si="286"/>
        <v>1.1350398428775803E-14</v>
      </c>
      <c r="U779" s="24">
        <f t="shared" si="287"/>
        <v>8.1320338040594048E-12</v>
      </c>
      <c r="V779" s="24">
        <f t="shared" si="288"/>
        <v>5.7092504096742286E-12</v>
      </c>
      <c r="W779" s="18">
        <f t="shared" si="289"/>
        <v>55358577550.135574</v>
      </c>
      <c r="X779" s="19">
        <f t="shared" si="290"/>
        <v>27345379894.606659</v>
      </c>
      <c r="Y779" s="18" t="e">
        <f t="shared" si="291"/>
        <v>#REF!</v>
      </c>
      <c r="Z779" s="19" t="e">
        <f t="shared" si="292"/>
        <v>#REF!</v>
      </c>
      <c r="AA779" s="24" t="e">
        <f t="shared" si="293"/>
        <v>#REF!</v>
      </c>
      <c r="AB779" s="24" t="e">
        <f t="shared" si="294"/>
        <v>#REF!</v>
      </c>
      <c r="AC779" s="18">
        <f t="shared" si="295"/>
        <v>11071715510.027115</v>
      </c>
      <c r="AD779" s="19">
        <f t="shared" si="296"/>
        <v>5469075978.9213324</v>
      </c>
      <c r="AE779" s="24" t="e">
        <f t="shared" si="278"/>
        <v>#REF!</v>
      </c>
      <c r="AF779" s="24" t="e">
        <f t="shared" si="279"/>
        <v>#REF!</v>
      </c>
      <c r="AG779" s="18" t="e">
        <f t="shared" si="280"/>
        <v>#REF!</v>
      </c>
      <c r="AH779" s="19" t="e">
        <f t="shared" si="281"/>
        <v>#REF!</v>
      </c>
      <c r="AI779" s="29" t="e">
        <f>IF((((Usuario!$J$10*1000)/AG779)*1)&lt;1,(((Usuario!$J$10*1000)/AG779)*1),1)</f>
        <v>#REF!</v>
      </c>
      <c r="AJ779" s="30" t="e">
        <f>IF((((Usuario!$J$10*1000)/AH779)*1)&lt;1,(((Usuario!$J$10*1000)/AH779)*1),1)</f>
        <v>#REF!</v>
      </c>
    </row>
    <row r="780" spans="8:36" x14ac:dyDescent="0.25">
      <c r="H780" s="6">
        <v>67.7</v>
      </c>
      <c r="I780" s="5" t="s">
        <v>2</v>
      </c>
      <c r="J780" s="9">
        <f t="shared" si="277"/>
        <v>6.770000000000001E-2</v>
      </c>
      <c r="K780" s="9">
        <f t="shared" si="282"/>
        <v>6.7700000000000006E-5</v>
      </c>
      <c r="L780">
        <f t="shared" si="297"/>
        <v>1.4398830193271567E-2</v>
      </c>
      <c r="M780">
        <f t="shared" si="283"/>
        <v>1.6246680068074753E-4</v>
      </c>
      <c r="N780">
        <f t="shared" si="284"/>
        <v>8.4157802752627209E-7</v>
      </c>
      <c r="O780">
        <f t="shared" si="285"/>
        <v>37619715.159277715</v>
      </c>
      <c r="Q780" s="18">
        <f t="shared" si="298"/>
        <v>18507493821.685822</v>
      </c>
      <c r="R780" s="19">
        <f t="shared" si="299"/>
        <v>6856585806.3197966</v>
      </c>
      <c r="S780" s="18">
        <f t="shared" si="286"/>
        <v>3.0728032245867219E-14</v>
      </c>
      <c r="T780" s="19">
        <f t="shared" si="286"/>
        <v>1.1384004327278428E-14</v>
      </c>
      <c r="U780" s="24">
        <f t="shared" si="287"/>
        <v>8.1561108709882893E-12</v>
      </c>
      <c r="V780" s="24">
        <f t="shared" si="288"/>
        <v>5.7261541766210492E-12</v>
      </c>
      <c r="W780" s="18">
        <f t="shared" si="289"/>
        <v>55522481465.057465</v>
      </c>
      <c r="X780" s="19">
        <f t="shared" si="290"/>
        <v>27426343225.279186</v>
      </c>
      <c r="Y780" s="18" t="e">
        <f t="shared" si="291"/>
        <v>#REF!</v>
      </c>
      <c r="Z780" s="19" t="e">
        <f t="shared" si="292"/>
        <v>#REF!</v>
      </c>
      <c r="AA780" s="24" t="e">
        <f t="shared" si="293"/>
        <v>#REF!</v>
      </c>
      <c r="AB780" s="24" t="e">
        <f t="shared" si="294"/>
        <v>#REF!</v>
      </c>
      <c r="AC780" s="18">
        <f t="shared" si="295"/>
        <v>11104496293.011494</v>
      </c>
      <c r="AD780" s="19">
        <f t="shared" si="296"/>
        <v>5485268645.0558376</v>
      </c>
      <c r="AE780" s="24" t="e">
        <f t="shared" si="278"/>
        <v>#REF!</v>
      </c>
      <c r="AF780" s="24" t="e">
        <f t="shared" si="279"/>
        <v>#REF!</v>
      </c>
      <c r="AG780" s="18" t="e">
        <f t="shared" si="280"/>
        <v>#REF!</v>
      </c>
      <c r="AH780" s="19" t="e">
        <f t="shared" si="281"/>
        <v>#REF!</v>
      </c>
      <c r="AI780" s="29" t="e">
        <f>IF((((Usuario!$J$10*1000)/AG780)*1)&lt;1,(((Usuario!$J$10*1000)/AG780)*1),1)</f>
        <v>#REF!</v>
      </c>
      <c r="AJ780" s="30" t="e">
        <f>IF((((Usuario!$J$10*1000)/AH780)*1)&lt;1,(((Usuario!$J$10*1000)/AH780)*1),1)</f>
        <v>#REF!</v>
      </c>
    </row>
    <row r="781" spans="8:36" x14ac:dyDescent="0.25">
      <c r="H781" s="6">
        <v>67.8</v>
      </c>
      <c r="I781" s="5" t="s">
        <v>2</v>
      </c>
      <c r="J781" s="9">
        <f t="shared" si="277"/>
        <v>6.7799999999999999E-2</v>
      </c>
      <c r="K781" s="9">
        <f t="shared" si="282"/>
        <v>6.7799999999999995E-5</v>
      </c>
      <c r="L781">
        <f t="shared" si="297"/>
        <v>1.4441398773727703E-2</v>
      </c>
      <c r="M781">
        <f t="shared" si="283"/>
        <v>1.6318780614312303E-4</v>
      </c>
      <c r="N781">
        <f t="shared" si="284"/>
        <v>8.4531283582137722E-7</v>
      </c>
      <c r="O781">
        <f t="shared" si="285"/>
        <v>37522501.6858062</v>
      </c>
      <c r="Q781" s="18">
        <f t="shared" si="298"/>
        <v>18562209220.729698</v>
      </c>
      <c r="R781" s="19">
        <f t="shared" si="299"/>
        <v>6876856558.9179564</v>
      </c>
      <c r="S781" s="18">
        <f t="shared" si="286"/>
        <v>3.0818876341905533E-14</v>
      </c>
      <c r="T781" s="19">
        <f t="shared" si="286"/>
        <v>1.1417659901905956E-14</v>
      </c>
      <c r="U781" s="24">
        <f t="shared" si="287"/>
        <v>8.1802235285556424E-12</v>
      </c>
      <c r="V781" s="24">
        <f t="shared" si="288"/>
        <v>5.743082930658696E-12</v>
      </c>
      <c r="W781" s="18">
        <f t="shared" si="289"/>
        <v>55686627662.189095</v>
      </c>
      <c r="X781" s="19">
        <f t="shared" si="290"/>
        <v>27507426235.671825</v>
      </c>
      <c r="Y781" s="18" t="e">
        <f t="shared" si="291"/>
        <v>#REF!</v>
      </c>
      <c r="Z781" s="19" t="e">
        <f t="shared" si="292"/>
        <v>#REF!</v>
      </c>
      <c r="AA781" s="24" t="e">
        <f t="shared" si="293"/>
        <v>#REF!</v>
      </c>
      <c r="AB781" s="24" t="e">
        <f t="shared" si="294"/>
        <v>#REF!</v>
      </c>
      <c r="AC781" s="18">
        <f t="shared" si="295"/>
        <v>11137325532.43782</v>
      </c>
      <c r="AD781" s="19">
        <f t="shared" si="296"/>
        <v>5501485247.1343651</v>
      </c>
      <c r="AE781" s="24" t="e">
        <f t="shared" si="278"/>
        <v>#REF!</v>
      </c>
      <c r="AF781" s="24" t="e">
        <f t="shared" si="279"/>
        <v>#REF!</v>
      </c>
      <c r="AG781" s="18" t="e">
        <f t="shared" si="280"/>
        <v>#REF!</v>
      </c>
      <c r="AH781" s="19" t="e">
        <f t="shared" si="281"/>
        <v>#REF!</v>
      </c>
      <c r="AI781" s="29" t="e">
        <f>IF((((Usuario!$J$10*1000)/AG781)*1)&lt;1,(((Usuario!$J$10*1000)/AG781)*1),1)</f>
        <v>#REF!</v>
      </c>
      <c r="AJ781" s="30" t="e">
        <f>IF((((Usuario!$J$10*1000)/AH781)*1)&lt;1,(((Usuario!$J$10*1000)/AH781)*1),1)</f>
        <v>#REF!</v>
      </c>
    </row>
    <row r="782" spans="8:36" x14ac:dyDescent="0.25">
      <c r="H782" s="6">
        <v>67.900000000000006</v>
      </c>
      <c r="I782" s="5" t="s">
        <v>2</v>
      </c>
      <c r="J782" s="9">
        <f t="shared" si="277"/>
        <v>6.7900000000000002E-2</v>
      </c>
      <c r="K782" s="9">
        <f t="shared" si="282"/>
        <v>6.7899999999999997E-5</v>
      </c>
      <c r="L782">
        <f t="shared" si="297"/>
        <v>1.448403018603692E-2</v>
      </c>
      <c r="M782">
        <f t="shared" si="283"/>
        <v>1.639109416053178E-4</v>
      </c>
      <c r="N782">
        <f t="shared" si="284"/>
        <v>8.4905867751554615E-7</v>
      </c>
      <c r="O782">
        <f t="shared" si="285"/>
        <v>37425682.144941442</v>
      </c>
      <c r="Q782" s="18">
        <f t="shared" si="298"/>
        <v>18617005380.510181</v>
      </c>
      <c r="R782" s="19">
        <f t="shared" si="299"/>
        <v>6897157231.4461555</v>
      </c>
      <c r="S782" s="18">
        <f t="shared" si="286"/>
        <v>3.090985452517049E-14</v>
      </c>
      <c r="T782" s="19">
        <f t="shared" si="286"/>
        <v>1.1451365152658404E-14</v>
      </c>
      <c r="U782" s="24">
        <f t="shared" si="287"/>
        <v>8.204371776761477E-12</v>
      </c>
      <c r="V782" s="24">
        <f t="shared" si="288"/>
        <v>5.760036671787177E-12</v>
      </c>
      <c r="W782" s="18">
        <f t="shared" si="289"/>
        <v>55851016141.530548</v>
      </c>
      <c r="X782" s="19">
        <f t="shared" si="290"/>
        <v>27588628925.784622</v>
      </c>
      <c r="Y782" s="18" t="e">
        <f t="shared" si="291"/>
        <v>#REF!</v>
      </c>
      <c r="Z782" s="19" t="e">
        <f t="shared" si="292"/>
        <v>#REF!</v>
      </c>
      <c r="AA782" s="24" t="e">
        <f t="shared" si="293"/>
        <v>#REF!</v>
      </c>
      <c r="AB782" s="24" t="e">
        <f t="shared" si="294"/>
        <v>#REF!</v>
      </c>
      <c r="AC782" s="18">
        <f t="shared" si="295"/>
        <v>11170203228.30611</v>
      </c>
      <c r="AD782" s="19">
        <f t="shared" si="296"/>
        <v>5517725785.1569252</v>
      </c>
      <c r="AE782" s="24" t="e">
        <f t="shared" si="278"/>
        <v>#REF!</v>
      </c>
      <c r="AF782" s="24" t="e">
        <f t="shared" si="279"/>
        <v>#REF!</v>
      </c>
      <c r="AG782" s="18" t="e">
        <f t="shared" si="280"/>
        <v>#REF!</v>
      </c>
      <c r="AH782" s="19" t="e">
        <f t="shared" si="281"/>
        <v>#REF!</v>
      </c>
      <c r="AI782" s="29" t="e">
        <f>IF((((Usuario!$J$10*1000)/AG782)*1)&lt;1,(((Usuario!$J$10*1000)/AG782)*1),1)</f>
        <v>#REF!</v>
      </c>
      <c r="AJ782" s="30" t="e">
        <f>IF((((Usuario!$J$10*1000)/AH782)*1)&lt;1,(((Usuario!$J$10*1000)/AH782)*1),1)</f>
        <v>#REF!</v>
      </c>
    </row>
    <row r="783" spans="8:36" x14ac:dyDescent="0.25">
      <c r="H783" s="6">
        <v>68</v>
      </c>
      <c r="I783" s="5" t="s">
        <v>2</v>
      </c>
      <c r="J783" s="9">
        <f t="shared" si="277"/>
        <v>6.8000000000000005E-2</v>
      </c>
      <c r="K783" s="9">
        <f t="shared" si="282"/>
        <v>6.7999999999999999E-5</v>
      </c>
      <c r="L783">
        <f t="shared" si="297"/>
        <v>1.4526724430199206E-2</v>
      </c>
      <c r="M783">
        <f t="shared" si="283"/>
        <v>1.6463621020892434E-4</v>
      </c>
      <c r="N783">
        <f t="shared" si="284"/>
        <v>8.5281556888222807E-7</v>
      </c>
      <c r="O783">
        <f t="shared" si="285"/>
        <v>37329254.363727599</v>
      </c>
      <c r="Q783" s="18">
        <f t="shared" si="298"/>
        <v>18671882301.02726</v>
      </c>
      <c r="R783" s="19">
        <f t="shared" si="299"/>
        <v>6917487823.9043865</v>
      </c>
      <c r="S783" s="18">
        <f t="shared" si="286"/>
        <v>3.100096679566207E-14</v>
      </c>
      <c r="T783" s="19">
        <f t="shared" si="286"/>
        <v>1.1485120079535758E-14</v>
      </c>
      <c r="U783" s="24">
        <f t="shared" si="287"/>
        <v>8.2285556156057867E-12</v>
      </c>
      <c r="V783" s="24">
        <f t="shared" si="288"/>
        <v>5.7770154000064867E-12</v>
      </c>
      <c r="W783" s="18">
        <f t="shared" si="289"/>
        <v>56015646903.081779</v>
      </c>
      <c r="X783" s="19">
        <f t="shared" si="290"/>
        <v>27669951295.617546</v>
      </c>
      <c r="Y783" s="18" t="e">
        <f t="shared" si="291"/>
        <v>#REF!</v>
      </c>
      <c r="Z783" s="19" t="e">
        <f t="shared" si="292"/>
        <v>#REF!</v>
      </c>
      <c r="AA783" s="24" t="e">
        <f t="shared" si="293"/>
        <v>#REF!</v>
      </c>
      <c r="AB783" s="24" t="e">
        <f t="shared" si="294"/>
        <v>#REF!</v>
      </c>
      <c r="AC783" s="18">
        <f t="shared" si="295"/>
        <v>11203129380.616356</v>
      </c>
      <c r="AD783" s="19">
        <f t="shared" si="296"/>
        <v>5533990259.1235094</v>
      </c>
      <c r="AE783" s="24" t="e">
        <f t="shared" si="278"/>
        <v>#REF!</v>
      </c>
      <c r="AF783" s="24" t="e">
        <f t="shared" si="279"/>
        <v>#REF!</v>
      </c>
      <c r="AG783" s="18" t="e">
        <f t="shared" si="280"/>
        <v>#REF!</v>
      </c>
      <c r="AH783" s="19" t="e">
        <f t="shared" si="281"/>
        <v>#REF!</v>
      </c>
      <c r="AI783" s="29" t="e">
        <f>IF((((Usuario!$J$10*1000)/AG783)*1)&lt;1,(((Usuario!$J$10*1000)/AG783)*1),1)</f>
        <v>#REF!</v>
      </c>
      <c r="AJ783" s="30" t="e">
        <f>IF((((Usuario!$J$10*1000)/AH783)*1)&lt;1,(((Usuario!$J$10*1000)/AH783)*1),1)</f>
        <v>#REF!</v>
      </c>
    </row>
    <row r="784" spans="8:36" x14ac:dyDescent="0.25">
      <c r="H784" s="6">
        <v>68.099999999999994</v>
      </c>
      <c r="I784" s="5" t="s">
        <v>2</v>
      </c>
      <c r="J784" s="9">
        <f t="shared" si="277"/>
        <v>6.8099999999999994E-2</v>
      </c>
      <c r="K784" s="9">
        <f t="shared" si="282"/>
        <v>6.8099999999999988E-5</v>
      </c>
      <c r="L784">
        <f t="shared" si="297"/>
        <v>1.4569481506214559E-2</v>
      </c>
      <c r="M784">
        <f t="shared" si="283"/>
        <v>1.6536361509553521E-4</v>
      </c>
      <c r="N784">
        <f t="shared" si="284"/>
        <v>8.5658352619487236E-7</v>
      </c>
      <c r="O784">
        <f t="shared" si="285"/>
        <v>37233216.18436642</v>
      </c>
      <c r="Q784" s="18">
        <f t="shared" si="298"/>
        <v>18726839982.280926</v>
      </c>
      <c r="R784" s="19">
        <f t="shared" si="299"/>
        <v>6937848336.2926502</v>
      </c>
      <c r="S784" s="18">
        <f t="shared" si="286"/>
        <v>3.1092213153380254E-14</v>
      </c>
      <c r="T784" s="19">
        <f t="shared" si="286"/>
        <v>1.1518924682538023E-14</v>
      </c>
      <c r="U784" s="24">
        <f t="shared" si="287"/>
        <v>8.2527750450885665E-12</v>
      </c>
      <c r="V784" s="24">
        <f t="shared" si="288"/>
        <v>5.7940191153166258E-12</v>
      </c>
      <c r="W784" s="18">
        <f t="shared" si="289"/>
        <v>56180519946.842773</v>
      </c>
      <c r="X784" s="19">
        <f t="shared" si="290"/>
        <v>27751393345.170601</v>
      </c>
      <c r="Y784" s="18" t="e">
        <f t="shared" si="291"/>
        <v>#REF!</v>
      </c>
      <c r="Z784" s="19" t="e">
        <f t="shared" si="292"/>
        <v>#REF!</v>
      </c>
      <c r="AA784" s="24" t="e">
        <f t="shared" si="293"/>
        <v>#REF!</v>
      </c>
      <c r="AB784" s="24" t="e">
        <f t="shared" si="294"/>
        <v>#REF!</v>
      </c>
      <c r="AC784" s="18">
        <f t="shared" si="295"/>
        <v>11236103989.368555</v>
      </c>
      <c r="AD784" s="19">
        <f t="shared" si="296"/>
        <v>5550278669.0341206</v>
      </c>
      <c r="AE784" s="24" t="e">
        <f t="shared" si="278"/>
        <v>#REF!</v>
      </c>
      <c r="AF784" s="24" t="e">
        <f t="shared" si="279"/>
        <v>#REF!</v>
      </c>
      <c r="AG784" s="18" t="e">
        <f t="shared" si="280"/>
        <v>#REF!</v>
      </c>
      <c r="AH784" s="19" t="e">
        <f t="shared" si="281"/>
        <v>#REF!</v>
      </c>
      <c r="AI784" s="29" t="e">
        <f>IF((((Usuario!$J$10*1000)/AG784)*1)&lt;1,(((Usuario!$J$10*1000)/AG784)*1),1)</f>
        <v>#REF!</v>
      </c>
      <c r="AJ784" s="30" t="e">
        <f>IF((((Usuario!$J$10*1000)/AH784)*1)&lt;1,(((Usuario!$J$10*1000)/AH784)*1),1)</f>
        <v>#REF!</v>
      </c>
    </row>
    <row r="785" spans="8:36" x14ac:dyDescent="0.25">
      <c r="H785" s="6">
        <v>68.2</v>
      </c>
      <c r="I785" s="5" t="s">
        <v>2</v>
      </c>
      <c r="J785" s="9">
        <f t="shared" si="277"/>
        <v>6.8200000000000011E-2</v>
      </c>
      <c r="K785" s="9">
        <f t="shared" si="282"/>
        <v>6.8200000000000004E-5</v>
      </c>
      <c r="L785">
        <f t="shared" si="297"/>
        <v>1.4612301414082995E-2</v>
      </c>
      <c r="M785">
        <f t="shared" si="283"/>
        <v>1.6609315940674339E-4</v>
      </c>
      <c r="N785">
        <f t="shared" si="284"/>
        <v>8.6036256572693077E-7</v>
      </c>
      <c r="O785">
        <f t="shared" si="285"/>
        <v>37137565.464089446</v>
      </c>
      <c r="Q785" s="18">
        <f t="shared" si="298"/>
        <v>18781878424.271202</v>
      </c>
      <c r="R785" s="19">
        <f t="shared" si="299"/>
        <v>6958238768.6109524</v>
      </c>
      <c r="S785" s="18">
        <f t="shared" si="286"/>
        <v>3.1183593598325093E-14</v>
      </c>
      <c r="T785" s="19">
        <f t="shared" si="286"/>
        <v>1.1552778961665205E-14</v>
      </c>
      <c r="U785" s="24">
        <f t="shared" si="287"/>
        <v>8.2770300652098295E-12</v>
      </c>
      <c r="V785" s="24">
        <f t="shared" si="288"/>
        <v>5.8110478177175983E-12</v>
      </c>
      <c r="W785" s="18">
        <f t="shared" si="289"/>
        <v>56345635272.813606</v>
      </c>
      <c r="X785" s="19">
        <f t="shared" si="290"/>
        <v>27832955074.44381</v>
      </c>
      <c r="Y785" s="18" t="e">
        <f t="shared" si="291"/>
        <v>#REF!</v>
      </c>
      <c r="Z785" s="19" t="e">
        <f t="shared" si="292"/>
        <v>#REF!</v>
      </c>
      <c r="AA785" s="24" t="e">
        <f t="shared" si="293"/>
        <v>#REF!</v>
      </c>
      <c r="AB785" s="24" t="e">
        <f t="shared" si="294"/>
        <v>#REF!</v>
      </c>
      <c r="AC785" s="18">
        <f t="shared" si="295"/>
        <v>11269127054.562721</v>
      </c>
      <c r="AD785" s="19">
        <f t="shared" si="296"/>
        <v>5566591014.8887625</v>
      </c>
      <c r="AE785" s="24" t="e">
        <f t="shared" si="278"/>
        <v>#REF!</v>
      </c>
      <c r="AF785" s="24" t="e">
        <f t="shared" si="279"/>
        <v>#REF!</v>
      </c>
      <c r="AG785" s="18" t="e">
        <f t="shared" si="280"/>
        <v>#REF!</v>
      </c>
      <c r="AH785" s="19" t="e">
        <f t="shared" si="281"/>
        <v>#REF!</v>
      </c>
      <c r="AI785" s="29" t="e">
        <f>IF((((Usuario!$J$10*1000)/AG785)*1)&lt;1,(((Usuario!$J$10*1000)/AG785)*1),1)</f>
        <v>#REF!</v>
      </c>
      <c r="AJ785" s="30" t="e">
        <f>IF((((Usuario!$J$10*1000)/AH785)*1)&lt;1,(((Usuario!$J$10*1000)/AH785)*1),1)</f>
        <v>#REF!</v>
      </c>
    </row>
    <row r="786" spans="8:36" x14ac:dyDescent="0.25">
      <c r="H786" s="6">
        <v>68.3</v>
      </c>
      <c r="I786" s="5" t="s">
        <v>2</v>
      </c>
      <c r="J786" s="9">
        <f t="shared" si="277"/>
        <v>6.83E-2</v>
      </c>
      <c r="K786" s="9">
        <f t="shared" si="282"/>
        <v>6.8299999999999993E-5</v>
      </c>
      <c r="L786">
        <f t="shared" si="297"/>
        <v>1.4655184153804488E-2</v>
      </c>
      <c r="M786">
        <f t="shared" si="283"/>
        <v>1.6682484628414109E-4</v>
      </c>
      <c r="N786">
        <f t="shared" si="284"/>
        <v>8.6415270375185077E-7</v>
      </c>
      <c r="O786">
        <f t="shared" si="285"/>
        <v>37042300.075031623</v>
      </c>
      <c r="Q786" s="18">
        <f t="shared" si="298"/>
        <v>18836997626.998058</v>
      </c>
      <c r="R786" s="19">
        <f t="shared" si="299"/>
        <v>6978659120.8592825</v>
      </c>
      <c r="S786" s="18">
        <f t="shared" si="286"/>
        <v>3.127510813049653E-14</v>
      </c>
      <c r="T786" s="19">
        <f t="shared" si="286"/>
        <v>1.158668291691729E-14</v>
      </c>
      <c r="U786" s="24">
        <f t="shared" si="287"/>
        <v>8.3013206759695627E-12</v>
      </c>
      <c r="V786" s="24">
        <f t="shared" si="288"/>
        <v>5.8281015072093963E-12</v>
      </c>
      <c r="W786" s="18">
        <f t="shared" si="289"/>
        <v>56510992880.994171</v>
      </c>
      <c r="X786" s="19">
        <f t="shared" si="290"/>
        <v>27914636483.43713</v>
      </c>
      <c r="Y786" s="18" t="e">
        <f t="shared" si="291"/>
        <v>#REF!</v>
      </c>
      <c r="Z786" s="19" t="e">
        <f t="shared" si="292"/>
        <v>#REF!</v>
      </c>
      <c r="AA786" s="24" t="e">
        <f t="shared" si="293"/>
        <v>#REF!</v>
      </c>
      <c r="AB786" s="24" t="e">
        <f t="shared" si="294"/>
        <v>#REF!</v>
      </c>
      <c r="AC786" s="18">
        <f t="shared" si="295"/>
        <v>11302198576.198835</v>
      </c>
      <c r="AD786" s="19">
        <f t="shared" si="296"/>
        <v>5582927296.6874266</v>
      </c>
      <c r="AE786" s="24" t="e">
        <f t="shared" si="278"/>
        <v>#REF!</v>
      </c>
      <c r="AF786" s="24" t="e">
        <f t="shared" si="279"/>
        <v>#REF!</v>
      </c>
      <c r="AG786" s="18" t="e">
        <f t="shared" si="280"/>
        <v>#REF!</v>
      </c>
      <c r="AH786" s="19" t="e">
        <f t="shared" si="281"/>
        <v>#REF!</v>
      </c>
      <c r="AI786" s="29" t="e">
        <f>IF((((Usuario!$J$10*1000)/AG786)*1)&lt;1,(((Usuario!$J$10*1000)/AG786)*1),1)</f>
        <v>#REF!</v>
      </c>
      <c r="AJ786" s="30" t="e">
        <f>IF((((Usuario!$J$10*1000)/AH786)*1)&lt;1,(((Usuario!$J$10*1000)/AH786)*1),1)</f>
        <v>#REF!</v>
      </c>
    </row>
    <row r="787" spans="8:36" x14ac:dyDescent="0.25">
      <c r="H787" s="6">
        <v>68.400000000000006</v>
      </c>
      <c r="I787" s="5" t="s">
        <v>2</v>
      </c>
      <c r="J787" s="9">
        <f t="shared" si="277"/>
        <v>6.8400000000000002E-2</v>
      </c>
      <c r="K787" s="9">
        <f t="shared" si="282"/>
        <v>6.8400000000000009E-5</v>
      </c>
      <c r="L787">
        <f t="shared" si="297"/>
        <v>1.4698129725379063E-2</v>
      </c>
      <c r="M787">
        <f t="shared" si="283"/>
        <v>1.675586788693213E-4</v>
      </c>
      <c r="N787">
        <f t="shared" si="284"/>
        <v>8.6795395654308422E-7</v>
      </c>
      <c r="O787">
        <f t="shared" si="285"/>
        <v>36947417.904105812</v>
      </c>
      <c r="Q787" s="18">
        <f t="shared" si="298"/>
        <v>18892197590.461521</v>
      </c>
      <c r="R787" s="19">
        <f t="shared" si="299"/>
        <v>6999109393.037652</v>
      </c>
      <c r="S787" s="18">
        <f t="shared" si="286"/>
        <v>3.136675674989461E-14</v>
      </c>
      <c r="T787" s="19">
        <f t="shared" si="286"/>
        <v>1.1620636548294294E-14</v>
      </c>
      <c r="U787" s="24">
        <f t="shared" si="287"/>
        <v>8.3256468773677758E-12</v>
      </c>
      <c r="V787" s="24">
        <f t="shared" si="288"/>
        <v>5.8451801837920301E-12</v>
      </c>
      <c r="W787" s="18">
        <f t="shared" si="289"/>
        <v>56676592771.384567</v>
      </c>
      <c r="X787" s="19">
        <f t="shared" si="290"/>
        <v>27996437572.150608</v>
      </c>
      <c r="Y787" s="18" t="e">
        <f t="shared" si="291"/>
        <v>#REF!</v>
      </c>
      <c r="Z787" s="19" t="e">
        <f t="shared" si="292"/>
        <v>#REF!</v>
      </c>
      <c r="AA787" s="24" t="e">
        <f t="shared" si="293"/>
        <v>#REF!</v>
      </c>
      <c r="AB787" s="24" t="e">
        <f t="shared" si="294"/>
        <v>#REF!</v>
      </c>
      <c r="AC787" s="18">
        <f t="shared" si="295"/>
        <v>11335318554.276915</v>
      </c>
      <c r="AD787" s="19">
        <f t="shared" si="296"/>
        <v>5599287514.4301224</v>
      </c>
      <c r="AE787" s="24" t="e">
        <f t="shared" si="278"/>
        <v>#REF!</v>
      </c>
      <c r="AF787" s="24" t="e">
        <f t="shared" si="279"/>
        <v>#REF!</v>
      </c>
      <c r="AG787" s="18" t="e">
        <f t="shared" si="280"/>
        <v>#REF!</v>
      </c>
      <c r="AH787" s="19" t="e">
        <f t="shared" si="281"/>
        <v>#REF!</v>
      </c>
      <c r="AI787" s="29" t="e">
        <f>IF((((Usuario!$J$10*1000)/AG787)*1)&lt;1,(((Usuario!$J$10*1000)/AG787)*1),1)</f>
        <v>#REF!</v>
      </c>
      <c r="AJ787" s="30" t="e">
        <f>IF((((Usuario!$J$10*1000)/AH787)*1)&lt;1,(((Usuario!$J$10*1000)/AH787)*1),1)</f>
        <v>#REF!</v>
      </c>
    </row>
    <row r="788" spans="8:36" x14ac:dyDescent="0.25">
      <c r="H788" s="6">
        <v>68.5</v>
      </c>
      <c r="I788" s="5" t="s">
        <v>2</v>
      </c>
      <c r="J788" s="9">
        <f t="shared" si="277"/>
        <v>6.8500000000000005E-2</v>
      </c>
      <c r="K788" s="9">
        <f t="shared" si="282"/>
        <v>6.8500000000000012E-5</v>
      </c>
      <c r="L788">
        <f t="shared" si="297"/>
        <v>1.4741138128806711E-2</v>
      </c>
      <c r="M788">
        <f t="shared" si="283"/>
        <v>1.6829466030387658E-4</v>
      </c>
      <c r="N788">
        <f t="shared" si="284"/>
        <v>8.7176634037408071E-7</v>
      </c>
      <c r="O788">
        <f t="shared" si="285"/>
        <v>36852916.852878973</v>
      </c>
      <c r="Q788" s="18">
        <f t="shared" si="298"/>
        <v>18947478314.661583</v>
      </c>
      <c r="R788" s="19">
        <f t="shared" si="299"/>
        <v>7019589585.1460562</v>
      </c>
      <c r="S788" s="18">
        <f t="shared" si="286"/>
        <v>3.1458539456519319E-14</v>
      </c>
      <c r="T788" s="19">
        <f t="shared" si="286"/>
        <v>1.165463985579621E-14</v>
      </c>
      <c r="U788" s="24">
        <f t="shared" si="287"/>
        <v>8.3500086694044656E-12</v>
      </c>
      <c r="V788" s="24">
        <f t="shared" si="288"/>
        <v>5.8622838474654933E-12</v>
      </c>
      <c r="W788" s="18">
        <f t="shared" si="289"/>
        <v>56842434943.984749</v>
      </c>
      <c r="X788" s="19">
        <f t="shared" si="290"/>
        <v>28078358340.584225</v>
      </c>
      <c r="Y788" s="18" t="e">
        <f t="shared" si="291"/>
        <v>#REF!</v>
      </c>
      <c r="Z788" s="19" t="e">
        <f t="shared" si="292"/>
        <v>#REF!</v>
      </c>
      <c r="AA788" s="24" t="e">
        <f t="shared" si="293"/>
        <v>#REF!</v>
      </c>
      <c r="AB788" s="24" t="e">
        <f t="shared" si="294"/>
        <v>#REF!</v>
      </c>
      <c r="AC788" s="18">
        <f t="shared" si="295"/>
        <v>11368486988.796951</v>
      </c>
      <c r="AD788" s="19">
        <f t="shared" si="296"/>
        <v>5615671668.1168451</v>
      </c>
      <c r="AE788" s="24" t="e">
        <f t="shared" si="278"/>
        <v>#REF!</v>
      </c>
      <c r="AF788" s="24" t="e">
        <f t="shared" si="279"/>
        <v>#REF!</v>
      </c>
      <c r="AG788" s="18" t="e">
        <f t="shared" si="280"/>
        <v>#REF!</v>
      </c>
      <c r="AH788" s="19" t="e">
        <f t="shared" si="281"/>
        <v>#REF!</v>
      </c>
      <c r="AI788" s="29" t="e">
        <f>IF((((Usuario!$J$10*1000)/AG788)*1)&lt;1,(((Usuario!$J$10*1000)/AG788)*1),1)</f>
        <v>#REF!</v>
      </c>
      <c r="AJ788" s="30" t="e">
        <f>IF((((Usuario!$J$10*1000)/AH788)*1)&lt;1,(((Usuario!$J$10*1000)/AH788)*1),1)</f>
        <v>#REF!</v>
      </c>
    </row>
    <row r="789" spans="8:36" x14ac:dyDescent="0.25">
      <c r="H789" s="6">
        <v>68.599999999999994</v>
      </c>
      <c r="I789" s="5" t="s">
        <v>2</v>
      </c>
      <c r="J789" s="9">
        <f t="shared" si="277"/>
        <v>6.8599999999999994E-2</v>
      </c>
      <c r="K789" s="9">
        <f t="shared" si="282"/>
        <v>6.86E-5</v>
      </c>
      <c r="L789">
        <f t="shared" si="297"/>
        <v>1.4784209364087421E-2</v>
      </c>
      <c r="M789">
        <f t="shared" si="283"/>
        <v>1.6903279372939948E-4</v>
      </c>
      <c r="N789">
        <f t="shared" si="284"/>
        <v>8.7558987151828933E-7</v>
      </c>
      <c r="O789">
        <f t="shared" si="285"/>
        <v>36758794.837449096</v>
      </c>
      <c r="Q789" s="18">
        <f t="shared" si="298"/>
        <v>19002839799.598228</v>
      </c>
      <c r="R789" s="19">
        <f t="shared" si="299"/>
        <v>7040099697.1844893</v>
      </c>
      <c r="S789" s="18">
        <f t="shared" si="286"/>
        <v>3.1550456250370632E-14</v>
      </c>
      <c r="T789" s="19">
        <f t="shared" si="286"/>
        <v>1.1688692839423029E-14</v>
      </c>
      <c r="U789" s="24">
        <f t="shared" si="287"/>
        <v>8.3744060520796256E-12</v>
      </c>
      <c r="V789" s="24">
        <f t="shared" si="288"/>
        <v>5.8794124982297835E-12</v>
      </c>
      <c r="W789" s="18">
        <f t="shared" si="289"/>
        <v>57008519398.794685</v>
      </c>
      <c r="X789" s="19">
        <f t="shared" si="290"/>
        <v>28160398788.737957</v>
      </c>
      <c r="Y789" s="18" t="e">
        <f t="shared" si="291"/>
        <v>#REF!</v>
      </c>
      <c r="Z789" s="19" t="e">
        <f t="shared" si="292"/>
        <v>#REF!</v>
      </c>
      <c r="AA789" s="24" t="e">
        <f t="shared" si="293"/>
        <v>#REF!</v>
      </c>
      <c r="AB789" s="24" t="e">
        <f t="shared" si="294"/>
        <v>#REF!</v>
      </c>
      <c r="AC789" s="18">
        <f t="shared" si="295"/>
        <v>11401703879.758938</v>
      </c>
      <c r="AD789" s="19">
        <f t="shared" si="296"/>
        <v>5632079757.747592</v>
      </c>
      <c r="AE789" s="24" t="e">
        <f t="shared" si="278"/>
        <v>#REF!</v>
      </c>
      <c r="AF789" s="24" t="e">
        <f t="shared" si="279"/>
        <v>#REF!</v>
      </c>
      <c r="AG789" s="18" t="e">
        <f t="shared" si="280"/>
        <v>#REF!</v>
      </c>
      <c r="AH789" s="19" t="e">
        <f t="shared" si="281"/>
        <v>#REF!</v>
      </c>
      <c r="AI789" s="29" t="e">
        <f>IF((((Usuario!$J$10*1000)/AG789)*1)&lt;1,(((Usuario!$J$10*1000)/AG789)*1),1)</f>
        <v>#REF!</v>
      </c>
      <c r="AJ789" s="30" t="e">
        <f>IF((((Usuario!$J$10*1000)/AH789)*1)&lt;1,(((Usuario!$J$10*1000)/AH789)*1),1)</f>
        <v>#REF!</v>
      </c>
    </row>
    <row r="790" spans="8:36" x14ac:dyDescent="0.25">
      <c r="H790" s="6">
        <v>68.7</v>
      </c>
      <c r="I790" s="5" t="s">
        <v>2</v>
      </c>
      <c r="J790" s="9">
        <f t="shared" si="277"/>
        <v>6.8700000000000011E-2</v>
      </c>
      <c r="K790" s="9">
        <f t="shared" si="282"/>
        <v>6.8700000000000016E-5</v>
      </c>
      <c r="L790">
        <f t="shared" si="297"/>
        <v>1.4827343431221215E-2</v>
      </c>
      <c r="M790">
        <f t="shared" si="283"/>
        <v>1.6977308228748294E-4</v>
      </c>
      <c r="N790">
        <f t="shared" si="284"/>
        <v>8.7942456624916148E-7</v>
      </c>
      <c r="O790">
        <f t="shared" si="285"/>
        <v>36665049.788323827</v>
      </c>
      <c r="Q790" s="18">
        <f t="shared" si="298"/>
        <v>19058282045.271488</v>
      </c>
      <c r="R790" s="19">
        <f t="shared" si="299"/>
        <v>7060639729.1529627</v>
      </c>
      <c r="S790" s="18">
        <f t="shared" si="286"/>
        <v>3.1642507131448601E-14</v>
      </c>
      <c r="T790" s="19">
        <f t="shared" si="286"/>
        <v>1.1722795499174769E-14</v>
      </c>
      <c r="U790" s="24">
        <f t="shared" si="287"/>
        <v>8.3988390253932703E-12</v>
      </c>
      <c r="V790" s="24">
        <f t="shared" si="288"/>
        <v>5.8965661360849088E-12</v>
      </c>
      <c r="W790" s="18">
        <f t="shared" si="289"/>
        <v>57174846135.814468</v>
      </c>
      <c r="X790" s="19">
        <f t="shared" si="290"/>
        <v>28242558916.611851</v>
      </c>
      <c r="Y790" s="18" t="e">
        <f t="shared" si="291"/>
        <v>#REF!</v>
      </c>
      <c r="Z790" s="19" t="e">
        <f t="shared" si="292"/>
        <v>#REF!</v>
      </c>
      <c r="AA790" s="24" t="e">
        <f t="shared" si="293"/>
        <v>#REF!</v>
      </c>
      <c r="AB790" s="24" t="e">
        <f t="shared" si="294"/>
        <v>#REF!</v>
      </c>
      <c r="AC790" s="18">
        <f t="shared" si="295"/>
        <v>11434969227.162895</v>
      </c>
      <c r="AD790" s="19">
        <f t="shared" si="296"/>
        <v>5648511783.3223705</v>
      </c>
      <c r="AE790" s="24" t="e">
        <f t="shared" si="278"/>
        <v>#REF!</v>
      </c>
      <c r="AF790" s="24" t="e">
        <f t="shared" si="279"/>
        <v>#REF!</v>
      </c>
      <c r="AG790" s="18" t="e">
        <f t="shared" si="280"/>
        <v>#REF!</v>
      </c>
      <c r="AH790" s="19" t="e">
        <f t="shared" si="281"/>
        <v>#REF!</v>
      </c>
      <c r="AI790" s="29" t="e">
        <f>IF((((Usuario!$J$10*1000)/AG790)*1)&lt;1,(((Usuario!$J$10*1000)/AG790)*1),1)</f>
        <v>#REF!</v>
      </c>
      <c r="AJ790" s="30" t="e">
        <f>IF((((Usuario!$J$10*1000)/AH790)*1)&lt;1,(((Usuario!$J$10*1000)/AH790)*1),1)</f>
        <v>#REF!</v>
      </c>
    </row>
    <row r="791" spans="8:36" x14ac:dyDescent="0.25">
      <c r="H791" s="6">
        <v>68.8</v>
      </c>
      <c r="I791" s="5" t="s">
        <v>2</v>
      </c>
      <c r="J791" s="9">
        <f t="shared" si="277"/>
        <v>6.88E-2</v>
      </c>
      <c r="K791" s="9">
        <f t="shared" si="282"/>
        <v>6.8800000000000005E-5</v>
      </c>
      <c r="L791">
        <f t="shared" si="297"/>
        <v>1.4870540330208071E-2</v>
      </c>
      <c r="M791">
        <f t="shared" si="283"/>
        <v>1.7051552911971919E-4</v>
      </c>
      <c r="N791">
        <f t="shared" si="284"/>
        <v>8.832704408401453E-7</v>
      </c>
      <c r="O791">
        <f t="shared" si="285"/>
        <v>36571679.650299869</v>
      </c>
      <c r="Q791" s="18">
        <f t="shared" si="298"/>
        <v>19113805051.681328</v>
      </c>
      <c r="R791" s="19">
        <f t="shared" si="299"/>
        <v>7081209681.051465</v>
      </c>
      <c r="S791" s="18">
        <f t="shared" si="286"/>
        <v>3.1734692099753167E-14</v>
      </c>
      <c r="T791" s="19">
        <f t="shared" si="286"/>
        <v>1.1756947835051413E-14</v>
      </c>
      <c r="U791" s="24">
        <f t="shared" si="287"/>
        <v>8.423307589345382E-12</v>
      </c>
      <c r="V791" s="24">
        <f t="shared" si="288"/>
        <v>5.9137447610308611E-12</v>
      </c>
      <c r="W791" s="18">
        <f t="shared" si="289"/>
        <v>57341415155.043983</v>
      </c>
      <c r="X791" s="19">
        <f t="shared" si="290"/>
        <v>28324838724.20586</v>
      </c>
      <c r="Y791" s="18" t="e">
        <f t="shared" si="291"/>
        <v>#REF!</v>
      </c>
      <c r="Z791" s="19" t="e">
        <f t="shared" si="292"/>
        <v>#REF!</v>
      </c>
      <c r="AA791" s="24" t="e">
        <f t="shared" si="293"/>
        <v>#REF!</v>
      </c>
      <c r="AB791" s="24" t="e">
        <f t="shared" si="294"/>
        <v>#REF!</v>
      </c>
      <c r="AC791" s="18">
        <f t="shared" si="295"/>
        <v>11468283031.008797</v>
      </c>
      <c r="AD791" s="19">
        <f t="shared" si="296"/>
        <v>5664967744.8411722</v>
      </c>
      <c r="AE791" s="24" t="e">
        <f t="shared" si="278"/>
        <v>#REF!</v>
      </c>
      <c r="AF791" s="24" t="e">
        <f t="shared" si="279"/>
        <v>#REF!</v>
      </c>
      <c r="AG791" s="18" t="e">
        <f t="shared" si="280"/>
        <v>#REF!</v>
      </c>
      <c r="AH791" s="19" t="e">
        <f t="shared" si="281"/>
        <v>#REF!</v>
      </c>
      <c r="AI791" s="29" t="e">
        <f>IF((((Usuario!$J$10*1000)/AG791)*1)&lt;1,(((Usuario!$J$10*1000)/AG791)*1),1)</f>
        <v>#REF!</v>
      </c>
      <c r="AJ791" s="30" t="e">
        <f>IF((((Usuario!$J$10*1000)/AH791)*1)&lt;1,(((Usuario!$J$10*1000)/AH791)*1),1)</f>
        <v>#REF!</v>
      </c>
    </row>
    <row r="792" spans="8:36" x14ac:dyDescent="0.25">
      <c r="H792" s="6">
        <v>68.900000000000006</v>
      </c>
      <c r="I792" s="5" t="s">
        <v>2</v>
      </c>
      <c r="J792" s="9">
        <f t="shared" si="277"/>
        <v>6.8900000000000003E-2</v>
      </c>
      <c r="K792" s="9">
        <f t="shared" si="282"/>
        <v>6.8900000000000008E-5</v>
      </c>
      <c r="L792">
        <f t="shared" si="297"/>
        <v>1.4913800061048001E-2</v>
      </c>
      <c r="M792">
        <f t="shared" si="283"/>
        <v>1.7126013736770121E-4</v>
      </c>
      <c r="N792">
        <f t="shared" si="284"/>
        <v>8.871275115646923E-7</v>
      </c>
      <c r="O792">
        <f t="shared" si="285"/>
        <v>36478682.382343747</v>
      </c>
      <c r="Q792" s="18">
        <f t="shared" si="298"/>
        <v>19169408818.827766</v>
      </c>
      <c r="R792" s="19">
        <f t="shared" si="299"/>
        <v>7101809552.8800039</v>
      </c>
      <c r="S792" s="18">
        <f t="shared" si="286"/>
        <v>3.1827011155284357E-14</v>
      </c>
      <c r="T792" s="19">
        <f t="shared" si="286"/>
        <v>1.1791149847052973E-14</v>
      </c>
      <c r="U792" s="24">
        <f t="shared" si="287"/>
        <v>8.4478117439359704E-12</v>
      </c>
      <c r="V792" s="24">
        <f t="shared" si="288"/>
        <v>5.9309483730676453E-12</v>
      </c>
      <c r="W792" s="18">
        <f t="shared" si="289"/>
        <v>57508226456.483299</v>
      </c>
      <c r="X792" s="19">
        <f t="shared" si="290"/>
        <v>28407238211.520016</v>
      </c>
      <c r="Y792" s="18" t="e">
        <f t="shared" si="291"/>
        <v>#REF!</v>
      </c>
      <c r="Z792" s="19" t="e">
        <f t="shared" si="292"/>
        <v>#REF!</v>
      </c>
      <c r="AA792" s="24" t="e">
        <f t="shared" si="293"/>
        <v>#REF!</v>
      </c>
      <c r="AB792" s="24" t="e">
        <f t="shared" si="294"/>
        <v>#REF!</v>
      </c>
      <c r="AC792" s="18">
        <f t="shared" si="295"/>
        <v>11501645291.296661</v>
      </c>
      <c r="AD792" s="19">
        <f t="shared" si="296"/>
        <v>5681447642.3040037</v>
      </c>
      <c r="AE792" s="24" t="e">
        <f t="shared" si="278"/>
        <v>#REF!</v>
      </c>
      <c r="AF792" s="24" t="e">
        <f t="shared" si="279"/>
        <v>#REF!</v>
      </c>
      <c r="AG792" s="18" t="e">
        <f t="shared" si="280"/>
        <v>#REF!</v>
      </c>
      <c r="AH792" s="19" t="e">
        <f t="shared" si="281"/>
        <v>#REF!</v>
      </c>
      <c r="AI792" s="29" t="e">
        <f>IF((((Usuario!$J$10*1000)/AG792)*1)&lt;1,(((Usuario!$J$10*1000)/AG792)*1),1)</f>
        <v>#REF!</v>
      </c>
      <c r="AJ792" s="30" t="e">
        <f>IF((((Usuario!$J$10*1000)/AH792)*1)&lt;1,(((Usuario!$J$10*1000)/AH792)*1),1)</f>
        <v>#REF!</v>
      </c>
    </row>
    <row r="793" spans="8:36" x14ac:dyDescent="0.25">
      <c r="H793" s="6">
        <v>69</v>
      </c>
      <c r="I793" s="5" t="s">
        <v>2</v>
      </c>
      <c r="J793" s="9">
        <f t="shared" si="277"/>
        <v>6.9000000000000006E-2</v>
      </c>
      <c r="K793" s="9">
        <f t="shared" si="282"/>
        <v>6.900000000000001E-5</v>
      </c>
      <c r="L793">
        <f t="shared" si="297"/>
        <v>1.4957122623741007E-2</v>
      </c>
      <c r="M793">
        <f t="shared" si="283"/>
        <v>1.7200691017302158E-4</v>
      </c>
      <c r="N793">
        <f t="shared" si="284"/>
        <v>8.9099579469625167E-7</v>
      </c>
      <c r="O793">
        <f t="shared" si="285"/>
        <v>36386055.957473904</v>
      </c>
      <c r="Q793" s="18">
        <f t="shared" si="298"/>
        <v>19225093346.710808</v>
      </c>
      <c r="R793" s="19">
        <f t="shared" si="299"/>
        <v>7122439344.6385775</v>
      </c>
      <c r="S793" s="18">
        <f t="shared" si="286"/>
        <v>3.1919464298042189E-14</v>
      </c>
      <c r="T793" s="19">
        <f t="shared" si="286"/>
        <v>1.1825401535179443E-14</v>
      </c>
      <c r="U793" s="24">
        <f t="shared" si="287"/>
        <v>8.4723514891650386E-12</v>
      </c>
      <c r="V793" s="24">
        <f t="shared" si="288"/>
        <v>5.9481769721952596E-12</v>
      </c>
      <c r="W793" s="18">
        <f t="shared" si="289"/>
        <v>57675280040.132423</v>
      </c>
      <c r="X793" s="19">
        <f t="shared" si="290"/>
        <v>28489757378.55431</v>
      </c>
      <c r="Y793" s="18" t="e">
        <f t="shared" si="291"/>
        <v>#REF!</v>
      </c>
      <c r="Z793" s="19" t="e">
        <f t="shared" si="292"/>
        <v>#REF!</v>
      </c>
      <c r="AA793" s="24" t="e">
        <f t="shared" si="293"/>
        <v>#REF!</v>
      </c>
      <c r="AB793" s="24" t="e">
        <f t="shared" si="294"/>
        <v>#REF!</v>
      </c>
      <c r="AC793" s="18">
        <f t="shared" si="295"/>
        <v>11535056008.026485</v>
      </c>
      <c r="AD793" s="19">
        <f t="shared" si="296"/>
        <v>5697951475.7108622</v>
      </c>
      <c r="AE793" s="24" t="e">
        <f t="shared" si="278"/>
        <v>#REF!</v>
      </c>
      <c r="AF793" s="24" t="e">
        <f t="shared" si="279"/>
        <v>#REF!</v>
      </c>
      <c r="AG793" s="18" t="e">
        <f t="shared" si="280"/>
        <v>#REF!</v>
      </c>
      <c r="AH793" s="19" t="e">
        <f t="shared" si="281"/>
        <v>#REF!</v>
      </c>
      <c r="AI793" s="29" t="e">
        <f>IF((((Usuario!$J$10*1000)/AG793)*1)&lt;1,(((Usuario!$J$10*1000)/AG793)*1),1)</f>
        <v>#REF!</v>
      </c>
      <c r="AJ793" s="30" t="e">
        <f>IF((((Usuario!$J$10*1000)/AH793)*1)&lt;1,(((Usuario!$J$10*1000)/AH793)*1),1)</f>
        <v>#REF!</v>
      </c>
    </row>
    <row r="794" spans="8:36" x14ac:dyDescent="0.25">
      <c r="H794" s="6">
        <v>69.099999999999994</v>
      </c>
      <c r="I794" s="5" t="s">
        <v>2</v>
      </c>
      <c r="J794" s="9">
        <f t="shared" si="277"/>
        <v>6.9099999999999995E-2</v>
      </c>
      <c r="K794" s="9">
        <f t="shared" si="282"/>
        <v>6.9099999999999999E-5</v>
      </c>
      <c r="L794">
        <f t="shared" si="297"/>
        <v>1.5000508018287078E-2</v>
      </c>
      <c r="M794">
        <f t="shared" si="283"/>
        <v>1.7275585067727284E-4</v>
      </c>
      <c r="N794">
        <f t="shared" si="284"/>
        <v>8.9487530650827323E-7</v>
      </c>
      <c r="O794">
        <f t="shared" si="285"/>
        <v>36293798.362643532</v>
      </c>
      <c r="Q794" s="18">
        <f t="shared" si="298"/>
        <v>19280858635.330437</v>
      </c>
      <c r="R794" s="19">
        <f t="shared" si="299"/>
        <v>7143099056.3271828</v>
      </c>
      <c r="S794" s="18">
        <f t="shared" si="286"/>
        <v>3.2012051528026632E-14</v>
      </c>
      <c r="T794" s="19">
        <f t="shared" si="286"/>
        <v>1.1859702899430822E-14</v>
      </c>
      <c r="U794" s="24">
        <f t="shared" si="287"/>
        <v>8.4969268250325803E-12</v>
      </c>
      <c r="V794" s="24">
        <f t="shared" si="288"/>
        <v>5.9654305584137034E-12</v>
      </c>
      <c r="W794" s="18">
        <f t="shared" si="289"/>
        <v>57842575905.99131</v>
      </c>
      <c r="X794" s="19">
        <f t="shared" si="290"/>
        <v>28572396225.308731</v>
      </c>
      <c r="Y794" s="18" t="e">
        <f t="shared" si="291"/>
        <v>#REF!</v>
      </c>
      <c r="Z794" s="19" t="e">
        <f t="shared" si="292"/>
        <v>#REF!</v>
      </c>
      <c r="AA794" s="24" t="e">
        <f t="shared" si="293"/>
        <v>#REF!</v>
      </c>
      <c r="AB794" s="24" t="e">
        <f t="shared" si="294"/>
        <v>#REF!</v>
      </c>
      <c r="AC794" s="18">
        <f t="shared" si="295"/>
        <v>11568515181.198263</v>
      </c>
      <c r="AD794" s="19">
        <f t="shared" si="296"/>
        <v>5714479245.0617466</v>
      </c>
      <c r="AE794" s="24" t="e">
        <f t="shared" si="278"/>
        <v>#REF!</v>
      </c>
      <c r="AF794" s="24" t="e">
        <f t="shared" si="279"/>
        <v>#REF!</v>
      </c>
      <c r="AG794" s="18" t="e">
        <f t="shared" si="280"/>
        <v>#REF!</v>
      </c>
      <c r="AH794" s="19" t="e">
        <f t="shared" si="281"/>
        <v>#REF!</v>
      </c>
      <c r="AI794" s="29" t="e">
        <f>IF((((Usuario!$J$10*1000)/AG794)*1)&lt;1,(((Usuario!$J$10*1000)/AG794)*1),1)</f>
        <v>#REF!</v>
      </c>
      <c r="AJ794" s="30" t="e">
        <f>IF((((Usuario!$J$10*1000)/AH794)*1)&lt;1,(((Usuario!$J$10*1000)/AH794)*1),1)</f>
        <v>#REF!</v>
      </c>
    </row>
    <row r="795" spans="8:36" x14ac:dyDescent="0.25">
      <c r="H795" s="6">
        <v>69.2</v>
      </c>
      <c r="I795" s="5" t="s">
        <v>2</v>
      </c>
      <c r="J795" s="9">
        <f t="shared" si="277"/>
        <v>6.9199999999999998E-2</v>
      </c>
      <c r="K795" s="9">
        <f t="shared" si="282"/>
        <v>6.9200000000000002E-5</v>
      </c>
      <c r="L795">
        <f t="shared" si="297"/>
        <v>1.5043956244686225E-2</v>
      </c>
      <c r="M795">
        <f t="shared" si="283"/>
        <v>1.7350696202204777E-4</v>
      </c>
      <c r="N795">
        <f t="shared" si="284"/>
        <v>8.9876606327420744E-7</v>
      </c>
      <c r="O795">
        <f t="shared" si="285"/>
        <v>36201907.598624885</v>
      </c>
      <c r="Q795" s="18">
        <f t="shared" si="298"/>
        <v>19336704684.686668</v>
      </c>
      <c r="R795" s="19">
        <f t="shared" si="299"/>
        <v>7163788687.9458246</v>
      </c>
      <c r="S795" s="18">
        <f t="shared" si="286"/>
        <v>3.2104772845237711E-14</v>
      </c>
      <c r="T795" s="19">
        <f t="shared" si="286"/>
        <v>1.1894053939807115E-14</v>
      </c>
      <c r="U795" s="24">
        <f t="shared" si="287"/>
        <v>8.5215377515385987E-12</v>
      </c>
      <c r="V795" s="24">
        <f t="shared" si="288"/>
        <v>5.9827091317229791E-12</v>
      </c>
      <c r="W795" s="18">
        <f t="shared" si="289"/>
        <v>58010114054.060005</v>
      </c>
      <c r="X795" s="19">
        <f t="shared" si="290"/>
        <v>28655154751.783298</v>
      </c>
      <c r="Y795" s="18" t="e">
        <f t="shared" si="291"/>
        <v>#REF!</v>
      </c>
      <c r="Z795" s="19" t="e">
        <f t="shared" si="292"/>
        <v>#REF!</v>
      </c>
      <c r="AA795" s="24" t="e">
        <f t="shared" si="293"/>
        <v>#REF!</v>
      </c>
      <c r="AB795" s="24" t="e">
        <f t="shared" si="294"/>
        <v>#REF!</v>
      </c>
      <c r="AC795" s="18">
        <f t="shared" si="295"/>
        <v>11602022810.812002</v>
      </c>
      <c r="AD795" s="19">
        <f t="shared" si="296"/>
        <v>5731030950.3566599</v>
      </c>
      <c r="AE795" s="24" t="e">
        <f t="shared" si="278"/>
        <v>#REF!</v>
      </c>
      <c r="AF795" s="24" t="e">
        <f t="shared" si="279"/>
        <v>#REF!</v>
      </c>
      <c r="AG795" s="18" t="e">
        <f t="shared" si="280"/>
        <v>#REF!</v>
      </c>
      <c r="AH795" s="19" t="e">
        <f t="shared" si="281"/>
        <v>#REF!</v>
      </c>
      <c r="AI795" s="29" t="e">
        <f>IF((((Usuario!$J$10*1000)/AG795)*1)&lt;1,(((Usuario!$J$10*1000)/AG795)*1),1)</f>
        <v>#REF!</v>
      </c>
      <c r="AJ795" s="30" t="e">
        <f>IF((((Usuario!$J$10*1000)/AH795)*1)&lt;1,(((Usuario!$J$10*1000)/AH795)*1),1)</f>
        <v>#REF!</v>
      </c>
    </row>
    <row r="796" spans="8:36" x14ac:dyDescent="0.25">
      <c r="H796" s="6">
        <v>69.3</v>
      </c>
      <c r="I796" s="5" t="s">
        <v>2</v>
      </c>
      <c r="J796" s="9">
        <f t="shared" si="277"/>
        <v>6.93E-2</v>
      </c>
      <c r="K796" s="9">
        <f t="shared" si="282"/>
        <v>6.9300000000000004E-5</v>
      </c>
      <c r="L796">
        <f t="shared" si="297"/>
        <v>1.5087467302938447E-2</v>
      </c>
      <c r="M796">
        <f t="shared" si="283"/>
        <v>1.7426024734893905E-4</v>
      </c>
      <c r="N796">
        <f t="shared" si="284"/>
        <v>9.0266808126750422E-7</v>
      </c>
      <c r="O796">
        <f t="shared" si="285"/>
        <v>36110381.679894798</v>
      </c>
      <c r="Q796" s="18">
        <f t="shared" si="298"/>
        <v>19392631494.779495</v>
      </c>
      <c r="R796" s="19">
        <f t="shared" si="299"/>
        <v>7184508239.4945021</v>
      </c>
      <c r="S796" s="18">
        <f t="shared" si="286"/>
        <v>3.2197628249675406E-14</v>
      </c>
      <c r="T796" s="19">
        <f t="shared" si="286"/>
        <v>1.1928454656308323E-14</v>
      </c>
      <c r="U796" s="24">
        <f t="shared" si="287"/>
        <v>8.5461842686830922E-12</v>
      </c>
      <c r="V796" s="24">
        <f t="shared" si="288"/>
        <v>6.0000126921230865E-12</v>
      </c>
      <c r="W796" s="18">
        <f t="shared" si="289"/>
        <v>58177894484.338486</v>
      </c>
      <c r="X796" s="19">
        <f t="shared" si="290"/>
        <v>28738032957.978008</v>
      </c>
      <c r="Y796" s="18" t="e">
        <f t="shared" si="291"/>
        <v>#REF!</v>
      </c>
      <c r="Z796" s="19" t="e">
        <f t="shared" si="292"/>
        <v>#REF!</v>
      </c>
      <c r="AA796" s="24" t="e">
        <f t="shared" si="293"/>
        <v>#REF!</v>
      </c>
      <c r="AB796" s="24" t="e">
        <f t="shared" si="294"/>
        <v>#REF!</v>
      </c>
      <c r="AC796" s="18">
        <f t="shared" si="295"/>
        <v>11635578896.867699</v>
      </c>
      <c r="AD796" s="19">
        <f t="shared" si="296"/>
        <v>5747606591.595602</v>
      </c>
      <c r="AE796" s="24" t="e">
        <f t="shared" si="278"/>
        <v>#REF!</v>
      </c>
      <c r="AF796" s="24" t="e">
        <f t="shared" si="279"/>
        <v>#REF!</v>
      </c>
      <c r="AG796" s="18" t="e">
        <f t="shared" si="280"/>
        <v>#REF!</v>
      </c>
      <c r="AH796" s="19" t="e">
        <f t="shared" si="281"/>
        <v>#REF!</v>
      </c>
      <c r="AI796" s="29" t="e">
        <f>IF((((Usuario!$J$10*1000)/AG796)*1)&lt;1,(((Usuario!$J$10*1000)/AG796)*1),1)</f>
        <v>#REF!</v>
      </c>
      <c r="AJ796" s="30" t="e">
        <f>IF((((Usuario!$J$10*1000)/AH796)*1)&lt;1,(((Usuario!$J$10*1000)/AH796)*1),1)</f>
        <v>#REF!</v>
      </c>
    </row>
    <row r="797" spans="8:36" x14ac:dyDescent="0.25">
      <c r="H797" s="6">
        <v>69.400000000000006</v>
      </c>
      <c r="I797" s="5" t="s">
        <v>2</v>
      </c>
      <c r="J797" s="9">
        <f t="shared" si="277"/>
        <v>6.9400000000000003E-2</v>
      </c>
      <c r="K797" s="9">
        <f t="shared" si="282"/>
        <v>6.9400000000000006E-5</v>
      </c>
      <c r="L797">
        <f t="shared" si="297"/>
        <v>1.5131041193043737E-2</v>
      </c>
      <c r="M797">
        <f t="shared" si="283"/>
        <v>1.750157097995392E-4</v>
      </c>
      <c r="N797">
        <f t="shared" si="284"/>
        <v>9.0658137676161309E-7</v>
      </c>
      <c r="O797">
        <f t="shared" si="285"/>
        <v>36019218.634520747</v>
      </c>
      <c r="Q797" s="18">
        <f t="shared" si="298"/>
        <v>19448639065.608917</v>
      </c>
      <c r="R797" s="19">
        <f t="shared" si="299"/>
        <v>7205257710.9732113</v>
      </c>
      <c r="S797" s="18">
        <f t="shared" si="286"/>
        <v>3.2290617741339732E-14</v>
      </c>
      <c r="T797" s="19">
        <f t="shared" si="286"/>
        <v>1.1962905048934439E-14</v>
      </c>
      <c r="U797" s="24">
        <f t="shared" si="287"/>
        <v>8.5708663764660623E-12</v>
      </c>
      <c r="V797" s="24">
        <f t="shared" si="288"/>
        <v>6.0173412396140226E-12</v>
      </c>
      <c r="W797" s="18">
        <f t="shared" si="289"/>
        <v>58345917196.826752</v>
      </c>
      <c r="X797" s="19">
        <f t="shared" si="290"/>
        <v>28821030843.892845</v>
      </c>
      <c r="Y797" s="18" t="e">
        <f t="shared" si="291"/>
        <v>#REF!</v>
      </c>
      <c r="Z797" s="19" t="e">
        <f t="shared" si="292"/>
        <v>#REF!</v>
      </c>
      <c r="AA797" s="24" t="e">
        <f t="shared" si="293"/>
        <v>#REF!</v>
      </c>
      <c r="AB797" s="24" t="e">
        <f t="shared" si="294"/>
        <v>#REF!</v>
      </c>
      <c r="AC797" s="18">
        <f t="shared" si="295"/>
        <v>11669183439.365351</v>
      </c>
      <c r="AD797" s="19">
        <f t="shared" si="296"/>
        <v>5764206168.7785692</v>
      </c>
      <c r="AE797" s="24" t="e">
        <f t="shared" si="278"/>
        <v>#REF!</v>
      </c>
      <c r="AF797" s="24" t="e">
        <f t="shared" si="279"/>
        <v>#REF!</v>
      </c>
      <c r="AG797" s="18" t="e">
        <f t="shared" si="280"/>
        <v>#REF!</v>
      </c>
      <c r="AH797" s="19" t="e">
        <f t="shared" si="281"/>
        <v>#REF!</v>
      </c>
      <c r="AI797" s="29" t="e">
        <f>IF((((Usuario!$J$10*1000)/AG797)*1)&lt;1,(((Usuario!$J$10*1000)/AG797)*1),1)</f>
        <v>#REF!</v>
      </c>
      <c r="AJ797" s="30" t="e">
        <f>IF((((Usuario!$J$10*1000)/AH797)*1)&lt;1,(((Usuario!$J$10*1000)/AH797)*1),1)</f>
        <v>#REF!</v>
      </c>
    </row>
    <row r="798" spans="8:36" x14ac:dyDescent="0.25">
      <c r="H798" s="6">
        <v>69.5</v>
      </c>
      <c r="I798" s="5" t="s">
        <v>2</v>
      </c>
      <c r="J798" s="9">
        <f t="shared" si="277"/>
        <v>6.9500000000000006E-2</v>
      </c>
      <c r="K798" s="9">
        <f t="shared" si="282"/>
        <v>6.9500000000000009E-5</v>
      </c>
      <c r="L798">
        <f t="shared" si="297"/>
        <v>1.5174677915002103E-2</v>
      </c>
      <c r="M798">
        <f t="shared" si="283"/>
        <v>1.7577335251544102E-4</v>
      </c>
      <c r="N798">
        <f t="shared" si="284"/>
        <v>9.1050596602998438E-7</v>
      </c>
      <c r="O798">
        <f t="shared" si="285"/>
        <v>35928416.504048876</v>
      </c>
      <c r="Q798" s="18">
        <f t="shared" si="298"/>
        <v>19504727397.174942</v>
      </c>
      <c r="R798" s="19">
        <f t="shared" si="299"/>
        <v>7226037102.3819571</v>
      </c>
      <c r="S798" s="18">
        <f t="shared" si="286"/>
        <v>3.2383741320230693E-14</v>
      </c>
      <c r="T798" s="19">
        <f t="shared" si="286"/>
        <v>1.1997405117685469E-14</v>
      </c>
      <c r="U798" s="24">
        <f t="shared" si="287"/>
        <v>8.5955840748875123E-12</v>
      </c>
      <c r="V798" s="24">
        <f t="shared" si="288"/>
        <v>6.0346947741957905E-12</v>
      </c>
      <c r="W798" s="18">
        <f t="shared" si="289"/>
        <v>58514182191.524826</v>
      </c>
      <c r="X798" s="19">
        <f t="shared" si="290"/>
        <v>28904148409.527828</v>
      </c>
      <c r="Y798" s="18" t="e">
        <f t="shared" si="291"/>
        <v>#REF!</v>
      </c>
      <c r="Z798" s="19" t="e">
        <f t="shared" si="292"/>
        <v>#REF!</v>
      </c>
      <c r="AA798" s="24" t="e">
        <f t="shared" si="293"/>
        <v>#REF!</v>
      </c>
      <c r="AB798" s="24" t="e">
        <f t="shared" si="294"/>
        <v>#REF!</v>
      </c>
      <c r="AC798" s="18">
        <f t="shared" si="295"/>
        <v>11702836438.304966</v>
      </c>
      <c r="AD798" s="19">
        <f t="shared" si="296"/>
        <v>5780829681.9055662</v>
      </c>
      <c r="AE798" s="24" t="e">
        <f t="shared" si="278"/>
        <v>#REF!</v>
      </c>
      <c r="AF798" s="24" t="e">
        <f t="shared" si="279"/>
        <v>#REF!</v>
      </c>
      <c r="AG798" s="18" t="e">
        <f t="shared" si="280"/>
        <v>#REF!</v>
      </c>
      <c r="AH798" s="19" t="e">
        <f t="shared" si="281"/>
        <v>#REF!</v>
      </c>
      <c r="AI798" s="29" t="e">
        <f>IF((((Usuario!$J$10*1000)/AG798)*1)&lt;1,(((Usuario!$J$10*1000)/AG798)*1),1)</f>
        <v>#REF!</v>
      </c>
      <c r="AJ798" s="30" t="e">
        <f>IF((((Usuario!$J$10*1000)/AH798)*1)&lt;1,(((Usuario!$J$10*1000)/AH798)*1),1)</f>
        <v>#REF!</v>
      </c>
    </row>
    <row r="799" spans="8:36" x14ac:dyDescent="0.25">
      <c r="H799" s="6">
        <v>69.599999999999994</v>
      </c>
      <c r="I799" s="5" t="s">
        <v>2</v>
      </c>
      <c r="J799" s="9">
        <f t="shared" si="277"/>
        <v>6.9599999999999995E-2</v>
      </c>
      <c r="K799" s="9">
        <f t="shared" si="282"/>
        <v>6.9599999999999998E-5</v>
      </c>
      <c r="L799">
        <f t="shared" si="297"/>
        <v>1.521837746881353E-2</v>
      </c>
      <c r="M799">
        <f t="shared" si="283"/>
        <v>1.7653317863823695E-4</v>
      </c>
      <c r="N799">
        <f t="shared" si="284"/>
        <v>9.1444186534606729E-7</v>
      </c>
      <c r="O799">
        <f t="shared" si="285"/>
        <v>35837973.343392268</v>
      </c>
      <c r="Q799" s="18">
        <f t="shared" si="298"/>
        <v>19560896489.477547</v>
      </c>
      <c r="R799" s="19">
        <f t="shared" si="299"/>
        <v>7246846413.7207317</v>
      </c>
      <c r="S799" s="18">
        <f t="shared" si="286"/>
        <v>3.2476998986348246E-14</v>
      </c>
      <c r="T799" s="19">
        <f t="shared" si="286"/>
        <v>1.2031954862561403E-14</v>
      </c>
      <c r="U799" s="24">
        <f t="shared" si="287"/>
        <v>8.6203373639474276E-12</v>
      </c>
      <c r="V799" s="24">
        <f t="shared" si="288"/>
        <v>6.0520732958683855E-12</v>
      </c>
      <c r="W799" s="18">
        <f t="shared" si="289"/>
        <v>58682689468.43264</v>
      </c>
      <c r="X799" s="19">
        <f t="shared" si="290"/>
        <v>28987385654.882927</v>
      </c>
      <c r="Y799" s="18" t="e">
        <f t="shared" si="291"/>
        <v>#REF!</v>
      </c>
      <c r="Z799" s="19" t="e">
        <f t="shared" si="292"/>
        <v>#REF!</v>
      </c>
      <c r="AA799" s="24" t="e">
        <f t="shared" si="293"/>
        <v>#REF!</v>
      </c>
      <c r="AB799" s="24" t="e">
        <f t="shared" si="294"/>
        <v>#REF!</v>
      </c>
      <c r="AC799" s="18">
        <f t="shared" si="295"/>
        <v>11736537893.686529</v>
      </c>
      <c r="AD799" s="19">
        <f t="shared" si="296"/>
        <v>5797477130.9765854</v>
      </c>
      <c r="AE799" s="24" t="e">
        <f t="shared" si="278"/>
        <v>#REF!</v>
      </c>
      <c r="AF799" s="24" t="e">
        <f t="shared" si="279"/>
        <v>#REF!</v>
      </c>
      <c r="AG799" s="18" t="e">
        <f t="shared" si="280"/>
        <v>#REF!</v>
      </c>
      <c r="AH799" s="19" t="e">
        <f t="shared" si="281"/>
        <v>#REF!</v>
      </c>
      <c r="AI799" s="29" t="e">
        <f>IF((((Usuario!$J$10*1000)/AG799)*1)&lt;1,(((Usuario!$J$10*1000)/AG799)*1),1)</f>
        <v>#REF!</v>
      </c>
      <c r="AJ799" s="30" t="e">
        <f>IF((((Usuario!$J$10*1000)/AH799)*1)&lt;1,(((Usuario!$J$10*1000)/AH799)*1),1)</f>
        <v>#REF!</v>
      </c>
    </row>
    <row r="800" spans="8:36" x14ac:dyDescent="0.25">
      <c r="H800" s="6">
        <v>69.7</v>
      </c>
      <c r="I800" s="5" t="s">
        <v>2</v>
      </c>
      <c r="J800" s="9">
        <f t="shared" si="277"/>
        <v>6.9699999999999998E-2</v>
      </c>
      <c r="K800" s="9">
        <f t="shared" si="282"/>
        <v>6.97E-5</v>
      </c>
      <c r="L800">
        <f t="shared" si="297"/>
        <v>1.5262139854478038E-2</v>
      </c>
      <c r="M800">
        <f t="shared" si="283"/>
        <v>1.7729519130951985E-4</v>
      </c>
      <c r="N800">
        <f t="shared" si="284"/>
        <v>9.183890909833127E-7</v>
      </c>
      <c r="O800">
        <f t="shared" si="285"/>
        <v>35747887.220720828</v>
      </c>
      <c r="Q800" s="18">
        <f t="shared" si="298"/>
        <v>19617146342.516762</v>
      </c>
      <c r="R800" s="19">
        <f t="shared" si="299"/>
        <v>7267685644.9895449</v>
      </c>
      <c r="S800" s="18">
        <f t="shared" si="286"/>
        <v>3.2570390739692454E-14</v>
      </c>
      <c r="T800" s="19">
        <f t="shared" si="286"/>
        <v>1.2066554283562254E-14</v>
      </c>
      <c r="U800" s="24">
        <f t="shared" si="287"/>
        <v>8.6451262436458277E-12</v>
      </c>
      <c r="V800" s="24">
        <f t="shared" si="288"/>
        <v>6.0694768046318139E-12</v>
      </c>
      <c r="W800" s="18">
        <f t="shared" si="289"/>
        <v>58851439027.550285</v>
      </c>
      <c r="X800" s="19">
        <f t="shared" si="290"/>
        <v>29070742579.958179</v>
      </c>
      <c r="Y800" s="18" t="e">
        <f t="shared" si="291"/>
        <v>#REF!</v>
      </c>
      <c r="Z800" s="19" t="e">
        <f t="shared" si="292"/>
        <v>#REF!</v>
      </c>
      <c r="AA800" s="24" t="e">
        <f t="shared" si="293"/>
        <v>#REF!</v>
      </c>
      <c r="AB800" s="24" t="e">
        <f t="shared" si="294"/>
        <v>#REF!</v>
      </c>
      <c r="AC800" s="18">
        <f t="shared" si="295"/>
        <v>11770287805.510057</v>
      </c>
      <c r="AD800" s="19">
        <f t="shared" si="296"/>
        <v>5814148515.9916363</v>
      </c>
      <c r="AE800" s="24" t="e">
        <f t="shared" si="278"/>
        <v>#REF!</v>
      </c>
      <c r="AF800" s="24" t="e">
        <f t="shared" si="279"/>
        <v>#REF!</v>
      </c>
      <c r="AG800" s="18" t="e">
        <f t="shared" si="280"/>
        <v>#REF!</v>
      </c>
      <c r="AH800" s="19" t="e">
        <f t="shared" si="281"/>
        <v>#REF!</v>
      </c>
      <c r="AI800" s="29" t="e">
        <f>IF((((Usuario!$J$10*1000)/AG800)*1)&lt;1,(((Usuario!$J$10*1000)/AG800)*1),1)</f>
        <v>#REF!</v>
      </c>
      <c r="AJ800" s="30" t="e">
        <f>IF((((Usuario!$J$10*1000)/AH800)*1)&lt;1,(((Usuario!$J$10*1000)/AH800)*1),1)</f>
        <v>#REF!</v>
      </c>
    </row>
    <row r="801" spans="8:36" x14ac:dyDescent="0.25">
      <c r="H801" s="6">
        <v>69.8</v>
      </c>
      <c r="I801" s="5" t="s">
        <v>2</v>
      </c>
      <c r="J801" s="9">
        <f t="shared" si="277"/>
        <v>6.9800000000000001E-2</v>
      </c>
      <c r="K801" s="9">
        <f t="shared" si="282"/>
        <v>6.9800000000000003E-5</v>
      </c>
      <c r="L801">
        <f t="shared" si="297"/>
        <v>1.5305965071995616E-2</v>
      </c>
      <c r="M801">
        <f t="shared" si="283"/>
        <v>1.7805939367088232E-4</v>
      </c>
      <c r="N801">
        <f t="shared" si="284"/>
        <v>9.2234765921517043E-7</v>
      </c>
      <c r="O801">
        <f t="shared" si="285"/>
        <v>35658156.217352085</v>
      </c>
      <c r="Q801" s="18">
        <f t="shared" si="298"/>
        <v>19673476956.292568</v>
      </c>
      <c r="R801" s="19">
        <f t="shared" si="299"/>
        <v>7288554796.1883917</v>
      </c>
      <c r="S801" s="18">
        <f t="shared" si="286"/>
        <v>3.2663916580263279E-14</v>
      </c>
      <c r="T801" s="19">
        <f t="shared" si="286"/>
        <v>1.2101203380688017E-14</v>
      </c>
      <c r="U801" s="24">
        <f t="shared" si="287"/>
        <v>8.6699507139827013E-12</v>
      </c>
      <c r="V801" s="24">
        <f t="shared" si="288"/>
        <v>6.0869053004860725E-12</v>
      </c>
      <c r="W801" s="18">
        <f t="shared" si="289"/>
        <v>59020430868.877701</v>
      </c>
      <c r="X801" s="19">
        <f t="shared" si="290"/>
        <v>29154219184.753567</v>
      </c>
      <c r="Y801" s="18" t="e">
        <f t="shared" si="291"/>
        <v>#REF!</v>
      </c>
      <c r="Z801" s="19" t="e">
        <f t="shared" si="292"/>
        <v>#REF!</v>
      </c>
      <c r="AA801" s="24" t="e">
        <f t="shared" si="293"/>
        <v>#REF!</v>
      </c>
      <c r="AB801" s="24" t="e">
        <f t="shared" si="294"/>
        <v>#REF!</v>
      </c>
      <c r="AC801" s="18">
        <f t="shared" si="295"/>
        <v>11804086173.775541</v>
      </c>
      <c r="AD801" s="19">
        <f t="shared" si="296"/>
        <v>5830843836.9507141</v>
      </c>
      <c r="AE801" s="24" t="e">
        <f t="shared" si="278"/>
        <v>#REF!</v>
      </c>
      <c r="AF801" s="24" t="e">
        <f t="shared" si="279"/>
        <v>#REF!</v>
      </c>
      <c r="AG801" s="18" t="e">
        <f t="shared" si="280"/>
        <v>#REF!</v>
      </c>
      <c r="AH801" s="19" t="e">
        <f t="shared" si="281"/>
        <v>#REF!</v>
      </c>
      <c r="AI801" s="29" t="e">
        <f>IF((((Usuario!$J$10*1000)/AG801)*1)&lt;1,(((Usuario!$J$10*1000)/AG801)*1),1)</f>
        <v>#REF!</v>
      </c>
      <c r="AJ801" s="30" t="e">
        <f>IF((((Usuario!$J$10*1000)/AH801)*1)&lt;1,(((Usuario!$J$10*1000)/AH801)*1),1)</f>
        <v>#REF!</v>
      </c>
    </row>
    <row r="802" spans="8:36" x14ac:dyDescent="0.25">
      <c r="H802" s="6">
        <v>69.900000000000006</v>
      </c>
      <c r="I802" s="5" t="s">
        <v>2</v>
      </c>
      <c r="J802" s="9">
        <f t="shared" si="277"/>
        <v>6.9900000000000004E-2</v>
      </c>
      <c r="K802" s="9">
        <f t="shared" si="282"/>
        <v>6.9900000000000005E-5</v>
      </c>
      <c r="L802">
        <f t="shared" si="297"/>
        <v>1.5349853121366266E-2</v>
      </c>
      <c r="M802">
        <f t="shared" si="283"/>
        <v>1.78825788863917E-4</v>
      </c>
      <c r="N802">
        <f t="shared" si="284"/>
        <v>9.2631758631508999E-7</v>
      </c>
      <c r="O802">
        <f t="shared" si="285"/>
        <v>35568778.427643143</v>
      </c>
      <c r="Q802" s="18">
        <f t="shared" si="298"/>
        <v>19729888330.80497</v>
      </c>
      <c r="R802" s="19">
        <f t="shared" si="299"/>
        <v>7309453867.3172722</v>
      </c>
      <c r="S802" s="18">
        <f t="shared" si="286"/>
        <v>3.2757576508060721E-14</v>
      </c>
      <c r="T802" s="19">
        <f t="shared" si="286"/>
        <v>1.2135902153938691E-14</v>
      </c>
      <c r="U802" s="24">
        <f t="shared" si="287"/>
        <v>8.6948107749580483E-12</v>
      </c>
      <c r="V802" s="24">
        <f t="shared" si="288"/>
        <v>6.1043587834311613E-12</v>
      </c>
      <c r="W802" s="18">
        <f t="shared" si="289"/>
        <v>59189664992.414909</v>
      </c>
      <c r="X802" s="19">
        <f t="shared" si="290"/>
        <v>29237815469.269089</v>
      </c>
      <c r="Y802" s="18" t="e">
        <f t="shared" si="291"/>
        <v>#REF!</v>
      </c>
      <c r="Z802" s="19" t="e">
        <f t="shared" si="292"/>
        <v>#REF!</v>
      </c>
      <c r="AA802" s="24" t="e">
        <f t="shared" si="293"/>
        <v>#REF!</v>
      </c>
      <c r="AB802" s="24" t="e">
        <f t="shared" si="294"/>
        <v>#REF!</v>
      </c>
      <c r="AC802" s="18">
        <f t="shared" si="295"/>
        <v>11837932998.482983</v>
      </c>
      <c r="AD802" s="19">
        <f t="shared" si="296"/>
        <v>5847563093.8538179</v>
      </c>
      <c r="AE802" s="24" t="e">
        <f t="shared" si="278"/>
        <v>#REF!</v>
      </c>
      <c r="AF802" s="24" t="e">
        <f t="shared" si="279"/>
        <v>#REF!</v>
      </c>
      <c r="AG802" s="18" t="e">
        <f t="shared" si="280"/>
        <v>#REF!</v>
      </c>
      <c r="AH802" s="19" t="e">
        <f t="shared" si="281"/>
        <v>#REF!</v>
      </c>
      <c r="AI802" s="29" t="e">
        <f>IF((((Usuario!$J$10*1000)/AG802)*1)&lt;1,(((Usuario!$J$10*1000)/AG802)*1),1)</f>
        <v>#REF!</v>
      </c>
      <c r="AJ802" s="30" t="e">
        <f>IF((((Usuario!$J$10*1000)/AH802)*1)&lt;1,(((Usuario!$J$10*1000)/AH802)*1),1)</f>
        <v>#REF!</v>
      </c>
    </row>
    <row r="803" spans="8:36" x14ac:dyDescent="0.25">
      <c r="H803" s="6">
        <v>70</v>
      </c>
      <c r="I803" s="5" t="s">
        <v>2</v>
      </c>
      <c r="J803" s="9">
        <f t="shared" si="277"/>
        <v>7.0000000000000007E-2</v>
      </c>
      <c r="K803" s="9">
        <f t="shared" si="282"/>
        <v>7.0000000000000007E-5</v>
      </c>
      <c r="L803">
        <f t="shared" si="297"/>
        <v>1.5393804002589988E-2</v>
      </c>
      <c r="M803">
        <f t="shared" si="283"/>
        <v>1.7959438003021654E-4</v>
      </c>
      <c r="N803">
        <f t="shared" si="284"/>
        <v>9.3029888855652161E-7</v>
      </c>
      <c r="O803">
        <f t="shared" si="285"/>
        <v>35479751.958883263</v>
      </c>
      <c r="Q803" s="18">
        <f t="shared" si="298"/>
        <v>19786380466.05397</v>
      </c>
      <c r="R803" s="19">
        <f t="shared" si="299"/>
        <v>7330382858.3761873</v>
      </c>
      <c r="S803" s="18">
        <f t="shared" si="286"/>
        <v>3.2851370523084799E-14</v>
      </c>
      <c r="T803" s="19">
        <f t="shared" si="286"/>
        <v>1.2170650603314276E-14</v>
      </c>
      <c r="U803" s="24">
        <f t="shared" si="287"/>
        <v>8.7197064265718736E-12</v>
      </c>
      <c r="V803" s="24">
        <f t="shared" si="288"/>
        <v>6.1218372534670804E-12</v>
      </c>
      <c r="W803" s="18">
        <f t="shared" si="289"/>
        <v>59359141398.161911</v>
      </c>
      <c r="X803" s="19">
        <f t="shared" si="290"/>
        <v>29321531433.504749</v>
      </c>
      <c r="Y803" s="18" t="e">
        <f t="shared" si="291"/>
        <v>#REF!</v>
      </c>
      <c r="Z803" s="19" t="e">
        <f t="shared" si="292"/>
        <v>#REF!</v>
      </c>
      <c r="AA803" s="24" t="e">
        <f t="shared" si="293"/>
        <v>#REF!</v>
      </c>
      <c r="AB803" s="24" t="e">
        <f t="shared" si="294"/>
        <v>#REF!</v>
      </c>
      <c r="AC803" s="18">
        <f t="shared" si="295"/>
        <v>11871828279.632383</v>
      </c>
      <c r="AD803" s="19">
        <f t="shared" si="296"/>
        <v>5864306286.7009506</v>
      </c>
      <c r="AE803" s="24" t="e">
        <f t="shared" si="278"/>
        <v>#REF!</v>
      </c>
      <c r="AF803" s="24" t="e">
        <f t="shared" si="279"/>
        <v>#REF!</v>
      </c>
      <c r="AG803" s="18" t="e">
        <f t="shared" si="280"/>
        <v>#REF!</v>
      </c>
      <c r="AH803" s="19" t="e">
        <f t="shared" si="281"/>
        <v>#REF!</v>
      </c>
      <c r="AI803" s="29" t="e">
        <f>IF((((Usuario!$J$10*1000)/AG803)*1)&lt;1,(((Usuario!$J$10*1000)/AG803)*1),1)</f>
        <v>#REF!</v>
      </c>
      <c r="AJ803" s="30" t="e">
        <f>IF((((Usuario!$J$10*1000)/AH803)*1)&lt;1,(((Usuario!$J$10*1000)/AH803)*1),1)</f>
        <v>#REF!</v>
      </c>
    </row>
    <row r="804" spans="8:36" x14ac:dyDescent="0.25">
      <c r="H804" s="6">
        <v>70.099999999999994</v>
      </c>
      <c r="I804" s="5" t="s">
        <v>2</v>
      </c>
      <c r="J804" s="9">
        <f t="shared" si="277"/>
        <v>7.0099999999999996E-2</v>
      </c>
      <c r="K804" s="9">
        <f t="shared" si="282"/>
        <v>7.0099999999999996E-5</v>
      </c>
      <c r="L804">
        <f t="shared" si="297"/>
        <v>1.5437817715666777E-2</v>
      </c>
      <c r="M804">
        <f t="shared" si="283"/>
        <v>1.8036517031137347E-4</v>
      </c>
      <c r="N804">
        <f t="shared" si="284"/>
        <v>9.3429158221291449E-7</v>
      </c>
      <c r="O804">
        <f t="shared" si="285"/>
        <v>35391074.931188107</v>
      </c>
      <c r="Q804" s="18">
        <f t="shared" si="298"/>
        <v>19842953362.039562</v>
      </c>
      <c r="R804" s="19">
        <f t="shared" si="299"/>
        <v>7351341769.3651352</v>
      </c>
      <c r="S804" s="18">
        <f t="shared" si="286"/>
        <v>3.2945298625335488E-14</v>
      </c>
      <c r="T804" s="19">
        <f t="shared" si="286"/>
        <v>1.2205448728814771E-14</v>
      </c>
      <c r="U804" s="24">
        <f t="shared" si="287"/>
        <v>8.7446376688241723E-12</v>
      </c>
      <c r="V804" s="24">
        <f t="shared" si="288"/>
        <v>6.1393407105938297E-12</v>
      </c>
      <c r="W804" s="18">
        <f t="shared" si="289"/>
        <v>59528860086.118683</v>
      </c>
      <c r="X804" s="19">
        <f t="shared" si="290"/>
        <v>29405367077.460541</v>
      </c>
      <c r="Y804" s="18" t="e">
        <f t="shared" si="291"/>
        <v>#REF!</v>
      </c>
      <c r="Z804" s="19" t="e">
        <f t="shared" si="292"/>
        <v>#REF!</v>
      </c>
      <c r="AA804" s="24" t="e">
        <f t="shared" si="293"/>
        <v>#REF!</v>
      </c>
      <c r="AB804" s="24" t="e">
        <f t="shared" si="294"/>
        <v>#REF!</v>
      </c>
      <c r="AC804" s="18">
        <f t="shared" si="295"/>
        <v>11905772017.223738</v>
      </c>
      <c r="AD804" s="19">
        <f t="shared" si="296"/>
        <v>5881073415.4921083</v>
      </c>
      <c r="AE804" s="24" t="e">
        <f t="shared" si="278"/>
        <v>#REF!</v>
      </c>
      <c r="AF804" s="24" t="e">
        <f t="shared" si="279"/>
        <v>#REF!</v>
      </c>
      <c r="AG804" s="18" t="e">
        <f t="shared" si="280"/>
        <v>#REF!</v>
      </c>
      <c r="AH804" s="19" t="e">
        <f t="shared" si="281"/>
        <v>#REF!</v>
      </c>
      <c r="AI804" s="29" t="e">
        <f>IF((((Usuario!$J$10*1000)/AG804)*1)&lt;1,(((Usuario!$J$10*1000)/AG804)*1),1)</f>
        <v>#REF!</v>
      </c>
      <c r="AJ804" s="30" t="e">
        <f>IF((((Usuario!$J$10*1000)/AH804)*1)&lt;1,(((Usuario!$J$10*1000)/AH804)*1),1)</f>
        <v>#REF!</v>
      </c>
    </row>
    <row r="805" spans="8:36" x14ac:dyDescent="0.25">
      <c r="H805" s="6">
        <v>70.2</v>
      </c>
      <c r="I805" s="5" t="s">
        <v>2</v>
      </c>
      <c r="J805" s="9">
        <f t="shared" si="277"/>
        <v>7.0199999999999999E-2</v>
      </c>
      <c r="K805" s="9">
        <f t="shared" si="282"/>
        <v>7.0199999999999999E-5</v>
      </c>
      <c r="L805">
        <f t="shared" si="297"/>
        <v>1.5481894260596643E-2</v>
      </c>
      <c r="M805">
        <f t="shared" si="283"/>
        <v>1.8113816284898073E-4</v>
      </c>
      <c r="N805">
        <f t="shared" si="284"/>
        <v>9.3829568355772004E-7</v>
      </c>
      <c r="O805">
        <f t="shared" si="285"/>
        <v>35302745.477394529</v>
      </c>
      <c r="Q805" s="18">
        <f t="shared" si="298"/>
        <v>19899607018.761753</v>
      </c>
      <c r="R805" s="19">
        <f t="shared" si="299"/>
        <v>7372330600.2841187</v>
      </c>
      <c r="S805" s="18">
        <f t="shared" si="286"/>
        <v>3.3039360814812812E-14</v>
      </c>
      <c r="T805" s="19">
        <f t="shared" si="286"/>
        <v>1.2240296530440178E-14</v>
      </c>
      <c r="U805" s="24">
        <f t="shared" si="287"/>
        <v>8.7696045017149493E-12</v>
      </c>
      <c r="V805" s="24">
        <f t="shared" si="288"/>
        <v>6.15686915481141E-12</v>
      </c>
      <c r="W805" s="18">
        <f t="shared" si="289"/>
        <v>59698821056.285263</v>
      </c>
      <c r="X805" s="19">
        <f t="shared" si="290"/>
        <v>29489322401.136475</v>
      </c>
      <c r="Y805" s="18" t="e">
        <f t="shared" si="291"/>
        <v>#REF!</v>
      </c>
      <c r="Z805" s="19" t="e">
        <f t="shared" si="292"/>
        <v>#REF!</v>
      </c>
      <c r="AA805" s="24" t="e">
        <f t="shared" si="293"/>
        <v>#REF!</v>
      </c>
      <c r="AB805" s="24" t="e">
        <f t="shared" si="294"/>
        <v>#REF!</v>
      </c>
      <c r="AC805" s="18">
        <f t="shared" si="295"/>
        <v>11939764211.257053</v>
      </c>
      <c r="AD805" s="19">
        <f t="shared" si="296"/>
        <v>5897864480.2272949</v>
      </c>
      <c r="AE805" s="24" t="e">
        <f t="shared" si="278"/>
        <v>#REF!</v>
      </c>
      <c r="AF805" s="24" t="e">
        <f t="shared" si="279"/>
        <v>#REF!</v>
      </c>
      <c r="AG805" s="18" t="e">
        <f t="shared" si="280"/>
        <v>#REF!</v>
      </c>
      <c r="AH805" s="19" t="e">
        <f t="shared" si="281"/>
        <v>#REF!</v>
      </c>
      <c r="AI805" s="29" t="e">
        <f>IF((((Usuario!$J$10*1000)/AG805)*1)&lt;1,(((Usuario!$J$10*1000)/AG805)*1),1)</f>
        <v>#REF!</v>
      </c>
      <c r="AJ805" s="30" t="e">
        <f>IF((((Usuario!$J$10*1000)/AH805)*1)&lt;1,(((Usuario!$J$10*1000)/AH805)*1),1)</f>
        <v>#REF!</v>
      </c>
    </row>
    <row r="806" spans="8:36" x14ac:dyDescent="0.25">
      <c r="H806" s="6">
        <v>70.3</v>
      </c>
      <c r="I806" s="5" t="s">
        <v>2</v>
      </c>
      <c r="J806" s="9">
        <f t="shared" si="277"/>
        <v>7.0300000000000001E-2</v>
      </c>
      <c r="K806" s="9">
        <f t="shared" si="282"/>
        <v>7.0300000000000001E-5</v>
      </c>
      <c r="L806">
        <f t="shared" si="297"/>
        <v>1.5526033637379583E-2</v>
      </c>
      <c r="M806">
        <f t="shared" si="283"/>
        <v>1.8191336078463076E-4</v>
      </c>
      <c r="N806">
        <f t="shared" si="284"/>
        <v>9.4231120886438734E-7</v>
      </c>
      <c r="O806">
        <f t="shared" si="285"/>
        <v>35214761.742956527</v>
      </c>
      <c r="Q806" s="18">
        <f t="shared" si="298"/>
        <v>19956341436.220547</v>
      </c>
      <c r="R806" s="19">
        <f t="shared" si="299"/>
        <v>7393349351.1331377</v>
      </c>
      <c r="S806" s="18">
        <f t="shared" si="286"/>
        <v>3.3133557091516767E-14</v>
      </c>
      <c r="T806" s="19">
        <f t="shared" si="286"/>
        <v>1.2275194008190501E-14</v>
      </c>
      <c r="U806" s="24">
        <f t="shared" si="287"/>
        <v>8.7946069252442029E-12</v>
      </c>
      <c r="V806" s="24">
        <f t="shared" si="288"/>
        <v>6.1744225861198222E-12</v>
      </c>
      <c r="W806" s="18">
        <f t="shared" si="289"/>
        <v>59869024308.661636</v>
      </c>
      <c r="X806" s="19">
        <f t="shared" si="290"/>
        <v>29573397404.532551</v>
      </c>
      <c r="Y806" s="18" t="e">
        <f t="shared" si="291"/>
        <v>#REF!</v>
      </c>
      <c r="Z806" s="19" t="e">
        <f t="shared" si="292"/>
        <v>#REF!</v>
      </c>
      <c r="AA806" s="24" t="e">
        <f t="shared" si="293"/>
        <v>#REF!</v>
      </c>
      <c r="AB806" s="24" t="e">
        <f t="shared" si="294"/>
        <v>#REF!</v>
      </c>
      <c r="AC806" s="18">
        <f t="shared" si="295"/>
        <v>11973804861.732328</v>
      </c>
      <c r="AD806" s="19">
        <f t="shared" si="296"/>
        <v>5914679480.9065104</v>
      </c>
      <c r="AE806" s="24" t="e">
        <f t="shared" si="278"/>
        <v>#REF!</v>
      </c>
      <c r="AF806" s="24" t="e">
        <f t="shared" si="279"/>
        <v>#REF!</v>
      </c>
      <c r="AG806" s="18" t="e">
        <f t="shared" si="280"/>
        <v>#REF!</v>
      </c>
      <c r="AH806" s="19" t="e">
        <f t="shared" si="281"/>
        <v>#REF!</v>
      </c>
      <c r="AI806" s="29" t="e">
        <f>IF((((Usuario!$J$10*1000)/AG806)*1)&lt;1,(((Usuario!$J$10*1000)/AG806)*1),1)</f>
        <v>#REF!</v>
      </c>
      <c r="AJ806" s="30" t="e">
        <f>IF((((Usuario!$J$10*1000)/AH806)*1)&lt;1,(((Usuario!$J$10*1000)/AH806)*1),1)</f>
        <v>#REF!</v>
      </c>
    </row>
    <row r="807" spans="8:36" x14ac:dyDescent="0.25">
      <c r="H807" s="6">
        <v>70.400000000000006</v>
      </c>
      <c r="I807" s="5" t="s">
        <v>2</v>
      </c>
      <c r="J807" s="9">
        <f t="shared" si="277"/>
        <v>7.0400000000000004E-2</v>
      </c>
      <c r="K807" s="9">
        <f t="shared" si="282"/>
        <v>7.0400000000000004E-5</v>
      </c>
      <c r="L807">
        <f t="shared" si="297"/>
        <v>1.5570235846015589E-2</v>
      </c>
      <c r="M807">
        <f t="shared" si="283"/>
        <v>1.8269076725991625E-4</v>
      </c>
      <c r="N807">
        <f t="shared" si="284"/>
        <v>9.463381744063661E-7</v>
      </c>
      <c r="O807">
        <f t="shared" si="285"/>
        <v>35127121.885842279</v>
      </c>
      <c r="Q807" s="18">
        <f t="shared" si="298"/>
        <v>20013156614.415928</v>
      </c>
      <c r="R807" s="19">
        <f t="shared" si="299"/>
        <v>7414398021.9121885</v>
      </c>
      <c r="S807" s="18">
        <f t="shared" si="286"/>
        <v>3.3227887455447338E-14</v>
      </c>
      <c r="T807" s="19">
        <f t="shared" si="286"/>
        <v>1.2310141162065732E-14</v>
      </c>
      <c r="U807" s="24">
        <f t="shared" si="287"/>
        <v>8.81964493941193E-12</v>
      </c>
      <c r="V807" s="24">
        <f t="shared" si="288"/>
        <v>6.192001004519063E-12</v>
      </c>
      <c r="W807" s="18">
        <f t="shared" si="289"/>
        <v>60039469843.247787</v>
      </c>
      <c r="X807" s="19">
        <f t="shared" si="290"/>
        <v>29657592087.648754</v>
      </c>
      <c r="Y807" s="18" t="e">
        <f t="shared" si="291"/>
        <v>#REF!</v>
      </c>
      <c r="Z807" s="19" t="e">
        <f t="shared" si="292"/>
        <v>#REF!</v>
      </c>
      <c r="AA807" s="24" t="e">
        <f t="shared" si="293"/>
        <v>#REF!</v>
      </c>
      <c r="AB807" s="24" t="e">
        <f t="shared" si="294"/>
        <v>#REF!</v>
      </c>
      <c r="AC807" s="18">
        <f t="shared" si="295"/>
        <v>12007893968.649559</v>
      </c>
      <c r="AD807" s="19">
        <f t="shared" si="296"/>
        <v>5931518417.5297508</v>
      </c>
      <c r="AE807" s="24" t="e">
        <f t="shared" si="278"/>
        <v>#REF!</v>
      </c>
      <c r="AF807" s="24" t="e">
        <f t="shared" si="279"/>
        <v>#REF!</v>
      </c>
      <c r="AG807" s="18" t="e">
        <f t="shared" si="280"/>
        <v>#REF!</v>
      </c>
      <c r="AH807" s="19" t="e">
        <f t="shared" si="281"/>
        <v>#REF!</v>
      </c>
      <c r="AI807" s="29" t="e">
        <f>IF((((Usuario!$J$10*1000)/AG807)*1)&lt;1,(((Usuario!$J$10*1000)/AG807)*1),1)</f>
        <v>#REF!</v>
      </c>
      <c r="AJ807" s="30" t="e">
        <f>IF((((Usuario!$J$10*1000)/AH807)*1)&lt;1,(((Usuario!$J$10*1000)/AH807)*1),1)</f>
        <v>#REF!</v>
      </c>
    </row>
    <row r="808" spans="8:36" x14ac:dyDescent="0.25">
      <c r="H808" s="6">
        <v>70.5</v>
      </c>
      <c r="I808" s="5" t="s">
        <v>2</v>
      </c>
      <c r="J808" s="9">
        <f t="shared" si="277"/>
        <v>7.0500000000000007E-2</v>
      </c>
      <c r="K808" s="9">
        <f t="shared" si="282"/>
        <v>7.0500000000000006E-5</v>
      </c>
      <c r="L808">
        <f t="shared" si="297"/>
        <v>1.5614500886504672E-2</v>
      </c>
      <c r="M808">
        <f t="shared" si="283"/>
        <v>1.8347038541642989E-4</v>
      </c>
      <c r="N808">
        <f t="shared" si="284"/>
        <v>9.5037659645710679E-7</v>
      </c>
      <c r="O808">
        <f t="shared" si="285"/>
        <v>35039824.076431915</v>
      </c>
      <c r="Q808" s="18">
        <f t="shared" si="298"/>
        <v>20070052553.347908</v>
      </c>
      <c r="R808" s="19">
        <f t="shared" si="299"/>
        <v>7435476612.6212749</v>
      </c>
      <c r="S808" s="18">
        <f t="shared" si="286"/>
        <v>3.3322351906604532E-14</v>
      </c>
      <c r="T808" s="19">
        <f t="shared" si="286"/>
        <v>1.2345137992065874E-14</v>
      </c>
      <c r="U808" s="24">
        <f t="shared" si="287"/>
        <v>8.8447185442181338E-12</v>
      </c>
      <c r="V808" s="24">
        <f t="shared" si="288"/>
        <v>6.2096044100091348E-12</v>
      </c>
      <c r="W808" s="18">
        <f t="shared" si="289"/>
        <v>60210157660.043724</v>
      </c>
      <c r="X808" s="19">
        <f t="shared" si="290"/>
        <v>29741906450.4851</v>
      </c>
      <c r="Y808" s="18" t="e">
        <f t="shared" si="291"/>
        <v>#REF!</v>
      </c>
      <c r="Z808" s="19" t="e">
        <f t="shared" si="292"/>
        <v>#REF!</v>
      </c>
      <c r="AA808" s="24" t="e">
        <f t="shared" si="293"/>
        <v>#REF!</v>
      </c>
      <c r="AB808" s="24" t="e">
        <f t="shared" si="294"/>
        <v>#REF!</v>
      </c>
      <c r="AC808" s="18">
        <f t="shared" si="295"/>
        <v>12042031532.008745</v>
      </c>
      <c r="AD808" s="19">
        <f t="shared" si="296"/>
        <v>5948381290.0970201</v>
      </c>
      <c r="AE808" s="24" t="e">
        <f t="shared" si="278"/>
        <v>#REF!</v>
      </c>
      <c r="AF808" s="24" t="e">
        <f t="shared" si="279"/>
        <v>#REF!</v>
      </c>
      <c r="AG808" s="18" t="e">
        <f t="shared" si="280"/>
        <v>#REF!</v>
      </c>
      <c r="AH808" s="19" t="e">
        <f t="shared" si="281"/>
        <v>#REF!</v>
      </c>
      <c r="AI808" s="29" t="e">
        <f>IF((((Usuario!$J$10*1000)/AG808)*1)&lt;1,(((Usuario!$J$10*1000)/AG808)*1),1)</f>
        <v>#REF!</v>
      </c>
      <c r="AJ808" s="30" t="e">
        <f>IF((((Usuario!$J$10*1000)/AH808)*1)&lt;1,(((Usuario!$J$10*1000)/AH808)*1),1)</f>
        <v>#REF!</v>
      </c>
    </row>
    <row r="809" spans="8:36" x14ac:dyDescent="0.25">
      <c r="H809" s="6">
        <v>70.599999999999994</v>
      </c>
      <c r="I809" s="5" t="s">
        <v>2</v>
      </c>
      <c r="J809" s="9">
        <f t="shared" si="277"/>
        <v>7.0599999999999996E-2</v>
      </c>
      <c r="K809" s="9">
        <f t="shared" si="282"/>
        <v>7.0599999999999995E-5</v>
      </c>
      <c r="L809">
        <f t="shared" si="297"/>
        <v>1.5658828758846818E-2</v>
      </c>
      <c r="M809">
        <f t="shared" si="283"/>
        <v>1.8425221839576424E-4</v>
      </c>
      <c r="N809">
        <f t="shared" si="284"/>
        <v>9.5442649129005858E-7</v>
      </c>
      <c r="O809">
        <f t="shared" si="285"/>
        <v>34952866.497416638</v>
      </c>
      <c r="Q809" s="18">
        <f t="shared" si="298"/>
        <v>20127029253.016479</v>
      </c>
      <c r="R809" s="19">
        <f t="shared" si="299"/>
        <v>7456585123.2603931</v>
      </c>
      <c r="S809" s="18">
        <f t="shared" si="286"/>
        <v>3.341695044498835E-14</v>
      </c>
      <c r="T809" s="19">
        <f t="shared" si="286"/>
        <v>1.2380184498190926E-14</v>
      </c>
      <c r="U809" s="24">
        <f t="shared" si="287"/>
        <v>8.8698277396628126E-12</v>
      </c>
      <c r="V809" s="24">
        <f t="shared" si="288"/>
        <v>6.2272328025900353E-12</v>
      </c>
      <c r="W809" s="18">
        <f t="shared" si="289"/>
        <v>60381087759.049438</v>
      </c>
      <c r="X809" s="19">
        <f t="shared" si="290"/>
        <v>29826340493.041573</v>
      </c>
      <c r="Y809" s="18" t="e">
        <f t="shared" si="291"/>
        <v>#REF!</v>
      </c>
      <c r="Z809" s="19" t="e">
        <f t="shared" si="292"/>
        <v>#REF!</v>
      </c>
      <c r="AA809" s="24" t="e">
        <f t="shared" si="293"/>
        <v>#REF!</v>
      </c>
      <c r="AB809" s="24" t="e">
        <f t="shared" si="294"/>
        <v>#REF!</v>
      </c>
      <c r="AC809" s="18">
        <f t="shared" si="295"/>
        <v>12076217551.809889</v>
      </c>
      <c r="AD809" s="19">
        <f t="shared" si="296"/>
        <v>5965268098.6083145</v>
      </c>
      <c r="AE809" s="24" t="e">
        <f t="shared" si="278"/>
        <v>#REF!</v>
      </c>
      <c r="AF809" s="24" t="e">
        <f t="shared" si="279"/>
        <v>#REF!</v>
      </c>
      <c r="AG809" s="18" t="e">
        <f t="shared" si="280"/>
        <v>#REF!</v>
      </c>
      <c r="AH809" s="19" t="e">
        <f t="shared" si="281"/>
        <v>#REF!</v>
      </c>
      <c r="AI809" s="29" t="e">
        <f>IF((((Usuario!$J$10*1000)/AG809)*1)&lt;1,(((Usuario!$J$10*1000)/AG809)*1),1)</f>
        <v>#REF!</v>
      </c>
      <c r="AJ809" s="30" t="e">
        <f>IF((((Usuario!$J$10*1000)/AH809)*1)&lt;1,(((Usuario!$J$10*1000)/AH809)*1),1)</f>
        <v>#REF!</v>
      </c>
    </row>
    <row r="810" spans="8:36" x14ac:dyDescent="0.25">
      <c r="H810" s="6">
        <v>70.7</v>
      </c>
      <c r="I810" s="5" t="s">
        <v>2</v>
      </c>
      <c r="J810" s="9">
        <f t="shared" ref="J810:J873" si="300">H810*10^(-3)</f>
        <v>7.0699999999999999E-2</v>
      </c>
      <c r="K810" s="9">
        <f t="shared" si="282"/>
        <v>7.0699999999999997E-5</v>
      </c>
      <c r="L810">
        <f t="shared" si="297"/>
        <v>1.5703219463042043E-2</v>
      </c>
      <c r="M810">
        <f t="shared" si="283"/>
        <v>1.8503626933951206E-4</v>
      </c>
      <c r="N810">
        <f t="shared" si="284"/>
        <v>9.5848787517867225E-7</v>
      </c>
      <c r="O810">
        <f t="shared" si="285"/>
        <v>34866247.34369836</v>
      </c>
      <c r="Q810" s="18">
        <f t="shared" si="298"/>
        <v>20184086713.42165</v>
      </c>
      <c r="R810" s="19">
        <f t="shared" si="299"/>
        <v>7477723553.8295479</v>
      </c>
      <c r="S810" s="18">
        <f t="shared" si="286"/>
        <v>3.3511683070598792E-14</v>
      </c>
      <c r="T810" s="19">
        <f t="shared" si="286"/>
        <v>1.2415280680440891E-14</v>
      </c>
      <c r="U810" s="24">
        <f t="shared" si="287"/>
        <v>8.8949725257459665E-12</v>
      </c>
      <c r="V810" s="24">
        <f t="shared" si="288"/>
        <v>6.2448861822617684E-12</v>
      </c>
      <c r="W810" s="18">
        <f t="shared" si="289"/>
        <v>60552260140.264954</v>
      </c>
      <c r="X810" s="19">
        <f t="shared" si="290"/>
        <v>29910894215.318192</v>
      </c>
      <c r="Y810" s="18" t="e">
        <f t="shared" si="291"/>
        <v>#REF!</v>
      </c>
      <c r="Z810" s="19" t="e">
        <f t="shared" si="292"/>
        <v>#REF!</v>
      </c>
      <c r="AA810" s="24" t="e">
        <f t="shared" si="293"/>
        <v>#REF!</v>
      </c>
      <c r="AB810" s="24" t="e">
        <f t="shared" si="294"/>
        <v>#REF!</v>
      </c>
      <c r="AC810" s="18">
        <f t="shared" si="295"/>
        <v>12110452028.052992</v>
      </c>
      <c r="AD810" s="19">
        <f t="shared" si="296"/>
        <v>5982178843.0636387</v>
      </c>
      <c r="AE810" s="24" t="e">
        <f t="shared" si="278"/>
        <v>#REF!</v>
      </c>
      <c r="AF810" s="24" t="e">
        <f t="shared" si="279"/>
        <v>#REF!</v>
      </c>
      <c r="AG810" s="18" t="e">
        <f t="shared" si="280"/>
        <v>#REF!</v>
      </c>
      <c r="AH810" s="19" t="e">
        <f t="shared" si="281"/>
        <v>#REF!</v>
      </c>
      <c r="AI810" s="29" t="e">
        <f>IF((((Usuario!$J$10*1000)/AG810)*1)&lt;1,(((Usuario!$J$10*1000)/AG810)*1),1)</f>
        <v>#REF!</v>
      </c>
      <c r="AJ810" s="30" t="e">
        <f>IF((((Usuario!$J$10*1000)/AH810)*1)&lt;1,(((Usuario!$J$10*1000)/AH810)*1),1)</f>
        <v>#REF!</v>
      </c>
    </row>
    <row r="811" spans="8:36" x14ac:dyDescent="0.25">
      <c r="H811" s="6">
        <v>70.8</v>
      </c>
      <c r="I811" s="5" t="s">
        <v>2</v>
      </c>
      <c r="J811" s="9">
        <f t="shared" si="300"/>
        <v>7.0800000000000002E-2</v>
      </c>
      <c r="K811" s="9">
        <f t="shared" si="282"/>
        <v>7.08E-5</v>
      </c>
      <c r="L811">
        <f t="shared" si="297"/>
        <v>1.5747672999090342E-2</v>
      </c>
      <c r="M811">
        <f t="shared" si="283"/>
        <v>1.8582254138926603E-4</v>
      </c>
      <c r="N811">
        <f t="shared" si="284"/>
        <v>9.6256076439639795E-7</v>
      </c>
      <c r="O811">
        <f t="shared" si="285"/>
        <v>34779964.822290845</v>
      </c>
      <c r="Q811" s="18">
        <f t="shared" si="298"/>
        <v>20241224934.563423</v>
      </c>
      <c r="R811" s="19">
        <f t="shared" si="299"/>
        <v>7498891904.3287373</v>
      </c>
      <c r="S811" s="18">
        <f t="shared" si="286"/>
        <v>3.3606549783435875E-14</v>
      </c>
      <c r="T811" s="19">
        <f t="shared" si="286"/>
        <v>1.245042653881577E-14</v>
      </c>
      <c r="U811" s="24">
        <f t="shared" si="287"/>
        <v>8.9201529024676003E-12</v>
      </c>
      <c r="V811" s="24">
        <f t="shared" si="288"/>
        <v>6.2625645490243325E-12</v>
      </c>
      <c r="W811" s="18">
        <f t="shared" si="289"/>
        <v>60723674803.690269</v>
      </c>
      <c r="X811" s="19">
        <f t="shared" si="290"/>
        <v>29995567617.314949</v>
      </c>
      <c r="Y811" s="18" t="e">
        <f t="shared" si="291"/>
        <v>#REF!</v>
      </c>
      <c r="Z811" s="19" t="e">
        <f t="shared" si="292"/>
        <v>#REF!</v>
      </c>
      <c r="AA811" s="24" t="e">
        <f t="shared" si="293"/>
        <v>#REF!</v>
      </c>
      <c r="AB811" s="24" t="e">
        <f t="shared" si="294"/>
        <v>#REF!</v>
      </c>
      <c r="AC811" s="18">
        <f t="shared" si="295"/>
        <v>12144734960.738054</v>
      </c>
      <c r="AD811" s="19">
        <f t="shared" si="296"/>
        <v>5999113523.4629898</v>
      </c>
      <c r="AE811" s="24" t="e">
        <f t="shared" si="278"/>
        <v>#REF!</v>
      </c>
      <c r="AF811" s="24" t="e">
        <f t="shared" si="279"/>
        <v>#REF!</v>
      </c>
      <c r="AG811" s="18" t="e">
        <f t="shared" si="280"/>
        <v>#REF!</v>
      </c>
      <c r="AH811" s="19" t="e">
        <f t="shared" si="281"/>
        <v>#REF!</v>
      </c>
      <c r="AI811" s="29" t="e">
        <f>IF((((Usuario!$J$10*1000)/AG811)*1)&lt;1,(((Usuario!$J$10*1000)/AG811)*1),1)</f>
        <v>#REF!</v>
      </c>
      <c r="AJ811" s="30" t="e">
        <f>IF((((Usuario!$J$10*1000)/AH811)*1)&lt;1,(((Usuario!$J$10*1000)/AH811)*1),1)</f>
        <v>#REF!</v>
      </c>
    </row>
    <row r="812" spans="8:36" x14ac:dyDescent="0.25">
      <c r="H812" s="6">
        <v>70.900000000000006</v>
      </c>
      <c r="I812" s="5" t="s">
        <v>2</v>
      </c>
      <c r="J812" s="9">
        <f t="shared" si="300"/>
        <v>7.0900000000000005E-2</v>
      </c>
      <c r="K812" s="9">
        <f t="shared" si="282"/>
        <v>7.0900000000000002E-5</v>
      </c>
      <c r="L812">
        <f t="shared" si="297"/>
        <v>1.5792189366991709E-2</v>
      </c>
      <c r="M812">
        <f t="shared" si="283"/>
        <v>1.8661103768661868E-4</v>
      </c>
      <c r="N812">
        <f t="shared" si="284"/>
        <v>9.6664517521668464E-7</v>
      </c>
      <c r="O812">
        <f t="shared" si="285"/>
        <v>34694017.152221151</v>
      </c>
      <c r="Q812" s="18">
        <f t="shared" si="298"/>
        <v>20298443916.441788</v>
      </c>
      <c r="R812" s="19">
        <f t="shared" si="299"/>
        <v>7520090174.7579603</v>
      </c>
      <c r="S812" s="18">
        <f t="shared" si="286"/>
        <v>3.3701550583499569E-14</v>
      </c>
      <c r="T812" s="19">
        <f t="shared" si="286"/>
        <v>1.2485622073315559E-14</v>
      </c>
      <c r="U812" s="24">
        <f t="shared" si="287"/>
        <v>8.9453688698277059E-12</v>
      </c>
      <c r="V812" s="24">
        <f t="shared" si="288"/>
        <v>6.2802679028777261E-12</v>
      </c>
      <c r="W812" s="18">
        <f t="shared" si="289"/>
        <v>60895331749.325363</v>
      </c>
      <c r="X812" s="19">
        <f t="shared" si="290"/>
        <v>30080360699.031841</v>
      </c>
      <c r="Y812" s="18" t="e">
        <f t="shared" si="291"/>
        <v>#REF!</v>
      </c>
      <c r="Z812" s="19" t="e">
        <f t="shared" si="292"/>
        <v>#REF!</v>
      </c>
      <c r="AA812" s="24" t="e">
        <f t="shared" si="293"/>
        <v>#REF!</v>
      </c>
      <c r="AB812" s="24" t="e">
        <f t="shared" si="294"/>
        <v>#REF!</v>
      </c>
      <c r="AC812" s="18">
        <f t="shared" si="295"/>
        <v>12179066349.865074</v>
      </c>
      <c r="AD812" s="19">
        <f t="shared" si="296"/>
        <v>6016072139.8063688</v>
      </c>
      <c r="AE812" s="24" t="e">
        <f t="shared" si="278"/>
        <v>#REF!</v>
      </c>
      <c r="AF812" s="24" t="e">
        <f t="shared" si="279"/>
        <v>#REF!</v>
      </c>
      <c r="AG812" s="18" t="e">
        <f t="shared" si="280"/>
        <v>#REF!</v>
      </c>
      <c r="AH812" s="19" t="e">
        <f t="shared" si="281"/>
        <v>#REF!</v>
      </c>
      <c r="AI812" s="29" t="e">
        <f>IF((((Usuario!$J$10*1000)/AG812)*1)&lt;1,(((Usuario!$J$10*1000)/AG812)*1),1)</f>
        <v>#REF!</v>
      </c>
      <c r="AJ812" s="30" t="e">
        <f>IF((((Usuario!$J$10*1000)/AH812)*1)&lt;1,(((Usuario!$J$10*1000)/AH812)*1),1)</f>
        <v>#REF!</v>
      </c>
    </row>
    <row r="813" spans="8:36" x14ac:dyDescent="0.25">
      <c r="H813" s="6">
        <v>71</v>
      </c>
      <c r="I813" s="5" t="s">
        <v>2</v>
      </c>
      <c r="J813" s="9">
        <f t="shared" si="300"/>
        <v>7.1000000000000008E-2</v>
      </c>
      <c r="K813" s="9">
        <f t="shared" si="282"/>
        <v>7.1000000000000005E-5</v>
      </c>
      <c r="L813">
        <f t="shared" si="297"/>
        <v>1.5836768566746151E-2</v>
      </c>
      <c r="M813">
        <f t="shared" si="283"/>
        <v>1.874017613731628E-4</v>
      </c>
      <c r="N813">
        <f t="shared" si="284"/>
        <v>9.7074112391298322E-7</v>
      </c>
      <c r="O813">
        <f t="shared" si="285"/>
        <v>34608402.564432554</v>
      </c>
      <c r="Q813" s="18">
        <f t="shared" si="298"/>
        <v>20355743659.056751</v>
      </c>
      <c r="R813" s="19">
        <f t="shared" si="299"/>
        <v>7541318365.117218</v>
      </c>
      <c r="S813" s="18">
        <f t="shared" si="286"/>
        <v>3.3796685470789893E-14</v>
      </c>
      <c r="T813" s="19">
        <f t="shared" si="286"/>
        <v>1.2520867283940261E-14</v>
      </c>
      <c r="U813" s="24">
        <f t="shared" si="287"/>
        <v>8.9706204278262898E-12</v>
      </c>
      <c r="V813" s="24">
        <f t="shared" si="288"/>
        <v>6.2979962438219515E-12</v>
      </c>
      <c r="W813" s="18">
        <f t="shared" si="289"/>
        <v>61067230977.170258</v>
      </c>
      <c r="X813" s="19">
        <f t="shared" si="290"/>
        <v>30165273460.468872</v>
      </c>
      <c r="Y813" s="18" t="e">
        <f t="shared" si="291"/>
        <v>#REF!</v>
      </c>
      <c r="Z813" s="19" t="e">
        <f t="shared" si="292"/>
        <v>#REF!</v>
      </c>
      <c r="AA813" s="24" t="e">
        <f t="shared" si="293"/>
        <v>#REF!</v>
      </c>
      <c r="AB813" s="24" t="e">
        <f t="shared" si="294"/>
        <v>#REF!</v>
      </c>
      <c r="AC813" s="18">
        <f t="shared" si="295"/>
        <v>12213446195.434052</v>
      </c>
      <c r="AD813" s="19">
        <f t="shared" si="296"/>
        <v>6033054692.0937748</v>
      </c>
      <c r="AE813" s="24" t="e">
        <f t="shared" si="278"/>
        <v>#REF!</v>
      </c>
      <c r="AF813" s="24" t="e">
        <f t="shared" si="279"/>
        <v>#REF!</v>
      </c>
      <c r="AG813" s="18" t="e">
        <f t="shared" si="280"/>
        <v>#REF!</v>
      </c>
      <c r="AH813" s="19" t="e">
        <f t="shared" si="281"/>
        <v>#REF!</v>
      </c>
      <c r="AI813" s="29" t="e">
        <f>IF((((Usuario!$J$10*1000)/AG813)*1)&lt;1,(((Usuario!$J$10*1000)/AG813)*1),1)</f>
        <v>#REF!</v>
      </c>
      <c r="AJ813" s="30" t="e">
        <f>IF((((Usuario!$J$10*1000)/AH813)*1)&lt;1,(((Usuario!$J$10*1000)/AH813)*1),1)</f>
        <v>#REF!</v>
      </c>
    </row>
    <row r="814" spans="8:36" x14ac:dyDescent="0.25">
      <c r="H814" s="6">
        <v>71.099999999999994</v>
      </c>
      <c r="I814" s="5" t="s">
        <v>2</v>
      </c>
      <c r="J814" s="9">
        <f t="shared" si="300"/>
        <v>7.1099999999999997E-2</v>
      </c>
      <c r="K814" s="9">
        <f t="shared" si="282"/>
        <v>7.1099999999999994E-5</v>
      </c>
      <c r="L814">
        <f t="shared" si="297"/>
        <v>1.5881410598353657E-2</v>
      </c>
      <c r="M814">
        <f t="shared" si="283"/>
        <v>1.8819471559049079E-4</v>
      </c>
      <c r="N814">
        <f t="shared" si="284"/>
        <v>9.7484862675874222E-7</v>
      </c>
      <c r="O814">
        <f t="shared" si="285"/>
        <v>34523119.301688157</v>
      </c>
      <c r="Q814" s="18">
        <f t="shared" si="298"/>
        <v>20413124162.408302</v>
      </c>
      <c r="R814" s="19">
        <f t="shared" si="299"/>
        <v>7562576475.4065065</v>
      </c>
      <c r="S814" s="18">
        <f t="shared" si="286"/>
        <v>3.3891954445306834E-14</v>
      </c>
      <c r="T814" s="19">
        <f t="shared" si="286"/>
        <v>1.2556162170689869E-14</v>
      </c>
      <c r="U814" s="24">
        <f t="shared" si="287"/>
        <v>8.9959075764633471E-12</v>
      </c>
      <c r="V814" s="24">
        <f t="shared" si="288"/>
        <v>6.3157495718570039E-12</v>
      </c>
      <c r="W814" s="18">
        <f t="shared" si="289"/>
        <v>61239372487.224907</v>
      </c>
      <c r="X814" s="19">
        <f t="shared" si="290"/>
        <v>30250305901.626026</v>
      </c>
      <c r="Y814" s="18" t="e">
        <f t="shared" si="291"/>
        <v>#REF!</v>
      </c>
      <c r="Z814" s="19" t="e">
        <f t="shared" si="292"/>
        <v>#REF!</v>
      </c>
      <c r="AA814" s="24" t="e">
        <f t="shared" si="293"/>
        <v>#REF!</v>
      </c>
      <c r="AB814" s="24" t="e">
        <f t="shared" si="294"/>
        <v>#REF!</v>
      </c>
      <c r="AC814" s="18">
        <f t="shared" si="295"/>
        <v>12247874497.444983</v>
      </c>
      <c r="AD814" s="19">
        <f t="shared" si="296"/>
        <v>6050061180.3252058</v>
      </c>
      <c r="AE814" s="24" t="e">
        <f t="shared" si="278"/>
        <v>#REF!</v>
      </c>
      <c r="AF814" s="24" t="e">
        <f t="shared" si="279"/>
        <v>#REF!</v>
      </c>
      <c r="AG814" s="18" t="e">
        <f t="shared" si="280"/>
        <v>#REF!</v>
      </c>
      <c r="AH814" s="19" t="e">
        <f t="shared" si="281"/>
        <v>#REF!</v>
      </c>
      <c r="AI814" s="29" t="e">
        <f>IF((((Usuario!$J$10*1000)/AG814)*1)&lt;1,(((Usuario!$J$10*1000)/AG814)*1),1)</f>
        <v>#REF!</v>
      </c>
      <c r="AJ814" s="30" t="e">
        <f>IF((((Usuario!$J$10*1000)/AH814)*1)&lt;1,(((Usuario!$J$10*1000)/AH814)*1),1)</f>
        <v>#REF!</v>
      </c>
    </row>
    <row r="815" spans="8:36" x14ac:dyDescent="0.25">
      <c r="H815" s="6">
        <v>71.2</v>
      </c>
      <c r="I815" s="5" t="s">
        <v>2</v>
      </c>
      <c r="J815" s="9">
        <f t="shared" si="300"/>
        <v>7.1199999999999999E-2</v>
      </c>
      <c r="K815" s="9">
        <f t="shared" si="282"/>
        <v>7.1199999999999996E-5</v>
      </c>
      <c r="L815">
        <f t="shared" si="297"/>
        <v>1.5926115461814241E-2</v>
      </c>
      <c r="M815">
        <f t="shared" si="283"/>
        <v>1.8898990348019561E-4</v>
      </c>
      <c r="N815">
        <f t="shared" si="284"/>
        <v>9.7896770002741317E-7</v>
      </c>
      <c r="O815">
        <f t="shared" si="285"/>
        <v>34438165.618475288</v>
      </c>
      <c r="Q815" s="18">
        <f t="shared" si="298"/>
        <v>20470585426.496456</v>
      </c>
      <c r="R815" s="19">
        <f t="shared" si="299"/>
        <v>7583864505.6258316</v>
      </c>
      <c r="S815" s="18">
        <f t="shared" si="286"/>
        <v>3.3987357507050405E-14</v>
      </c>
      <c r="T815" s="19">
        <f t="shared" si="286"/>
        <v>1.2591506733564391E-14</v>
      </c>
      <c r="U815" s="24">
        <f t="shared" si="287"/>
        <v>9.0212303157388811E-12</v>
      </c>
      <c r="V815" s="24">
        <f t="shared" si="288"/>
        <v>6.3335278869828889E-12</v>
      </c>
      <c r="W815" s="18">
        <f t="shared" si="289"/>
        <v>61411756279.489365</v>
      </c>
      <c r="X815" s="19">
        <f t="shared" si="290"/>
        <v>30335458022.503326</v>
      </c>
      <c r="Y815" s="18" t="e">
        <f t="shared" si="291"/>
        <v>#REF!</v>
      </c>
      <c r="Z815" s="19" t="e">
        <f t="shared" si="292"/>
        <v>#REF!</v>
      </c>
      <c r="AA815" s="24" t="e">
        <f t="shared" si="293"/>
        <v>#REF!</v>
      </c>
      <c r="AB815" s="24" t="e">
        <f t="shared" si="294"/>
        <v>#REF!</v>
      </c>
      <c r="AC815" s="18">
        <f t="shared" si="295"/>
        <v>12282351255.897873</v>
      </c>
      <c r="AD815" s="19">
        <f t="shared" si="296"/>
        <v>6067091604.5006657</v>
      </c>
      <c r="AE815" s="24" t="e">
        <f t="shared" si="278"/>
        <v>#REF!</v>
      </c>
      <c r="AF815" s="24" t="e">
        <f t="shared" si="279"/>
        <v>#REF!</v>
      </c>
      <c r="AG815" s="18" t="e">
        <f t="shared" si="280"/>
        <v>#REF!</v>
      </c>
      <c r="AH815" s="19" t="e">
        <f t="shared" si="281"/>
        <v>#REF!</v>
      </c>
      <c r="AI815" s="29" t="e">
        <f>IF((((Usuario!$J$10*1000)/AG815)*1)&lt;1,(((Usuario!$J$10*1000)/AG815)*1),1)</f>
        <v>#REF!</v>
      </c>
      <c r="AJ815" s="30" t="e">
        <f>IF((((Usuario!$J$10*1000)/AH815)*1)&lt;1,(((Usuario!$J$10*1000)/AH815)*1),1)</f>
        <v>#REF!</v>
      </c>
    </row>
    <row r="816" spans="8:36" x14ac:dyDescent="0.25">
      <c r="H816" s="6">
        <v>71.3</v>
      </c>
      <c r="I816" s="5" t="s">
        <v>2</v>
      </c>
      <c r="J816" s="9">
        <f t="shared" si="300"/>
        <v>7.1300000000000002E-2</v>
      </c>
      <c r="K816" s="9">
        <f t="shared" si="282"/>
        <v>7.1299999999999998E-5</v>
      </c>
      <c r="L816">
        <f t="shared" si="297"/>
        <v>1.5970883157127896E-2</v>
      </c>
      <c r="M816">
        <f t="shared" si="283"/>
        <v>1.8978732818386983E-4</v>
      </c>
      <c r="N816">
        <f t="shared" si="284"/>
        <v>9.8309835999244567E-7</v>
      </c>
      <c r="O816">
        <f t="shared" si="285"/>
        <v>34353539.780911185</v>
      </c>
      <c r="Q816" s="18">
        <f t="shared" si="298"/>
        <v>20528127451.321205</v>
      </c>
      <c r="R816" s="19">
        <f t="shared" si="299"/>
        <v>7605182455.7751913</v>
      </c>
      <c r="S816" s="18">
        <f t="shared" si="286"/>
        <v>3.4082894656020599E-14</v>
      </c>
      <c r="T816" s="19">
        <f t="shared" si="286"/>
        <v>1.2626900972563826E-14</v>
      </c>
      <c r="U816" s="24">
        <f t="shared" si="287"/>
        <v>9.0465886456528902E-12</v>
      </c>
      <c r="V816" s="24">
        <f t="shared" si="288"/>
        <v>6.351331189199605E-12</v>
      </c>
      <c r="W816" s="18">
        <f t="shared" si="289"/>
        <v>61584382353.963615</v>
      </c>
      <c r="X816" s="19">
        <f t="shared" si="290"/>
        <v>30420729823.100765</v>
      </c>
      <c r="Y816" s="18" t="e">
        <f t="shared" si="291"/>
        <v>#REF!</v>
      </c>
      <c r="Z816" s="19" t="e">
        <f t="shared" si="292"/>
        <v>#REF!</v>
      </c>
      <c r="AA816" s="24" t="e">
        <f t="shared" si="293"/>
        <v>#REF!</v>
      </c>
      <c r="AB816" s="24" t="e">
        <f t="shared" si="294"/>
        <v>#REF!</v>
      </c>
      <c r="AC816" s="18">
        <f t="shared" si="295"/>
        <v>12316876470.792725</v>
      </c>
      <c r="AD816" s="19">
        <f t="shared" si="296"/>
        <v>6084145964.6201534</v>
      </c>
      <c r="AE816" s="24" t="e">
        <f t="shared" si="278"/>
        <v>#REF!</v>
      </c>
      <c r="AF816" s="24" t="e">
        <f t="shared" si="279"/>
        <v>#REF!</v>
      </c>
      <c r="AG816" s="18" t="e">
        <f t="shared" si="280"/>
        <v>#REF!</v>
      </c>
      <c r="AH816" s="19" t="e">
        <f t="shared" si="281"/>
        <v>#REF!</v>
      </c>
      <c r="AI816" s="29" t="e">
        <f>IF((((Usuario!$J$10*1000)/AG816)*1)&lt;1,(((Usuario!$J$10*1000)/AG816)*1),1)</f>
        <v>#REF!</v>
      </c>
      <c r="AJ816" s="30" t="e">
        <f>IF((((Usuario!$J$10*1000)/AH816)*1)&lt;1,(((Usuario!$J$10*1000)/AH816)*1),1)</f>
        <v>#REF!</v>
      </c>
    </row>
    <row r="817" spans="8:36" x14ac:dyDescent="0.25">
      <c r="H817" s="6">
        <v>71.400000000000006</v>
      </c>
      <c r="I817" s="5" t="s">
        <v>2</v>
      </c>
      <c r="J817" s="9">
        <f t="shared" si="300"/>
        <v>7.1400000000000005E-2</v>
      </c>
      <c r="K817" s="9">
        <f t="shared" si="282"/>
        <v>7.1400000000000001E-5</v>
      </c>
      <c r="L817">
        <f t="shared" si="297"/>
        <v>1.6015713684294622E-2</v>
      </c>
      <c r="M817">
        <f t="shared" si="283"/>
        <v>1.9058699284310601E-4</v>
      </c>
      <c r="N817">
        <f t="shared" si="284"/>
        <v>9.8724062292728913E-7</v>
      </c>
      <c r="O817">
        <f t="shared" si="285"/>
        <v>34269240.066649169</v>
      </c>
      <c r="Q817" s="18">
        <f t="shared" si="298"/>
        <v>20585750236.882549</v>
      </c>
      <c r="R817" s="19">
        <f t="shared" si="299"/>
        <v>7626530325.8545847</v>
      </c>
      <c r="S817" s="18">
        <f t="shared" si="286"/>
        <v>3.4178565892217422E-14</v>
      </c>
      <c r="T817" s="19">
        <f t="shared" si="286"/>
        <v>1.2662344887688171E-14</v>
      </c>
      <c r="U817" s="24">
        <f t="shared" si="287"/>
        <v>9.0719825662053775E-12</v>
      </c>
      <c r="V817" s="24">
        <f t="shared" si="288"/>
        <v>6.3691594785071497E-12</v>
      </c>
      <c r="W817" s="18">
        <f t="shared" si="289"/>
        <v>61757250710.647644</v>
      </c>
      <c r="X817" s="19">
        <f t="shared" si="290"/>
        <v>30506121303.418339</v>
      </c>
      <c r="Y817" s="18" t="e">
        <f t="shared" si="291"/>
        <v>#REF!</v>
      </c>
      <c r="Z817" s="19" t="e">
        <f t="shared" si="292"/>
        <v>#REF!</v>
      </c>
      <c r="AA817" s="24" t="e">
        <f t="shared" si="293"/>
        <v>#REF!</v>
      </c>
      <c r="AB817" s="24" t="e">
        <f t="shared" si="294"/>
        <v>#REF!</v>
      </c>
      <c r="AC817" s="18">
        <f t="shared" si="295"/>
        <v>12351450142.12953</v>
      </c>
      <c r="AD817" s="19">
        <f t="shared" si="296"/>
        <v>6101224260.6836681</v>
      </c>
      <c r="AE817" s="24" t="e">
        <f t="shared" si="278"/>
        <v>#REF!</v>
      </c>
      <c r="AF817" s="24" t="e">
        <f t="shared" si="279"/>
        <v>#REF!</v>
      </c>
      <c r="AG817" s="18" t="e">
        <f t="shared" si="280"/>
        <v>#REF!</v>
      </c>
      <c r="AH817" s="19" t="e">
        <f t="shared" si="281"/>
        <v>#REF!</v>
      </c>
      <c r="AI817" s="29" t="e">
        <f>IF((((Usuario!$J$10*1000)/AG817)*1)&lt;1,(((Usuario!$J$10*1000)/AG817)*1),1)</f>
        <v>#REF!</v>
      </c>
      <c r="AJ817" s="30" t="e">
        <f>IF((((Usuario!$J$10*1000)/AH817)*1)&lt;1,(((Usuario!$J$10*1000)/AH817)*1),1)</f>
        <v>#REF!</v>
      </c>
    </row>
    <row r="818" spans="8:36" x14ac:dyDescent="0.25">
      <c r="H818" s="6">
        <v>71.5</v>
      </c>
      <c r="I818" s="5" t="s">
        <v>2</v>
      </c>
      <c r="J818" s="9">
        <f t="shared" si="300"/>
        <v>7.1500000000000008E-2</v>
      </c>
      <c r="K818" s="9">
        <f t="shared" si="282"/>
        <v>7.1500000000000003E-5</v>
      </c>
      <c r="L818">
        <f t="shared" si="297"/>
        <v>1.6060607043314423E-2</v>
      </c>
      <c r="M818">
        <f t="shared" si="283"/>
        <v>1.9138890059949691E-4</v>
      </c>
      <c r="N818">
        <f t="shared" si="284"/>
        <v>9.91394505105394E-7</v>
      </c>
      <c r="O818">
        <f t="shared" si="285"/>
        <v>34185264.764785863</v>
      </c>
      <c r="Q818" s="18">
        <f t="shared" si="298"/>
        <v>20643453783.180492</v>
      </c>
      <c r="R818" s="19">
        <f t="shared" si="299"/>
        <v>7647908115.8640137</v>
      </c>
      <c r="S818" s="18">
        <f t="shared" si="286"/>
        <v>3.4274371215640869E-14</v>
      </c>
      <c r="T818" s="19">
        <f t="shared" si="286"/>
        <v>1.2697838478937431E-14</v>
      </c>
      <c r="U818" s="24">
        <f t="shared" si="287"/>
        <v>9.0974120773963399E-12</v>
      </c>
      <c r="V818" s="24">
        <f t="shared" si="288"/>
        <v>6.3870127549055278E-12</v>
      </c>
      <c r="W818" s="18">
        <f t="shared" si="289"/>
        <v>61930361349.541473</v>
      </c>
      <c r="X818" s="19">
        <f t="shared" si="290"/>
        <v>30591632463.456055</v>
      </c>
      <c r="Y818" s="18" t="e">
        <f t="shared" si="291"/>
        <v>#REF!</v>
      </c>
      <c r="Z818" s="19" t="e">
        <f t="shared" si="292"/>
        <v>#REF!</v>
      </c>
      <c r="AA818" s="24" t="e">
        <f t="shared" si="293"/>
        <v>#REF!</v>
      </c>
      <c r="AB818" s="24" t="e">
        <f t="shared" si="294"/>
        <v>#REF!</v>
      </c>
      <c r="AC818" s="18">
        <f t="shared" si="295"/>
        <v>12386072269.908295</v>
      </c>
      <c r="AD818" s="19">
        <f t="shared" si="296"/>
        <v>6118326492.6912117</v>
      </c>
      <c r="AE818" s="24" t="e">
        <f t="shared" si="278"/>
        <v>#REF!</v>
      </c>
      <c r="AF818" s="24" t="e">
        <f t="shared" si="279"/>
        <v>#REF!</v>
      </c>
      <c r="AG818" s="18" t="e">
        <f t="shared" si="280"/>
        <v>#REF!</v>
      </c>
      <c r="AH818" s="19" t="e">
        <f t="shared" si="281"/>
        <v>#REF!</v>
      </c>
      <c r="AI818" s="29" t="e">
        <f>IF((((Usuario!$J$10*1000)/AG818)*1)&lt;1,(((Usuario!$J$10*1000)/AG818)*1),1)</f>
        <v>#REF!</v>
      </c>
      <c r="AJ818" s="30" t="e">
        <f>IF((((Usuario!$J$10*1000)/AH818)*1)&lt;1,(((Usuario!$J$10*1000)/AH818)*1),1)</f>
        <v>#REF!</v>
      </c>
    </row>
    <row r="819" spans="8:36" x14ac:dyDescent="0.25">
      <c r="H819" s="6">
        <v>71.599999999999994</v>
      </c>
      <c r="I819" s="5" t="s">
        <v>2</v>
      </c>
      <c r="J819" s="9">
        <f t="shared" si="300"/>
        <v>7.1599999999999997E-2</v>
      </c>
      <c r="K819" s="9">
        <f t="shared" si="282"/>
        <v>7.1599999999999992E-5</v>
      </c>
      <c r="L819">
        <f t="shared" si="297"/>
        <v>1.6105563234187287E-2</v>
      </c>
      <c r="M819">
        <f t="shared" si="283"/>
        <v>1.9219305459463495E-4</v>
      </c>
      <c r="N819">
        <f t="shared" si="284"/>
        <v>9.9556002280020884E-7</v>
      </c>
      <c r="O819">
        <f t="shared" si="285"/>
        <v>34101612.175769418</v>
      </c>
      <c r="Q819" s="18">
        <f t="shared" si="298"/>
        <v>20701238090.215023</v>
      </c>
      <c r="R819" s="19">
        <f t="shared" si="299"/>
        <v>7669315825.8034735</v>
      </c>
      <c r="S819" s="18">
        <f t="shared" si="286"/>
        <v>3.4370310626290926E-14</v>
      </c>
      <c r="T819" s="19">
        <f t="shared" si="286"/>
        <v>1.2733381746311597E-14</v>
      </c>
      <c r="U819" s="24">
        <f t="shared" si="287"/>
        <v>9.1228771792257741E-12</v>
      </c>
      <c r="V819" s="24">
        <f t="shared" si="288"/>
        <v>6.404891018394733E-12</v>
      </c>
      <c r="W819" s="18">
        <f t="shared" si="289"/>
        <v>62103714270.645065</v>
      </c>
      <c r="X819" s="19">
        <f t="shared" si="290"/>
        <v>30677263303.213894</v>
      </c>
      <c r="Y819" s="18" t="e">
        <f t="shared" si="291"/>
        <v>#REF!</v>
      </c>
      <c r="Z819" s="19" t="e">
        <f t="shared" si="292"/>
        <v>#REF!</v>
      </c>
      <c r="AA819" s="24" t="e">
        <f t="shared" si="293"/>
        <v>#REF!</v>
      </c>
      <c r="AB819" s="24" t="e">
        <f t="shared" si="294"/>
        <v>#REF!</v>
      </c>
      <c r="AC819" s="18">
        <f t="shared" si="295"/>
        <v>12420742854.129013</v>
      </c>
      <c r="AD819" s="19">
        <f t="shared" si="296"/>
        <v>6135452660.6427794</v>
      </c>
      <c r="AE819" s="24" t="e">
        <f t="shared" si="278"/>
        <v>#REF!</v>
      </c>
      <c r="AF819" s="24" t="e">
        <f t="shared" si="279"/>
        <v>#REF!</v>
      </c>
      <c r="AG819" s="18" t="e">
        <f t="shared" si="280"/>
        <v>#REF!</v>
      </c>
      <c r="AH819" s="19" t="e">
        <f t="shared" si="281"/>
        <v>#REF!</v>
      </c>
      <c r="AI819" s="29" t="e">
        <f>IF((((Usuario!$J$10*1000)/AG819)*1)&lt;1,(((Usuario!$J$10*1000)/AG819)*1),1)</f>
        <v>#REF!</v>
      </c>
      <c r="AJ819" s="30" t="e">
        <f>IF((((Usuario!$J$10*1000)/AH819)*1)&lt;1,(((Usuario!$J$10*1000)/AH819)*1),1)</f>
        <v>#REF!</v>
      </c>
    </row>
    <row r="820" spans="8:36" x14ac:dyDescent="0.25">
      <c r="H820" s="6">
        <v>71.7</v>
      </c>
      <c r="I820" s="5" t="s">
        <v>2</v>
      </c>
      <c r="J820" s="9">
        <f t="shared" si="300"/>
        <v>7.17E-2</v>
      </c>
      <c r="K820" s="9">
        <f t="shared" si="282"/>
        <v>7.1699999999999995E-5</v>
      </c>
      <c r="L820">
        <f t="shared" si="297"/>
        <v>1.6150582256913234E-2</v>
      </c>
      <c r="M820">
        <f t="shared" si="283"/>
        <v>1.9299945797011313E-4</v>
      </c>
      <c r="N820">
        <f t="shared" si="284"/>
        <v>9.99737192285186E-7</v>
      </c>
      <c r="O820">
        <f t="shared" si="285"/>
        <v>34018280.611308411</v>
      </c>
      <c r="Q820" s="18">
        <f t="shared" si="298"/>
        <v>20759103157.986164</v>
      </c>
      <c r="R820" s="19">
        <f t="shared" si="299"/>
        <v>7690753455.6729717</v>
      </c>
      <c r="S820" s="18">
        <f t="shared" si="286"/>
        <v>3.4466384124167639E-14</v>
      </c>
      <c r="T820" s="19">
        <f t="shared" si="286"/>
        <v>1.276897468981068E-14</v>
      </c>
      <c r="U820" s="24">
        <f t="shared" si="287"/>
        <v>9.1483778716936915E-12</v>
      </c>
      <c r="V820" s="24">
        <f t="shared" si="288"/>
        <v>6.4227942689747724E-12</v>
      </c>
      <c r="W820" s="18">
        <f t="shared" si="289"/>
        <v>62277309473.958496</v>
      </c>
      <c r="X820" s="19">
        <f t="shared" si="290"/>
        <v>30763013822.691887</v>
      </c>
      <c r="Y820" s="18" t="e">
        <f t="shared" si="291"/>
        <v>#REF!</v>
      </c>
      <c r="Z820" s="19" t="e">
        <f t="shared" si="292"/>
        <v>#REF!</v>
      </c>
      <c r="AA820" s="24" t="e">
        <f t="shared" si="293"/>
        <v>#REF!</v>
      </c>
      <c r="AB820" s="24" t="e">
        <f t="shared" si="294"/>
        <v>#REF!</v>
      </c>
      <c r="AC820" s="18">
        <f t="shared" si="295"/>
        <v>12455461894.7917</v>
      </c>
      <c r="AD820" s="19">
        <f t="shared" si="296"/>
        <v>6152602764.5383778</v>
      </c>
      <c r="AE820" s="24" t="e">
        <f t="shared" si="278"/>
        <v>#REF!</v>
      </c>
      <c r="AF820" s="24" t="e">
        <f t="shared" si="279"/>
        <v>#REF!</v>
      </c>
      <c r="AG820" s="18" t="e">
        <f t="shared" si="280"/>
        <v>#REF!</v>
      </c>
      <c r="AH820" s="19" t="e">
        <f t="shared" si="281"/>
        <v>#REF!</v>
      </c>
      <c r="AI820" s="29" t="e">
        <f>IF((((Usuario!$J$10*1000)/AG820)*1)&lt;1,(((Usuario!$J$10*1000)/AG820)*1),1)</f>
        <v>#REF!</v>
      </c>
      <c r="AJ820" s="30" t="e">
        <f>IF((((Usuario!$J$10*1000)/AH820)*1)&lt;1,(((Usuario!$J$10*1000)/AH820)*1),1)</f>
        <v>#REF!</v>
      </c>
    </row>
    <row r="821" spans="8:36" x14ac:dyDescent="0.25">
      <c r="H821" s="6">
        <v>71.8</v>
      </c>
      <c r="I821" s="5" t="s">
        <v>2</v>
      </c>
      <c r="J821" s="9">
        <f t="shared" si="300"/>
        <v>7.1800000000000003E-2</v>
      </c>
      <c r="K821" s="9">
        <f t="shared" si="282"/>
        <v>7.1799999999999997E-5</v>
      </c>
      <c r="L821">
        <f t="shared" si="297"/>
        <v>1.6195664111492244E-2</v>
      </c>
      <c r="M821">
        <f t="shared" si="283"/>
        <v>1.9380811386752385E-4</v>
      </c>
      <c r="N821">
        <f t="shared" si="284"/>
        <v>1.0039260298337734E-6</v>
      </c>
      <c r="O821">
        <f t="shared" si="285"/>
        <v>33935268.394281574</v>
      </c>
      <c r="Q821" s="18">
        <f t="shared" si="298"/>
        <v>20817048986.493889</v>
      </c>
      <c r="R821" s="19">
        <f t="shared" si="299"/>
        <v>7712221005.4725008</v>
      </c>
      <c r="S821" s="18">
        <f t="shared" si="286"/>
        <v>3.4562591709270949E-14</v>
      </c>
      <c r="T821" s="19">
        <f t="shared" si="286"/>
        <v>1.2804617309434671E-14</v>
      </c>
      <c r="U821" s="24">
        <f t="shared" si="287"/>
        <v>9.1739141548000774E-12</v>
      </c>
      <c r="V821" s="24">
        <f t="shared" si="288"/>
        <v>6.4407225066456396E-12</v>
      </c>
      <c r="W821" s="18">
        <f t="shared" si="289"/>
        <v>62451146959.481667</v>
      </c>
      <c r="X821" s="19">
        <f t="shared" si="290"/>
        <v>30848884021.890003</v>
      </c>
      <c r="Y821" s="18" t="e">
        <f t="shared" si="291"/>
        <v>#REF!</v>
      </c>
      <c r="Z821" s="19" t="e">
        <f t="shared" si="292"/>
        <v>#REF!</v>
      </c>
      <c r="AA821" s="24" t="e">
        <f t="shared" si="293"/>
        <v>#REF!</v>
      </c>
      <c r="AB821" s="24" t="e">
        <f t="shared" si="294"/>
        <v>#REF!</v>
      </c>
      <c r="AC821" s="18">
        <f t="shared" si="295"/>
        <v>12490229391.896334</v>
      </c>
      <c r="AD821" s="19">
        <f t="shared" si="296"/>
        <v>6169776804.3780012</v>
      </c>
      <c r="AE821" s="24" t="e">
        <f t="shared" si="278"/>
        <v>#REF!</v>
      </c>
      <c r="AF821" s="24" t="e">
        <f t="shared" si="279"/>
        <v>#REF!</v>
      </c>
      <c r="AG821" s="18" t="e">
        <f t="shared" si="280"/>
        <v>#REF!</v>
      </c>
      <c r="AH821" s="19" t="e">
        <f t="shared" si="281"/>
        <v>#REF!</v>
      </c>
      <c r="AI821" s="29" t="e">
        <f>IF((((Usuario!$J$10*1000)/AG821)*1)&lt;1,(((Usuario!$J$10*1000)/AG821)*1),1)</f>
        <v>#REF!</v>
      </c>
      <c r="AJ821" s="30" t="e">
        <f>IF((((Usuario!$J$10*1000)/AH821)*1)&lt;1,(((Usuario!$J$10*1000)/AH821)*1),1)</f>
        <v>#REF!</v>
      </c>
    </row>
    <row r="822" spans="8:36" x14ac:dyDescent="0.25">
      <c r="H822" s="6">
        <v>71.900000000000006</v>
      </c>
      <c r="I822" s="5" t="s">
        <v>2</v>
      </c>
      <c r="J822" s="9">
        <f t="shared" si="300"/>
        <v>7.1900000000000006E-2</v>
      </c>
      <c r="K822" s="9">
        <f t="shared" si="282"/>
        <v>7.1899999999999999E-5</v>
      </c>
      <c r="L822">
        <f t="shared" si="297"/>
        <v>1.6240808797924333E-2</v>
      </c>
      <c r="M822">
        <f t="shared" si="283"/>
        <v>1.9461902542845992E-4</v>
      </c>
      <c r="N822">
        <f t="shared" si="284"/>
        <v>1.0081265517194223E-6</v>
      </c>
      <c r="O822">
        <f t="shared" si="285"/>
        <v>33852573.85864865</v>
      </c>
      <c r="Q822" s="18">
        <f t="shared" si="298"/>
        <v>20875075575.73822</v>
      </c>
      <c r="R822" s="19">
        <f t="shared" si="299"/>
        <v>7733718475.2020664</v>
      </c>
      <c r="S822" s="18">
        <f t="shared" si="286"/>
        <v>3.4658933381600902E-14</v>
      </c>
      <c r="T822" s="19">
        <f t="shared" si="286"/>
        <v>1.2840309605183575E-14</v>
      </c>
      <c r="U822" s="24">
        <f t="shared" si="287"/>
        <v>9.1994860285449449E-12</v>
      </c>
      <c r="V822" s="24">
        <f t="shared" si="288"/>
        <v>6.4586757314073379E-12</v>
      </c>
      <c r="W822" s="18">
        <f t="shared" si="289"/>
        <v>62625226727.214661</v>
      </c>
      <c r="X822" s="19">
        <f t="shared" si="290"/>
        <v>30934873900.808266</v>
      </c>
      <c r="Y822" s="18" t="e">
        <f t="shared" si="291"/>
        <v>#REF!</v>
      </c>
      <c r="Z822" s="19" t="e">
        <f t="shared" si="292"/>
        <v>#REF!</v>
      </c>
      <c r="AA822" s="24" t="e">
        <f t="shared" si="293"/>
        <v>#REF!</v>
      </c>
      <c r="AB822" s="24" t="e">
        <f t="shared" si="294"/>
        <v>#REF!</v>
      </c>
      <c r="AC822" s="18">
        <f t="shared" si="295"/>
        <v>12525045345.442932</v>
      </c>
      <c r="AD822" s="19">
        <f t="shared" si="296"/>
        <v>6186974780.1616535</v>
      </c>
      <c r="AE822" s="24" t="e">
        <f t="shared" si="278"/>
        <v>#REF!</v>
      </c>
      <c r="AF822" s="24" t="e">
        <f t="shared" si="279"/>
        <v>#REF!</v>
      </c>
      <c r="AG822" s="18" t="e">
        <f t="shared" si="280"/>
        <v>#REF!</v>
      </c>
      <c r="AH822" s="19" t="e">
        <f t="shared" si="281"/>
        <v>#REF!</v>
      </c>
      <c r="AI822" s="29" t="e">
        <f>IF((((Usuario!$J$10*1000)/AG822)*1)&lt;1,(((Usuario!$J$10*1000)/AG822)*1),1)</f>
        <v>#REF!</v>
      </c>
      <c r="AJ822" s="30" t="e">
        <f>IF((((Usuario!$J$10*1000)/AH822)*1)&lt;1,(((Usuario!$J$10*1000)/AH822)*1),1)</f>
        <v>#REF!</v>
      </c>
    </row>
    <row r="823" spans="8:36" x14ac:dyDescent="0.25">
      <c r="H823" s="6">
        <v>72</v>
      </c>
      <c r="I823" s="5" t="s">
        <v>2</v>
      </c>
      <c r="J823" s="9">
        <f t="shared" si="300"/>
        <v>7.2000000000000008E-2</v>
      </c>
      <c r="K823" s="9">
        <f t="shared" si="282"/>
        <v>7.2000000000000002E-5</v>
      </c>
      <c r="L823">
        <f t="shared" si="297"/>
        <v>1.628601631620949E-2</v>
      </c>
      <c r="M823">
        <f t="shared" si="283"/>
        <v>1.954321957945139E-4</v>
      </c>
      <c r="N823">
        <f t="shared" si="284"/>
        <v>1.012338774215582E-6</v>
      </c>
      <c r="O823">
        <f t="shared" si="285"/>
        <v>33770195.349361822</v>
      </c>
      <c r="Q823" s="18">
        <f t="shared" si="298"/>
        <v>20933182925.719139</v>
      </c>
      <c r="R823" s="19">
        <f t="shared" si="299"/>
        <v>7755245864.8616648</v>
      </c>
      <c r="S823" s="18">
        <f t="shared" si="286"/>
        <v>3.4755409141157465E-14</v>
      </c>
      <c r="T823" s="19">
        <f t="shared" si="286"/>
        <v>1.287605157705739E-14</v>
      </c>
      <c r="U823" s="24">
        <f t="shared" si="287"/>
        <v>9.2250934929282841E-12</v>
      </c>
      <c r="V823" s="24">
        <f t="shared" si="288"/>
        <v>6.4766539432598671E-12</v>
      </c>
      <c r="W823" s="18">
        <f t="shared" si="289"/>
        <v>62799548777.157417</v>
      </c>
      <c r="X823" s="19">
        <f t="shared" si="290"/>
        <v>31020983459.446659</v>
      </c>
      <c r="Y823" s="18" t="e">
        <f t="shared" si="291"/>
        <v>#REF!</v>
      </c>
      <c r="Z823" s="19" t="e">
        <f t="shared" si="292"/>
        <v>#REF!</v>
      </c>
      <c r="AA823" s="24" t="e">
        <f t="shared" si="293"/>
        <v>#REF!</v>
      </c>
      <c r="AB823" s="24" t="e">
        <f t="shared" si="294"/>
        <v>#REF!</v>
      </c>
      <c r="AC823" s="18">
        <f t="shared" si="295"/>
        <v>12559909755.431484</v>
      </c>
      <c r="AD823" s="19">
        <f t="shared" si="296"/>
        <v>6204196691.8893318</v>
      </c>
      <c r="AE823" s="24" t="e">
        <f t="shared" si="278"/>
        <v>#REF!</v>
      </c>
      <c r="AF823" s="24" t="e">
        <f t="shared" si="279"/>
        <v>#REF!</v>
      </c>
      <c r="AG823" s="18" t="e">
        <f t="shared" si="280"/>
        <v>#REF!</v>
      </c>
      <c r="AH823" s="19" t="e">
        <f t="shared" si="281"/>
        <v>#REF!</v>
      </c>
      <c r="AI823" s="29" t="e">
        <f>IF((((Usuario!$J$10*1000)/AG823)*1)&lt;1,(((Usuario!$J$10*1000)/AG823)*1),1)</f>
        <v>#REF!</v>
      </c>
      <c r="AJ823" s="30" t="e">
        <f>IF((((Usuario!$J$10*1000)/AH823)*1)&lt;1,(((Usuario!$J$10*1000)/AH823)*1),1)</f>
        <v>#REF!</v>
      </c>
    </row>
    <row r="824" spans="8:36" x14ac:dyDescent="0.25">
      <c r="H824" s="6">
        <v>72.099999999999994</v>
      </c>
      <c r="I824" s="5" t="s">
        <v>2</v>
      </c>
      <c r="J824" s="9">
        <f t="shared" si="300"/>
        <v>7.2099999999999997E-2</v>
      </c>
      <c r="K824" s="9">
        <f t="shared" si="282"/>
        <v>7.2099999999999991E-5</v>
      </c>
      <c r="L824">
        <f t="shared" si="297"/>
        <v>1.6331286666347717E-2</v>
      </c>
      <c r="M824">
        <f t="shared" si="283"/>
        <v>1.9624762810727835E-4</v>
      </c>
      <c r="N824">
        <f t="shared" si="284"/>
        <v>1.0165627135957018E-6</v>
      </c>
      <c r="O824">
        <f t="shared" si="285"/>
        <v>33688131.222277969</v>
      </c>
      <c r="Q824" s="18">
        <f t="shared" si="298"/>
        <v>20991371036.436657</v>
      </c>
      <c r="R824" s="19">
        <f t="shared" si="299"/>
        <v>7776803174.4512968</v>
      </c>
      <c r="S824" s="18">
        <f t="shared" si="286"/>
        <v>3.4852018987940659E-14</v>
      </c>
      <c r="T824" s="19">
        <f t="shared" si="286"/>
        <v>1.2911843225056115E-14</v>
      </c>
      <c r="U824" s="24">
        <f t="shared" si="287"/>
        <v>9.2507365479501001E-12</v>
      </c>
      <c r="V824" s="24">
        <f t="shared" si="288"/>
        <v>6.4946571422032259E-12</v>
      </c>
      <c r="W824" s="18">
        <f t="shared" si="289"/>
        <v>62974113109.309967</v>
      </c>
      <c r="X824" s="19">
        <f t="shared" si="290"/>
        <v>31107212697.805187</v>
      </c>
      <c r="Y824" s="18" t="e">
        <f t="shared" si="291"/>
        <v>#REF!</v>
      </c>
      <c r="Z824" s="19" t="e">
        <f t="shared" si="292"/>
        <v>#REF!</v>
      </c>
      <c r="AA824" s="24" t="e">
        <f t="shared" si="293"/>
        <v>#REF!</v>
      </c>
      <c r="AB824" s="24" t="e">
        <f t="shared" si="294"/>
        <v>#REF!</v>
      </c>
      <c r="AC824" s="18">
        <f t="shared" si="295"/>
        <v>12594822621.861994</v>
      </c>
      <c r="AD824" s="19">
        <f t="shared" si="296"/>
        <v>6221442539.561038</v>
      </c>
      <c r="AE824" s="24" t="e">
        <f t="shared" si="278"/>
        <v>#REF!</v>
      </c>
      <c r="AF824" s="24" t="e">
        <f t="shared" si="279"/>
        <v>#REF!</v>
      </c>
      <c r="AG824" s="18" t="e">
        <f t="shared" si="280"/>
        <v>#REF!</v>
      </c>
      <c r="AH824" s="19" t="e">
        <f t="shared" si="281"/>
        <v>#REF!</v>
      </c>
      <c r="AI824" s="29" t="e">
        <f>IF((((Usuario!$J$10*1000)/AG824)*1)&lt;1,(((Usuario!$J$10*1000)/AG824)*1),1)</f>
        <v>#REF!</v>
      </c>
      <c r="AJ824" s="30" t="e">
        <f>IF((((Usuario!$J$10*1000)/AH824)*1)&lt;1,(((Usuario!$J$10*1000)/AH824)*1),1)</f>
        <v>#REF!</v>
      </c>
    </row>
    <row r="825" spans="8:36" x14ac:dyDescent="0.25">
      <c r="H825" s="6">
        <v>72.2</v>
      </c>
      <c r="I825" s="5" t="s">
        <v>2</v>
      </c>
      <c r="J825" s="9">
        <f t="shared" si="300"/>
        <v>7.22E-2</v>
      </c>
      <c r="K825" s="9">
        <f t="shared" si="282"/>
        <v>7.2200000000000007E-5</v>
      </c>
      <c r="L825">
        <f t="shared" si="297"/>
        <v>1.6376619848339016E-2</v>
      </c>
      <c r="M825">
        <f t="shared" si="283"/>
        <v>1.9706532550834615E-4</v>
      </c>
      <c r="N825">
        <f t="shared" si="284"/>
        <v>1.0207983861332329E-6</v>
      </c>
      <c r="O825">
        <f t="shared" si="285"/>
        <v>33606379.844071843</v>
      </c>
      <c r="Q825" s="18">
        <f t="shared" si="298"/>
        <v>21049639907.890766</v>
      </c>
      <c r="R825" s="19">
        <f t="shared" si="299"/>
        <v>7798390403.9709635</v>
      </c>
      <c r="S825" s="18">
        <f t="shared" si="286"/>
        <v>3.4948762921950475E-14</v>
      </c>
      <c r="T825" s="19">
        <f t="shared" si="286"/>
        <v>1.2947684549179752E-14</v>
      </c>
      <c r="U825" s="24">
        <f t="shared" si="287"/>
        <v>9.2764151936103911E-12</v>
      </c>
      <c r="V825" s="24">
        <f t="shared" si="288"/>
        <v>6.5126853282374148E-12</v>
      </c>
      <c r="W825" s="18">
        <f t="shared" si="289"/>
        <v>63148919723.672302</v>
      </c>
      <c r="X825" s="19">
        <f t="shared" si="290"/>
        <v>31193561615.883854</v>
      </c>
      <c r="Y825" s="18" t="e">
        <f t="shared" si="291"/>
        <v>#REF!</v>
      </c>
      <c r="Z825" s="19" t="e">
        <f t="shared" si="292"/>
        <v>#REF!</v>
      </c>
      <c r="AA825" s="24" t="e">
        <f t="shared" si="293"/>
        <v>#REF!</v>
      </c>
      <c r="AB825" s="24" t="e">
        <f t="shared" si="294"/>
        <v>#REF!</v>
      </c>
      <c r="AC825" s="18">
        <f t="shared" si="295"/>
        <v>12629783944.734461</v>
      </c>
      <c r="AD825" s="19">
        <f t="shared" si="296"/>
        <v>6238712323.1767712</v>
      </c>
      <c r="AE825" s="24" t="e">
        <f t="shared" si="278"/>
        <v>#REF!</v>
      </c>
      <c r="AF825" s="24" t="e">
        <f t="shared" si="279"/>
        <v>#REF!</v>
      </c>
      <c r="AG825" s="18" t="e">
        <f t="shared" si="280"/>
        <v>#REF!</v>
      </c>
      <c r="AH825" s="19" t="e">
        <f t="shared" si="281"/>
        <v>#REF!</v>
      </c>
      <c r="AI825" s="29" t="e">
        <f>IF((((Usuario!$J$10*1000)/AG825)*1)&lt;1,(((Usuario!$J$10*1000)/AG825)*1),1)</f>
        <v>#REF!</v>
      </c>
      <c r="AJ825" s="30" t="e">
        <f>IF((((Usuario!$J$10*1000)/AH825)*1)&lt;1,(((Usuario!$J$10*1000)/AH825)*1),1)</f>
        <v>#REF!</v>
      </c>
    </row>
    <row r="826" spans="8:36" x14ac:dyDescent="0.25">
      <c r="H826" s="6">
        <v>72.3</v>
      </c>
      <c r="I826" s="5" t="s">
        <v>2</v>
      </c>
      <c r="J826" s="9">
        <f t="shared" si="300"/>
        <v>7.2300000000000003E-2</v>
      </c>
      <c r="K826" s="9">
        <f t="shared" si="282"/>
        <v>7.2300000000000009E-5</v>
      </c>
      <c r="L826">
        <f t="shared" si="297"/>
        <v>1.6422015862183392E-2</v>
      </c>
      <c r="M826">
        <f t="shared" si="283"/>
        <v>1.9788529113930987E-4</v>
      </c>
      <c r="N826">
        <f t="shared" si="284"/>
        <v>1.025045808101625E-6</v>
      </c>
      <c r="O826">
        <f t="shared" si="285"/>
        <v>33524939.592150223</v>
      </c>
      <c r="Q826" s="18">
        <f t="shared" si="298"/>
        <v>21107989540.081482</v>
      </c>
      <c r="R826" s="19">
        <f t="shared" si="299"/>
        <v>7820007553.4206667</v>
      </c>
      <c r="S826" s="18">
        <f t="shared" si="286"/>
        <v>3.5045640943186927E-14</v>
      </c>
      <c r="T826" s="19">
        <f t="shared" si="286"/>
        <v>1.2983575549428305E-14</v>
      </c>
      <c r="U826" s="24">
        <f t="shared" si="287"/>
        <v>9.302129429909162E-12</v>
      </c>
      <c r="V826" s="24">
        <f t="shared" si="288"/>
        <v>6.5307385013624372E-12</v>
      </c>
      <c r="W826" s="18">
        <f t="shared" si="289"/>
        <v>63323968620.244446</v>
      </c>
      <c r="X826" s="19">
        <f t="shared" si="290"/>
        <v>31280030213.682667</v>
      </c>
      <c r="Y826" s="18" t="e">
        <f t="shared" si="291"/>
        <v>#REF!</v>
      </c>
      <c r="Z826" s="19" t="e">
        <f t="shared" si="292"/>
        <v>#REF!</v>
      </c>
      <c r="AA826" s="24" t="e">
        <f t="shared" si="293"/>
        <v>#REF!</v>
      </c>
      <c r="AB826" s="24" t="e">
        <f t="shared" si="294"/>
        <v>#REF!</v>
      </c>
      <c r="AC826" s="18">
        <f t="shared" si="295"/>
        <v>12664793724.048889</v>
      </c>
      <c r="AD826" s="19">
        <f t="shared" si="296"/>
        <v>6256006042.7365341</v>
      </c>
      <c r="AE826" s="24" t="e">
        <f t="shared" si="278"/>
        <v>#REF!</v>
      </c>
      <c r="AF826" s="24" t="e">
        <f t="shared" si="279"/>
        <v>#REF!</v>
      </c>
      <c r="AG826" s="18" t="e">
        <f t="shared" si="280"/>
        <v>#REF!</v>
      </c>
      <c r="AH826" s="19" t="e">
        <f t="shared" si="281"/>
        <v>#REF!</v>
      </c>
      <c r="AI826" s="29" t="e">
        <f>IF((((Usuario!$J$10*1000)/AG826)*1)&lt;1,(((Usuario!$J$10*1000)/AG826)*1),1)</f>
        <v>#REF!</v>
      </c>
      <c r="AJ826" s="30" t="e">
        <f>IF((((Usuario!$J$10*1000)/AH826)*1)&lt;1,(((Usuario!$J$10*1000)/AH826)*1),1)</f>
        <v>#REF!</v>
      </c>
    </row>
    <row r="827" spans="8:36" x14ac:dyDescent="0.25">
      <c r="H827" s="6">
        <v>72.400000000000006</v>
      </c>
      <c r="I827" s="5" t="s">
        <v>2</v>
      </c>
      <c r="J827" s="9">
        <f t="shared" si="300"/>
        <v>7.2400000000000006E-2</v>
      </c>
      <c r="K827" s="9">
        <f t="shared" si="282"/>
        <v>7.2400000000000012E-5</v>
      </c>
      <c r="L827">
        <f t="shared" si="297"/>
        <v>1.6467474707880837E-2</v>
      </c>
      <c r="M827">
        <f t="shared" si="283"/>
        <v>1.987075281417621E-4</v>
      </c>
      <c r="N827">
        <f t="shared" si="284"/>
        <v>1.0293049957743277E-6</v>
      </c>
      <c r="O827">
        <f t="shared" si="285"/>
        <v>33443808.854566444</v>
      </c>
      <c r="Q827" s="18">
        <f t="shared" si="298"/>
        <v>21166419933.008789</v>
      </c>
      <c r="R827" s="19">
        <f t="shared" si="299"/>
        <v>7841654622.8004017</v>
      </c>
      <c r="S827" s="18">
        <f t="shared" si="286"/>
        <v>3.5142653051649997E-14</v>
      </c>
      <c r="T827" s="19">
        <f t="shared" si="286"/>
        <v>1.3019516225801764E-14</v>
      </c>
      <c r="U827" s="24">
        <f t="shared" si="287"/>
        <v>9.3278792568464063E-12</v>
      </c>
      <c r="V827" s="24">
        <f t="shared" si="288"/>
        <v>6.5488166615782874E-12</v>
      </c>
      <c r="W827" s="18">
        <f t="shared" si="289"/>
        <v>63499259799.026367</v>
      </c>
      <c r="X827" s="19">
        <f t="shared" si="290"/>
        <v>31366618491.201607</v>
      </c>
      <c r="Y827" s="18" t="e">
        <f t="shared" si="291"/>
        <v>#REF!</v>
      </c>
      <c r="Z827" s="19" t="e">
        <f t="shared" si="292"/>
        <v>#REF!</v>
      </c>
      <c r="AA827" s="24" t="e">
        <f t="shared" si="293"/>
        <v>#REF!</v>
      </c>
      <c r="AB827" s="24" t="e">
        <f t="shared" si="294"/>
        <v>#REF!</v>
      </c>
      <c r="AC827" s="18">
        <f t="shared" si="295"/>
        <v>12699851959.805275</v>
      </c>
      <c r="AD827" s="19">
        <f t="shared" si="296"/>
        <v>6273323698.2403221</v>
      </c>
      <c r="AE827" s="24" t="e">
        <f t="shared" si="278"/>
        <v>#REF!</v>
      </c>
      <c r="AF827" s="24" t="e">
        <f t="shared" si="279"/>
        <v>#REF!</v>
      </c>
      <c r="AG827" s="18" t="e">
        <f t="shared" si="280"/>
        <v>#REF!</v>
      </c>
      <c r="AH827" s="19" t="e">
        <f t="shared" si="281"/>
        <v>#REF!</v>
      </c>
      <c r="AI827" s="29" t="e">
        <f>IF((((Usuario!$J$10*1000)/AG827)*1)&lt;1,(((Usuario!$J$10*1000)/AG827)*1),1)</f>
        <v>#REF!</v>
      </c>
      <c r="AJ827" s="30" t="e">
        <f>IF((((Usuario!$J$10*1000)/AH827)*1)&lt;1,(((Usuario!$J$10*1000)/AH827)*1),1)</f>
        <v>#REF!</v>
      </c>
    </row>
    <row r="828" spans="8:36" x14ac:dyDescent="0.25">
      <c r="H828" s="6">
        <v>72.5</v>
      </c>
      <c r="I828" s="5" t="s">
        <v>2</v>
      </c>
      <c r="J828" s="9">
        <f t="shared" si="300"/>
        <v>7.2499999999999995E-2</v>
      </c>
      <c r="K828" s="9">
        <f t="shared" si="282"/>
        <v>7.25E-5</v>
      </c>
      <c r="L828">
        <f t="shared" si="297"/>
        <v>1.6512996385431349E-2</v>
      </c>
      <c r="M828">
        <f t="shared" si="283"/>
        <v>1.9953203965729545E-4</v>
      </c>
      <c r="N828">
        <f t="shared" si="284"/>
        <v>1.0335759654247903E-6</v>
      </c>
      <c r="O828">
        <f t="shared" si="285"/>
        <v>33362986.029935967</v>
      </c>
      <c r="Q828" s="18">
        <f t="shared" si="298"/>
        <v>21224931086.672688</v>
      </c>
      <c r="R828" s="19">
        <f t="shared" si="299"/>
        <v>7863331612.1101694</v>
      </c>
      <c r="S828" s="18">
        <f t="shared" si="286"/>
        <v>3.5239799247339683E-14</v>
      </c>
      <c r="T828" s="19">
        <f t="shared" si="286"/>
        <v>1.3055506578300134E-14</v>
      </c>
      <c r="U828" s="24">
        <f t="shared" si="287"/>
        <v>9.3536646744221241E-12</v>
      </c>
      <c r="V828" s="24">
        <f t="shared" si="288"/>
        <v>6.566919808884967E-12</v>
      </c>
      <c r="W828" s="18">
        <f t="shared" si="289"/>
        <v>63674793260.018066</v>
      </c>
      <c r="X828" s="19">
        <f t="shared" si="290"/>
        <v>31453326448.440678</v>
      </c>
      <c r="Y828" s="18" t="e">
        <f t="shared" si="291"/>
        <v>#REF!</v>
      </c>
      <c r="Z828" s="19" t="e">
        <f t="shared" si="292"/>
        <v>#REF!</v>
      </c>
      <c r="AA828" s="24" t="e">
        <f t="shared" si="293"/>
        <v>#REF!</v>
      </c>
      <c r="AB828" s="24" t="e">
        <f t="shared" si="294"/>
        <v>#REF!</v>
      </c>
      <c r="AC828" s="18">
        <f t="shared" si="295"/>
        <v>12734958652.003614</v>
      </c>
      <c r="AD828" s="19">
        <f t="shared" si="296"/>
        <v>6290665289.6881361</v>
      </c>
      <c r="AE828" s="24" t="e">
        <f t="shared" si="278"/>
        <v>#REF!</v>
      </c>
      <c r="AF828" s="24" t="e">
        <f t="shared" si="279"/>
        <v>#REF!</v>
      </c>
      <c r="AG828" s="18" t="e">
        <f t="shared" si="280"/>
        <v>#REF!</v>
      </c>
      <c r="AH828" s="19" t="e">
        <f t="shared" si="281"/>
        <v>#REF!</v>
      </c>
      <c r="AI828" s="29" t="e">
        <f>IF((((Usuario!$J$10*1000)/AG828)*1)&lt;1,(((Usuario!$J$10*1000)/AG828)*1),1)</f>
        <v>#REF!</v>
      </c>
      <c r="AJ828" s="30" t="e">
        <f>IF((((Usuario!$J$10*1000)/AH828)*1)&lt;1,(((Usuario!$J$10*1000)/AH828)*1),1)</f>
        <v>#REF!</v>
      </c>
    </row>
    <row r="829" spans="8:36" x14ac:dyDescent="0.25">
      <c r="H829" s="6">
        <v>72.599999999999994</v>
      </c>
      <c r="I829" s="5" t="s">
        <v>2</v>
      </c>
      <c r="J829" s="9">
        <f t="shared" si="300"/>
        <v>7.2599999999999998E-2</v>
      </c>
      <c r="K829" s="9">
        <f t="shared" si="282"/>
        <v>7.2600000000000003E-5</v>
      </c>
      <c r="L829">
        <f t="shared" si="297"/>
        <v>1.6558580894834935E-2</v>
      </c>
      <c r="M829">
        <f t="shared" si="283"/>
        <v>2.0035882882750271E-4</v>
      </c>
      <c r="N829">
        <f t="shared" si="284"/>
        <v>1.037858733326464E-6</v>
      </c>
      <c r="O829">
        <f t="shared" si="285"/>
        <v>33282469.527352989</v>
      </c>
      <c r="Q829" s="18">
        <f t="shared" si="298"/>
        <v>21283523001.073185</v>
      </c>
      <c r="R829" s="19">
        <f t="shared" si="299"/>
        <v>7885038521.3499727</v>
      </c>
      <c r="S829" s="18">
        <f t="shared" si="286"/>
        <v>3.5337079530255999E-14</v>
      </c>
      <c r="T829" s="19">
        <f t="shared" si="286"/>
        <v>1.3091546606923417E-14</v>
      </c>
      <c r="U829" s="24">
        <f t="shared" si="287"/>
        <v>9.3794856826363185E-12</v>
      </c>
      <c r="V829" s="24">
        <f t="shared" si="288"/>
        <v>6.5850479432824793E-12</v>
      </c>
      <c r="W829" s="18">
        <f t="shared" si="289"/>
        <v>63850569003.219559</v>
      </c>
      <c r="X829" s="19">
        <f t="shared" si="290"/>
        <v>31540154085.399891</v>
      </c>
      <c r="Y829" s="18" t="e">
        <f t="shared" si="291"/>
        <v>#REF!</v>
      </c>
      <c r="Z829" s="19" t="e">
        <f t="shared" si="292"/>
        <v>#REF!</v>
      </c>
      <c r="AA829" s="24" t="e">
        <f t="shared" si="293"/>
        <v>#REF!</v>
      </c>
      <c r="AB829" s="24" t="e">
        <f t="shared" si="294"/>
        <v>#REF!</v>
      </c>
      <c r="AC829" s="18">
        <f t="shared" si="295"/>
        <v>12770113800.643913</v>
      </c>
      <c r="AD829" s="19">
        <f t="shared" si="296"/>
        <v>6308030817.0799789</v>
      </c>
      <c r="AE829" s="24" t="e">
        <f t="shared" si="278"/>
        <v>#REF!</v>
      </c>
      <c r="AF829" s="24" t="e">
        <f t="shared" si="279"/>
        <v>#REF!</v>
      </c>
      <c r="AG829" s="18" t="e">
        <f t="shared" si="280"/>
        <v>#REF!</v>
      </c>
      <c r="AH829" s="19" t="e">
        <f t="shared" si="281"/>
        <v>#REF!</v>
      </c>
      <c r="AI829" s="29" t="e">
        <f>IF((((Usuario!$J$10*1000)/AG829)*1)&lt;1,(((Usuario!$J$10*1000)/AG829)*1),1)</f>
        <v>#REF!</v>
      </c>
      <c r="AJ829" s="30" t="e">
        <f>IF((((Usuario!$J$10*1000)/AH829)*1)&lt;1,(((Usuario!$J$10*1000)/AH829)*1),1)</f>
        <v>#REF!</v>
      </c>
    </row>
    <row r="830" spans="8:36" x14ac:dyDescent="0.25">
      <c r="H830" s="6">
        <v>72.7</v>
      </c>
      <c r="I830" s="5" t="s">
        <v>2</v>
      </c>
      <c r="J830" s="9">
        <f t="shared" si="300"/>
        <v>7.2700000000000001E-2</v>
      </c>
      <c r="K830" s="9">
        <f t="shared" si="282"/>
        <v>7.2700000000000005E-5</v>
      </c>
      <c r="L830">
        <f t="shared" si="297"/>
        <v>1.6604228236091596E-2</v>
      </c>
      <c r="M830">
        <f t="shared" si="283"/>
        <v>2.011878987939765E-4</v>
      </c>
      <c r="N830">
        <f t="shared" si="284"/>
        <v>1.0421533157527981E-6</v>
      </c>
      <c r="O830">
        <f t="shared" si="285"/>
        <v>33202257.766307235</v>
      </c>
      <c r="Q830" s="18">
        <f t="shared" si="298"/>
        <v>21342195676.210281</v>
      </c>
      <c r="R830" s="19">
        <f t="shared" si="299"/>
        <v>7906775350.5198107</v>
      </c>
      <c r="S830" s="18">
        <f t="shared" si="286"/>
        <v>3.5434493900398945E-14</v>
      </c>
      <c r="T830" s="19">
        <f t="shared" si="286"/>
        <v>1.3127636311671612E-14</v>
      </c>
      <c r="U830" s="24">
        <f t="shared" si="287"/>
        <v>9.4053422814889913E-12</v>
      </c>
      <c r="V830" s="24">
        <f t="shared" si="288"/>
        <v>6.603201064770821E-12</v>
      </c>
      <c r="W830" s="18">
        <f t="shared" si="289"/>
        <v>64026587028.630844</v>
      </c>
      <c r="X830" s="19">
        <f t="shared" si="290"/>
        <v>31627101402.079243</v>
      </c>
      <c r="Y830" s="18" t="e">
        <f t="shared" si="291"/>
        <v>#REF!</v>
      </c>
      <c r="Z830" s="19" t="e">
        <f t="shared" si="292"/>
        <v>#REF!</v>
      </c>
      <c r="AA830" s="24" t="e">
        <f t="shared" si="293"/>
        <v>#REF!</v>
      </c>
      <c r="AB830" s="24" t="e">
        <f t="shared" si="294"/>
        <v>#REF!</v>
      </c>
      <c r="AC830" s="18">
        <f t="shared" si="295"/>
        <v>12805317405.72617</v>
      </c>
      <c r="AD830" s="19">
        <f t="shared" si="296"/>
        <v>6325420280.4158487</v>
      </c>
      <c r="AE830" s="24" t="e">
        <f t="shared" si="278"/>
        <v>#REF!</v>
      </c>
      <c r="AF830" s="24" t="e">
        <f t="shared" si="279"/>
        <v>#REF!</v>
      </c>
      <c r="AG830" s="18" t="e">
        <f t="shared" si="280"/>
        <v>#REF!</v>
      </c>
      <c r="AH830" s="19" t="e">
        <f t="shared" si="281"/>
        <v>#REF!</v>
      </c>
      <c r="AI830" s="29" t="e">
        <f>IF((((Usuario!$J$10*1000)/AG830)*1)&lt;1,(((Usuario!$J$10*1000)/AG830)*1),1)</f>
        <v>#REF!</v>
      </c>
      <c r="AJ830" s="30" t="e">
        <f>IF((((Usuario!$J$10*1000)/AH830)*1)&lt;1,(((Usuario!$J$10*1000)/AH830)*1),1)</f>
        <v>#REF!</v>
      </c>
    </row>
    <row r="831" spans="8:36" x14ac:dyDescent="0.25">
      <c r="H831" s="6">
        <v>72.8</v>
      </c>
      <c r="I831" s="5" t="s">
        <v>2</v>
      </c>
      <c r="J831" s="9">
        <f t="shared" si="300"/>
        <v>7.2800000000000004E-2</v>
      </c>
      <c r="K831" s="9">
        <f t="shared" si="282"/>
        <v>7.2800000000000008E-5</v>
      </c>
      <c r="L831">
        <f t="shared" si="297"/>
        <v>1.6649938409201329E-2</v>
      </c>
      <c r="M831">
        <f t="shared" si="283"/>
        <v>2.0201925269830944E-4</v>
      </c>
      <c r="N831">
        <f t="shared" si="284"/>
        <v>1.0464597289772428E-6</v>
      </c>
      <c r="O831">
        <f t="shared" si="285"/>
        <v>33122349.176602043</v>
      </c>
      <c r="Q831" s="18">
        <f t="shared" si="298"/>
        <v>21400949112.083973</v>
      </c>
      <c r="R831" s="19">
        <f t="shared" si="299"/>
        <v>7928542099.6196833</v>
      </c>
      <c r="S831" s="18">
        <f t="shared" si="286"/>
        <v>3.5532042357768514E-14</v>
      </c>
      <c r="T831" s="19">
        <f t="shared" si="286"/>
        <v>1.316377569254472E-14</v>
      </c>
      <c r="U831" s="24">
        <f t="shared" si="287"/>
        <v>9.4312344709801374E-12</v>
      </c>
      <c r="V831" s="24">
        <f t="shared" si="288"/>
        <v>6.6213791733499937E-12</v>
      </c>
      <c r="W831" s="18">
        <f t="shared" si="289"/>
        <v>64202847336.251923</v>
      </c>
      <c r="X831" s="19">
        <f t="shared" si="290"/>
        <v>31714168398.478733</v>
      </c>
      <c r="Y831" s="18" t="e">
        <f t="shared" si="291"/>
        <v>#REF!</v>
      </c>
      <c r="Z831" s="19" t="e">
        <f t="shared" si="292"/>
        <v>#REF!</v>
      </c>
      <c r="AA831" s="24" t="e">
        <f t="shared" si="293"/>
        <v>#REF!</v>
      </c>
      <c r="AB831" s="24" t="e">
        <f t="shared" si="294"/>
        <v>#REF!</v>
      </c>
      <c r="AC831" s="18">
        <f t="shared" si="295"/>
        <v>12840569467.250385</v>
      </c>
      <c r="AD831" s="19">
        <f t="shared" si="296"/>
        <v>6342833679.6957474</v>
      </c>
      <c r="AE831" s="24" t="e">
        <f t="shared" si="278"/>
        <v>#REF!</v>
      </c>
      <c r="AF831" s="24" t="e">
        <f t="shared" si="279"/>
        <v>#REF!</v>
      </c>
      <c r="AG831" s="18" t="e">
        <f t="shared" si="280"/>
        <v>#REF!</v>
      </c>
      <c r="AH831" s="19" t="e">
        <f t="shared" si="281"/>
        <v>#REF!</v>
      </c>
      <c r="AI831" s="29" t="e">
        <f>IF((((Usuario!$J$10*1000)/AG831)*1)&lt;1,(((Usuario!$J$10*1000)/AG831)*1),1)</f>
        <v>#REF!</v>
      </c>
      <c r="AJ831" s="30" t="e">
        <f>IF((((Usuario!$J$10*1000)/AH831)*1)&lt;1,(((Usuario!$J$10*1000)/AH831)*1),1)</f>
        <v>#REF!</v>
      </c>
    </row>
    <row r="832" spans="8:36" x14ac:dyDescent="0.25">
      <c r="H832" s="6">
        <v>72.900000000000006</v>
      </c>
      <c r="I832" s="5" t="s">
        <v>2</v>
      </c>
      <c r="J832" s="9">
        <f t="shared" si="300"/>
        <v>7.2900000000000006E-2</v>
      </c>
      <c r="K832" s="9">
        <f t="shared" si="282"/>
        <v>7.290000000000001E-5</v>
      </c>
      <c r="L832">
        <f t="shared" si="297"/>
        <v>1.6695711414164136E-2</v>
      </c>
      <c r="M832">
        <f t="shared" si="283"/>
        <v>2.0285289368209426E-4</v>
      </c>
      <c r="N832">
        <f t="shared" si="284"/>
        <v>1.0507779892732482E-6</v>
      </c>
      <c r="O832">
        <f t="shared" si="285"/>
        <v>33042742.198272999</v>
      </c>
      <c r="Q832" s="18">
        <f t="shared" si="298"/>
        <v>21459783308.694263</v>
      </c>
      <c r="R832" s="19">
        <f t="shared" si="299"/>
        <v>7950338768.6495914</v>
      </c>
      <c r="S832" s="18">
        <f t="shared" si="286"/>
        <v>3.5629724902364712E-14</v>
      </c>
      <c r="T832" s="19">
        <f t="shared" si="286"/>
        <v>1.319996474954274E-14</v>
      </c>
      <c r="U832" s="24">
        <f t="shared" si="287"/>
        <v>9.4571622511097619E-12</v>
      </c>
      <c r="V832" s="24">
        <f t="shared" si="288"/>
        <v>6.6395822690199983E-12</v>
      </c>
      <c r="W832" s="18">
        <f t="shared" si="289"/>
        <v>64379349926.082794</v>
      </c>
      <c r="X832" s="19">
        <f t="shared" si="290"/>
        <v>31801355074.598366</v>
      </c>
      <c r="Y832" s="18" t="e">
        <f t="shared" si="291"/>
        <v>#REF!</v>
      </c>
      <c r="Z832" s="19" t="e">
        <f t="shared" si="292"/>
        <v>#REF!</v>
      </c>
      <c r="AA832" s="24" t="e">
        <f t="shared" si="293"/>
        <v>#REF!</v>
      </c>
      <c r="AB832" s="24" t="e">
        <f t="shared" si="294"/>
        <v>#REF!</v>
      </c>
      <c r="AC832" s="18">
        <f t="shared" si="295"/>
        <v>12875869985.21656</v>
      </c>
      <c r="AD832" s="19">
        <f t="shared" si="296"/>
        <v>6360271014.9196739</v>
      </c>
      <c r="AE832" s="24" t="e">
        <f t="shared" si="278"/>
        <v>#REF!</v>
      </c>
      <c r="AF832" s="24" t="e">
        <f t="shared" si="279"/>
        <v>#REF!</v>
      </c>
      <c r="AG832" s="18" t="e">
        <f t="shared" si="280"/>
        <v>#REF!</v>
      </c>
      <c r="AH832" s="19" t="e">
        <f t="shared" si="281"/>
        <v>#REF!</v>
      </c>
      <c r="AI832" s="29" t="e">
        <f>IF((((Usuario!$J$10*1000)/AG832)*1)&lt;1,(((Usuario!$J$10*1000)/AG832)*1),1)</f>
        <v>#REF!</v>
      </c>
      <c r="AJ832" s="30" t="e">
        <f>IF((((Usuario!$J$10*1000)/AH832)*1)&lt;1,(((Usuario!$J$10*1000)/AH832)*1),1)</f>
        <v>#REF!</v>
      </c>
    </row>
    <row r="833" spans="8:36" x14ac:dyDescent="0.25">
      <c r="H833" s="6">
        <v>73</v>
      </c>
      <c r="I833" s="5" t="s">
        <v>2</v>
      </c>
      <c r="J833" s="9">
        <f t="shared" si="300"/>
        <v>7.2999999999999995E-2</v>
      </c>
      <c r="K833" s="9">
        <f t="shared" si="282"/>
        <v>7.2999999999999999E-5</v>
      </c>
      <c r="L833">
        <f t="shared" si="297"/>
        <v>1.6741547250980007E-2</v>
      </c>
      <c r="M833">
        <f t="shared" si="283"/>
        <v>2.0368882488692338E-4</v>
      </c>
      <c r="N833">
        <f t="shared" si="284"/>
        <v>1.0551081129142631E-6</v>
      </c>
      <c r="O833">
        <f t="shared" si="285"/>
        <v>32963435.281507283</v>
      </c>
      <c r="Q833" s="18">
        <f t="shared" si="298"/>
        <v>21518698266.041142</v>
      </c>
      <c r="R833" s="19">
        <f t="shared" si="299"/>
        <v>7972165357.6095304</v>
      </c>
      <c r="S833" s="18">
        <f t="shared" si="286"/>
        <v>3.5727541534187522E-14</v>
      </c>
      <c r="T833" s="19">
        <f t="shared" si="286"/>
        <v>1.3236203482665668E-14</v>
      </c>
      <c r="U833" s="24">
        <f t="shared" si="287"/>
        <v>9.4831256218778582E-12</v>
      </c>
      <c r="V833" s="24">
        <f t="shared" si="288"/>
        <v>6.6578103517808307E-12</v>
      </c>
      <c r="W833" s="18">
        <f t="shared" si="289"/>
        <v>64556094798.123428</v>
      </c>
      <c r="X833" s="19">
        <f t="shared" si="290"/>
        <v>31888661430.438122</v>
      </c>
      <c r="Y833" s="18" t="e">
        <f t="shared" si="291"/>
        <v>#REF!</v>
      </c>
      <c r="Z833" s="19" t="e">
        <f t="shared" si="292"/>
        <v>#REF!</v>
      </c>
      <c r="AA833" s="24" t="e">
        <f t="shared" si="293"/>
        <v>#REF!</v>
      </c>
      <c r="AB833" s="24" t="e">
        <f t="shared" si="294"/>
        <v>#REF!</v>
      </c>
      <c r="AC833" s="18">
        <f t="shared" si="295"/>
        <v>12911218959.624687</v>
      </c>
      <c r="AD833" s="19">
        <f t="shared" si="296"/>
        <v>6377732286.0876245</v>
      </c>
      <c r="AE833" s="24" t="e">
        <f t="shared" si="278"/>
        <v>#REF!</v>
      </c>
      <c r="AF833" s="24" t="e">
        <f t="shared" si="279"/>
        <v>#REF!</v>
      </c>
      <c r="AG833" s="18" t="e">
        <f t="shared" si="280"/>
        <v>#REF!</v>
      </c>
      <c r="AH833" s="19" t="e">
        <f t="shared" si="281"/>
        <v>#REF!</v>
      </c>
      <c r="AI833" s="29" t="e">
        <f>IF((((Usuario!$J$10*1000)/AG833)*1)&lt;1,(((Usuario!$J$10*1000)/AG833)*1),1)</f>
        <v>#REF!</v>
      </c>
      <c r="AJ833" s="30" t="e">
        <f>IF((((Usuario!$J$10*1000)/AH833)*1)&lt;1,(((Usuario!$J$10*1000)/AH833)*1),1)</f>
        <v>#REF!</v>
      </c>
    </row>
    <row r="834" spans="8:36" x14ac:dyDescent="0.25">
      <c r="H834" s="6">
        <v>73.099999999999994</v>
      </c>
      <c r="I834" s="5" t="s">
        <v>2</v>
      </c>
      <c r="J834" s="9">
        <f t="shared" si="300"/>
        <v>7.3099999999999998E-2</v>
      </c>
      <c r="K834" s="9">
        <f t="shared" si="282"/>
        <v>7.3100000000000001E-5</v>
      </c>
      <c r="L834">
        <f t="shared" si="297"/>
        <v>1.6787445919648952E-2</v>
      </c>
      <c r="M834">
        <f t="shared" si="283"/>
        <v>2.0452704945438972E-4</v>
      </c>
      <c r="N834">
        <f t="shared" si="284"/>
        <v>1.0594501161737386E-6</v>
      </c>
      <c r="O834">
        <f t="shared" si="285"/>
        <v>32884426.886563852</v>
      </c>
      <c r="Q834" s="18">
        <f t="shared" si="298"/>
        <v>21577693984.124619</v>
      </c>
      <c r="R834" s="19">
        <f t="shared" si="299"/>
        <v>7994021866.4995041</v>
      </c>
      <c r="S834" s="18">
        <f t="shared" si="286"/>
        <v>3.5825492253236961E-14</v>
      </c>
      <c r="T834" s="19">
        <f t="shared" si="286"/>
        <v>1.3272491891913508E-14</v>
      </c>
      <c r="U834" s="24">
        <f t="shared" si="287"/>
        <v>9.5091245832844327E-12</v>
      </c>
      <c r="V834" s="24">
        <f t="shared" si="288"/>
        <v>6.6760634216324941E-12</v>
      </c>
      <c r="W834" s="18">
        <f t="shared" si="289"/>
        <v>64733081952.373856</v>
      </c>
      <c r="X834" s="19">
        <f t="shared" si="290"/>
        <v>31976087465.998016</v>
      </c>
      <c r="Y834" s="18" t="e">
        <f t="shared" si="291"/>
        <v>#REF!</v>
      </c>
      <c r="Z834" s="19" t="e">
        <f t="shared" si="292"/>
        <v>#REF!</v>
      </c>
      <c r="AA834" s="24" t="e">
        <f t="shared" si="293"/>
        <v>#REF!</v>
      </c>
      <c r="AB834" s="24" t="e">
        <f t="shared" si="294"/>
        <v>#REF!</v>
      </c>
      <c r="AC834" s="18">
        <f t="shared" si="295"/>
        <v>12946616390.474771</v>
      </c>
      <c r="AD834" s="19">
        <f t="shared" si="296"/>
        <v>6395217493.199604</v>
      </c>
      <c r="AE834" s="24" t="e">
        <f t="shared" si="278"/>
        <v>#REF!</v>
      </c>
      <c r="AF834" s="24" t="e">
        <f t="shared" si="279"/>
        <v>#REF!</v>
      </c>
      <c r="AG834" s="18" t="e">
        <f t="shared" si="280"/>
        <v>#REF!</v>
      </c>
      <c r="AH834" s="19" t="e">
        <f t="shared" si="281"/>
        <v>#REF!</v>
      </c>
      <c r="AI834" s="29" t="e">
        <f>IF((((Usuario!$J$10*1000)/AG834)*1)&lt;1,(((Usuario!$J$10*1000)/AG834)*1),1)</f>
        <v>#REF!</v>
      </c>
      <c r="AJ834" s="30" t="e">
        <f>IF((((Usuario!$J$10*1000)/AH834)*1)&lt;1,(((Usuario!$J$10*1000)/AH834)*1),1)</f>
        <v>#REF!</v>
      </c>
    </row>
    <row r="835" spans="8:36" x14ac:dyDescent="0.25">
      <c r="H835" s="6">
        <v>73.2</v>
      </c>
      <c r="I835" s="5" t="s">
        <v>2</v>
      </c>
      <c r="J835" s="9">
        <f t="shared" si="300"/>
        <v>7.3200000000000001E-2</v>
      </c>
      <c r="K835" s="9">
        <f t="shared" si="282"/>
        <v>7.3200000000000004E-5</v>
      </c>
      <c r="L835">
        <f t="shared" si="297"/>
        <v>1.6833407420170973E-2</v>
      </c>
      <c r="M835">
        <f t="shared" si="283"/>
        <v>2.0536757052608585E-4</v>
      </c>
      <c r="N835">
        <f t="shared" si="284"/>
        <v>1.0638040153251246E-6</v>
      </c>
      <c r="O835">
        <f t="shared" si="285"/>
        <v>32805715.483694289</v>
      </c>
      <c r="Q835" s="18">
        <f t="shared" si="298"/>
        <v>21636770462.944698</v>
      </c>
      <c r="R835" s="19">
        <f t="shared" si="299"/>
        <v>8015908295.3195143</v>
      </c>
      <c r="S835" s="18">
        <f t="shared" si="286"/>
        <v>3.5923577059513036E-14</v>
      </c>
      <c r="T835" s="19">
        <f t="shared" si="286"/>
        <v>1.3308829977286261E-14</v>
      </c>
      <c r="U835" s="24">
        <f t="shared" si="287"/>
        <v>9.535159135329484E-12</v>
      </c>
      <c r="V835" s="24">
        <f t="shared" si="288"/>
        <v>6.6943414785749894E-12</v>
      </c>
      <c r="W835" s="18">
        <f t="shared" si="289"/>
        <v>64910311388.834091</v>
      </c>
      <c r="X835" s="19">
        <f t="shared" si="290"/>
        <v>32063633181.278057</v>
      </c>
      <c r="Y835" s="18" t="e">
        <f t="shared" si="291"/>
        <v>#REF!</v>
      </c>
      <c r="Z835" s="19" t="e">
        <f t="shared" si="292"/>
        <v>#REF!</v>
      </c>
      <c r="AA835" s="24" t="e">
        <f t="shared" si="293"/>
        <v>#REF!</v>
      </c>
      <c r="AB835" s="24" t="e">
        <f t="shared" si="294"/>
        <v>#REF!</v>
      </c>
      <c r="AC835" s="18">
        <f t="shared" si="295"/>
        <v>12982062277.766819</v>
      </c>
      <c r="AD835" s="19">
        <f t="shared" si="296"/>
        <v>6412726636.2556114</v>
      </c>
      <c r="AE835" s="24" t="e">
        <f t="shared" si="278"/>
        <v>#REF!</v>
      </c>
      <c r="AF835" s="24" t="e">
        <f t="shared" si="279"/>
        <v>#REF!</v>
      </c>
      <c r="AG835" s="18" t="e">
        <f t="shared" si="280"/>
        <v>#REF!</v>
      </c>
      <c r="AH835" s="19" t="e">
        <f t="shared" si="281"/>
        <v>#REF!</v>
      </c>
      <c r="AI835" s="29" t="e">
        <f>IF((((Usuario!$J$10*1000)/AG835)*1)&lt;1,(((Usuario!$J$10*1000)/AG835)*1),1)</f>
        <v>#REF!</v>
      </c>
      <c r="AJ835" s="30" t="e">
        <f>IF((((Usuario!$J$10*1000)/AH835)*1)&lt;1,(((Usuario!$J$10*1000)/AH835)*1),1)</f>
        <v>#REF!</v>
      </c>
    </row>
    <row r="836" spans="8:36" x14ac:dyDescent="0.25">
      <c r="H836" s="6">
        <v>73.3</v>
      </c>
      <c r="I836" s="5" t="s">
        <v>2</v>
      </c>
      <c r="J836" s="9">
        <f t="shared" si="300"/>
        <v>7.3300000000000004E-2</v>
      </c>
      <c r="K836" s="9">
        <f t="shared" si="282"/>
        <v>7.3300000000000006E-5</v>
      </c>
      <c r="L836">
        <f t="shared" si="297"/>
        <v>1.6879431752546067E-2</v>
      </c>
      <c r="M836">
        <f t="shared" si="283"/>
        <v>2.0621039124360443E-4</v>
      </c>
      <c r="N836">
        <f t="shared" si="284"/>
        <v>1.068169826641871E-6</v>
      </c>
      <c r="O836">
        <f t="shared" si="285"/>
        <v>32727299.553064488</v>
      </c>
      <c r="Q836" s="18">
        <f t="shared" si="298"/>
        <v>21695927702.501373</v>
      </c>
      <c r="R836" s="19">
        <f t="shared" si="299"/>
        <v>8037824644.0695591</v>
      </c>
      <c r="S836" s="18">
        <f t="shared" si="286"/>
        <v>3.6021795953015734E-14</v>
      </c>
      <c r="T836" s="19">
        <f t="shared" si="286"/>
        <v>1.3345217738783929E-14</v>
      </c>
      <c r="U836" s="24">
        <f t="shared" si="287"/>
        <v>9.5612292780130119E-12</v>
      </c>
      <c r="V836" s="24">
        <f t="shared" si="288"/>
        <v>6.7126445226083165E-12</v>
      </c>
      <c r="W836" s="18">
        <f t="shared" si="289"/>
        <v>65087783107.50412</v>
      </c>
      <c r="X836" s="19">
        <f t="shared" si="290"/>
        <v>32151298576.278236</v>
      </c>
      <c r="Y836" s="18" t="e">
        <f t="shared" si="291"/>
        <v>#REF!</v>
      </c>
      <c r="Z836" s="19" t="e">
        <f t="shared" si="292"/>
        <v>#REF!</v>
      </c>
      <c r="AA836" s="24" t="e">
        <f t="shared" si="293"/>
        <v>#REF!</v>
      </c>
      <c r="AB836" s="24" t="e">
        <f t="shared" si="294"/>
        <v>#REF!</v>
      </c>
      <c r="AC836" s="18">
        <f t="shared" si="295"/>
        <v>13017556621.500824</v>
      </c>
      <c r="AD836" s="19">
        <f t="shared" si="296"/>
        <v>6430259715.2556477</v>
      </c>
      <c r="AE836" s="24" t="e">
        <f t="shared" si="278"/>
        <v>#REF!</v>
      </c>
      <c r="AF836" s="24" t="e">
        <f t="shared" si="279"/>
        <v>#REF!</v>
      </c>
      <c r="AG836" s="18" t="e">
        <f t="shared" si="280"/>
        <v>#REF!</v>
      </c>
      <c r="AH836" s="19" t="e">
        <f t="shared" si="281"/>
        <v>#REF!</v>
      </c>
      <c r="AI836" s="29" t="e">
        <f>IF((((Usuario!$J$10*1000)/AG836)*1)&lt;1,(((Usuario!$J$10*1000)/AG836)*1),1)</f>
        <v>#REF!</v>
      </c>
      <c r="AJ836" s="30" t="e">
        <f>IF((((Usuario!$J$10*1000)/AH836)*1)&lt;1,(((Usuario!$J$10*1000)/AH836)*1),1)</f>
        <v>#REF!</v>
      </c>
    </row>
    <row r="837" spans="8:36" x14ac:dyDescent="0.25">
      <c r="H837" s="6">
        <v>73.400000000000006</v>
      </c>
      <c r="I837" s="5" t="s">
        <v>2</v>
      </c>
      <c r="J837" s="9">
        <f t="shared" si="300"/>
        <v>7.3400000000000007E-2</v>
      </c>
      <c r="K837" s="9">
        <f t="shared" si="282"/>
        <v>7.3400000000000009E-5</v>
      </c>
      <c r="L837">
        <f t="shared" si="297"/>
        <v>1.692551891677423E-2</v>
      </c>
      <c r="M837">
        <f t="shared" si="283"/>
        <v>2.0705551474853808E-4</v>
      </c>
      <c r="N837">
        <f t="shared" si="284"/>
        <v>1.0725475663974273E-6</v>
      </c>
      <c r="O837">
        <f t="shared" si="285"/>
        <v>32649177.584676944</v>
      </c>
      <c r="Q837" s="18">
        <f t="shared" si="298"/>
        <v>21755165702.794643</v>
      </c>
      <c r="R837" s="19">
        <f t="shared" si="299"/>
        <v>8059770912.7496367</v>
      </c>
      <c r="S837" s="18">
        <f t="shared" si="286"/>
        <v>3.6120148933745056E-14</v>
      </c>
      <c r="T837" s="19">
        <f t="shared" si="286"/>
        <v>1.3381655176406504E-14</v>
      </c>
      <c r="U837" s="24">
        <f t="shared" si="287"/>
        <v>9.5873350113350148E-12</v>
      </c>
      <c r="V837" s="24">
        <f t="shared" si="288"/>
        <v>6.7309725537324714E-12</v>
      </c>
      <c r="W837" s="18">
        <f t="shared" si="289"/>
        <v>65265497108.383926</v>
      </c>
      <c r="X837" s="19">
        <f t="shared" si="290"/>
        <v>32239083650.998547</v>
      </c>
      <c r="Y837" s="18" t="e">
        <f t="shared" si="291"/>
        <v>#REF!</v>
      </c>
      <c r="Z837" s="19" t="e">
        <f t="shared" si="292"/>
        <v>#REF!</v>
      </c>
      <c r="AA837" s="24" t="e">
        <f t="shared" si="293"/>
        <v>#REF!</v>
      </c>
      <c r="AB837" s="24" t="e">
        <f t="shared" si="294"/>
        <v>#REF!</v>
      </c>
      <c r="AC837" s="18">
        <f t="shared" si="295"/>
        <v>13053099421.676786</v>
      </c>
      <c r="AD837" s="19">
        <f t="shared" si="296"/>
        <v>6447816730.1997099</v>
      </c>
      <c r="AE837" s="24" t="e">
        <f t="shared" ref="AE837:AE900" si="301">$B$10/AC837</f>
        <v>#REF!</v>
      </c>
      <c r="AF837" s="24" t="e">
        <f t="shared" ref="AF837:AF900" si="302">$B$10/AD837</f>
        <v>#REF!</v>
      </c>
      <c r="AG837" s="18" t="e">
        <f t="shared" ref="AG837:AG900" si="303">AE837*N837</f>
        <v>#REF!</v>
      </c>
      <c r="AH837" s="19" t="e">
        <f t="shared" ref="AH837:AH900" si="304">AF837*N837</f>
        <v>#REF!</v>
      </c>
      <c r="AI837" s="29" t="e">
        <f>IF((((Usuario!$J$10*1000)/AG837)*1)&lt;1,(((Usuario!$J$10*1000)/AG837)*1),1)</f>
        <v>#REF!</v>
      </c>
      <c r="AJ837" s="30" t="e">
        <f>IF((((Usuario!$J$10*1000)/AH837)*1)&lt;1,(((Usuario!$J$10*1000)/AH837)*1),1)</f>
        <v>#REF!</v>
      </c>
    </row>
    <row r="838" spans="8:36" x14ac:dyDescent="0.25">
      <c r="H838" s="6">
        <v>73.5</v>
      </c>
      <c r="I838" s="5" t="s">
        <v>2</v>
      </c>
      <c r="J838" s="9">
        <f t="shared" si="300"/>
        <v>7.3499999999999996E-2</v>
      </c>
      <c r="K838" s="9">
        <f t="shared" ref="K838:K901" si="305">J838/1000</f>
        <v>7.3499999999999998E-5</v>
      </c>
      <c r="L838">
        <f t="shared" si="297"/>
        <v>1.6971668912855457E-2</v>
      </c>
      <c r="M838">
        <f t="shared" ref="M838:M901" si="306">(4*PI())/3*(J838/2)^3</f>
        <v>2.0790294418247931E-4</v>
      </c>
      <c r="N838">
        <f t="shared" ref="N838:N901" si="307">(M838/10^3)*$G$5</f>
        <v>1.0769372508652427E-6</v>
      </c>
      <c r="O838">
        <f t="shared" ref="O838:O901" si="308">(335303)*(J838^-1.753)</f>
        <v>32571348.078293722</v>
      </c>
      <c r="Q838" s="18">
        <f t="shared" si="298"/>
        <v>21814484463.824497</v>
      </c>
      <c r="R838" s="19">
        <f t="shared" si="299"/>
        <v>8081747101.359745</v>
      </c>
      <c r="S838" s="18">
        <f t="shared" ref="S838:T901" si="309">Q838/(6.023*10^23)</f>
        <v>3.6218636001700982E-14</v>
      </c>
      <c r="T838" s="19">
        <f t="shared" si="309"/>
        <v>1.3418142290153987E-14</v>
      </c>
      <c r="U838" s="24">
        <f t="shared" ref="U838:U901" si="310">S838*$B$5</f>
        <v>9.6134763352954896E-12</v>
      </c>
      <c r="V838" s="24">
        <f t="shared" ref="V838:V901" si="311">T838*$B$6</f>
        <v>6.7493255719474557E-12</v>
      </c>
      <c r="W838" s="18">
        <f t="shared" ref="W838:W901" si="312">Q838*$E$5</f>
        <v>65443453391.473495</v>
      </c>
      <c r="X838" s="19">
        <f t="shared" ref="X838:X901" si="313">R838*$E$6</f>
        <v>32326988405.43898</v>
      </c>
      <c r="Y838" s="18" t="e">
        <f t="shared" ref="Y838:Y901" si="314">$B$10/W838</f>
        <v>#REF!</v>
      </c>
      <c r="Z838" s="19" t="e">
        <f t="shared" ref="Z838:Z901" si="315">$B$10/X838</f>
        <v>#REF!</v>
      </c>
      <c r="AA838" s="24" t="e">
        <f t="shared" ref="AA838:AA901" si="316">Y838*N838</f>
        <v>#REF!</v>
      </c>
      <c r="AB838" s="24" t="e">
        <f t="shared" ref="AB838:AB901" si="317">Z838*N838</f>
        <v>#REF!</v>
      </c>
      <c r="AC838" s="18">
        <f t="shared" ref="AC838:AC901" si="318">W838*$B$11</f>
        <v>13088690678.294701</v>
      </c>
      <c r="AD838" s="19">
        <f t="shared" ref="AD838:AD901" si="319">X838*$B$11</f>
        <v>6465397681.0877962</v>
      </c>
      <c r="AE838" s="24" t="e">
        <f t="shared" si="301"/>
        <v>#REF!</v>
      </c>
      <c r="AF838" s="24" t="e">
        <f t="shared" si="302"/>
        <v>#REF!</v>
      </c>
      <c r="AG838" s="18" t="e">
        <f t="shared" si="303"/>
        <v>#REF!</v>
      </c>
      <c r="AH838" s="19" t="e">
        <f t="shared" si="304"/>
        <v>#REF!</v>
      </c>
      <c r="AI838" s="29" t="e">
        <f>IF((((Usuario!$J$10*1000)/AG838)*1)&lt;1,(((Usuario!$J$10*1000)/AG838)*1),1)</f>
        <v>#REF!</v>
      </c>
      <c r="AJ838" s="30" t="e">
        <f>IF((((Usuario!$J$10*1000)/AH838)*1)&lt;1,(((Usuario!$J$10*1000)/AH838)*1),1)</f>
        <v>#REF!</v>
      </c>
    </row>
    <row r="839" spans="8:36" x14ac:dyDescent="0.25">
      <c r="H839" s="6">
        <v>73.599999999999994</v>
      </c>
      <c r="I839" s="5" t="s">
        <v>2</v>
      </c>
      <c r="J839" s="9">
        <f t="shared" si="300"/>
        <v>7.3599999999999999E-2</v>
      </c>
      <c r="K839" s="9">
        <f t="shared" si="305"/>
        <v>7.36E-5</v>
      </c>
      <c r="L839">
        <f t="shared" ref="L839:L902" si="320">(4*PI())*((J839/2)^2)</f>
        <v>1.7017881740789765E-2</v>
      </c>
      <c r="M839">
        <f t="shared" si="306"/>
        <v>2.0875268268702113E-4</v>
      </c>
      <c r="N839">
        <f t="shared" si="307"/>
        <v>1.0813388963187694E-6</v>
      </c>
      <c r="O839">
        <f t="shared" si="308"/>
        <v>32493809.543360334</v>
      </c>
      <c r="Q839" s="18">
        <f t="shared" ref="Q839:Q902" si="321">L839/$D$5</f>
        <v>21873883985.590961</v>
      </c>
      <c r="R839" s="19">
        <f t="shared" ref="R839:R902" si="322">L839/$D$6</f>
        <v>8103753209.8998919</v>
      </c>
      <c r="S839" s="18">
        <f t="shared" si="309"/>
        <v>3.6317257156883556E-14</v>
      </c>
      <c r="T839" s="19">
        <f t="shared" si="309"/>
        <v>1.3454679080026388E-14</v>
      </c>
      <c r="U839" s="24">
        <f t="shared" si="310"/>
        <v>9.6396532498944443E-12</v>
      </c>
      <c r="V839" s="24">
        <f t="shared" si="311"/>
        <v>6.7677035772532735E-12</v>
      </c>
      <c r="W839" s="18">
        <f t="shared" si="312"/>
        <v>65621651956.772888</v>
      </c>
      <c r="X839" s="19">
        <f t="shared" si="313"/>
        <v>32415012839.599567</v>
      </c>
      <c r="Y839" s="18" t="e">
        <f t="shared" si="314"/>
        <v>#REF!</v>
      </c>
      <c r="Z839" s="19" t="e">
        <f t="shared" si="315"/>
        <v>#REF!</v>
      </c>
      <c r="AA839" s="24" t="e">
        <f t="shared" si="316"/>
        <v>#REF!</v>
      </c>
      <c r="AB839" s="24" t="e">
        <f t="shared" si="317"/>
        <v>#REF!</v>
      </c>
      <c r="AC839" s="18">
        <f t="shared" si="318"/>
        <v>13124330391.354578</v>
      </c>
      <c r="AD839" s="19">
        <f t="shared" si="319"/>
        <v>6483002567.9199142</v>
      </c>
      <c r="AE839" s="24" t="e">
        <f t="shared" si="301"/>
        <v>#REF!</v>
      </c>
      <c r="AF839" s="24" t="e">
        <f t="shared" si="302"/>
        <v>#REF!</v>
      </c>
      <c r="AG839" s="18" t="e">
        <f t="shared" si="303"/>
        <v>#REF!</v>
      </c>
      <c r="AH839" s="19" t="e">
        <f t="shared" si="304"/>
        <v>#REF!</v>
      </c>
      <c r="AI839" s="29" t="e">
        <f>IF((((Usuario!$J$10*1000)/AG839)*1)&lt;1,(((Usuario!$J$10*1000)/AG839)*1),1)</f>
        <v>#REF!</v>
      </c>
      <c r="AJ839" s="30" t="e">
        <f>IF((((Usuario!$J$10*1000)/AH839)*1)&lt;1,(((Usuario!$J$10*1000)/AH839)*1),1)</f>
        <v>#REF!</v>
      </c>
    </row>
    <row r="840" spans="8:36" x14ac:dyDescent="0.25">
      <c r="H840" s="6">
        <v>73.7</v>
      </c>
      <c r="I840" s="5" t="s">
        <v>2</v>
      </c>
      <c r="J840" s="9">
        <f t="shared" si="300"/>
        <v>7.3700000000000002E-2</v>
      </c>
      <c r="K840" s="9">
        <f t="shared" si="305"/>
        <v>7.3700000000000002E-5</v>
      </c>
      <c r="L840">
        <f t="shared" si="320"/>
        <v>1.7064157400577144E-2</v>
      </c>
      <c r="M840">
        <f t="shared" si="306"/>
        <v>2.0960473340375589E-4</v>
      </c>
      <c r="N840">
        <f t="shared" si="307"/>
        <v>1.0857525190314555E-6</v>
      </c>
      <c r="O840">
        <f t="shared" si="308"/>
        <v>32416560.498930197</v>
      </c>
      <c r="Q840" s="18">
        <f t="shared" si="321"/>
        <v>21933364268.094017</v>
      </c>
      <c r="R840" s="19">
        <f t="shared" si="322"/>
        <v>8125789238.3700724</v>
      </c>
      <c r="S840" s="18">
        <f t="shared" si="309"/>
        <v>3.6416012399292748E-14</v>
      </c>
      <c r="T840" s="19">
        <f t="shared" si="309"/>
        <v>1.3491265546023698E-14</v>
      </c>
      <c r="U840" s="24">
        <f t="shared" si="310"/>
        <v>9.665865755131874E-12</v>
      </c>
      <c r="V840" s="24">
        <f t="shared" si="311"/>
        <v>6.7861065696499199E-12</v>
      </c>
      <c r="W840" s="18">
        <f t="shared" si="312"/>
        <v>65800092804.282051</v>
      </c>
      <c r="X840" s="19">
        <f t="shared" si="313"/>
        <v>32503156953.480289</v>
      </c>
      <c r="Y840" s="18" t="e">
        <f t="shared" si="314"/>
        <v>#REF!</v>
      </c>
      <c r="Z840" s="19" t="e">
        <f t="shared" si="315"/>
        <v>#REF!</v>
      </c>
      <c r="AA840" s="24" t="e">
        <f t="shared" si="316"/>
        <v>#REF!</v>
      </c>
      <c r="AB840" s="24" t="e">
        <f t="shared" si="317"/>
        <v>#REF!</v>
      </c>
      <c r="AC840" s="18">
        <f t="shared" si="318"/>
        <v>13160018560.856411</v>
      </c>
      <c r="AD840" s="19">
        <f t="shared" si="319"/>
        <v>6500631390.6960583</v>
      </c>
      <c r="AE840" s="24" t="e">
        <f t="shared" si="301"/>
        <v>#REF!</v>
      </c>
      <c r="AF840" s="24" t="e">
        <f t="shared" si="302"/>
        <v>#REF!</v>
      </c>
      <c r="AG840" s="18" t="e">
        <f t="shared" si="303"/>
        <v>#REF!</v>
      </c>
      <c r="AH840" s="19" t="e">
        <f t="shared" si="304"/>
        <v>#REF!</v>
      </c>
      <c r="AI840" s="29" t="e">
        <f>IF((((Usuario!$J$10*1000)/AG840)*1)&lt;1,(((Usuario!$J$10*1000)/AG840)*1),1)</f>
        <v>#REF!</v>
      </c>
      <c r="AJ840" s="30" t="e">
        <f>IF((((Usuario!$J$10*1000)/AH840)*1)&lt;1,(((Usuario!$J$10*1000)/AH840)*1),1)</f>
        <v>#REF!</v>
      </c>
    </row>
    <row r="841" spans="8:36" x14ac:dyDescent="0.25">
      <c r="H841" s="6">
        <v>73.8</v>
      </c>
      <c r="I841" s="5" t="s">
        <v>2</v>
      </c>
      <c r="J841" s="9">
        <f t="shared" si="300"/>
        <v>7.3800000000000004E-2</v>
      </c>
      <c r="K841" s="9">
        <f t="shared" si="305"/>
        <v>7.3800000000000005E-5</v>
      </c>
      <c r="L841">
        <f t="shared" si="320"/>
        <v>1.7110495892217595E-2</v>
      </c>
      <c r="M841">
        <f t="shared" si="306"/>
        <v>2.1045909947427639E-4</v>
      </c>
      <c r="N841">
        <f t="shared" si="307"/>
        <v>1.0901781352767517E-6</v>
      </c>
      <c r="O841">
        <f t="shared" si="308"/>
        <v>32339599.473589566</v>
      </c>
      <c r="Q841" s="18">
        <f t="shared" si="321"/>
        <v>21992925311.333672</v>
      </c>
      <c r="R841" s="19">
        <f t="shared" si="322"/>
        <v>8147855186.7702866</v>
      </c>
      <c r="S841" s="18">
        <f t="shared" si="309"/>
        <v>3.6514901728928563E-14</v>
      </c>
      <c r="T841" s="19">
        <f t="shared" si="309"/>
        <v>1.3527901688145921E-14</v>
      </c>
      <c r="U841" s="24">
        <f t="shared" si="310"/>
        <v>9.6921138510077788E-12</v>
      </c>
      <c r="V841" s="24">
        <f t="shared" si="311"/>
        <v>6.8045345491373981E-12</v>
      </c>
      <c r="W841" s="18">
        <f t="shared" si="312"/>
        <v>65978775934.001015</v>
      </c>
      <c r="X841" s="19">
        <f t="shared" si="313"/>
        <v>32591420747.081146</v>
      </c>
      <c r="Y841" s="18" t="e">
        <f t="shared" si="314"/>
        <v>#REF!</v>
      </c>
      <c r="Z841" s="19" t="e">
        <f t="shared" si="315"/>
        <v>#REF!</v>
      </c>
      <c r="AA841" s="24" t="e">
        <f t="shared" si="316"/>
        <v>#REF!</v>
      </c>
      <c r="AB841" s="24" t="e">
        <f t="shared" si="317"/>
        <v>#REF!</v>
      </c>
      <c r="AC841" s="18">
        <f t="shared" si="318"/>
        <v>13195755186.800203</v>
      </c>
      <c r="AD841" s="19">
        <f t="shared" si="319"/>
        <v>6518284149.4162292</v>
      </c>
      <c r="AE841" s="24" t="e">
        <f t="shared" si="301"/>
        <v>#REF!</v>
      </c>
      <c r="AF841" s="24" t="e">
        <f t="shared" si="302"/>
        <v>#REF!</v>
      </c>
      <c r="AG841" s="18" t="e">
        <f t="shared" si="303"/>
        <v>#REF!</v>
      </c>
      <c r="AH841" s="19" t="e">
        <f t="shared" si="304"/>
        <v>#REF!</v>
      </c>
      <c r="AI841" s="29" t="e">
        <f>IF((((Usuario!$J$10*1000)/AG841)*1)&lt;1,(((Usuario!$J$10*1000)/AG841)*1),1)</f>
        <v>#REF!</v>
      </c>
      <c r="AJ841" s="30" t="e">
        <f>IF((((Usuario!$J$10*1000)/AH841)*1)&lt;1,(((Usuario!$J$10*1000)/AH841)*1),1)</f>
        <v>#REF!</v>
      </c>
    </row>
    <row r="842" spans="8:36" x14ac:dyDescent="0.25">
      <c r="H842" s="6">
        <v>73.900000000000006</v>
      </c>
      <c r="I842" s="5" t="s">
        <v>2</v>
      </c>
      <c r="J842" s="9">
        <f t="shared" si="300"/>
        <v>7.3900000000000007E-2</v>
      </c>
      <c r="K842" s="9">
        <f t="shared" si="305"/>
        <v>7.3900000000000007E-5</v>
      </c>
      <c r="L842">
        <f t="shared" si="320"/>
        <v>1.7156897215711116E-2</v>
      </c>
      <c r="M842">
        <f t="shared" si="306"/>
        <v>2.1131578404017526E-4</v>
      </c>
      <c r="N842">
        <f t="shared" si="307"/>
        <v>1.0946157613281079E-6</v>
      </c>
      <c r="O842">
        <f t="shared" si="308"/>
        <v>32262925.005383689</v>
      </c>
      <c r="Q842" s="18">
        <f t="shared" si="321"/>
        <v>22052567115.309921</v>
      </c>
      <c r="R842" s="19">
        <f t="shared" si="322"/>
        <v>8169951055.1005354</v>
      </c>
      <c r="S842" s="18">
        <f t="shared" si="309"/>
        <v>3.6613925145791007E-14</v>
      </c>
      <c r="T842" s="19">
        <f t="shared" si="309"/>
        <v>1.3564587506393054E-14</v>
      </c>
      <c r="U842" s="24">
        <f t="shared" si="310"/>
        <v>9.7183975375221603E-12</v>
      </c>
      <c r="V842" s="24">
        <f t="shared" si="311"/>
        <v>6.8229875157157058E-12</v>
      </c>
      <c r="W842" s="18">
        <f t="shared" si="312"/>
        <v>66157701345.929764</v>
      </c>
      <c r="X842" s="19">
        <f t="shared" si="313"/>
        <v>32679804220.402142</v>
      </c>
      <c r="Y842" s="18" t="e">
        <f t="shared" si="314"/>
        <v>#REF!</v>
      </c>
      <c r="Z842" s="19" t="e">
        <f t="shared" si="315"/>
        <v>#REF!</v>
      </c>
      <c r="AA842" s="24" t="e">
        <f t="shared" si="316"/>
        <v>#REF!</v>
      </c>
      <c r="AB842" s="24" t="e">
        <f t="shared" si="317"/>
        <v>#REF!</v>
      </c>
      <c r="AC842" s="18">
        <f t="shared" si="318"/>
        <v>13231540269.185953</v>
      </c>
      <c r="AD842" s="19">
        <f t="shared" si="319"/>
        <v>6535960844.0804291</v>
      </c>
      <c r="AE842" s="24" t="e">
        <f t="shared" si="301"/>
        <v>#REF!</v>
      </c>
      <c r="AF842" s="24" t="e">
        <f t="shared" si="302"/>
        <v>#REF!</v>
      </c>
      <c r="AG842" s="18" t="e">
        <f t="shared" si="303"/>
        <v>#REF!</v>
      </c>
      <c r="AH842" s="19" t="e">
        <f t="shared" si="304"/>
        <v>#REF!</v>
      </c>
      <c r="AI842" s="29" t="e">
        <f>IF((((Usuario!$J$10*1000)/AG842)*1)&lt;1,(((Usuario!$J$10*1000)/AG842)*1),1)</f>
        <v>#REF!</v>
      </c>
      <c r="AJ842" s="30" t="e">
        <f>IF((((Usuario!$J$10*1000)/AH842)*1)&lt;1,(((Usuario!$J$10*1000)/AH842)*1),1)</f>
        <v>#REF!</v>
      </c>
    </row>
    <row r="843" spans="8:36" x14ac:dyDescent="0.25">
      <c r="H843" s="6">
        <v>74</v>
      </c>
      <c r="I843" s="5" t="s">
        <v>2</v>
      </c>
      <c r="J843" s="9">
        <f t="shared" si="300"/>
        <v>7.3999999999999996E-2</v>
      </c>
      <c r="K843" s="9">
        <f t="shared" si="305"/>
        <v>7.3999999999999996E-5</v>
      </c>
      <c r="L843">
        <f t="shared" si="320"/>
        <v>1.7203361371057706E-2</v>
      </c>
      <c r="M843">
        <f t="shared" si="306"/>
        <v>2.12174790243045E-4</v>
      </c>
      <c r="N843">
        <f t="shared" si="307"/>
        <v>1.0990654134589731E-6</v>
      </c>
      <c r="O843">
        <f t="shared" si="308"/>
        <v>32186535.641743027</v>
      </c>
      <c r="Q843" s="18">
        <f t="shared" si="321"/>
        <v>22112289680.022762</v>
      </c>
      <c r="R843" s="19">
        <f t="shared" si="322"/>
        <v>8192076843.360816</v>
      </c>
      <c r="S843" s="18">
        <f t="shared" si="309"/>
        <v>3.6713082649880069E-14</v>
      </c>
      <c r="T843" s="19">
        <f t="shared" si="309"/>
        <v>1.3601323000765096E-14</v>
      </c>
      <c r="U843" s="24">
        <f t="shared" si="310"/>
        <v>9.7447168146750152E-12</v>
      </c>
      <c r="V843" s="24">
        <f t="shared" si="311"/>
        <v>6.8414654693848429E-12</v>
      </c>
      <c r="W843" s="18">
        <f t="shared" si="312"/>
        <v>66336869040.068283</v>
      </c>
      <c r="X843" s="19">
        <f t="shared" si="313"/>
        <v>32768307373.443264</v>
      </c>
      <c r="Y843" s="18" t="e">
        <f t="shared" si="314"/>
        <v>#REF!</v>
      </c>
      <c r="Z843" s="19" t="e">
        <f t="shared" si="315"/>
        <v>#REF!</v>
      </c>
      <c r="AA843" s="24" t="e">
        <f t="shared" si="316"/>
        <v>#REF!</v>
      </c>
      <c r="AB843" s="24" t="e">
        <f t="shared" si="317"/>
        <v>#REF!</v>
      </c>
      <c r="AC843" s="18">
        <f t="shared" si="318"/>
        <v>13267373808.013657</v>
      </c>
      <c r="AD843" s="19">
        <f t="shared" si="319"/>
        <v>6553661474.688653</v>
      </c>
      <c r="AE843" s="24" t="e">
        <f t="shared" si="301"/>
        <v>#REF!</v>
      </c>
      <c r="AF843" s="24" t="e">
        <f t="shared" si="302"/>
        <v>#REF!</v>
      </c>
      <c r="AG843" s="18" t="e">
        <f t="shared" si="303"/>
        <v>#REF!</v>
      </c>
      <c r="AH843" s="19" t="e">
        <f t="shared" si="304"/>
        <v>#REF!</v>
      </c>
      <c r="AI843" s="29" t="e">
        <f>IF((((Usuario!$J$10*1000)/AG843)*1)&lt;1,(((Usuario!$J$10*1000)/AG843)*1),1)</f>
        <v>#REF!</v>
      </c>
      <c r="AJ843" s="30" t="e">
        <f>IF((((Usuario!$J$10*1000)/AH843)*1)&lt;1,(((Usuario!$J$10*1000)/AH843)*1),1)</f>
        <v>#REF!</v>
      </c>
    </row>
    <row r="844" spans="8:36" x14ac:dyDescent="0.25">
      <c r="H844" s="6">
        <v>74.099999999999994</v>
      </c>
      <c r="I844" s="5" t="s">
        <v>2</v>
      </c>
      <c r="J844" s="9">
        <f t="shared" si="300"/>
        <v>7.4099999999999999E-2</v>
      </c>
      <c r="K844" s="9">
        <f t="shared" si="305"/>
        <v>7.4099999999999999E-5</v>
      </c>
      <c r="L844">
        <f t="shared" si="320"/>
        <v>1.724988835825737E-2</v>
      </c>
      <c r="M844">
        <f t="shared" si="306"/>
        <v>2.1303612122447851E-4</v>
      </c>
      <c r="N844">
        <f t="shared" si="307"/>
        <v>1.1035271079427986E-6</v>
      </c>
      <c r="O844">
        <f t="shared" si="308"/>
        <v>32110429.939410474</v>
      </c>
      <c r="Q844" s="18">
        <f t="shared" si="321"/>
        <v>22172093005.472198</v>
      </c>
      <c r="R844" s="19">
        <f t="shared" si="322"/>
        <v>8214232551.5511322</v>
      </c>
      <c r="S844" s="18">
        <f t="shared" si="309"/>
        <v>3.6812374241195754E-14</v>
      </c>
      <c r="T844" s="19">
        <f t="shared" si="309"/>
        <v>1.3638108171262052E-14</v>
      </c>
      <c r="U844" s="24">
        <f t="shared" si="310"/>
        <v>9.7710716824663467E-12</v>
      </c>
      <c r="V844" s="24">
        <f t="shared" si="311"/>
        <v>6.8599684101448118E-12</v>
      </c>
      <c r="W844" s="18">
        <f t="shared" si="312"/>
        <v>66516279016.416595</v>
      </c>
      <c r="X844" s="19">
        <f t="shared" si="313"/>
        <v>32856930206.204529</v>
      </c>
      <c r="Y844" s="18" t="e">
        <f t="shared" si="314"/>
        <v>#REF!</v>
      </c>
      <c r="Z844" s="19" t="e">
        <f t="shared" si="315"/>
        <v>#REF!</v>
      </c>
      <c r="AA844" s="24" t="e">
        <f t="shared" si="316"/>
        <v>#REF!</v>
      </c>
      <c r="AB844" s="24" t="e">
        <f t="shared" si="317"/>
        <v>#REF!</v>
      </c>
      <c r="AC844" s="18">
        <f t="shared" si="318"/>
        <v>13303255803.283319</v>
      </c>
      <c r="AD844" s="19">
        <f t="shared" si="319"/>
        <v>6571386041.2409058</v>
      </c>
      <c r="AE844" s="24" t="e">
        <f t="shared" si="301"/>
        <v>#REF!</v>
      </c>
      <c r="AF844" s="24" t="e">
        <f t="shared" si="302"/>
        <v>#REF!</v>
      </c>
      <c r="AG844" s="18" t="e">
        <f t="shared" si="303"/>
        <v>#REF!</v>
      </c>
      <c r="AH844" s="19" t="e">
        <f t="shared" si="304"/>
        <v>#REF!</v>
      </c>
      <c r="AI844" s="29" t="e">
        <f>IF((((Usuario!$J$10*1000)/AG844)*1)&lt;1,(((Usuario!$J$10*1000)/AG844)*1),1)</f>
        <v>#REF!</v>
      </c>
      <c r="AJ844" s="30" t="e">
        <f>IF((((Usuario!$J$10*1000)/AH844)*1)&lt;1,(((Usuario!$J$10*1000)/AH844)*1),1)</f>
        <v>#REF!</v>
      </c>
    </row>
    <row r="845" spans="8:36" x14ac:dyDescent="0.25">
      <c r="H845" s="6">
        <v>74.2</v>
      </c>
      <c r="I845" s="5" t="s">
        <v>2</v>
      </c>
      <c r="J845" s="9">
        <f t="shared" si="300"/>
        <v>7.4200000000000002E-2</v>
      </c>
      <c r="K845" s="9">
        <f t="shared" si="305"/>
        <v>7.4200000000000001E-5</v>
      </c>
      <c r="L845">
        <f t="shared" si="320"/>
        <v>1.7296478177310108E-2</v>
      </c>
      <c r="M845">
        <f t="shared" si="306"/>
        <v>2.1389978012606835E-4</v>
      </c>
      <c r="N845">
        <f t="shared" si="307"/>
        <v>1.1080008610530341E-6</v>
      </c>
      <c r="O845">
        <f t="shared" si="308"/>
        <v>32034606.464369409</v>
      </c>
      <c r="Q845" s="18">
        <f t="shared" si="321"/>
        <v>22231977091.658237</v>
      </c>
      <c r="R845" s="19">
        <f t="shared" si="322"/>
        <v>8236418179.671483</v>
      </c>
      <c r="S845" s="18">
        <f t="shared" si="309"/>
        <v>3.6911799919738075E-14</v>
      </c>
      <c r="T845" s="19">
        <f t="shared" si="309"/>
        <v>1.3674943017883918E-14</v>
      </c>
      <c r="U845" s="24">
        <f t="shared" si="310"/>
        <v>9.7974621408961566E-12</v>
      </c>
      <c r="V845" s="24">
        <f t="shared" si="311"/>
        <v>6.878496337995611E-12</v>
      </c>
      <c r="W845" s="18">
        <f t="shared" si="312"/>
        <v>66695931274.974716</v>
      </c>
      <c r="X845" s="19">
        <f t="shared" si="313"/>
        <v>32945672718.685932</v>
      </c>
      <c r="Y845" s="18" t="e">
        <f t="shared" si="314"/>
        <v>#REF!</v>
      </c>
      <c r="Z845" s="19" t="e">
        <f t="shared" si="315"/>
        <v>#REF!</v>
      </c>
      <c r="AA845" s="24" t="e">
        <f t="shared" si="316"/>
        <v>#REF!</v>
      </c>
      <c r="AB845" s="24" t="e">
        <f t="shared" si="317"/>
        <v>#REF!</v>
      </c>
      <c r="AC845" s="18">
        <f t="shared" si="318"/>
        <v>13339186254.994944</v>
      </c>
      <c r="AD845" s="19">
        <f t="shared" si="319"/>
        <v>6589134543.7371864</v>
      </c>
      <c r="AE845" s="24" t="e">
        <f t="shared" si="301"/>
        <v>#REF!</v>
      </c>
      <c r="AF845" s="24" t="e">
        <f t="shared" si="302"/>
        <v>#REF!</v>
      </c>
      <c r="AG845" s="18" t="e">
        <f t="shared" si="303"/>
        <v>#REF!</v>
      </c>
      <c r="AH845" s="19" t="e">
        <f t="shared" si="304"/>
        <v>#REF!</v>
      </c>
      <c r="AI845" s="29" t="e">
        <f>IF((((Usuario!$J$10*1000)/AG845)*1)&lt;1,(((Usuario!$J$10*1000)/AG845)*1),1)</f>
        <v>#REF!</v>
      </c>
      <c r="AJ845" s="30" t="e">
        <f>IF((((Usuario!$J$10*1000)/AH845)*1)&lt;1,(((Usuario!$J$10*1000)/AH845)*1),1)</f>
        <v>#REF!</v>
      </c>
    </row>
    <row r="846" spans="8:36" x14ac:dyDescent="0.25">
      <c r="H846" s="6">
        <v>74.3</v>
      </c>
      <c r="I846" s="5" t="s">
        <v>2</v>
      </c>
      <c r="J846" s="9">
        <f t="shared" si="300"/>
        <v>7.4300000000000005E-2</v>
      </c>
      <c r="K846" s="9">
        <f t="shared" si="305"/>
        <v>7.4300000000000004E-5</v>
      </c>
      <c r="L846">
        <f t="shared" si="320"/>
        <v>1.7343130828215921E-2</v>
      </c>
      <c r="M846">
        <f t="shared" si="306"/>
        <v>2.1476577008940715E-4</v>
      </c>
      <c r="N846">
        <f t="shared" si="307"/>
        <v>1.112486689063129E-6</v>
      </c>
      <c r="O846">
        <f t="shared" si="308"/>
        <v>31959063.791771878</v>
      </c>
      <c r="Q846" s="18">
        <f t="shared" si="321"/>
        <v>22291941938.580879</v>
      </c>
      <c r="R846" s="19">
        <f t="shared" si="322"/>
        <v>8258633727.7218704</v>
      </c>
      <c r="S846" s="18">
        <f t="shared" si="309"/>
        <v>3.7011359685507025E-14</v>
      </c>
      <c r="T846" s="19">
        <f t="shared" si="309"/>
        <v>1.3711827540630702E-14</v>
      </c>
      <c r="U846" s="24">
        <f t="shared" si="310"/>
        <v>9.8238881899644431E-12</v>
      </c>
      <c r="V846" s="24">
        <f t="shared" si="311"/>
        <v>6.8970492529372428E-12</v>
      </c>
      <c r="W846" s="18">
        <f t="shared" si="312"/>
        <v>66875825815.742638</v>
      </c>
      <c r="X846" s="19">
        <f t="shared" si="313"/>
        <v>33034534910.887482</v>
      </c>
      <c r="Y846" s="18" t="e">
        <f t="shared" si="314"/>
        <v>#REF!</v>
      </c>
      <c r="Z846" s="19" t="e">
        <f t="shared" si="315"/>
        <v>#REF!</v>
      </c>
      <c r="AA846" s="24" t="e">
        <f t="shared" si="316"/>
        <v>#REF!</v>
      </c>
      <c r="AB846" s="24" t="e">
        <f t="shared" si="317"/>
        <v>#REF!</v>
      </c>
      <c r="AC846" s="18">
        <f t="shared" si="318"/>
        <v>13375165163.148529</v>
      </c>
      <c r="AD846" s="19">
        <f t="shared" si="319"/>
        <v>6606906982.1774969</v>
      </c>
      <c r="AE846" s="24" t="e">
        <f t="shared" si="301"/>
        <v>#REF!</v>
      </c>
      <c r="AF846" s="24" t="e">
        <f t="shared" si="302"/>
        <v>#REF!</v>
      </c>
      <c r="AG846" s="18" t="e">
        <f t="shared" si="303"/>
        <v>#REF!</v>
      </c>
      <c r="AH846" s="19" t="e">
        <f t="shared" si="304"/>
        <v>#REF!</v>
      </c>
      <c r="AI846" s="29" t="e">
        <f>IF((((Usuario!$J$10*1000)/AG846)*1)&lt;1,(((Usuario!$J$10*1000)/AG846)*1),1)</f>
        <v>#REF!</v>
      </c>
      <c r="AJ846" s="30" t="e">
        <f>IF((((Usuario!$J$10*1000)/AH846)*1)&lt;1,(((Usuario!$J$10*1000)/AH846)*1),1)</f>
        <v>#REF!</v>
      </c>
    </row>
    <row r="847" spans="8:36" x14ac:dyDescent="0.25">
      <c r="H847" s="6">
        <v>74.400000000000006</v>
      </c>
      <c r="I847" s="5" t="s">
        <v>2</v>
      </c>
      <c r="J847" s="9">
        <f t="shared" si="300"/>
        <v>7.4400000000000008E-2</v>
      </c>
      <c r="K847" s="9">
        <f t="shared" si="305"/>
        <v>7.4400000000000006E-5</v>
      </c>
      <c r="L847">
        <f t="shared" si="320"/>
        <v>1.7389846310974802E-2</v>
      </c>
      <c r="M847">
        <f t="shared" si="306"/>
        <v>2.1563409425608756E-4</v>
      </c>
      <c r="N847">
        <f t="shared" si="307"/>
        <v>1.1169846082465335E-6</v>
      </c>
      <c r="O847">
        <f t="shared" si="308"/>
        <v>31883800.505867876</v>
      </c>
      <c r="Q847" s="18">
        <f t="shared" si="321"/>
        <v>22351987546.240108</v>
      </c>
      <c r="R847" s="19">
        <f t="shared" si="322"/>
        <v>8280879195.7022905</v>
      </c>
      <c r="S847" s="18">
        <f t="shared" si="309"/>
        <v>3.7111053538502592E-14</v>
      </c>
      <c r="T847" s="19">
        <f t="shared" si="309"/>
        <v>1.3748761739502393E-14</v>
      </c>
      <c r="U847" s="24">
        <f t="shared" si="310"/>
        <v>9.850349829671203E-12</v>
      </c>
      <c r="V847" s="24">
        <f t="shared" si="311"/>
        <v>6.915627154969704E-12</v>
      </c>
      <c r="W847" s="18">
        <f t="shared" si="312"/>
        <v>67055962638.720322</v>
      </c>
      <c r="X847" s="19">
        <f t="shared" si="313"/>
        <v>33123516782.809162</v>
      </c>
      <c r="Y847" s="18" t="e">
        <f t="shared" si="314"/>
        <v>#REF!</v>
      </c>
      <c r="Z847" s="19" t="e">
        <f t="shared" si="315"/>
        <v>#REF!</v>
      </c>
      <c r="AA847" s="24" t="e">
        <f t="shared" si="316"/>
        <v>#REF!</v>
      </c>
      <c r="AB847" s="24" t="e">
        <f t="shared" si="317"/>
        <v>#REF!</v>
      </c>
      <c r="AC847" s="18">
        <f t="shared" si="318"/>
        <v>13411192527.744064</v>
      </c>
      <c r="AD847" s="19">
        <f t="shared" si="319"/>
        <v>6624703356.5618324</v>
      </c>
      <c r="AE847" s="24" t="e">
        <f t="shared" si="301"/>
        <v>#REF!</v>
      </c>
      <c r="AF847" s="24" t="e">
        <f t="shared" si="302"/>
        <v>#REF!</v>
      </c>
      <c r="AG847" s="18" t="e">
        <f t="shared" si="303"/>
        <v>#REF!</v>
      </c>
      <c r="AH847" s="19" t="e">
        <f t="shared" si="304"/>
        <v>#REF!</v>
      </c>
      <c r="AI847" s="29" t="e">
        <f>IF((((Usuario!$J$10*1000)/AG847)*1)&lt;1,(((Usuario!$J$10*1000)/AG847)*1),1)</f>
        <v>#REF!</v>
      </c>
      <c r="AJ847" s="30" t="e">
        <f>IF((((Usuario!$J$10*1000)/AH847)*1)&lt;1,(((Usuario!$J$10*1000)/AH847)*1),1)</f>
        <v>#REF!</v>
      </c>
    </row>
    <row r="848" spans="8:36" x14ac:dyDescent="0.25">
      <c r="H848" s="6">
        <v>74.5</v>
      </c>
      <c r="I848" s="5" t="s">
        <v>2</v>
      </c>
      <c r="J848" s="9">
        <f t="shared" si="300"/>
        <v>7.4499999999999997E-2</v>
      </c>
      <c r="K848" s="9">
        <f t="shared" si="305"/>
        <v>7.4499999999999995E-5</v>
      </c>
      <c r="L848">
        <f t="shared" si="320"/>
        <v>1.7436624625586747E-2</v>
      </c>
      <c r="M848">
        <f t="shared" si="306"/>
        <v>2.165047557677021E-4</v>
      </c>
      <c r="N848">
        <f t="shared" si="307"/>
        <v>1.1214946348766969E-6</v>
      </c>
      <c r="O848">
        <f t="shared" si="308"/>
        <v>31808815.199935272</v>
      </c>
      <c r="Q848" s="18">
        <f t="shared" si="321"/>
        <v>22412113914.635925</v>
      </c>
      <c r="R848" s="19">
        <f t="shared" si="322"/>
        <v>8303154583.6127405</v>
      </c>
      <c r="S848" s="18">
        <f t="shared" si="309"/>
        <v>3.7210881478724771E-14</v>
      </c>
      <c r="T848" s="19">
        <f t="shared" si="309"/>
        <v>1.378574561449899E-14</v>
      </c>
      <c r="U848" s="24">
        <f t="shared" si="310"/>
        <v>9.8768470600164364E-12</v>
      </c>
      <c r="V848" s="24">
        <f t="shared" si="311"/>
        <v>6.9342300440929922E-12</v>
      </c>
      <c r="W848" s="18">
        <f t="shared" si="312"/>
        <v>67236341743.907776</v>
      </c>
      <c r="X848" s="19">
        <f t="shared" si="313"/>
        <v>33212618334.450962</v>
      </c>
      <c r="Y848" s="18" t="e">
        <f t="shared" si="314"/>
        <v>#REF!</v>
      </c>
      <c r="Z848" s="19" t="e">
        <f t="shared" si="315"/>
        <v>#REF!</v>
      </c>
      <c r="AA848" s="24" t="e">
        <f t="shared" si="316"/>
        <v>#REF!</v>
      </c>
      <c r="AB848" s="24" t="e">
        <f t="shared" si="317"/>
        <v>#REF!</v>
      </c>
      <c r="AC848" s="18">
        <f t="shared" si="318"/>
        <v>13447268348.781555</v>
      </c>
      <c r="AD848" s="19">
        <f t="shared" si="319"/>
        <v>6642523666.890193</v>
      </c>
      <c r="AE848" s="24" t="e">
        <f t="shared" si="301"/>
        <v>#REF!</v>
      </c>
      <c r="AF848" s="24" t="e">
        <f t="shared" si="302"/>
        <v>#REF!</v>
      </c>
      <c r="AG848" s="18" t="e">
        <f t="shared" si="303"/>
        <v>#REF!</v>
      </c>
      <c r="AH848" s="19" t="e">
        <f t="shared" si="304"/>
        <v>#REF!</v>
      </c>
      <c r="AI848" s="29" t="e">
        <f>IF((((Usuario!$J$10*1000)/AG848)*1)&lt;1,(((Usuario!$J$10*1000)/AG848)*1),1)</f>
        <v>#REF!</v>
      </c>
      <c r="AJ848" s="30" t="e">
        <f>IF((((Usuario!$J$10*1000)/AH848)*1)&lt;1,(((Usuario!$J$10*1000)/AH848)*1),1)</f>
        <v>#REF!</v>
      </c>
    </row>
    <row r="849" spans="8:36" x14ac:dyDescent="0.25">
      <c r="H849" s="6">
        <v>74.599999999999994</v>
      </c>
      <c r="I849" s="5" t="s">
        <v>2</v>
      </c>
      <c r="J849" s="9">
        <f t="shared" si="300"/>
        <v>7.46E-2</v>
      </c>
      <c r="K849" s="9">
        <f t="shared" si="305"/>
        <v>7.4599999999999997E-5</v>
      </c>
      <c r="L849">
        <f t="shared" si="320"/>
        <v>1.7483465772051773E-2</v>
      </c>
      <c r="M849">
        <f t="shared" si="306"/>
        <v>2.1737775776584369E-4</v>
      </c>
      <c r="N849">
        <f t="shared" si="307"/>
        <v>1.1260167852270704E-6</v>
      </c>
      <c r="O849">
        <f t="shared" si="308"/>
        <v>31734106.476209842</v>
      </c>
      <c r="Q849" s="18">
        <f t="shared" si="321"/>
        <v>22472321043.768349</v>
      </c>
      <c r="R849" s="19">
        <f t="shared" si="322"/>
        <v>8325459891.453229</v>
      </c>
      <c r="S849" s="18">
        <f t="shared" si="309"/>
        <v>3.7310843506173591E-14</v>
      </c>
      <c r="T849" s="19">
        <f t="shared" si="309"/>
        <v>1.3822779165620506E-14</v>
      </c>
      <c r="U849" s="24">
        <f t="shared" si="310"/>
        <v>9.9033798810001497E-12</v>
      </c>
      <c r="V849" s="24">
        <f t="shared" si="311"/>
        <v>6.9528579203071147E-12</v>
      </c>
      <c r="W849" s="18">
        <f t="shared" si="312"/>
        <v>67416963131.305046</v>
      </c>
      <c r="X849" s="19">
        <f t="shared" si="313"/>
        <v>33301839565.812916</v>
      </c>
      <c r="Y849" s="18" t="e">
        <f t="shared" si="314"/>
        <v>#REF!</v>
      </c>
      <c r="Z849" s="19" t="e">
        <f t="shared" si="315"/>
        <v>#REF!</v>
      </c>
      <c r="AA849" s="24" t="e">
        <f t="shared" si="316"/>
        <v>#REF!</v>
      </c>
      <c r="AB849" s="24" t="e">
        <f t="shared" si="317"/>
        <v>#REF!</v>
      </c>
      <c r="AC849" s="18">
        <f t="shared" si="318"/>
        <v>13483392626.261009</v>
      </c>
      <c r="AD849" s="19">
        <f t="shared" si="319"/>
        <v>6660367913.1625834</v>
      </c>
      <c r="AE849" s="24" t="e">
        <f t="shared" si="301"/>
        <v>#REF!</v>
      </c>
      <c r="AF849" s="24" t="e">
        <f t="shared" si="302"/>
        <v>#REF!</v>
      </c>
      <c r="AG849" s="18" t="e">
        <f t="shared" si="303"/>
        <v>#REF!</v>
      </c>
      <c r="AH849" s="19" t="e">
        <f t="shared" si="304"/>
        <v>#REF!</v>
      </c>
      <c r="AI849" s="29" t="e">
        <f>IF((((Usuario!$J$10*1000)/AG849)*1)&lt;1,(((Usuario!$J$10*1000)/AG849)*1),1)</f>
        <v>#REF!</v>
      </c>
      <c r="AJ849" s="30" t="e">
        <f>IF((((Usuario!$J$10*1000)/AH849)*1)&lt;1,(((Usuario!$J$10*1000)/AH849)*1),1)</f>
        <v>#REF!</v>
      </c>
    </row>
    <row r="850" spans="8:36" x14ac:dyDescent="0.25">
      <c r="H850" s="6">
        <v>74.7</v>
      </c>
      <c r="I850" s="5" t="s">
        <v>2</v>
      </c>
      <c r="J850" s="9">
        <f t="shared" si="300"/>
        <v>7.4700000000000003E-2</v>
      </c>
      <c r="K850" s="9">
        <f t="shared" si="305"/>
        <v>7.47E-5</v>
      </c>
      <c r="L850">
        <f t="shared" si="320"/>
        <v>1.7530369750369871E-2</v>
      </c>
      <c r="M850">
        <f t="shared" si="306"/>
        <v>2.1825310339210487E-4</v>
      </c>
      <c r="N850">
        <f t="shared" si="307"/>
        <v>1.1305510755711032E-6</v>
      </c>
      <c r="O850">
        <f t="shared" si="308"/>
        <v>31659672.945816781</v>
      </c>
      <c r="Q850" s="18">
        <f t="shared" si="321"/>
        <v>22532608933.637367</v>
      </c>
      <c r="R850" s="19">
        <f t="shared" si="322"/>
        <v>8347795119.2237511</v>
      </c>
      <c r="S850" s="18">
        <f t="shared" si="309"/>
        <v>3.7410939620849029E-14</v>
      </c>
      <c r="T850" s="19">
        <f t="shared" si="309"/>
        <v>1.385986239286693E-14</v>
      </c>
      <c r="U850" s="24">
        <f t="shared" si="310"/>
        <v>9.9299482926223365E-12</v>
      </c>
      <c r="V850" s="24">
        <f t="shared" si="311"/>
        <v>6.9715107836120658E-12</v>
      </c>
      <c r="W850" s="18">
        <f t="shared" si="312"/>
        <v>67597826800.912102</v>
      </c>
      <c r="X850" s="19">
        <f t="shared" si="313"/>
        <v>33391180476.895004</v>
      </c>
      <c r="Y850" s="18" t="e">
        <f t="shared" si="314"/>
        <v>#REF!</v>
      </c>
      <c r="Z850" s="19" t="e">
        <f t="shared" si="315"/>
        <v>#REF!</v>
      </c>
      <c r="AA850" s="24" t="e">
        <f t="shared" si="316"/>
        <v>#REF!</v>
      </c>
      <c r="AB850" s="24" t="e">
        <f t="shared" si="317"/>
        <v>#REF!</v>
      </c>
      <c r="AC850" s="18">
        <f t="shared" si="318"/>
        <v>13519565360.182421</v>
      </c>
      <c r="AD850" s="19">
        <f t="shared" si="319"/>
        <v>6678236095.3790016</v>
      </c>
      <c r="AE850" s="24" t="e">
        <f t="shared" si="301"/>
        <v>#REF!</v>
      </c>
      <c r="AF850" s="24" t="e">
        <f t="shared" si="302"/>
        <v>#REF!</v>
      </c>
      <c r="AG850" s="18" t="e">
        <f t="shared" si="303"/>
        <v>#REF!</v>
      </c>
      <c r="AH850" s="19" t="e">
        <f t="shared" si="304"/>
        <v>#REF!</v>
      </c>
      <c r="AI850" s="29" t="e">
        <f>IF((((Usuario!$J$10*1000)/AG850)*1)&lt;1,(((Usuario!$J$10*1000)/AG850)*1),1)</f>
        <v>#REF!</v>
      </c>
      <c r="AJ850" s="30" t="e">
        <f>IF((((Usuario!$J$10*1000)/AH850)*1)&lt;1,(((Usuario!$J$10*1000)/AH850)*1),1)</f>
        <v>#REF!</v>
      </c>
    </row>
    <row r="851" spans="8:36" x14ac:dyDescent="0.25">
      <c r="H851" s="6">
        <v>74.8</v>
      </c>
      <c r="I851" s="5" t="s">
        <v>2</v>
      </c>
      <c r="J851" s="9">
        <f t="shared" si="300"/>
        <v>7.4800000000000005E-2</v>
      </c>
      <c r="K851" s="9">
        <f t="shared" si="305"/>
        <v>7.4800000000000002E-5</v>
      </c>
      <c r="L851">
        <f t="shared" si="320"/>
        <v>1.757733656054104E-2</v>
      </c>
      <c r="M851">
        <f t="shared" si="306"/>
        <v>2.1913079578807828E-4</v>
      </c>
      <c r="N851">
        <f t="shared" si="307"/>
        <v>1.1350975221822455E-6</v>
      </c>
      <c r="O851">
        <f t="shared" si="308"/>
        <v>31585513.228701986</v>
      </c>
      <c r="Q851" s="18">
        <f t="shared" si="321"/>
        <v>22592977584.242985</v>
      </c>
      <c r="R851" s="19">
        <f t="shared" si="322"/>
        <v>8370160266.9243078</v>
      </c>
      <c r="S851" s="18">
        <f t="shared" si="309"/>
        <v>3.7511169822751102E-14</v>
      </c>
      <c r="T851" s="19">
        <f t="shared" si="309"/>
        <v>1.3896995296238269E-14</v>
      </c>
      <c r="U851" s="24">
        <f t="shared" si="310"/>
        <v>9.9565522948830015E-12</v>
      </c>
      <c r="V851" s="24">
        <f t="shared" si="311"/>
        <v>6.9901886340078488E-12</v>
      </c>
      <c r="W851" s="18">
        <f t="shared" si="312"/>
        <v>67778932752.728958</v>
      </c>
      <c r="X851" s="19">
        <f t="shared" si="313"/>
        <v>33480641067.697231</v>
      </c>
      <c r="Y851" s="18" t="e">
        <f t="shared" si="314"/>
        <v>#REF!</v>
      </c>
      <c r="Z851" s="19" t="e">
        <f t="shared" si="315"/>
        <v>#REF!</v>
      </c>
      <c r="AA851" s="24" t="e">
        <f t="shared" si="316"/>
        <v>#REF!</v>
      </c>
      <c r="AB851" s="24" t="e">
        <f t="shared" si="317"/>
        <v>#REF!</v>
      </c>
      <c r="AC851" s="18">
        <f t="shared" si="318"/>
        <v>13555786550.545792</v>
      </c>
      <c r="AD851" s="19">
        <f t="shared" si="319"/>
        <v>6696128213.5394468</v>
      </c>
      <c r="AE851" s="24" t="e">
        <f t="shared" si="301"/>
        <v>#REF!</v>
      </c>
      <c r="AF851" s="24" t="e">
        <f t="shared" si="302"/>
        <v>#REF!</v>
      </c>
      <c r="AG851" s="18" t="e">
        <f t="shared" si="303"/>
        <v>#REF!</v>
      </c>
      <c r="AH851" s="19" t="e">
        <f t="shared" si="304"/>
        <v>#REF!</v>
      </c>
      <c r="AI851" s="29" t="e">
        <f>IF((((Usuario!$J$10*1000)/AG851)*1)&lt;1,(((Usuario!$J$10*1000)/AG851)*1),1)</f>
        <v>#REF!</v>
      </c>
      <c r="AJ851" s="30" t="e">
        <f>IF((((Usuario!$J$10*1000)/AH851)*1)&lt;1,(((Usuario!$J$10*1000)/AH851)*1),1)</f>
        <v>#REF!</v>
      </c>
    </row>
    <row r="852" spans="8:36" x14ac:dyDescent="0.25">
      <c r="H852" s="6">
        <v>74.900000000000006</v>
      </c>
      <c r="I852" s="5" t="s">
        <v>2</v>
      </c>
      <c r="J852" s="9">
        <f t="shared" si="300"/>
        <v>7.4900000000000008E-2</v>
      </c>
      <c r="K852" s="9">
        <f t="shared" si="305"/>
        <v>7.4900000000000005E-5</v>
      </c>
      <c r="L852">
        <f t="shared" si="320"/>
        <v>1.7624366202565279E-2</v>
      </c>
      <c r="M852">
        <f t="shared" si="306"/>
        <v>2.200108380953566E-4</v>
      </c>
      <c r="N852">
        <f t="shared" si="307"/>
        <v>1.1396561413339471E-6</v>
      </c>
      <c r="O852">
        <f t="shared" si="308"/>
        <v>31511625.95356454</v>
      </c>
      <c r="Q852" s="18">
        <f t="shared" si="321"/>
        <v>22653426995.585194</v>
      </c>
      <c r="R852" s="19">
        <f t="shared" si="322"/>
        <v>8392555334.5548983</v>
      </c>
      <c r="S852" s="18">
        <f t="shared" si="309"/>
        <v>3.7611534111879786E-14</v>
      </c>
      <c r="T852" s="19">
        <f t="shared" si="309"/>
        <v>1.3934177875734516E-14</v>
      </c>
      <c r="U852" s="24">
        <f t="shared" si="310"/>
        <v>9.9831918877821383E-12</v>
      </c>
      <c r="V852" s="24">
        <f t="shared" si="311"/>
        <v>7.008891471494462E-12</v>
      </c>
      <c r="W852" s="18">
        <f t="shared" si="312"/>
        <v>67960280986.755585</v>
      </c>
      <c r="X852" s="19">
        <f t="shared" si="313"/>
        <v>33570221338.219593</v>
      </c>
      <c r="Y852" s="18" t="e">
        <f t="shared" si="314"/>
        <v>#REF!</v>
      </c>
      <c r="Z852" s="19" t="e">
        <f t="shared" si="315"/>
        <v>#REF!</v>
      </c>
      <c r="AA852" s="24" t="e">
        <f t="shared" si="316"/>
        <v>#REF!</v>
      </c>
      <c r="AB852" s="24" t="e">
        <f t="shared" si="317"/>
        <v>#REF!</v>
      </c>
      <c r="AC852" s="18">
        <f t="shared" si="318"/>
        <v>13592056197.351118</v>
      </c>
      <c r="AD852" s="19">
        <f t="shared" si="319"/>
        <v>6714044267.643919</v>
      </c>
      <c r="AE852" s="24" t="e">
        <f t="shared" si="301"/>
        <v>#REF!</v>
      </c>
      <c r="AF852" s="24" t="e">
        <f t="shared" si="302"/>
        <v>#REF!</v>
      </c>
      <c r="AG852" s="18" t="e">
        <f t="shared" si="303"/>
        <v>#REF!</v>
      </c>
      <c r="AH852" s="19" t="e">
        <f t="shared" si="304"/>
        <v>#REF!</v>
      </c>
      <c r="AI852" s="29" t="e">
        <f>IF((((Usuario!$J$10*1000)/AG852)*1)&lt;1,(((Usuario!$J$10*1000)/AG852)*1),1)</f>
        <v>#REF!</v>
      </c>
      <c r="AJ852" s="30" t="e">
        <f>IF((((Usuario!$J$10*1000)/AH852)*1)&lt;1,(((Usuario!$J$10*1000)/AH852)*1),1)</f>
        <v>#REF!</v>
      </c>
    </row>
    <row r="853" spans="8:36" x14ac:dyDescent="0.25">
      <c r="H853" s="6">
        <v>75</v>
      </c>
      <c r="I853" s="5" t="s">
        <v>2</v>
      </c>
      <c r="J853" s="9">
        <f t="shared" si="300"/>
        <v>7.4999999999999997E-2</v>
      </c>
      <c r="K853" s="9">
        <f t="shared" si="305"/>
        <v>7.4999999999999993E-5</v>
      </c>
      <c r="L853">
        <f t="shared" si="320"/>
        <v>1.7671458676442587E-2</v>
      </c>
      <c r="M853">
        <f t="shared" si="306"/>
        <v>2.208932334555323E-4</v>
      </c>
      <c r="N853">
        <f t="shared" si="307"/>
        <v>1.1442269492996572E-6</v>
      </c>
      <c r="O853">
        <f t="shared" si="308"/>
        <v>31438009.757789582</v>
      </c>
      <c r="Q853" s="18">
        <f t="shared" si="321"/>
        <v>22713957167.663998</v>
      </c>
      <c r="R853" s="19">
        <f t="shared" si="322"/>
        <v>8414980322.1155214</v>
      </c>
      <c r="S853" s="18">
        <f t="shared" si="309"/>
        <v>3.77120324882351E-14</v>
      </c>
      <c r="T853" s="19">
        <f t="shared" si="309"/>
        <v>1.3971410131355674E-14</v>
      </c>
      <c r="U853" s="24">
        <f t="shared" si="310"/>
        <v>1.0009867071319753E-11</v>
      </c>
      <c r="V853" s="24">
        <f t="shared" si="311"/>
        <v>7.0276192960719046E-12</v>
      </c>
      <c r="W853" s="18">
        <f t="shared" si="312"/>
        <v>68141871502.991989</v>
      </c>
      <c r="X853" s="19">
        <f t="shared" si="313"/>
        <v>33659921288.462086</v>
      </c>
      <c r="Y853" s="18" t="e">
        <f t="shared" si="314"/>
        <v>#REF!</v>
      </c>
      <c r="Z853" s="19" t="e">
        <f t="shared" si="315"/>
        <v>#REF!</v>
      </c>
      <c r="AA853" s="24" t="e">
        <f t="shared" si="316"/>
        <v>#REF!</v>
      </c>
      <c r="AB853" s="24" t="e">
        <f t="shared" si="317"/>
        <v>#REF!</v>
      </c>
      <c r="AC853" s="18">
        <f t="shared" si="318"/>
        <v>13628374300.598398</v>
      </c>
      <c r="AD853" s="19">
        <f t="shared" si="319"/>
        <v>6731984257.6924171</v>
      </c>
      <c r="AE853" s="24" t="e">
        <f t="shared" si="301"/>
        <v>#REF!</v>
      </c>
      <c r="AF853" s="24" t="e">
        <f t="shared" si="302"/>
        <v>#REF!</v>
      </c>
      <c r="AG853" s="18" t="e">
        <f t="shared" si="303"/>
        <v>#REF!</v>
      </c>
      <c r="AH853" s="19" t="e">
        <f t="shared" si="304"/>
        <v>#REF!</v>
      </c>
      <c r="AI853" s="29" t="e">
        <f>IF((((Usuario!$J$10*1000)/AG853)*1)&lt;1,(((Usuario!$J$10*1000)/AG853)*1),1)</f>
        <v>#REF!</v>
      </c>
      <c r="AJ853" s="30" t="e">
        <f>IF((((Usuario!$J$10*1000)/AH853)*1)&lt;1,(((Usuario!$J$10*1000)/AH853)*1),1)</f>
        <v>#REF!</v>
      </c>
    </row>
    <row r="854" spans="8:36" x14ac:dyDescent="0.25">
      <c r="H854" s="6">
        <v>75.099999999999994</v>
      </c>
      <c r="I854" s="5" t="s">
        <v>2</v>
      </c>
      <c r="J854" s="9">
        <f t="shared" si="300"/>
        <v>7.51E-2</v>
      </c>
      <c r="K854" s="9">
        <f t="shared" si="305"/>
        <v>7.5099999999999996E-5</v>
      </c>
      <c r="L854">
        <f t="shared" si="320"/>
        <v>1.7718613982172969E-2</v>
      </c>
      <c r="M854">
        <f t="shared" si="306"/>
        <v>2.2177798501019831E-4</v>
      </c>
      <c r="N854">
        <f t="shared" si="307"/>
        <v>1.1488099623528272E-6</v>
      </c>
      <c r="O854">
        <f t="shared" si="308"/>
        <v>31364663.287381649</v>
      </c>
      <c r="Q854" s="18">
        <f t="shared" si="321"/>
        <v>22774568100.479397</v>
      </c>
      <c r="R854" s="19">
        <f t="shared" si="322"/>
        <v>8437435229.6061792</v>
      </c>
      <c r="S854" s="18">
        <f t="shared" si="309"/>
        <v>3.7812664951817037E-14</v>
      </c>
      <c r="T854" s="19">
        <f t="shared" si="309"/>
        <v>1.4008692063101745E-14</v>
      </c>
      <c r="U854" s="24">
        <f t="shared" si="310"/>
        <v>1.0036577845495844E-11</v>
      </c>
      <c r="V854" s="24">
        <f t="shared" si="311"/>
        <v>7.0463721077401774E-12</v>
      </c>
      <c r="W854" s="18">
        <f t="shared" si="312"/>
        <v>68323704301.438187</v>
      </c>
      <c r="X854" s="19">
        <f t="shared" si="313"/>
        <v>33749740918.424717</v>
      </c>
      <c r="Y854" s="18" t="e">
        <f t="shared" si="314"/>
        <v>#REF!</v>
      </c>
      <c r="Z854" s="19" t="e">
        <f t="shared" si="315"/>
        <v>#REF!</v>
      </c>
      <c r="AA854" s="24" t="e">
        <f t="shared" si="316"/>
        <v>#REF!</v>
      </c>
      <c r="AB854" s="24" t="e">
        <f t="shared" si="317"/>
        <v>#REF!</v>
      </c>
      <c r="AC854" s="18">
        <f t="shared" si="318"/>
        <v>13664740860.287638</v>
      </c>
      <c r="AD854" s="19">
        <f t="shared" si="319"/>
        <v>6749948183.6849442</v>
      </c>
      <c r="AE854" s="24" t="e">
        <f t="shared" si="301"/>
        <v>#REF!</v>
      </c>
      <c r="AF854" s="24" t="e">
        <f t="shared" si="302"/>
        <v>#REF!</v>
      </c>
      <c r="AG854" s="18" t="e">
        <f t="shared" si="303"/>
        <v>#REF!</v>
      </c>
      <c r="AH854" s="19" t="e">
        <f t="shared" si="304"/>
        <v>#REF!</v>
      </c>
      <c r="AI854" s="29" t="e">
        <f>IF((((Usuario!$J$10*1000)/AG854)*1)&lt;1,(((Usuario!$J$10*1000)/AG854)*1),1)</f>
        <v>#REF!</v>
      </c>
      <c r="AJ854" s="30" t="e">
        <f>IF((((Usuario!$J$10*1000)/AH854)*1)&lt;1,(((Usuario!$J$10*1000)/AH854)*1),1)</f>
        <v>#REF!</v>
      </c>
    </row>
    <row r="855" spans="8:36" x14ac:dyDescent="0.25">
      <c r="H855" s="6">
        <v>75.2</v>
      </c>
      <c r="I855" s="5" t="s">
        <v>2</v>
      </c>
      <c r="J855" s="9">
        <f t="shared" si="300"/>
        <v>7.5200000000000003E-2</v>
      </c>
      <c r="K855" s="9">
        <f t="shared" si="305"/>
        <v>7.5199999999999998E-5</v>
      </c>
      <c r="L855">
        <f t="shared" si="320"/>
        <v>1.7765832119756422E-2</v>
      </c>
      <c r="M855">
        <f t="shared" si="306"/>
        <v>2.2266509590094716E-4</v>
      </c>
      <c r="N855">
        <f t="shared" si="307"/>
        <v>1.1534051967669062E-6</v>
      </c>
      <c r="O855">
        <f t="shared" si="308"/>
        <v>31291585.196899038</v>
      </c>
      <c r="Q855" s="18">
        <f t="shared" si="321"/>
        <v>22835259794.031395</v>
      </c>
      <c r="R855" s="19">
        <f t="shared" si="322"/>
        <v>8459920057.0268717</v>
      </c>
      <c r="S855" s="18">
        <f t="shared" si="309"/>
        <v>3.7913431502625597E-14</v>
      </c>
      <c r="T855" s="19">
        <f t="shared" si="309"/>
        <v>1.4046023670972726E-14</v>
      </c>
      <c r="U855" s="24">
        <f t="shared" si="310"/>
        <v>1.0063324210310409E-11</v>
      </c>
      <c r="V855" s="24">
        <f t="shared" si="311"/>
        <v>7.0651499064992812E-12</v>
      </c>
      <c r="W855" s="18">
        <f t="shared" si="312"/>
        <v>68505779382.094185</v>
      </c>
      <c r="X855" s="19">
        <f t="shared" si="313"/>
        <v>33839680228.107487</v>
      </c>
      <c r="Y855" s="18" t="e">
        <f t="shared" si="314"/>
        <v>#REF!</v>
      </c>
      <c r="Z855" s="19" t="e">
        <f t="shared" si="315"/>
        <v>#REF!</v>
      </c>
      <c r="AA855" s="24" t="e">
        <f t="shared" si="316"/>
        <v>#REF!</v>
      </c>
      <c r="AB855" s="24" t="e">
        <f t="shared" si="317"/>
        <v>#REF!</v>
      </c>
      <c r="AC855" s="18">
        <f t="shared" si="318"/>
        <v>13701155876.418839</v>
      </c>
      <c r="AD855" s="19">
        <f t="shared" si="319"/>
        <v>6767936045.6214981</v>
      </c>
      <c r="AE855" s="24" t="e">
        <f t="shared" si="301"/>
        <v>#REF!</v>
      </c>
      <c r="AF855" s="24" t="e">
        <f t="shared" si="302"/>
        <v>#REF!</v>
      </c>
      <c r="AG855" s="18" t="e">
        <f t="shared" si="303"/>
        <v>#REF!</v>
      </c>
      <c r="AH855" s="19" t="e">
        <f t="shared" si="304"/>
        <v>#REF!</v>
      </c>
      <c r="AI855" s="29" t="e">
        <f>IF((((Usuario!$J$10*1000)/AG855)*1)&lt;1,(((Usuario!$J$10*1000)/AG855)*1),1)</f>
        <v>#REF!</v>
      </c>
      <c r="AJ855" s="30" t="e">
        <f>IF((((Usuario!$J$10*1000)/AH855)*1)&lt;1,(((Usuario!$J$10*1000)/AH855)*1),1)</f>
        <v>#REF!</v>
      </c>
    </row>
    <row r="856" spans="8:36" x14ac:dyDescent="0.25">
      <c r="H856" s="6">
        <v>75.3</v>
      </c>
      <c r="I856" s="5" t="s">
        <v>2</v>
      </c>
      <c r="J856" s="9">
        <f t="shared" si="300"/>
        <v>7.5299999999999992E-2</v>
      </c>
      <c r="K856" s="9">
        <f t="shared" si="305"/>
        <v>7.5299999999999987E-5</v>
      </c>
      <c r="L856">
        <f t="shared" si="320"/>
        <v>1.7813113089192947E-2</v>
      </c>
      <c r="M856">
        <f t="shared" si="306"/>
        <v>2.2355456926937144E-4</v>
      </c>
      <c r="N856">
        <f t="shared" si="307"/>
        <v>1.1580126688153441E-6</v>
      </c>
      <c r="O856">
        <f t="shared" si="308"/>
        <v>31218774.149388298</v>
      </c>
      <c r="Q856" s="18">
        <f t="shared" si="321"/>
        <v>22896032248.319984</v>
      </c>
      <c r="R856" s="19">
        <f t="shared" si="322"/>
        <v>8482434804.3775969</v>
      </c>
      <c r="S856" s="18">
        <f t="shared" si="309"/>
        <v>3.8014332140660781E-14</v>
      </c>
      <c r="T856" s="19">
        <f t="shared" si="309"/>
        <v>1.4083404954968617E-14</v>
      </c>
      <c r="U856" s="24">
        <f t="shared" si="310"/>
        <v>1.0090106165763449E-11</v>
      </c>
      <c r="V856" s="24">
        <f t="shared" si="311"/>
        <v>7.0839526923492145E-12</v>
      </c>
      <c r="W856" s="18">
        <f t="shared" si="312"/>
        <v>68688096744.959953</v>
      </c>
      <c r="X856" s="19">
        <f t="shared" si="313"/>
        <v>33929739217.510387</v>
      </c>
      <c r="Y856" s="18" t="e">
        <f t="shared" si="314"/>
        <v>#REF!</v>
      </c>
      <c r="Z856" s="19" t="e">
        <f t="shared" si="315"/>
        <v>#REF!</v>
      </c>
      <c r="AA856" s="24" t="e">
        <f t="shared" si="316"/>
        <v>#REF!</v>
      </c>
      <c r="AB856" s="24" t="e">
        <f t="shared" si="317"/>
        <v>#REF!</v>
      </c>
      <c r="AC856" s="18">
        <f t="shared" si="318"/>
        <v>13737619348.991991</v>
      </c>
      <c r="AD856" s="19">
        <f t="shared" si="319"/>
        <v>6785947843.5020781</v>
      </c>
      <c r="AE856" s="24" t="e">
        <f t="shared" si="301"/>
        <v>#REF!</v>
      </c>
      <c r="AF856" s="24" t="e">
        <f t="shared" si="302"/>
        <v>#REF!</v>
      </c>
      <c r="AG856" s="18" t="e">
        <f t="shared" si="303"/>
        <v>#REF!</v>
      </c>
      <c r="AH856" s="19" t="e">
        <f t="shared" si="304"/>
        <v>#REF!</v>
      </c>
      <c r="AI856" s="29" t="e">
        <f>IF((((Usuario!$J$10*1000)/AG856)*1)&lt;1,(((Usuario!$J$10*1000)/AG856)*1),1)</f>
        <v>#REF!</v>
      </c>
      <c r="AJ856" s="30" t="e">
        <f>IF((((Usuario!$J$10*1000)/AH856)*1)&lt;1,(((Usuario!$J$10*1000)/AH856)*1),1)</f>
        <v>#REF!</v>
      </c>
    </row>
    <row r="857" spans="8:36" x14ac:dyDescent="0.25">
      <c r="H857" s="6">
        <v>75.400000000000006</v>
      </c>
      <c r="I857" s="5" t="s">
        <v>2</v>
      </c>
      <c r="J857" s="9">
        <f t="shared" si="300"/>
        <v>7.5400000000000009E-2</v>
      </c>
      <c r="K857" s="9">
        <f t="shared" si="305"/>
        <v>7.5400000000000003E-5</v>
      </c>
      <c r="L857">
        <f t="shared" si="320"/>
        <v>1.7860456890482553E-2</v>
      </c>
      <c r="M857">
        <f t="shared" si="306"/>
        <v>2.2444640825706409E-4</v>
      </c>
      <c r="N857">
        <f t="shared" si="307"/>
        <v>1.1626323947715918E-6</v>
      </c>
      <c r="O857">
        <f t="shared" si="308"/>
        <v>31146228.816319421</v>
      </c>
      <c r="Q857" s="18">
        <f t="shared" si="321"/>
        <v>22956885463.345184</v>
      </c>
      <c r="R857" s="19">
        <f t="shared" si="322"/>
        <v>8504979471.6583614</v>
      </c>
      <c r="S857" s="18">
        <f t="shared" si="309"/>
        <v>3.8115366865922607E-14</v>
      </c>
      <c r="T857" s="19">
        <f t="shared" si="309"/>
        <v>1.4120835915089428E-14</v>
      </c>
      <c r="U857" s="24">
        <f t="shared" si="310"/>
        <v>1.0116923711854971E-11</v>
      </c>
      <c r="V857" s="24">
        <f t="shared" si="311"/>
        <v>7.1027804652899821E-12</v>
      </c>
      <c r="W857" s="18">
        <f t="shared" si="312"/>
        <v>68870656390.035553</v>
      </c>
      <c r="X857" s="19">
        <f t="shared" si="313"/>
        <v>34019917886.633446</v>
      </c>
      <c r="Y857" s="18" t="e">
        <f t="shared" si="314"/>
        <v>#REF!</v>
      </c>
      <c r="Z857" s="19" t="e">
        <f t="shared" si="315"/>
        <v>#REF!</v>
      </c>
      <c r="AA857" s="24" t="e">
        <f t="shared" si="316"/>
        <v>#REF!</v>
      </c>
      <c r="AB857" s="24" t="e">
        <f t="shared" si="317"/>
        <v>#REF!</v>
      </c>
      <c r="AC857" s="18">
        <f t="shared" si="318"/>
        <v>13774131278.007111</v>
      </c>
      <c r="AD857" s="19">
        <f t="shared" si="319"/>
        <v>6803983577.3266897</v>
      </c>
      <c r="AE857" s="24" t="e">
        <f t="shared" si="301"/>
        <v>#REF!</v>
      </c>
      <c r="AF857" s="24" t="e">
        <f t="shared" si="302"/>
        <v>#REF!</v>
      </c>
      <c r="AG857" s="18" t="e">
        <f t="shared" si="303"/>
        <v>#REF!</v>
      </c>
      <c r="AH857" s="19" t="e">
        <f t="shared" si="304"/>
        <v>#REF!</v>
      </c>
      <c r="AI857" s="29" t="e">
        <f>IF((((Usuario!$J$10*1000)/AG857)*1)&lt;1,(((Usuario!$J$10*1000)/AG857)*1),1)</f>
        <v>#REF!</v>
      </c>
      <c r="AJ857" s="30" t="e">
        <f>IF((((Usuario!$J$10*1000)/AH857)*1)&lt;1,(((Usuario!$J$10*1000)/AH857)*1),1)</f>
        <v>#REF!</v>
      </c>
    </row>
    <row r="858" spans="8:36" x14ac:dyDescent="0.25">
      <c r="H858" s="6">
        <v>75.5</v>
      </c>
      <c r="I858" s="5" t="s">
        <v>2</v>
      </c>
      <c r="J858" s="9">
        <f t="shared" si="300"/>
        <v>7.5499999999999998E-2</v>
      </c>
      <c r="K858" s="9">
        <f t="shared" si="305"/>
        <v>7.5499999999999992E-5</v>
      </c>
      <c r="L858">
        <f t="shared" si="320"/>
        <v>1.7907863523625216E-2</v>
      </c>
      <c r="M858">
        <f t="shared" si="306"/>
        <v>2.2534061600561729E-4</v>
      </c>
      <c r="N858">
        <f t="shared" si="307"/>
        <v>1.1672643909090976E-6</v>
      </c>
      <c r="O858">
        <f t="shared" si="308"/>
        <v>31073947.877521992</v>
      </c>
      <c r="Q858" s="18">
        <f t="shared" si="321"/>
        <v>23017819439.106964</v>
      </c>
      <c r="R858" s="19">
        <f t="shared" si="322"/>
        <v>8527554058.869154</v>
      </c>
      <c r="S858" s="18">
        <f t="shared" si="309"/>
        <v>3.8216535678411038E-14</v>
      </c>
      <c r="T858" s="19">
        <f t="shared" si="309"/>
        <v>1.4158316551335141E-14</v>
      </c>
      <c r="U858" s="24">
        <f t="shared" si="310"/>
        <v>1.0143776848584963E-11</v>
      </c>
      <c r="V858" s="24">
        <f t="shared" si="311"/>
        <v>7.1216332253215758E-12</v>
      </c>
      <c r="W858" s="18">
        <f t="shared" si="312"/>
        <v>69053458317.320892</v>
      </c>
      <c r="X858" s="19">
        <f t="shared" si="313"/>
        <v>34110216235.476616</v>
      </c>
      <c r="Y858" s="18" t="e">
        <f t="shared" si="314"/>
        <v>#REF!</v>
      </c>
      <c r="Z858" s="19" t="e">
        <f t="shared" si="315"/>
        <v>#REF!</v>
      </c>
      <c r="AA858" s="24" t="e">
        <f t="shared" si="316"/>
        <v>#REF!</v>
      </c>
      <c r="AB858" s="24" t="e">
        <f t="shared" si="317"/>
        <v>#REF!</v>
      </c>
      <c r="AC858" s="18">
        <f t="shared" si="318"/>
        <v>13810691663.46418</v>
      </c>
      <c r="AD858" s="19">
        <f t="shared" si="319"/>
        <v>6822043247.0953236</v>
      </c>
      <c r="AE858" s="24" t="e">
        <f t="shared" si="301"/>
        <v>#REF!</v>
      </c>
      <c r="AF858" s="24" t="e">
        <f t="shared" si="302"/>
        <v>#REF!</v>
      </c>
      <c r="AG858" s="18" t="e">
        <f t="shared" si="303"/>
        <v>#REF!</v>
      </c>
      <c r="AH858" s="19" t="e">
        <f t="shared" si="304"/>
        <v>#REF!</v>
      </c>
      <c r="AI858" s="29" t="e">
        <f>IF((((Usuario!$J$10*1000)/AG858)*1)&lt;1,(((Usuario!$J$10*1000)/AG858)*1),1)</f>
        <v>#REF!</v>
      </c>
      <c r="AJ858" s="30" t="e">
        <f>IF((((Usuario!$J$10*1000)/AH858)*1)&lt;1,(((Usuario!$J$10*1000)/AH858)*1),1)</f>
        <v>#REF!</v>
      </c>
    </row>
    <row r="859" spans="8:36" x14ac:dyDescent="0.25">
      <c r="H859" s="6">
        <v>75.599999999999994</v>
      </c>
      <c r="I859" s="5" t="s">
        <v>2</v>
      </c>
      <c r="J859" s="9">
        <f t="shared" si="300"/>
        <v>7.5600000000000001E-2</v>
      </c>
      <c r="K859" s="9">
        <f t="shared" si="305"/>
        <v>7.5599999999999994E-5</v>
      </c>
      <c r="L859">
        <f t="shared" si="320"/>
        <v>1.795533298862096E-2</v>
      </c>
      <c r="M859">
        <f t="shared" si="306"/>
        <v>2.2623719565662408E-4</v>
      </c>
      <c r="N859">
        <f t="shared" si="307"/>
        <v>1.1719086735013126E-6</v>
      </c>
      <c r="O859">
        <f t="shared" si="308"/>
        <v>31001930.02112129</v>
      </c>
      <c r="Q859" s="18">
        <f t="shared" si="321"/>
        <v>23078834175.60535</v>
      </c>
      <c r="R859" s="19">
        <f t="shared" si="322"/>
        <v>8550158566.009985</v>
      </c>
      <c r="S859" s="18">
        <f t="shared" si="309"/>
        <v>3.8317838578126104E-14</v>
      </c>
      <c r="T859" s="19">
        <f t="shared" si="309"/>
        <v>1.4195846863705772E-14</v>
      </c>
      <c r="U859" s="24">
        <f t="shared" si="310"/>
        <v>1.0170665575953433E-11</v>
      </c>
      <c r="V859" s="24">
        <f t="shared" si="311"/>
        <v>7.1405109724440038E-12</v>
      </c>
      <c r="W859" s="18">
        <f t="shared" si="312"/>
        <v>69236502526.816055</v>
      </c>
      <c r="X859" s="19">
        <f t="shared" si="313"/>
        <v>34200634264.03994</v>
      </c>
      <c r="Y859" s="18" t="e">
        <f t="shared" si="314"/>
        <v>#REF!</v>
      </c>
      <c r="Z859" s="19" t="e">
        <f t="shared" si="315"/>
        <v>#REF!</v>
      </c>
      <c r="AA859" s="24" t="e">
        <f t="shared" si="316"/>
        <v>#REF!</v>
      </c>
      <c r="AB859" s="24" t="e">
        <f t="shared" si="317"/>
        <v>#REF!</v>
      </c>
      <c r="AC859" s="18">
        <f t="shared" si="318"/>
        <v>13847300505.363213</v>
      </c>
      <c r="AD859" s="19">
        <f t="shared" si="319"/>
        <v>6840126852.8079882</v>
      </c>
      <c r="AE859" s="24" t="e">
        <f t="shared" si="301"/>
        <v>#REF!</v>
      </c>
      <c r="AF859" s="24" t="e">
        <f t="shared" si="302"/>
        <v>#REF!</v>
      </c>
      <c r="AG859" s="18" t="e">
        <f t="shared" si="303"/>
        <v>#REF!</v>
      </c>
      <c r="AH859" s="19" t="e">
        <f t="shared" si="304"/>
        <v>#REF!</v>
      </c>
      <c r="AI859" s="29" t="e">
        <f>IF((((Usuario!$J$10*1000)/AG859)*1)&lt;1,(((Usuario!$J$10*1000)/AG859)*1),1)</f>
        <v>#REF!</v>
      </c>
      <c r="AJ859" s="30" t="e">
        <f>IF((((Usuario!$J$10*1000)/AH859)*1)&lt;1,(((Usuario!$J$10*1000)/AH859)*1),1)</f>
        <v>#REF!</v>
      </c>
    </row>
    <row r="860" spans="8:36" x14ac:dyDescent="0.25">
      <c r="H860" s="6">
        <v>75.7</v>
      </c>
      <c r="I860" s="5" t="s">
        <v>2</v>
      </c>
      <c r="J860" s="9">
        <f t="shared" si="300"/>
        <v>7.5700000000000003E-2</v>
      </c>
      <c r="K860" s="9">
        <f t="shared" si="305"/>
        <v>7.5699999999999997E-5</v>
      </c>
      <c r="L860">
        <f t="shared" si="320"/>
        <v>1.8002865285469776E-2</v>
      </c>
      <c r="M860">
        <f t="shared" si="306"/>
        <v>2.2713615035167698E-4</v>
      </c>
      <c r="N860">
        <f t="shared" si="307"/>
        <v>1.1765652588216866E-6</v>
      </c>
      <c r="O860">
        <f t="shared" si="308"/>
        <v>30930173.943475429</v>
      </c>
      <c r="Q860" s="18">
        <f t="shared" si="321"/>
        <v>23139929672.840332</v>
      </c>
      <c r="R860" s="19">
        <f t="shared" si="322"/>
        <v>8572792993.0808496</v>
      </c>
      <c r="S860" s="18">
        <f t="shared" si="309"/>
        <v>3.84192755650678E-14</v>
      </c>
      <c r="T860" s="19">
        <f t="shared" si="309"/>
        <v>1.4233426852201313E-14</v>
      </c>
      <c r="U860" s="24">
        <f t="shared" si="310"/>
        <v>1.019758989396038E-11</v>
      </c>
      <c r="V860" s="24">
        <f t="shared" si="311"/>
        <v>7.1594137066572604E-12</v>
      </c>
      <c r="W860" s="18">
        <f t="shared" si="312"/>
        <v>69419789018.520996</v>
      </c>
      <c r="X860" s="19">
        <f t="shared" si="313"/>
        <v>34291171972.323399</v>
      </c>
      <c r="Y860" s="18" t="e">
        <f t="shared" si="314"/>
        <v>#REF!</v>
      </c>
      <c r="Z860" s="19" t="e">
        <f t="shared" si="315"/>
        <v>#REF!</v>
      </c>
      <c r="AA860" s="24" t="e">
        <f t="shared" si="316"/>
        <v>#REF!</v>
      </c>
      <c r="AB860" s="24" t="e">
        <f t="shared" si="317"/>
        <v>#REF!</v>
      </c>
      <c r="AC860" s="18">
        <f t="shared" si="318"/>
        <v>13883957803.704201</v>
      </c>
      <c r="AD860" s="19">
        <f t="shared" si="319"/>
        <v>6858234394.4646797</v>
      </c>
      <c r="AE860" s="24" t="e">
        <f t="shared" si="301"/>
        <v>#REF!</v>
      </c>
      <c r="AF860" s="24" t="e">
        <f t="shared" si="302"/>
        <v>#REF!</v>
      </c>
      <c r="AG860" s="18" t="e">
        <f t="shared" si="303"/>
        <v>#REF!</v>
      </c>
      <c r="AH860" s="19" t="e">
        <f t="shared" si="304"/>
        <v>#REF!</v>
      </c>
      <c r="AI860" s="29" t="e">
        <f>IF((((Usuario!$J$10*1000)/AG860)*1)&lt;1,(((Usuario!$J$10*1000)/AG860)*1),1)</f>
        <v>#REF!</v>
      </c>
      <c r="AJ860" s="30" t="e">
        <f>IF((((Usuario!$J$10*1000)/AH860)*1)&lt;1,(((Usuario!$J$10*1000)/AH860)*1),1)</f>
        <v>#REF!</v>
      </c>
    </row>
    <row r="861" spans="8:36" x14ac:dyDescent="0.25">
      <c r="H861" s="6">
        <v>75.8</v>
      </c>
      <c r="I861" s="5" t="s">
        <v>2</v>
      </c>
      <c r="J861" s="9">
        <f t="shared" si="300"/>
        <v>7.5799999999999992E-2</v>
      </c>
      <c r="K861" s="9">
        <f t="shared" si="305"/>
        <v>7.5799999999999986E-5</v>
      </c>
      <c r="L861">
        <f t="shared" si="320"/>
        <v>1.8050460414171656E-2</v>
      </c>
      <c r="M861">
        <f t="shared" si="306"/>
        <v>2.2803748323236856E-4</v>
      </c>
      <c r="N861">
        <f t="shared" si="307"/>
        <v>1.181234163143669E-6</v>
      </c>
      <c r="O861">
        <f t="shared" si="308"/>
        <v>30858678.349112909</v>
      </c>
      <c r="Q861" s="18">
        <f t="shared" si="321"/>
        <v>23201105930.811901</v>
      </c>
      <c r="R861" s="19">
        <f t="shared" si="322"/>
        <v>8595457340.0817451</v>
      </c>
      <c r="S861" s="18">
        <f t="shared" si="309"/>
        <v>3.85208466392361E-14</v>
      </c>
      <c r="T861" s="19">
        <f t="shared" si="309"/>
        <v>1.4271056516821759E-14</v>
      </c>
      <c r="U861" s="24">
        <f t="shared" si="310"/>
        <v>1.0224549802605797E-11</v>
      </c>
      <c r="V861" s="24">
        <f t="shared" si="311"/>
        <v>7.1783414279613449E-12</v>
      </c>
      <c r="W861" s="18">
        <f t="shared" si="312"/>
        <v>69603317792.435699</v>
      </c>
      <c r="X861" s="19">
        <f t="shared" si="313"/>
        <v>34381829360.326981</v>
      </c>
      <c r="Y861" s="18" t="e">
        <f t="shared" si="314"/>
        <v>#REF!</v>
      </c>
      <c r="Z861" s="19" t="e">
        <f t="shared" si="315"/>
        <v>#REF!</v>
      </c>
      <c r="AA861" s="24" t="e">
        <f t="shared" si="316"/>
        <v>#REF!</v>
      </c>
      <c r="AB861" s="24" t="e">
        <f t="shared" si="317"/>
        <v>#REF!</v>
      </c>
      <c r="AC861" s="18">
        <f t="shared" si="318"/>
        <v>13920663558.487141</v>
      </c>
      <c r="AD861" s="19">
        <f t="shared" si="319"/>
        <v>6876365872.0653963</v>
      </c>
      <c r="AE861" s="24" t="e">
        <f t="shared" si="301"/>
        <v>#REF!</v>
      </c>
      <c r="AF861" s="24" t="e">
        <f t="shared" si="302"/>
        <v>#REF!</v>
      </c>
      <c r="AG861" s="18" t="e">
        <f t="shared" si="303"/>
        <v>#REF!</v>
      </c>
      <c r="AH861" s="19" t="e">
        <f t="shared" si="304"/>
        <v>#REF!</v>
      </c>
      <c r="AI861" s="29" t="e">
        <f>IF((((Usuario!$J$10*1000)/AG861)*1)&lt;1,(((Usuario!$J$10*1000)/AG861)*1),1)</f>
        <v>#REF!</v>
      </c>
      <c r="AJ861" s="30" t="e">
        <f>IF((((Usuario!$J$10*1000)/AH861)*1)&lt;1,(((Usuario!$J$10*1000)/AH861)*1),1)</f>
        <v>#REF!</v>
      </c>
    </row>
    <row r="862" spans="8:36" x14ac:dyDescent="0.25">
      <c r="H862" s="6">
        <v>75.900000000000006</v>
      </c>
      <c r="I862" s="5" t="s">
        <v>2</v>
      </c>
      <c r="J862" s="9">
        <f t="shared" si="300"/>
        <v>7.5900000000000009E-2</v>
      </c>
      <c r="K862" s="9">
        <f t="shared" si="305"/>
        <v>7.5900000000000015E-5</v>
      </c>
      <c r="L862">
        <f t="shared" si="320"/>
        <v>1.8098118374726621E-2</v>
      </c>
      <c r="M862">
        <f t="shared" si="306"/>
        <v>2.2894119744029177E-4</v>
      </c>
      <c r="N862">
        <f t="shared" si="307"/>
        <v>1.1859154027407112E-6</v>
      </c>
      <c r="O862">
        <f t="shared" si="308"/>
        <v>30787441.950670656</v>
      </c>
      <c r="Q862" s="18">
        <f t="shared" si="321"/>
        <v>23262362949.520081</v>
      </c>
      <c r="R862" s="19">
        <f t="shared" si="322"/>
        <v>8618151607.0126801</v>
      </c>
      <c r="S862" s="18">
        <f t="shared" si="309"/>
        <v>3.8622551800631056E-14</v>
      </c>
      <c r="T862" s="19">
        <f t="shared" si="309"/>
        <v>1.4308735857567129E-14</v>
      </c>
      <c r="U862" s="24">
        <f t="shared" si="310"/>
        <v>1.0251545301889699E-11</v>
      </c>
      <c r="V862" s="24">
        <f t="shared" si="311"/>
        <v>7.197294136356266E-12</v>
      </c>
      <c r="W862" s="18">
        <f t="shared" si="312"/>
        <v>69787088848.560242</v>
      </c>
      <c r="X862" s="19">
        <f t="shared" si="313"/>
        <v>34472606428.05072</v>
      </c>
      <c r="Y862" s="18" t="e">
        <f t="shared" si="314"/>
        <v>#REF!</v>
      </c>
      <c r="Z862" s="19" t="e">
        <f t="shared" si="315"/>
        <v>#REF!</v>
      </c>
      <c r="AA862" s="24" t="e">
        <f t="shared" si="316"/>
        <v>#REF!</v>
      </c>
      <c r="AB862" s="24" t="e">
        <f t="shared" si="317"/>
        <v>#REF!</v>
      </c>
      <c r="AC862" s="18">
        <f t="shared" si="318"/>
        <v>13957417769.712049</v>
      </c>
      <c r="AD862" s="19">
        <f t="shared" si="319"/>
        <v>6894521285.6101446</v>
      </c>
      <c r="AE862" s="24" t="e">
        <f t="shared" si="301"/>
        <v>#REF!</v>
      </c>
      <c r="AF862" s="24" t="e">
        <f t="shared" si="302"/>
        <v>#REF!</v>
      </c>
      <c r="AG862" s="18" t="e">
        <f t="shared" si="303"/>
        <v>#REF!</v>
      </c>
      <c r="AH862" s="19" t="e">
        <f t="shared" si="304"/>
        <v>#REF!</v>
      </c>
      <c r="AI862" s="29" t="e">
        <f>IF((((Usuario!$J$10*1000)/AG862)*1)&lt;1,(((Usuario!$J$10*1000)/AG862)*1),1)</f>
        <v>#REF!</v>
      </c>
      <c r="AJ862" s="30" t="e">
        <f>IF((((Usuario!$J$10*1000)/AH862)*1)&lt;1,(((Usuario!$J$10*1000)/AH862)*1),1)</f>
        <v>#REF!</v>
      </c>
    </row>
    <row r="863" spans="8:36" x14ac:dyDescent="0.25">
      <c r="H863" s="6">
        <v>76</v>
      </c>
      <c r="I863" s="5" t="s">
        <v>2</v>
      </c>
      <c r="J863" s="9">
        <f t="shared" si="300"/>
        <v>7.5999999999999998E-2</v>
      </c>
      <c r="K863" s="9">
        <f t="shared" si="305"/>
        <v>7.6000000000000004E-5</v>
      </c>
      <c r="L863">
        <f t="shared" si="320"/>
        <v>1.8145839167134643E-2</v>
      </c>
      <c r="M863">
        <f t="shared" si="306"/>
        <v>2.298472961170388E-4</v>
      </c>
      <c r="N863">
        <f t="shared" si="307"/>
        <v>1.1906089938862609E-6</v>
      </c>
      <c r="O863">
        <f t="shared" si="308"/>
        <v>30716463.468832731</v>
      </c>
      <c r="Q863" s="18">
        <f t="shared" si="321"/>
        <v>23323700728.96484</v>
      </c>
      <c r="R863" s="19">
        <f t="shared" si="322"/>
        <v>8640875793.8736439</v>
      </c>
      <c r="S863" s="18">
        <f t="shared" si="309"/>
        <v>3.8724391049252603E-14</v>
      </c>
      <c r="T863" s="19">
        <f t="shared" si="309"/>
        <v>1.43464648744374E-14</v>
      </c>
      <c r="U863" s="24">
        <f t="shared" si="310"/>
        <v>1.0278576391812068E-11</v>
      </c>
      <c r="V863" s="24">
        <f t="shared" si="311"/>
        <v>7.2162718318420125E-12</v>
      </c>
      <c r="W863" s="18">
        <f t="shared" si="312"/>
        <v>69971102186.894516</v>
      </c>
      <c r="X863" s="19">
        <f t="shared" si="313"/>
        <v>34563503175.494576</v>
      </c>
      <c r="Y863" s="18" t="e">
        <f t="shared" si="314"/>
        <v>#REF!</v>
      </c>
      <c r="Z863" s="19" t="e">
        <f t="shared" si="315"/>
        <v>#REF!</v>
      </c>
      <c r="AA863" s="24" t="e">
        <f t="shared" si="316"/>
        <v>#REF!</v>
      </c>
      <c r="AB863" s="24" t="e">
        <f t="shared" si="317"/>
        <v>#REF!</v>
      </c>
      <c r="AC863" s="18">
        <f t="shared" si="318"/>
        <v>13994220437.378904</v>
      </c>
      <c r="AD863" s="19">
        <f t="shared" si="319"/>
        <v>6912700635.0989151</v>
      </c>
      <c r="AE863" s="24" t="e">
        <f t="shared" si="301"/>
        <v>#REF!</v>
      </c>
      <c r="AF863" s="24" t="e">
        <f t="shared" si="302"/>
        <v>#REF!</v>
      </c>
      <c r="AG863" s="18" t="e">
        <f t="shared" si="303"/>
        <v>#REF!</v>
      </c>
      <c r="AH863" s="19" t="e">
        <f t="shared" si="304"/>
        <v>#REF!</v>
      </c>
      <c r="AI863" s="29" t="e">
        <f>IF((((Usuario!$J$10*1000)/AG863)*1)&lt;1,(((Usuario!$J$10*1000)/AG863)*1),1)</f>
        <v>#REF!</v>
      </c>
      <c r="AJ863" s="30" t="e">
        <f>IF((((Usuario!$J$10*1000)/AH863)*1)&lt;1,(((Usuario!$J$10*1000)/AH863)*1),1)</f>
        <v>#REF!</v>
      </c>
    </row>
    <row r="864" spans="8:36" x14ac:dyDescent="0.25">
      <c r="H864" s="6">
        <v>76.099999999999994</v>
      </c>
      <c r="I864" s="5" t="s">
        <v>2</v>
      </c>
      <c r="J864" s="9">
        <f t="shared" si="300"/>
        <v>7.6100000000000001E-2</v>
      </c>
      <c r="K864" s="9">
        <f t="shared" si="305"/>
        <v>7.6100000000000007E-5</v>
      </c>
      <c r="L864">
        <f t="shared" si="320"/>
        <v>1.8193622791395744E-2</v>
      </c>
      <c r="M864">
        <f t="shared" si="306"/>
        <v>2.307557824042027E-4</v>
      </c>
      <c r="N864">
        <f t="shared" si="307"/>
        <v>1.1953149528537699E-6</v>
      </c>
      <c r="O864">
        <f t="shared" si="308"/>
        <v>30645741.632269464</v>
      </c>
      <c r="Q864" s="18">
        <f t="shared" si="321"/>
        <v>23385119269.146202</v>
      </c>
      <c r="R864" s="19">
        <f t="shared" si="322"/>
        <v>8663629900.6646442</v>
      </c>
      <c r="S864" s="18">
        <f t="shared" si="309"/>
        <v>3.8826364385100792E-14</v>
      </c>
      <c r="T864" s="19">
        <f t="shared" si="309"/>
        <v>1.4384243567432585E-14</v>
      </c>
      <c r="U864" s="24">
        <f t="shared" si="310"/>
        <v>1.0305643072372917E-11</v>
      </c>
      <c r="V864" s="24">
        <f t="shared" si="311"/>
        <v>7.23527451441859E-12</v>
      </c>
      <c r="W864" s="18">
        <f t="shared" si="312"/>
        <v>70155357807.438599</v>
      </c>
      <c r="X864" s="19">
        <f t="shared" si="313"/>
        <v>34654519602.658577</v>
      </c>
      <c r="Y864" s="18" t="e">
        <f t="shared" si="314"/>
        <v>#REF!</v>
      </c>
      <c r="Z864" s="19" t="e">
        <f t="shared" si="315"/>
        <v>#REF!</v>
      </c>
      <c r="AA864" s="24" t="e">
        <f t="shared" si="316"/>
        <v>#REF!</v>
      </c>
      <c r="AB864" s="24" t="e">
        <f t="shared" si="317"/>
        <v>#REF!</v>
      </c>
      <c r="AC864" s="18">
        <f t="shared" si="318"/>
        <v>14031071561.48772</v>
      </c>
      <c r="AD864" s="19">
        <f t="shared" si="319"/>
        <v>6930903920.5317154</v>
      </c>
      <c r="AE864" s="24" t="e">
        <f t="shared" si="301"/>
        <v>#REF!</v>
      </c>
      <c r="AF864" s="24" t="e">
        <f t="shared" si="302"/>
        <v>#REF!</v>
      </c>
      <c r="AG864" s="18" t="e">
        <f t="shared" si="303"/>
        <v>#REF!</v>
      </c>
      <c r="AH864" s="19" t="e">
        <f t="shared" si="304"/>
        <v>#REF!</v>
      </c>
      <c r="AI864" s="29" t="e">
        <f>IF((((Usuario!$J$10*1000)/AG864)*1)&lt;1,(((Usuario!$J$10*1000)/AG864)*1),1)</f>
        <v>#REF!</v>
      </c>
      <c r="AJ864" s="30" t="e">
        <f>IF((((Usuario!$J$10*1000)/AH864)*1)&lt;1,(((Usuario!$J$10*1000)/AH864)*1),1)</f>
        <v>#REF!</v>
      </c>
    </row>
    <row r="865" spans="8:36" x14ac:dyDescent="0.25">
      <c r="H865" s="6">
        <v>76.2</v>
      </c>
      <c r="I865" s="5" t="s">
        <v>2</v>
      </c>
      <c r="J865" s="9">
        <f t="shared" si="300"/>
        <v>7.6200000000000004E-2</v>
      </c>
      <c r="K865" s="9">
        <f t="shared" si="305"/>
        <v>7.6200000000000009E-5</v>
      </c>
      <c r="L865">
        <f t="shared" si="320"/>
        <v>1.8241469247509919E-2</v>
      </c>
      <c r="M865">
        <f t="shared" si="306"/>
        <v>2.3166665944337599E-4</v>
      </c>
      <c r="N865">
        <f t="shared" si="307"/>
        <v>1.2000332959166876E-6</v>
      </c>
      <c r="O865">
        <f t="shared" si="308"/>
        <v>30575275.177577272</v>
      </c>
      <c r="Q865" s="18">
        <f t="shared" si="321"/>
        <v>23446618570.064167</v>
      </c>
      <c r="R865" s="19">
        <f t="shared" si="322"/>
        <v>8686413927.3856792</v>
      </c>
      <c r="S865" s="18">
        <f t="shared" si="309"/>
        <v>3.8928471808175611E-14</v>
      </c>
      <c r="T865" s="19">
        <f t="shared" si="309"/>
        <v>1.4422071936552683E-14</v>
      </c>
      <c r="U865" s="24">
        <f t="shared" si="310"/>
        <v>1.0332745343572243E-11</v>
      </c>
      <c r="V865" s="24">
        <f t="shared" si="311"/>
        <v>7.2543021840860002E-12</v>
      </c>
      <c r="W865" s="18">
        <f t="shared" si="312"/>
        <v>70339855710.192505</v>
      </c>
      <c r="X865" s="19">
        <f t="shared" si="313"/>
        <v>34745655709.542717</v>
      </c>
      <c r="Y865" s="18" t="e">
        <f t="shared" si="314"/>
        <v>#REF!</v>
      </c>
      <c r="Z865" s="19" t="e">
        <f t="shared" si="315"/>
        <v>#REF!</v>
      </c>
      <c r="AA865" s="24" t="e">
        <f t="shared" si="316"/>
        <v>#REF!</v>
      </c>
      <c r="AB865" s="24" t="e">
        <f t="shared" si="317"/>
        <v>#REF!</v>
      </c>
      <c r="AC865" s="18">
        <f t="shared" si="318"/>
        <v>14067971142.038502</v>
      </c>
      <c r="AD865" s="19">
        <f t="shared" si="319"/>
        <v>6949131141.9085436</v>
      </c>
      <c r="AE865" s="24" t="e">
        <f t="shared" si="301"/>
        <v>#REF!</v>
      </c>
      <c r="AF865" s="24" t="e">
        <f t="shared" si="302"/>
        <v>#REF!</v>
      </c>
      <c r="AG865" s="18" t="e">
        <f t="shared" si="303"/>
        <v>#REF!</v>
      </c>
      <c r="AH865" s="19" t="e">
        <f t="shared" si="304"/>
        <v>#REF!</v>
      </c>
      <c r="AI865" s="29" t="e">
        <f>IF((((Usuario!$J$10*1000)/AG865)*1)&lt;1,(((Usuario!$J$10*1000)/AG865)*1),1)</f>
        <v>#REF!</v>
      </c>
      <c r="AJ865" s="30" t="e">
        <f>IF((((Usuario!$J$10*1000)/AH865)*1)&lt;1,(((Usuario!$J$10*1000)/AH865)*1),1)</f>
        <v>#REF!</v>
      </c>
    </row>
    <row r="866" spans="8:36" x14ac:dyDescent="0.25">
      <c r="H866" s="6">
        <v>76.3</v>
      </c>
      <c r="I866" s="5" t="s">
        <v>2</v>
      </c>
      <c r="J866" s="9">
        <f t="shared" si="300"/>
        <v>7.6299999999999993E-2</v>
      </c>
      <c r="K866" s="9">
        <f t="shared" si="305"/>
        <v>7.6299999999999998E-5</v>
      </c>
      <c r="L866">
        <f t="shared" si="320"/>
        <v>1.8289378535477161E-2</v>
      </c>
      <c r="M866">
        <f t="shared" si="306"/>
        <v>2.3257993037615116E-4</v>
      </c>
      <c r="N866">
        <f t="shared" si="307"/>
        <v>1.204764039348463E-6</v>
      </c>
      <c r="O866">
        <f t="shared" si="308"/>
        <v>30505062.849218875</v>
      </c>
      <c r="Q866" s="18">
        <f t="shared" si="321"/>
        <v>23508198631.718719</v>
      </c>
      <c r="R866" s="19">
        <f t="shared" si="322"/>
        <v>8709227874.036747</v>
      </c>
      <c r="S866" s="18">
        <f t="shared" si="309"/>
        <v>3.9030713318477041E-14</v>
      </c>
      <c r="T866" s="19">
        <f t="shared" si="309"/>
        <v>1.445994998179769E-14</v>
      </c>
      <c r="U866" s="24">
        <f t="shared" si="310"/>
        <v>1.0359883205410041E-11</v>
      </c>
      <c r="V866" s="24">
        <f t="shared" si="311"/>
        <v>7.2733548408442382E-12</v>
      </c>
      <c r="W866" s="18">
        <f t="shared" si="312"/>
        <v>70524595895.156158</v>
      </c>
      <c r="X866" s="19">
        <f t="shared" si="313"/>
        <v>34836911496.146988</v>
      </c>
      <c r="Y866" s="18" t="e">
        <f t="shared" si="314"/>
        <v>#REF!</v>
      </c>
      <c r="Z866" s="19" t="e">
        <f t="shared" si="315"/>
        <v>#REF!</v>
      </c>
      <c r="AA866" s="24" t="e">
        <f t="shared" si="316"/>
        <v>#REF!</v>
      </c>
      <c r="AB866" s="24" t="e">
        <f t="shared" si="317"/>
        <v>#REF!</v>
      </c>
      <c r="AC866" s="18">
        <f t="shared" si="318"/>
        <v>14104919179.031233</v>
      </c>
      <c r="AD866" s="19">
        <f t="shared" si="319"/>
        <v>6967382299.2293978</v>
      </c>
      <c r="AE866" s="24" t="e">
        <f t="shared" si="301"/>
        <v>#REF!</v>
      </c>
      <c r="AF866" s="24" t="e">
        <f t="shared" si="302"/>
        <v>#REF!</v>
      </c>
      <c r="AG866" s="18" t="e">
        <f t="shared" si="303"/>
        <v>#REF!</v>
      </c>
      <c r="AH866" s="19" t="e">
        <f t="shared" si="304"/>
        <v>#REF!</v>
      </c>
      <c r="AI866" s="29" t="e">
        <f>IF((((Usuario!$J$10*1000)/AG866)*1)&lt;1,(((Usuario!$J$10*1000)/AG866)*1),1)</f>
        <v>#REF!</v>
      </c>
      <c r="AJ866" s="30" t="e">
        <f>IF((((Usuario!$J$10*1000)/AH866)*1)&lt;1,(((Usuario!$J$10*1000)/AH866)*1),1)</f>
        <v>#REF!</v>
      </c>
    </row>
    <row r="867" spans="8:36" x14ac:dyDescent="0.25">
      <c r="H867" s="6">
        <v>76.400000000000006</v>
      </c>
      <c r="I867" s="5" t="s">
        <v>2</v>
      </c>
      <c r="J867" s="9">
        <f t="shared" si="300"/>
        <v>7.640000000000001E-2</v>
      </c>
      <c r="K867" s="9">
        <f t="shared" si="305"/>
        <v>7.6400000000000014E-5</v>
      </c>
      <c r="L867">
        <f t="shared" si="320"/>
        <v>1.8337350655297482E-2</v>
      </c>
      <c r="M867">
        <f t="shared" si="306"/>
        <v>2.3349559834412128E-4</v>
      </c>
      <c r="N867">
        <f t="shared" si="307"/>
        <v>1.2095071994225481E-6</v>
      </c>
      <c r="O867">
        <f t="shared" si="308"/>
        <v>30435103.399463996</v>
      </c>
      <c r="Q867" s="18">
        <f t="shared" si="321"/>
        <v>23569859454.109875</v>
      </c>
      <c r="R867" s="19">
        <f t="shared" si="322"/>
        <v>8732071740.6178513</v>
      </c>
      <c r="S867" s="18">
        <f t="shared" si="309"/>
        <v>3.9133088916005113E-14</v>
      </c>
      <c r="T867" s="19">
        <f t="shared" si="309"/>
        <v>1.4497877703167613E-14</v>
      </c>
      <c r="U867" s="24">
        <f t="shared" si="310"/>
        <v>1.038705665788632E-11</v>
      </c>
      <c r="V867" s="24">
        <f t="shared" si="311"/>
        <v>7.2924324846933088E-12</v>
      </c>
      <c r="W867" s="18">
        <f t="shared" si="312"/>
        <v>70709578362.32962</v>
      </c>
      <c r="X867" s="19">
        <f t="shared" si="313"/>
        <v>34928286962.471405</v>
      </c>
      <c r="Y867" s="18" t="e">
        <f t="shared" si="314"/>
        <v>#REF!</v>
      </c>
      <c r="Z867" s="19" t="e">
        <f t="shared" si="315"/>
        <v>#REF!</v>
      </c>
      <c r="AA867" s="24" t="e">
        <f t="shared" si="316"/>
        <v>#REF!</v>
      </c>
      <c r="AB867" s="24" t="e">
        <f t="shared" si="317"/>
        <v>#REF!</v>
      </c>
      <c r="AC867" s="18">
        <f t="shared" si="318"/>
        <v>14141915672.465925</v>
      </c>
      <c r="AD867" s="19">
        <f t="shared" si="319"/>
        <v>6985657392.4942818</v>
      </c>
      <c r="AE867" s="24" t="e">
        <f t="shared" si="301"/>
        <v>#REF!</v>
      </c>
      <c r="AF867" s="24" t="e">
        <f t="shared" si="302"/>
        <v>#REF!</v>
      </c>
      <c r="AG867" s="18" t="e">
        <f t="shared" si="303"/>
        <v>#REF!</v>
      </c>
      <c r="AH867" s="19" t="e">
        <f t="shared" si="304"/>
        <v>#REF!</v>
      </c>
      <c r="AI867" s="29" t="e">
        <f>IF((((Usuario!$J$10*1000)/AG867)*1)&lt;1,(((Usuario!$J$10*1000)/AG867)*1),1)</f>
        <v>#REF!</v>
      </c>
      <c r="AJ867" s="30" t="e">
        <f>IF((((Usuario!$J$10*1000)/AH867)*1)&lt;1,(((Usuario!$J$10*1000)/AH867)*1),1)</f>
        <v>#REF!</v>
      </c>
    </row>
    <row r="868" spans="8:36" x14ac:dyDescent="0.25">
      <c r="H868" s="6">
        <v>76.5</v>
      </c>
      <c r="I868" s="5" t="s">
        <v>2</v>
      </c>
      <c r="J868" s="9">
        <f t="shared" si="300"/>
        <v>7.6499999999999999E-2</v>
      </c>
      <c r="K868" s="9">
        <f t="shared" si="305"/>
        <v>7.6500000000000003E-5</v>
      </c>
      <c r="L868">
        <f t="shared" si="320"/>
        <v>1.8385385606970867E-2</v>
      </c>
      <c r="M868">
        <f t="shared" si="306"/>
        <v>2.3441366648887851E-4</v>
      </c>
      <c r="N868">
        <f t="shared" si="307"/>
        <v>1.2142627924123906E-6</v>
      </c>
      <c r="O868">
        <f t="shared" si="308"/>
        <v>30365395.588330951</v>
      </c>
      <c r="Q868" s="18">
        <f t="shared" si="321"/>
        <v>23631601037.237621</v>
      </c>
      <c r="R868" s="19">
        <f t="shared" si="322"/>
        <v>8754945527.1289883</v>
      </c>
      <c r="S868" s="18">
        <f t="shared" si="309"/>
        <v>3.9235598600759795E-14</v>
      </c>
      <c r="T868" s="19">
        <f t="shared" si="309"/>
        <v>1.4535855100662443E-14</v>
      </c>
      <c r="U868" s="24">
        <f t="shared" si="310"/>
        <v>1.0414265701001071E-11</v>
      </c>
      <c r="V868" s="24">
        <f t="shared" si="311"/>
        <v>7.3115351156332089E-12</v>
      </c>
      <c r="W868" s="18">
        <f t="shared" si="312"/>
        <v>70894803111.71286</v>
      </c>
      <c r="X868" s="19">
        <f t="shared" si="313"/>
        <v>35019782108.515953</v>
      </c>
      <c r="Y868" s="18" t="e">
        <f t="shared" si="314"/>
        <v>#REF!</v>
      </c>
      <c r="Z868" s="19" t="e">
        <f t="shared" si="315"/>
        <v>#REF!</v>
      </c>
      <c r="AA868" s="24" t="e">
        <f t="shared" si="316"/>
        <v>#REF!</v>
      </c>
      <c r="AB868" s="24" t="e">
        <f t="shared" si="317"/>
        <v>#REF!</v>
      </c>
      <c r="AC868" s="18">
        <f t="shared" si="318"/>
        <v>14178960622.342573</v>
      </c>
      <c r="AD868" s="19">
        <f t="shared" si="319"/>
        <v>7003956421.7031908</v>
      </c>
      <c r="AE868" s="24" t="e">
        <f t="shared" si="301"/>
        <v>#REF!</v>
      </c>
      <c r="AF868" s="24" t="e">
        <f t="shared" si="302"/>
        <v>#REF!</v>
      </c>
      <c r="AG868" s="18" t="e">
        <f t="shared" si="303"/>
        <v>#REF!</v>
      </c>
      <c r="AH868" s="19" t="e">
        <f t="shared" si="304"/>
        <v>#REF!</v>
      </c>
      <c r="AI868" s="29" t="e">
        <f>IF((((Usuario!$J$10*1000)/AG868)*1)&lt;1,(((Usuario!$J$10*1000)/AG868)*1),1)</f>
        <v>#REF!</v>
      </c>
      <c r="AJ868" s="30" t="e">
        <f>IF((((Usuario!$J$10*1000)/AH868)*1)&lt;1,(((Usuario!$J$10*1000)/AH868)*1),1)</f>
        <v>#REF!</v>
      </c>
    </row>
    <row r="869" spans="8:36" x14ac:dyDescent="0.25">
      <c r="H869" s="6">
        <v>76.599999999999994</v>
      </c>
      <c r="I869" s="5" t="s">
        <v>2</v>
      </c>
      <c r="J869" s="9">
        <f t="shared" si="300"/>
        <v>7.6600000000000001E-2</v>
      </c>
      <c r="K869" s="9">
        <f t="shared" si="305"/>
        <v>7.6600000000000005E-5</v>
      </c>
      <c r="L869">
        <f t="shared" si="320"/>
        <v>1.8433483390497326E-2</v>
      </c>
      <c r="M869">
        <f t="shared" si="306"/>
        <v>2.3533413795201585E-4</v>
      </c>
      <c r="N869">
        <f t="shared" si="307"/>
        <v>1.219030834591442E-6</v>
      </c>
      <c r="O869">
        <f t="shared" si="308"/>
        <v>30295938.183528122</v>
      </c>
      <c r="Q869" s="18">
        <f t="shared" si="321"/>
        <v>23693423381.101963</v>
      </c>
      <c r="R869" s="19">
        <f t="shared" si="322"/>
        <v>8777849233.570158</v>
      </c>
      <c r="S869" s="18">
        <f t="shared" si="309"/>
        <v>3.9338242372741101E-14</v>
      </c>
      <c r="T869" s="19">
        <f t="shared" si="309"/>
        <v>1.4573882174282184E-14</v>
      </c>
      <c r="U869" s="24">
        <f t="shared" si="310"/>
        <v>1.0441510334754297E-11</v>
      </c>
      <c r="V869" s="24">
        <f t="shared" si="311"/>
        <v>7.3306627336639392E-12</v>
      </c>
      <c r="W869" s="18">
        <f t="shared" si="312"/>
        <v>71080270143.305893</v>
      </c>
      <c r="X869" s="19">
        <f t="shared" si="313"/>
        <v>35111396934.280632</v>
      </c>
      <c r="Y869" s="18" t="e">
        <f t="shared" si="314"/>
        <v>#REF!</v>
      </c>
      <c r="Z869" s="19" t="e">
        <f t="shared" si="315"/>
        <v>#REF!</v>
      </c>
      <c r="AA869" s="24" t="e">
        <f t="shared" si="316"/>
        <v>#REF!</v>
      </c>
      <c r="AB869" s="24" t="e">
        <f t="shared" si="317"/>
        <v>#REF!</v>
      </c>
      <c r="AC869" s="18">
        <f t="shared" si="318"/>
        <v>14216054028.661179</v>
      </c>
      <c r="AD869" s="19">
        <f t="shared" si="319"/>
        <v>7022279386.8561268</v>
      </c>
      <c r="AE869" s="24" t="e">
        <f t="shared" si="301"/>
        <v>#REF!</v>
      </c>
      <c r="AF869" s="24" t="e">
        <f t="shared" si="302"/>
        <v>#REF!</v>
      </c>
      <c r="AG869" s="18" t="e">
        <f t="shared" si="303"/>
        <v>#REF!</v>
      </c>
      <c r="AH869" s="19" t="e">
        <f t="shared" si="304"/>
        <v>#REF!</v>
      </c>
      <c r="AI869" s="29" t="e">
        <f>IF((((Usuario!$J$10*1000)/AG869)*1)&lt;1,(((Usuario!$J$10*1000)/AG869)*1),1)</f>
        <v>#REF!</v>
      </c>
      <c r="AJ869" s="30" t="e">
        <f>IF((((Usuario!$J$10*1000)/AH869)*1)&lt;1,(((Usuario!$J$10*1000)/AH869)*1),1)</f>
        <v>#REF!</v>
      </c>
    </row>
    <row r="870" spans="8:36" x14ac:dyDescent="0.25">
      <c r="H870" s="6">
        <v>76.7</v>
      </c>
      <c r="I870" s="5" t="s">
        <v>2</v>
      </c>
      <c r="J870" s="9">
        <f t="shared" si="300"/>
        <v>7.6700000000000004E-2</v>
      </c>
      <c r="K870" s="9">
        <f t="shared" si="305"/>
        <v>7.6700000000000008E-5</v>
      </c>
      <c r="L870">
        <f t="shared" si="320"/>
        <v>1.848164400587686E-2</v>
      </c>
      <c r="M870">
        <f t="shared" si="306"/>
        <v>2.3625701587512586E-4</v>
      </c>
      <c r="N870">
        <f t="shared" si="307"/>
        <v>1.2238113422331521E-6</v>
      </c>
      <c r="O870">
        <f t="shared" si="308"/>
        <v>30226729.960396662</v>
      </c>
      <c r="Q870" s="18">
        <f t="shared" si="321"/>
        <v>23755326485.702908</v>
      </c>
      <c r="R870" s="19">
        <f t="shared" si="322"/>
        <v>8800782859.9413662</v>
      </c>
      <c r="S870" s="18">
        <f t="shared" si="309"/>
        <v>3.9441020231949049E-14</v>
      </c>
      <c r="T870" s="19">
        <f t="shared" si="309"/>
        <v>1.4611958924026843E-14</v>
      </c>
      <c r="U870" s="24">
        <f t="shared" si="310"/>
        <v>1.0468790559146004E-11</v>
      </c>
      <c r="V870" s="24">
        <f t="shared" si="311"/>
        <v>7.3498153387855013E-12</v>
      </c>
      <c r="W870" s="18">
        <f t="shared" si="312"/>
        <v>71265979457.108719</v>
      </c>
      <c r="X870" s="19">
        <f t="shared" si="313"/>
        <v>35203131439.765465</v>
      </c>
      <c r="Y870" s="18" t="e">
        <f t="shared" si="314"/>
        <v>#REF!</v>
      </c>
      <c r="Z870" s="19" t="e">
        <f t="shared" si="315"/>
        <v>#REF!</v>
      </c>
      <c r="AA870" s="24" t="e">
        <f t="shared" si="316"/>
        <v>#REF!</v>
      </c>
      <c r="AB870" s="24" t="e">
        <f t="shared" si="317"/>
        <v>#REF!</v>
      </c>
      <c r="AC870" s="18">
        <f t="shared" si="318"/>
        <v>14253195891.421745</v>
      </c>
      <c r="AD870" s="19">
        <f t="shared" si="319"/>
        <v>7040626287.9530935</v>
      </c>
      <c r="AE870" s="24" t="e">
        <f t="shared" si="301"/>
        <v>#REF!</v>
      </c>
      <c r="AF870" s="24" t="e">
        <f t="shared" si="302"/>
        <v>#REF!</v>
      </c>
      <c r="AG870" s="18" t="e">
        <f t="shared" si="303"/>
        <v>#REF!</v>
      </c>
      <c r="AH870" s="19" t="e">
        <f t="shared" si="304"/>
        <v>#REF!</v>
      </c>
      <c r="AI870" s="29" t="e">
        <f>IF((((Usuario!$J$10*1000)/AG870)*1)&lt;1,(((Usuario!$J$10*1000)/AG870)*1),1)</f>
        <v>#REF!</v>
      </c>
      <c r="AJ870" s="30" t="e">
        <f>IF((((Usuario!$J$10*1000)/AH870)*1)&lt;1,(((Usuario!$J$10*1000)/AH870)*1),1)</f>
        <v>#REF!</v>
      </c>
    </row>
    <row r="871" spans="8:36" x14ac:dyDescent="0.25">
      <c r="H871" s="6">
        <v>76.8</v>
      </c>
      <c r="I871" s="5" t="s">
        <v>2</v>
      </c>
      <c r="J871" s="9">
        <f t="shared" si="300"/>
        <v>7.6799999999999993E-2</v>
      </c>
      <c r="K871" s="9">
        <f t="shared" si="305"/>
        <v>7.6799999999999997E-5</v>
      </c>
      <c r="L871">
        <f t="shared" si="320"/>
        <v>1.8529867453109458E-2</v>
      </c>
      <c r="M871">
        <f t="shared" si="306"/>
        <v>2.3718230339980103E-4</v>
      </c>
      <c r="N871">
        <f t="shared" si="307"/>
        <v>1.2286043316109692E-6</v>
      </c>
      <c r="O871">
        <f t="shared" si="308"/>
        <v>30157769.701853037</v>
      </c>
      <c r="Q871" s="18">
        <f t="shared" si="321"/>
        <v>23817310351.040436</v>
      </c>
      <c r="R871" s="19">
        <f t="shared" si="322"/>
        <v>8823746406.2426033</v>
      </c>
      <c r="S871" s="18">
        <f t="shared" si="309"/>
        <v>3.9543932178383596E-14</v>
      </c>
      <c r="T871" s="19">
        <f t="shared" si="309"/>
        <v>1.4650085349896405E-14</v>
      </c>
      <c r="U871" s="24">
        <f t="shared" si="310"/>
        <v>1.0496106374176178E-11</v>
      </c>
      <c r="V871" s="24">
        <f t="shared" si="311"/>
        <v>7.368992930997892E-12</v>
      </c>
      <c r="W871" s="18">
        <f t="shared" si="312"/>
        <v>71451931053.121307</v>
      </c>
      <c r="X871" s="19">
        <f t="shared" si="313"/>
        <v>35294985624.970413</v>
      </c>
      <c r="Y871" s="18" t="e">
        <f t="shared" si="314"/>
        <v>#REF!</v>
      </c>
      <c r="Z871" s="19" t="e">
        <f t="shared" si="315"/>
        <v>#REF!</v>
      </c>
      <c r="AA871" s="24" t="e">
        <f t="shared" si="316"/>
        <v>#REF!</v>
      </c>
      <c r="AB871" s="24" t="e">
        <f t="shared" si="317"/>
        <v>#REF!</v>
      </c>
      <c r="AC871" s="18">
        <f t="shared" si="318"/>
        <v>14290386210.624262</v>
      </c>
      <c r="AD871" s="19">
        <f t="shared" si="319"/>
        <v>7058997124.9940834</v>
      </c>
      <c r="AE871" s="24" t="e">
        <f t="shared" si="301"/>
        <v>#REF!</v>
      </c>
      <c r="AF871" s="24" t="e">
        <f t="shared" si="302"/>
        <v>#REF!</v>
      </c>
      <c r="AG871" s="18" t="e">
        <f t="shared" si="303"/>
        <v>#REF!</v>
      </c>
      <c r="AH871" s="19" t="e">
        <f t="shared" si="304"/>
        <v>#REF!</v>
      </c>
      <c r="AI871" s="29" t="e">
        <f>IF((((Usuario!$J$10*1000)/AG871)*1)&lt;1,(((Usuario!$J$10*1000)/AG871)*1),1)</f>
        <v>#REF!</v>
      </c>
      <c r="AJ871" s="30" t="e">
        <f>IF((((Usuario!$J$10*1000)/AH871)*1)&lt;1,(((Usuario!$J$10*1000)/AH871)*1),1)</f>
        <v>#REF!</v>
      </c>
    </row>
    <row r="872" spans="8:36" x14ac:dyDescent="0.25">
      <c r="H872" s="6">
        <v>76.900000000000006</v>
      </c>
      <c r="I872" s="5" t="s">
        <v>2</v>
      </c>
      <c r="J872" s="9">
        <f t="shared" si="300"/>
        <v>7.690000000000001E-2</v>
      </c>
      <c r="K872" s="9">
        <f t="shared" si="305"/>
        <v>7.6900000000000013E-5</v>
      </c>
      <c r="L872">
        <f t="shared" si="320"/>
        <v>1.8578153732195141E-2</v>
      </c>
      <c r="M872">
        <f t="shared" si="306"/>
        <v>2.381100036676344E-4</v>
      </c>
      <c r="N872">
        <f t="shared" si="307"/>
        <v>1.2334098189983462E-6</v>
      </c>
      <c r="O872">
        <f t="shared" si="308"/>
        <v>30089056.198332649</v>
      </c>
      <c r="Q872" s="18">
        <f t="shared" si="321"/>
        <v>23879374977.114578</v>
      </c>
      <c r="R872" s="19">
        <f t="shared" si="322"/>
        <v>8846739872.4738808</v>
      </c>
      <c r="S872" s="18">
        <f t="shared" si="309"/>
        <v>3.9646978212044797E-14</v>
      </c>
      <c r="T872" s="19">
        <f t="shared" si="309"/>
        <v>1.4688261451890888E-14</v>
      </c>
      <c r="U872" s="24">
        <f t="shared" si="310"/>
        <v>1.0523457779844837E-11</v>
      </c>
      <c r="V872" s="24">
        <f t="shared" si="311"/>
        <v>7.3881955103011162E-12</v>
      </c>
      <c r="W872" s="18">
        <f t="shared" si="312"/>
        <v>71638124931.343735</v>
      </c>
      <c r="X872" s="19">
        <f t="shared" si="313"/>
        <v>35386959489.895523</v>
      </c>
      <c r="Y872" s="18" t="e">
        <f t="shared" si="314"/>
        <v>#REF!</v>
      </c>
      <c r="Z872" s="19" t="e">
        <f t="shared" si="315"/>
        <v>#REF!</v>
      </c>
      <c r="AA872" s="24" t="e">
        <f t="shared" si="316"/>
        <v>#REF!</v>
      </c>
      <c r="AB872" s="24" t="e">
        <f t="shared" si="317"/>
        <v>#REF!</v>
      </c>
      <c r="AC872" s="18">
        <f t="shared" si="318"/>
        <v>14327624986.268747</v>
      </c>
      <c r="AD872" s="19">
        <f t="shared" si="319"/>
        <v>7077391897.979105</v>
      </c>
      <c r="AE872" s="24" t="e">
        <f t="shared" si="301"/>
        <v>#REF!</v>
      </c>
      <c r="AF872" s="24" t="e">
        <f t="shared" si="302"/>
        <v>#REF!</v>
      </c>
      <c r="AG872" s="18" t="e">
        <f t="shared" si="303"/>
        <v>#REF!</v>
      </c>
      <c r="AH872" s="19" t="e">
        <f t="shared" si="304"/>
        <v>#REF!</v>
      </c>
      <c r="AI872" s="29" t="e">
        <f>IF((((Usuario!$J$10*1000)/AG872)*1)&lt;1,(((Usuario!$J$10*1000)/AG872)*1),1)</f>
        <v>#REF!</v>
      </c>
      <c r="AJ872" s="30" t="e">
        <f>IF((((Usuario!$J$10*1000)/AH872)*1)&lt;1,(((Usuario!$J$10*1000)/AH872)*1),1)</f>
        <v>#REF!</v>
      </c>
    </row>
    <row r="873" spans="8:36" x14ac:dyDescent="0.25">
      <c r="H873" s="6">
        <v>77</v>
      </c>
      <c r="I873" s="5" t="s">
        <v>2</v>
      </c>
      <c r="J873" s="9">
        <f t="shared" si="300"/>
        <v>7.6999999999999999E-2</v>
      </c>
      <c r="K873" s="9">
        <f t="shared" si="305"/>
        <v>7.7000000000000001E-5</v>
      </c>
      <c r="L873">
        <f t="shared" si="320"/>
        <v>1.8626502843133885E-2</v>
      </c>
      <c r="M873">
        <f t="shared" si="306"/>
        <v>2.3904011982021816E-4</v>
      </c>
      <c r="N873">
        <f t="shared" si="307"/>
        <v>1.2382278206687302E-6</v>
      </c>
      <c r="O873">
        <f t="shared" si="308"/>
        <v>30020588.247733422</v>
      </c>
      <c r="Q873" s="18">
        <f t="shared" si="321"/>
        <v>23941520363.925304</v>
      </c>
      <c r="R873" s="19">
        <f t="shared" si="322"/>
        <v>8869763258.6351871</v>
      </c>
      <c r="S873" s="18">
        <f t="shared" si="309"/>
        <v>3.9750158332932602E-14</v>
      </c>
      <c r="T873" s="19">
        <f t="shared" si="309"/>
        <v>1.4726487230010275E-14</v>
      </c>
      <c r="U873" s="24">
        <f t="shared" si="310"/>
        <v>1.0550844776151966E-11</v>
      </c>
      <c r="V873" s="24">
        <f t="shared" si="311"/>
        <v>7.4074230766951674E-12</v>
      </c>
      <c r="W873" s="18">
        <f t="shared" si="312"/>
        <v>71824561091.775909</v>
      </c>
      <c r="X873" s="19">
        <f t="shared" si="313"/>
        <v>35479053034.540749</v>
      </c>
      <c r="Y873" s="18" t="e">
        <f t="shared" si="314"/>
        <v>#REF!</v>
      </c>
      <c r="Z873" s="19" t="e">
        <f t="shared" si="315"/>
        <v>#REF!</v>
      </c>
      <c r="AA873" s="24" t="e">
        <f t="shared" si="316"/>
        <v>#REF!</v>
      </c>
      <c r="AB873" s="24" t="e">
        <f t="shared" si="317"/>
        <v>#REF!</v>
      </c>
      <c r="AC873" s="18">
        <f t="shared" si="318"/>
        <v>14364912218.355183</v>
      </c>
      <c r="AD873" s="19">
        <f t="shared" si="319"/>
        <v>7095810606.9081497</v>
      </c>
      <c r="AE873" s="24" t="e">
        <f t="shared" si="301"/>
        <v>#REF!</v>
      </c>
      <c r="AF873" s="24" t="e">
        <f t="shared" si="302"/>
        <v>#REF!</v>
      </c>
      <c r="AG873" s="18" t="e">
        <f t="shared" si="303"/>
        <v>#REF!</v>
      </c>
      <c r="AH873" s="19" t="e">
        <f t="shared" si="304"/>
        <v>#REF!</v>
      </c>
      <c r="AI873" s="29" t="e">
        <f>IF((((Usuario!$J$10*1000)/AG873)*1)&lt;1,(((Usuario!$J$10*1000)/AG873)*1),1)</f>
        <v>#REF!</v>
      </c>
      <c r="AJ873" s="30" t="e">
        <f>IF((((Usuario!$J$10*1000)/AH873)*1)&lt;1,(((Usuario!$J$10*1000)/AH873)*1),1)</f>
        <v>#REF!</v>
      </c>
    </row>
    <row r="874" spans="8:36" x14ac:dyDescent="0.25">
      <c r="H874" s="6">
        <v>77.099999999999994</v>
      </c>
      <c r="I874" s="5" t="s">
        <v>2</v>
      </c>
      <c r="J874" s="9">
        <f t="shared" ref="J874:J937" si="323">H874*10^(-3)</f>
        <v>7.7100000000000002E-2</v>
      </c>
      <c r="K874" s="9">
        <f t="shared" si="305"/>
        <v>7.7100000000000004E-5</v>
      </c>
      <c r="L874">
        <f t="shared" si="320"/>
        <v>1.8674914785925704E-2</v>
      </c>
      <c r="M874">
        <f t="shared" si="306"/>
        <v>2.3997265499914528E-4</v>
      </c>
      <c r="N874">
        <f t="shared" si="307"/>
        <v>1.2430583528955725E-6</v>
      </c>
      <c r="O874">
        <f t="shared" si="308"/>
        <v>29952364.655360378</v>
      </c>
      <c r="Q874" s="18">
        <f t="shared" si="321"/>
        <v>24003746511.47263</v>
      </c>
      <c r="R874" s="19">
        <f t="shared" si="322"/>
        <v>8892816564.7265301</v>
      </c>
      <c r="S874" s="18">
        <f t="shared" si="309"/>
        <v>3.9853472541047044E-14</v>
      </c>
      <c r="T874" s="19">
        <f t="shared" si="309"/>
        <v>1.4764762684254575E-14</v>
      </c>
      <c r="U874" s="24">
        <f t="shared" si="310"/>
        <v>1.0578267363097575E-11</v>
      </c>
      <c r="V874" s="24">
        <f t="shared" si="311"/>
        <v>7.4266756301800521E-12</v>
      </c>
      <c r="W874" s="18">
        <f t="shared" si="312"/>
        <v>72011239534.417892</v>
      </c>
      <c r="X874" s="19">
        <f t="shared" si="313"/>
        <v>35571266258.90612</v>
      </c>
      <c r="Y874" s="18" t="e">
        <f t="shared" si="314"/>
        <v>#REF!</v>
      </c>
      <c r="Z874" s="19" t="e">
        <f t="shared" si="315"/>
        <v>#REF!</v>
      </c>
      <c r="AA874" s="24" t="e">
        <f t="shared" si="316"/>
        <v>#REF!</v>
      </c>
      <c r="AB874" s="24" t="e">
        <f t="shared" si="317"/>
        <v>#REF!</v>
      </c>
      <c r="AC874" s="18">
        <f t="shared" si="318"/>
        <v>14402247906.883579</v>
      </c>
      <c r="AD874" s="19">
        <f t="shared" si="319"/>
        <v>7114253251.7812243</v>
      </c>
      <c r="AE874" s="24" t="e">
        <f t="shared" si="301"/>
        <v>#REF!</v>
      </c>
      <c r="AF874" s="24" t="e">
        <f t="shared" si="302"/>
        <v>#REF!</v>
      </c>
      <c r="AG874" s="18" t="e">
        <f t="shared" si="303"/>
        <v>#REF!</v>
      </c>
      <c r="AH874" s="19" t="e">
        <f t="shared" si="304"/>
        <v>#REF!</v>
      </c>
      <c r="AI874" s="29" t="e">
        <f>IF((((Usuario!$J$10*1000)/AG874)*1)&lt;1,(((Usuario!$J$10*1000)/AG874)*1),1)</f>
        <v>#REF!</v>
      </c>
      <c r="AJ874" s="30" t="e">
        <f>IF((((Usuario!$J$10*1000)/AH874)*1)&lt;1,(((Usuario!$J$10*1000)/AH874)*1),1)</f>
        <v>#REF!</v>
      </c>
    </row>
    <row r="875" spans="8:36" x14ac:dyDescent="0.25">
      <c r="H875" s="6">
        <v>77.2</v>
      </c>
      <c r="I875" s="5" t="s">
        <v>2</v>
      </c>
      <c r="J875" s="9">
        <f t="shared" si="323"/>
        <v>7.7200000000000005E-2</v>
      </c>
      <c r="K875" s="9">
        <f t="shared" si="305"/>
        <v>7.7200000000000006E-5</v>
      </c>
      <c r="L875">
        <f t="shared" si="320"/>
        <v>1.8723389560570597E-2</v>
      </c>
      <c r="M875">
        <f t="shared" si="306"/>
        <v>2.4090761234600835E-4</v>
      </c>
      <c r="N875">
        <f t="shared" si="307"/>
        <v>1.2479014319523231E-6</v>
      </c>
      <c r="O875">
        <f t="shared" si="308"/>
        <v>29884384.233870361</v>
      </c>
      <c r="Q875" s="18">
        <f t="shared" si="321"/>
        <v>24066053419.756554</v>
      </c>
      <c r="R875" s="19">
        <f t="shared" si="322"/>
        <v>8915899790.7479076</v>
      </c>
      <c r="S875" s="18">
        <f t="shared" si="309"/>
        <v>3.9956920836388109E-14</v>
      </c>
      <c r="T875" s="19">
        <f t="shared" si="309"/>
        <v>1.480308781462379E-14</v>
      </c>
      <c r="U875" s="24">
        <f t="shared" si="310"/>
        <v>1.0605725540681657E-11</v>
      </c>
      <c r="V875" s="24">
        <f t="shared" si="311"/>
        <v>7.445953170755767E-12</v>
      </c>
      <c r="W875" s="18">
        <f t="shared" si="312"/>
        <v>72198160259.269653</v>
      </c>
      <c r="X875" s="19">
        <f t="shared" si="313"/>
        <v>35663599162.991631</v>
      </c>
      <c r="Y875" s="18" t="e">
        <f t="shared" si="314"/>
        <v>#REF!</v>
      </c>
      <c r="Z875" s="19" t="e">
        <f t="shared" si="315"/>
        <v>#REF!</v>
      </c>
      <c r="AA875" s="24" t="e">
        <f t="shared" si="316"/>
        <v>#REF!</v>
      </c>
      <c r="AB875" s="24" t="e">
        <f t="shared" si="317"/>
        <v>#REF!</v>
      </c>
      <c r="AC875" s="18">
        <f t="shared" si="318"/>
        <v>14439632051.853931</v>
      </c>
      <c r="AD875" s="19">
        <f t="shared" si="319"/>
        <v>7132719832.5983267</v>
      </c>
      <c r="AE875" s="24" t="e">
        <f t="shared" si="301"/>
        <v>#REF!</v>
      </c>
      <c r="AF875" s="24" t="e">
        <f t="shared" si="302"/>
        <v>#REF!</v>
      </c>
      <c r="AG875" s="18" t="e">
        <f t="shared" si="303"/>
        <v>#REF!</v>
      </c>
      <c r="AH875" s="19" t="e">
        <f t="shared" si="304"/>
        <v>#REF!</v>
      </c>
      <c r="AI875" s="29" t="e">
        <f>IF((((Usuario!$J$10*1000)/AG875)*1)&lt;1,(((Usuario!$J$10*1000)/AG875)*1),1)</f>
        <v>#REF!</v>
      </c>
      <c r="AJ875" s="30" t="e">
        <f>IF((((Usuario!$J$10*1000)/AH875)*1)&lt;1,(((Usuario!$J$10*1000)/AH875)*1),1)</f>
        <v>#REF!</v>
      </c>
    </row>
    <row r="876" spans="8:36" x14ac:dyDescent="0.25">
      <c r="H876" s="6">
        <v>77.3</v>
      </c>
      <c r="I876" s="5" t="s">
        <v>2</v>
      </c>
      <c r="J876" s="9">
        <f t="shared" si="323"/>
        <v>7.7299999999999994E-2</v>
      </c>
      <c r="K876" s="9">
        <f t="shared" si="305"/>
        <v>7.7299999999999995E-5</v>
      </c>
      <c r="L876">
        <f t="shared" si="320"/>
        <v>1.8771927167068554E-2</v>
      </c>
      <c r="M876">
        <f t="shared" si="306"/>
        <v>2.4184499500239982E-4</v>
      </c>
      <c r="N876">
        <f t="shared" si="307"/>
        <v>1.2527570741124309E-6</v>
      </c>
      <c r="O876">
        <f t="shared" si="308"/>
        <v>29816645.803217337</v>
      </c>
      <c r="Q876" s="18">
        <f t="shared" si="321"/>
        <v>24128441088.777065</v>
      </c>
      <c r="R876" s="19">
        <f t="shared" si="322"/>
        <v>8939012936.699316</v>
      </c>
      <c r="S876" s="18">
        <f t="shared" si="309"/>
        <v>4.0060503218955784E-14</v>
      </c>
      <c r="T876" s="19">
        <f t="shared" si="309"/>
        <v>1.4841462621117909E-14</v>
      </c>
      <c r="U876" s="24">
        <f t="shared" si="310"/>
        <v>1.0633219308904213E-11</v>
      </c>
      <c r="V876" s="24">
        <f t="shared" si="311"/>
        <v>7.4652556984223089E-12</v>
      </c>
      <c r="W876" s="18">
        <f t="shared" si="312"/>
        <v>72385323266.331192</v>
      </c>
      <c r="X876" s="19">
        <f t="shared" si="313"/>
        <v>35756051746.797264</v>
      </c>
      <c r="Y876" s="18" t="e">
        <f t="shared" si="314"/>
        <v>#REF!</v>
      </c>
      <c r="Z876" s="19" t="e">
        <f t="shared" si="315"/>
        <v>#REF!</v>
      </c>
      <c r="AA876" s="24" t="e">
        <f t="shared" si="316"/>
        <v>#REF!</v>
      </c>
      <c r="AB876" s="24" t="e">
        <f t="shared" si="317"/>
        <v>#REF!</v>
      </c>
      <c r="AC876" s="18">
        <f t="shared" si="318"/>
        <v>14477064653.266239</v>
      </c>
      <c r="AD876" s="19">
        <f t="shared" si="319"/>
        <v>7151210349.3594532</v>
      </c>
      <c r="AE876" s="24" t="e">
        <f t="shared" si="301"/>
        <v>#REF!</v>
      </c>
      <c r="AF876" s="24" t="e">
        <f t="shared" si="302"/>
        <v>#REF!</v>
      </c>
      <c r="AG876" s="18" t="e">
        <f t="shared" si="303"/>
        <v>#REF!</v>
      </c>
      <c r="AH876" s="19" t="e">
        <f t="shared" si="304"/>
        <v>#REF!</v>
      </c>
      <c r="AI876" s="29" t="e">
        <f>IF((((Usuario!$J$10*1000)/AG876)*1)&lt;1,(((Usuario!$J$10*1000)/AG876)*1),1)</f>
        <v>#REF!</v>
      </c>
      <c r="AJ876" s="30" t="e">
        <f>IF((((Usuario!$J$10*1000)/AH876)*1)&lt;1,(((Usuario!$J$10*1000)/AH876)*1),1)</f>
        <v>#REF!</v>
      </c>
    </row>
    <row r="877" spans="8:36" x14ac:dyDescent="0.25">
      <c r="H877" s="6">
        <v>77.400000000000006</v>
      </c>
      <c r="I877" s="5" t="s">
        <v>2</v>
      </c>
      <c r="J877" s="9">
        <f t="shared" si="323"/>
        <v>7.740000000000001E-2</v>
      </c>
      <c r="K877" s="9">
        <f t="shared" si="305"/>
        <v>7.7400000000000011E-5</v>
      </c>
      <c r="L877">
        <f t="shared" si="320"/>
        <v>1.8820527605419593E-2</v>
      </c>
      <c r="M877">
        <f t="shared" si="306"/>
        <v>2.4278480610991275E-4</v>
      </c>
      <c r="N877">
        <f t="shared" si="307"/>
        <v>1.2576252956493482E-6</v>
      </c>
      <c r="O877">
        <f t="shared" si="308"/>
        <v>29749148.19059819</v>
      </c>
      <c r="Q877" s="18">
        <f t="shared" si="321"/>
        <v>24190909518.534184</v>
      </c>
      <c r="R877" s="19">
        <f t="shared" si="322"/>
        <v>8962156002.5807629</v>
      </c>
      <c r="S877" s="18">
        <f t="shared" si="309"/>
        <v>4.0164219688750102E-14</v>
      </c>
      <c r="T877" s="19">
        <f t="shared" si="309"/>
        <v>1.4879887103736948E-14</v>
      </c>
      <c r="U877" s="24">
        <f t="shared" si="310"/>
        <v>1.0660748667765249E-11</v>
      </c>
      <c r="V877" s="24">
        <f t="shared" si="311"/>
        <v>7.4845832131796842E-12</v>
      </c>
      <c r="W877" s="18">
        <f t="shared" si="312"/>
        <v>72572728555.602554</v>
      </c>
      <c r="X877" s="19">
        <f t="shared" si="313"/>
        <v>35848624010.323051</v>
      </c>
      <c r="Y877" s="18" t="e">
        <f t="shared" si="314"/>
        <v>#REF!</v>
      </c>
      <c r="Z877" s="19" t="e">
        <f t="shared" si="315"/>
        <v>#REF!</v>
      </c>
      <c r="AA877" s="24" t="e">
        <f t="shared" si="316"/>
        <v>#REF!</v>
      </c>
      <c r="AB877" s="24" t="e">
        <f t="shared" si="317"/>
        <v>#REF!</v>
      </c>
      <c r="AC877" s="18">
        <f t="shared" si="318"/>
        <v>14514545711.120512</v>
      </c>
      <c r="AD877" s="19">
        <f t="shared" si="319"/>
        <v>7169724802.0646105</v>
      </c>
      <c r="AE877" s="24" t="e">
        <f t="shared" si="301"/>
        <v>#REF!</v>
      </c>
      <c r="AF877" s="24" t="e">
        <f t="shared" si="302"/>
        <v>#REF!</v>
      </c>
      <c r="AG877" s="18" t="e">
        <f t="shared" si="303"/>
        <v>#REF!</v>
      </c>
      <c r="AH877" s="19" t="e">
        <f t="shared" si="304"/>
        <v>#REF!</v>
      </c>
      <c r="AI877" s="29" t="e">
        <f>IF((((Usuario!$J$10*1000)/AG877)*1)&lt;1,(((Usuario!$J$10*1000)/AG877)*1),1)</f>
        <v>#REF!</v>
      </c>
      <c r="AJ877" s="30" t="e">
        <f>IF((((Usuario!$J$10*1000)/AH877)*1)&lt;1,(((Usuario!$J$10*1000)/AH877)*1),1)</f>
        <v>#REF!</v>
      </c>
    </row>
    <row r="878" spans="8:36" x14ac:dyDescent="0.25">
      <c r="H878" s="6">
        <v>77.5</v>
      </c>
      <c r="I878" s="5" t="s">
        <v>2</v>
      </c>
      <c r="J878" s="9">
        <f t="shared" si="323"/>
        <v>7.7499999999999999E-2</v>
      </c>
      <c r="K878" s="9">
        <f t="shared" si="305"/>
        <v>7.75E-5</v>
      </c>
      <c r="L878">
        <f t="shared" si="320"/>
        <v>1.8869190875623696E-2</v>
      </c>
      <c r="M878">
        <f t="shared" si="306"/>
        <v>2.4372704881013939E-4</v>
      </c>
      <c r="N878">
        <f t="shared" si="307"/>
        <v>1.2625061128365218E-6</v>
      </c>
      <c r="O878">
        <f t="shared" si="308"/>
        <v>29681890.230399068</v>
      </c>
      <c r="Q878" s="18">
        <f t="shared" si="321"/>
        <v>24253458709.027889</v>
      </c>
      <c r="R878" s="19">
        <f t="shared" si="322"/>
        <v>8985328988.3922405</v>
      </c>
      <c r="S878" s="18">
        <f t="shared" si="309"/>
        <v>4.0268070245771031E-14</v>
      </c>
      <c r="T878" s="19">
        <f t="shared" si="309"/>
        <v>1.4918361262480894E-14</v>
      </c>
      <c r="U878" s="24">
        <f t="shared" si="310"/>
        <v>1.0688313617264758E-11</v>
      </c>
      <c r="V878" s="24">
        <f t="shared" si="311"/>
        <v>7.5039357150278898E-12</v>
      </c>
      <c r="W878" s="18">
        <f t="shared" si="312"/>
        <v>72760376127.083664</v>
      </c>
      <c r="X878" s="19">
        <f t="shared" si="313"/>
        <v>35941315953.568962</v>
      </c>
      <c r="Y878" s="18" t="e">
        <f t="shared" si="314"/>
        <v>#REF!</v>
      </c>
      <c r="Z878" s="19" t="e">
        <f t="shared" si="315"/>
        <v>#REF!</v>
      </c>
      <c r="AA878" s="24" t="e">
        <f t="shared" si="316"/>
        <v>#REF!</v>
      </c>
      <c r="AB878" s="24" t="e">
        <f t="shared" si="317"/>
        <v>#REF!</v>
      </c>
      <c r="AC878" s="18">
        <f t="shared" si="318"/>
        <v>14552075225.416733</v>
      </c>
      <c r="AD878" s="19">
        <f t="shared" si="319"/>
        <v>7188263190.7137928</v>
      </c>
      <c r="AE878" s="24" t="e">
        <f t="shared" si="301"/>
        <v>#REF!</v>
      </c>
      <c r="AF878" s="24" t="e">
        <f t="shared" si="302"/>
        <v>#REF!</v>
      </c>
      <c r="AG878" s="18" t="e">
        <f t="shared" si="303"/>
        <v>#REF!</v>
      </c>
      <c r="AH878" s="19" t="e">
        <f t="shared" si="304"/>
        <v>#REF!</v>
      </c>
      <c r="AI878" s="29" t="e">
        <f>IF((((Usuario!$J$10*1000)/AG878)*1)&lt;1,(((Usuario!$J$10*1000)/AG878)*1),1)</f>
        <v>#REF!</v>
      </c>
      <c r="AJ878" s="30" t="e">
        <f>IF((((Usuario!$J$10*1000)/AH878)*1)&lt;1,(((Usuario!$J$10*1000)/AH878)*1),1)</f>
        <v>#REF!</v>
      </c>
    </row>
    <row r="879" spans="8:36" x14ac:dyDescent="0.25">
      <c r="H879" s="6">
        <v>77.599999999999994</v>
      </c>
      <c r="I879" s="5" t="s">
        <v>2</v>
      </c>
      <c r="J879" s="9">
        <f t="shared" si="323"/>
        <v>7.7600000000000002E-2</v>
      </c>
      <c r="K879" s="9">
        <f t="shared" si="305"/>
        <v>7.7600000000000002E-5</v>
      </c>
      <c r="L879">
        <f t="shared" si="320"/>
        <v>1.8917916977680874E-2</v>
      </c>
      <c r="M879">
        <f t="shared" si="306"/>
        <v>2.446717262446726E-4</v>
      </c>
      <c r="N879">
        <f t="shared" si="307"/>
        <v>1.2673995419474041E-6</v>
      </c>
      <c r="O879">
        <f t="shared" si="308"/>
        <v>29614870.764141906</v>
      </c>
      <c r="Q879" s="18">
        <f t="shared" si="321"/>
        <v>24316088660.258194</v>
      </c>
      <c r="R879" s="19">
        <f t="shared" si="322"/>
        <v>9008531894.1337528</v>
      </c>
      <c r="S879" s="18">
        <f t="shared" si="309"/>
        <v>4.0372054890018589E-14</v>
      </c>
      <c r="T879" s="19">
        <f t="shared" si="309"/>
        <v>1.4956885097349748E-14</v>
      </c>
      <c r="U879" s="24">
        <f t="shared" si="310"/>
        <v>1.0715914157402743E-11</v>
      </c>
      <c r="V879" s="24">
        <f t="shared" si="311"/>
        <v>7.523313203966924E-12</v>
      </c>
      <c r="W879" s="18">
        <f t="shared" si="312"/>
        <v>72948265980.774582</v>
      </c>
      <c r="X879" s="19">
        <f t="shared" si="313"/>
        <v>36034127576.535011</v>
      </c>
      <c r="Y879" s="18" t="e">
        <f t="shared" si="314"/>
        <v>#REF!</v>
      </c>
      <c r="Z879" s="19" t="e">
        <f t="shared" si="315"/>
        <v>#REF!</v>
      </c>
      <c r="AA879" s="24" t="e">
        <f t="shared" si="316"/>
        <v>#REF!</v>
      </c>
      <c r="AB879" s="24" t="e">
        <f t="shared" si="317"/>
        <v>#REF!</v>
      </c>
      <c r="AC879" s="18">
        <f t="shared" si="318"/>
        <v>14589653196.154917</v>
      </c>
      <c r="AD879" s="19">
        <f t="shared" si="319"/>
        <v>7206825515.307003</v>
      </c>
      <c r="AE879" s="24" t="e">
        <f t="shared" si="301"/>
        <v>#REF!</v>
      </c>
      <c r="AF879" s="24" t="e">
        <f t="shared" si="302"/>
        <v>#REF!</v>
      </c>
      <c r="AG879" s="18" t="e">
        <f t="shared" si="303"/>
        <v>#REF!</v>
      </c>
      <c r="AH879" s="19" t="e">
        <f t="shared" si="304"/>
        <v>#REF!</v>
      </c>
      <c r="AI879" s="29" t="e">
        <f>IF((((Usuario!$J$10*1000)/AG879)*1)&lt;1,(((Usuario!$J$10*1000)/AG879)*1),1)</f>
        <v>#REF!</v>
      </c>
      <c r="AJ879" s="30" t="e">
        <f>IF((((Usuario!$J$10*1000)/AH879)*1)&lt;1,(((Usuario!$J$10*1000)/AH879)*1),1)</f>
        <v>#REF!</v>
      </c>
    </row>
    <row r="880" spans="8:36" x14ac:dyDescent="0.25">
      <c r="H880" s="6">
        <v>77.7</v>
      </c>
      <c r="I880" s="5" t="s">
        <v>2</v>
      </c>
      <c r="J880" s="9">
        <f t="shared" si="323"/>
        <v>7.7700000000000005E-2</v>
      </c>
      <c r="K880" s="9">
        <f t="shared" si="305"/>
        <v>7.7700000000000005E-5</v>
      </c>
      <c r="L880">
        <f t="shared" si="320"/>
        <v>1.8966705911591126E-2</v>
      </c>
      <c r="M880">
        <f t="shared" si="306"/>
        <v>2.4561884155510508E-4</v>
      </c>
      <c r="N880">
        <f t="shared" si="307"/>
        <v>1.2723055992554443E-6</v>
      </c>
      <c r="O880">
        <f t="shared" si="308"/>
        <v>29548088.640431844</v>
      </c>
      <c r="Q880" s="18">
        <f t="shared" si="321"/>
        <v>24378799372.225101</v>
      </c>
      <c r="R880" s="19">
        <f t="shared" si="322"/>
        <v>9031764719.8053017</v>
      </c>
      <c r="S880" s="18">
        <f t="shared" si="309"/>
        <v>4.0476173621492789E-14</v>
      </c>
      <c r="T880" s="19">
        <f t="shared" si="309"/>
        <v>1.4995458608343523E-14</v>
      </c>
      <c r="U880" s="24">
        <f t="shared" si="310"/>
        <v>1.0743550288179209E-11</v>
      </c>
      <c r="V880" s="24">
        <f t="shared" si="311"/>
        <v>7.5427156799967916E-12</v>
      </c>
      <c r="W880" s="18">
        <f t="shared" si="312"/>
        <v>73136398116.675308</v>
      </c>
      <c r="X880" s="19">
        <f t="shared" si="313"/>
        <v>36127058879.221207</v>
      </c>
      <c r="Y880" s="18" t="e">
        <f t="shared" si="314"/>
        <v>#REF!</v>
      </c>
      <c r="Z880" s="19" t="e">
        <f t="shared" si="315"/>
        <v>#REF!</v>
      </c>
      <c r="AA880" s="24" t="e">
        <f t="shared" si="316"/>
        <v>#REF!</v>
      </c>
      <c r="AB880" s="24" t="e">
        <f t="shared" si="317"/>
        <v>#REF!</v>
      </c>
      <c r="AC880" s="18">
        <f t="shared" si="318"/>
        <v>14627279623.335062</v>
      </c>
      <c r="AD880" s="19">
        <f t="shared" si="319"/>
        <v>7225411775.8442421</v>
      </c>
      <c r="AE880" s="24" t="e">
        <f t="shared" si="301"/>
        <v>#REF!</v>
      </c>
      <c r="AF880" s="24" t="e">
        <f t="shared" si="302"/>
        <v>#REF!</v>
      </c>
      <c r="AG880" s="18" t="e">
        <f t="shared" si="303"/>
        <v>#REF!</v>
      </c>
      <c r="AH880" s="19" t="e">
        <f t="shared" si="304"/>
        <v>#REF!</v>
      </c>
      <c r="AI880" s="29" t="e">
        <f>IF((((Usuario!$J$10*1000)/AG880)*1)&lt;1,(((Usuario!$J$10*1000)/AG880)*1),1)</f>
        <v>#REF!</v>
      </c>
      <c r="AJ880" s="30" t="e">
        <f>IF((((Usuario!$J$10*1000)/AH880)*1)&lt;1,(((Usuario!$J$10*1000)/AH880)*1),1)</f>
        <v>#REF!</v>
      </c>
    </row>
    <row r="881" spans="8:36" x14ac:dyDescent="0.25">
      <c r="H881" s="6">
        <v>77.8</v>
      </c>
      <c r="I881" s="5" t="s">
        <v>2</v>
      </c>
      <c r="J881" s="9">
        <f t="shared" si="323"/>
        <v>7.7799999999999994E-2</v>
      </c>
      <c r="K881" s="9">
        <f t="shared" si="305"/>
        <v>7.7799999999999994E-5</v>
      </c>
      <c r="L881">
        <f t="shared" si="320"/>
        <v>1.9015557677354442E-2</v>
      </c>
      <c r="M881">
        <f t="shared" si="306"/>
        <v>2.4656839788302922E-4</v>
      </c>
      <c r="N881">
        <f t="shared" si="307"/>
        <v>1.2772243010340914E-6</v>
      </c>
      <c r="O881">
        <f t="shared" si="308"/>
        <v>29481542.714904815</v>
      </c>
      <c r="Q881" s="18">
        <f t="shared" si="321"/>
        <v>24441590844.928593</v>
      </c>
      <c r="R881" s="19">
        <f t="shared" si="322"/>
        <v>9055027465.4068813</v>
      </c>
      <c r="S881" s="18">
        <f t="shared" si="309"/>
        <v>4.0580426440193588E-14</v>
      </c>
      <c r="T881" s="19">
        <f t="shared" si="309"/>
        <v>1.5034081795462198E-14</v>
      </c>
      <c r="U881" s="24">
        <f t="shared" si="310"/>
        <v>1.0771222009594143E-11</v>
      </c>
      <c r="V881" s="24">
        <f t="shared" si="311"/>
        <v>7.5621431431174863E-12</v>
      </c>
      <c r="W881" s="18">
        <f t="shared" si="312"/>
        <v>73324772534.785782</v>
      </c>
      <c r="X881" s="19">
        <f t="shared" si="313"/>
        <v>36220109861.627525</v>
      </c>
      <c r="Y881" s="18" t="e">
        <f t="shared" si="314"/>
        <v>#REF!</v>
      </c>
      <c r="Z881" s="19" t="e">
        <f t="shared" si="315"/>
        <v>#REF!</v>
      </c>
      <c r="AA881" s="24" t="e">
        <f t="shared" si="316"/>
        <v>#REF!</v>
      </c>
      <c r="AB881" s="24" t="e">
        <f t="shared" si="317"/>
        <v>#REF!</v>
      </c>
      <c r="AC881" s="18">
        <f t="shared" si="318"/>
        <v>14664954506.957157</v>
      </c>
      <c r="AD881" s="19">
        <f t="shared" si="319"/>
        <v>7244021972.3255053</v>
      </c>
      <c r="AE881" s="24" t="e">
        <f t="shared" si="301"/>
        <v>#REF!</v>
      </c>
      <c r="AF881" s="24" t="e">
        <f t="shared" si="302"/>
        <v>#REF!</v>
      </c>
      <c r="AG881" s="18" t="e">
        <f t="shared" si="303"/>
        <v>#REF!</v>
      </c>
      <c r="AH881" s="19" t="e">
        <f t="shared" si="304"/>
        <v>#REF!</v>
      </c>
      <c r="AI881" s="29" t="e">
        <f>IF((((Usuario!$J$10*1000)/AG881)*1)&lt;1,(((Usuario!$J$10*1000)/AG881)*1),1)</f>
        <v>#REF!</v>
      </c>
      <c r="AJ881" s="30" t="e">
        <f>IF((((Usuario!$J$10*1000)/AH881)*1)&lt;1,(((Usuario!$J$10*1000)/AH881)*1),1)</f>
        <v>#REF!</v>
      </c>
    </row>
    <row r="882" spans="8:36" x14ac:dyDescent="0.25">
      <c r="H882" s="6">
        <v>77.900000000000006</v>
      </c>
      <c r="I882" s="5" t="s">
        <v>2</v>
      </c>
      <c r="J882" s="9">
        <f t="shared" si="323"/>
        <v>7.7900000000000011E-2</v>
      </c>
      <c r="K882" s="9">
        <f t="shared" si="305"/>
        <v>7.790000000000001E-5</v>
      </c>
      <c r="L882">
        <f t="shared" si="320"/>
        <v>1.906447227497084E-2</v>
      </c>
      <c r="M882">
        <f t="shared" si="306"/>
        <v>2.4752039837003812E-4</v>
      </c>
      <c r="N882">
        <f t="shared" si="307"/>
        <v>1.2821556635567973E-6</v>
      </c>
      <c r="O882">
        <f t="shared" si="308"/>
        <v>29415231.8501755</v>
      </c>
      <c r="Q882" s="18">
        <f t="shared" si="321"/>
        <v>24504463078.36869</v>
      </c>
      <c r="R882" s="19">
        <f t="shared" si="322"/>
        <v>9078320130.9384995</v>
      </c>
      <c r="S882" s="18">
        <f t="shared" si="309"/>
        <v>4.0684813346121028E-14</v>
      </c>
      <c r="T882" s="19">
        <f t="shared" si="309"/>
        <v>1.5072754658705797E-14</v>
      </c>
      <c r="U882" s="24">
        <f t="shared" si="310"/>
        <v>1.0798929321647557E-11</v>
      </c>
      <c r="V882" s="24">
        <f t="shared" si="311"/>
        <v>7.581595593329016E-12</v>
      </c>
      <c r="W882" s="18">
        <f t="shared" si="312"/>
        <v>73513389235.106079</v>
      </c>
      <c r="X882" s="19">
        <f t="shared" si="313"/>
        <v>36313280523.753998</v>
      </c>
      <c r="Y882" s="18" t="e">
        <f t="shared" si="314"/>
        <v>#REF!</v>
      </c>
      <c r="Z882" s="19" t="e">
        <f t="shared" si="315"/>
        <v>#REF!</v>
      </c>
      <c r="AA882" s="24" t="e">
        <f t="shared" si="316"/>
        <v>#REF!</v>
      </c>
      <c r="AB882" s="24" t="e">
        <f t="shared" si="317"/>
        <v>#REF!</v>
      </c>
      <c r="AC882" s="18">
        <f t="shared" si="318"/>
        <v>14702677847.021217</v>
      </c>
      <c r="AD882" s="19">
        <f t="shared" si="319"/>
        <v>7262656104.7508001</v>
      </c>
      <c r="AE882" s="24" t="e">
        <f t="shared" si="301"/>
        <v>#REF!</v>
      </c>
      <c r="AF882" s="24" t="e">
        <f t="shared" si="302"/>
        <v>#REF!</v>
      </c>
      <c r="AG882" s="18" t="e">
        <f t="shared" si="303"/>
        <v>#REF!</v>
      </c>
      <c r="AH882" s="19" t="e">
        <f t="shared" si="304"/>
        <v>#REF!</v>
      </c>
      <c r="AI882" s="29" t="e">
        <f>IF((((Usuario!$J$10*1000)/AG882)*1)&lt;1,(((Usuario!$J$10*1000)/AG882)*1),1)</f>
        <v>#REF!</v>
      </c>
      <c r="AJ882" s="30" t="e">
        <f>IF((((Usuario!$J$10*1000)/AH882)*1)&lt;1,(((Usuario!$J$10*1000)/AH882)*1),1)</f>
        <v>#REF!</v>
      </c>
    </row>
    <row r="883" spans="8:36" x14ac:dyDescent="0.25">
      <c r="H883" s="6">
        <v>78</v>
      </c>
      <c r="I883" s="5" t="s">
        <v>2</v>
      </c>
      <c r="J883" s="9">
        <f t="shared" si="323"/>
        <v>7.8E-2</v>
      </c>
      <c r="K883" s="9">
        <f t="shared" si="305"/>
        <v>7.7999999999999999E-5</v>
      </c>
      <c r="L883">
        <f t="shared" si="320"/>
        <v>1.9113449704440302E-2</v>
      </c>
      <c r="M883">
        <f t="shared" si="306"/>
        <v>2.4847484615772391E-4</v>
      </c>
      <c r="N883">
        <f t="shared" si="307"/>
        <v>1.2870997030970096E-6</v>
      </c>
      <c r="O883">
        <f t="shared" si="308"/>
        <v>29349154.915786039</v>
      </c>
      <c r="Q883" s="18">
        <f t="shared" si="321"/>
        <v>24567416072.54538</v>
      </c>
      <c r="R883" s="19">
        <f t="shared" si="322"/>
        <v>9101642716.4001484</v>
      </c>
      <c r="S883" s="18">
        <f t="shared" si="309"/>
        <v>4.0789334339275086E-14</v>
      </c>
      <c r="T883" s="19">
        <f t="shared" si="309"/>
        <v>1.5111477198074299E-14</v>
      </c>
      <c r="U883" s="24">
        <f t="shared" si="310"/>
        <v>1.0826672224339445E-11</v>
      </c>
      <c r="V883" s="24">
        <f t="shared" si="311"/>
        <v>7.6010730306313727E-12</v>
      </c>
      <c r="W883" s="18">
        <f t="shared" si="312"/>
        <v>73702248217.636139</v>
      </c>
      <c r="X883" s="19">
        <f t="shared" si="313"/>
        <v>36406570865.600594</v>
      </c>
      <c r="Y883" s="18" t="e">
        <f t="shared" si="314"/>
        <v>#REF!</v>
      </c>
      <c r="Z883" s="19" t="e">
        <f t="shared" si="315"/>
        <v>#REF!</v>
      </c>
      <c r="AA883" s="24" t="e">
        <f t="shared" si="316"/>
        <v>#REF!</v>
      </c>
      <c r="AB883" s="24" t="e">
        <f t="shared" si="317"/>
        <v>#REF!</v>
      </c>
      <c r="AC883" s="18">
        <f t="shared" si="318"/>
        <v>14740449643.527229</v>
      </c>
      <c r="AD883" s="19">
        <f t="shared" si="319"/>
        <v>7281314173.1201191</v>
      </c>
      <c r="AE883" s="24" t="e">
        <f t="shared" si="301"/>
        <v>#REF!</v>
      </c>
      <c r="AF883" s="24" t="e">
        <f t="shared" si="302"/>
        <v>#REF!</v>
      </c>
      <c r="AG883" s="18" t="e">
        <f t="shared" si="303"/>
        <v>#REF!</v>
      </c>
      <c r="AH883" s="19" t="e">
        <f t="shared" si="304"/>
        <v>#REF!</v>
      </c>
      <c r="AI883" s="29" t="e">
        <f>IF((((Usuario!$J$10*1000)/AG883)*1)&lt;1,(((Usuario!$J$10*1000)/AG883)*1),1)</f>
        <v>#REF!</v>
      </c>
      <c r="AJ883" s="30" t="e">
        <f>IF((((Usuario!$J$10*1000)/AH883)*1)&lt;1,(((Usuario!$J$10*1000)/AH883)*1),1)</f>
        <v>#REF!</v>
      </c>
    </row>
    <row r="884" spans="8:36" x14ac:dyDescent="0.25">
      <c r="H884" s="6">
        <v>78.099999999999994</v>
      </c>
      <c r="I884" s="5" t="s">
        <v>2</v>
      </c>
      <c r="J884" s="9">
        <f t="shared" si="323"/>
        <v>7.8100000000000003E-2</v>
      </c>
      <c r="K884" s="9">
        <f t="shared" si="305"/>
        <v>7.8100000000000001E-5</v>
      </c>
      <c r="L884">
        <f t="shared" si="320"/>
        <v>1.9162489965762839E-2</v>
      </c>
      <c r="M884">
        <f t="shared" si="306"/>
        <v>2.4943174438767963E-4</v>
      </c>
      <c r="N884">
        <f t="shared" si="307"/>
        <v>1.2920564359281803E-6</v>
      </c>
      <c r="O884">
        <f t="shared" si="308"/>
        <v>29283310.788155045</v>
      </c>
      <c r="Q884" s="18">
        <f t="shared" si="321"/>
        <v>24630449827.458664</v>
      </c>
      <c r="R884" s="19">
        <f t="shared" si="322"/>
        <v>9124995221.791832</v>
      </c>
      <c r="S884" s="18">
        <f t="shared" si="309"/>
        <v>4.0893989419655767E-14</v>
      </c>
      <c r="T884" s="19">
        <f t="shared" si="309"/>
        <v>1.5150249413567713E-14</v>
      </c>
      <c r="U884" s="24">
        <f t="shared" si="310"/>
        <v>1.0854450717669809E-11</v>
      </c>
      <c r="V884" s="24">
        <f t="shared" si="311"/>
        <v>7.6205754550245596E-12</v>
      </c>
      <c r="W884" s="18">
        <f t="shared" si="312"/>
        <v>73891349482.375992</v>
      </c>
      <c r="X884" s="19">
        <f t="shared" si="313"/>
        <v>36499980887.167328</v>
      </c>
      <c r="Y884" s="18" t="e">
        <f t="shared" si="314"/>
        <v>#REF!</v>
      </c>
      <c r="Z884" s="19" t="e">
        <f t="shared" si="315"/>
        <v>#REF!</v>
      </c>
      <c r="AA884" s="24" t="e">
        <f t="shared" si="316"/>
        <v>#REF!</v>
      </c>
      <c r="AB884" s="24" t="e">
        <f t="shared" si="317"/>
        <v>#REF!</v>
      </c>
      <c r="AC884" s="18">
        <f t="shared" si="318"/>
        <v>14778269896.475199</v>
      </c>
      <c r="AD884" s="19">
        <f t="shared" si="319"/>
        <v>7299996177.433466</v>
      </c>
      <c r="AE884" s="24" t="e">
        <f t="shared" si="301"/>
        <v>#REF!</v>
      </c>
      <c r="AF884" s="24" t="e">
        <f t="shared" si="302"/>
        <v>#REF!</v>
      </c>
      <c r="AG884" s="18" t="e">
        <f t="shared" si="303"/>
        <v>#REF!</v>
      </c>
      <c r="AH884" s="19" t="e">
        <f t="shared" si="304"/>
        <v>#REF!</v>
      </c>
      <c r="AI884" s="29" t="e">
        <f>IF((((Usuario!$J$10*1000)/AG884)*1)&lt;1,(((Usuario!$J$10*1000)/AG884)*1),1)</f>
        <v>#REF!</v>
      </c>
      <c r="AJ884" s="30" t="e">
        <f>IF((((Usuario!$J$10*1000)/AH884)*1)&lt;1,(((Usuario!$J$10*1000)/AH884)*1),1)</f>
        <v>#REF!</v>
      </c>
    </row>
    <row r="885" spans="8:36" x14ac:dyDescent="0.25">
      <c r="H885" s="6">
        <v>78.2</v>
      </c>
      <c r="I885" s="5" t="s">
        <v>2</v>
      </c>
      <c r="J885" s="9">
        <f t="shared" si="323"/>
        <v>7.8200000000000006E-2</v>
      </c>
      <c r="K885" s="9">
        <f t="shared" si="305"/>
        <v>7.8200000000000003E-5</v>
      </c>
      <c r="L885">
        <f t="shared" si="320"/>
        <v>1.921159305893845E-2</v>
      </c>
      <c r="M885">
        <f t="shared" si="306"/>
        <v>2.5039109620149781E-4</v>
      </c>
      <c r="N885">
        <f t="shared" si="307"/>
        <v>1.2970258783237587E-6</v>
      </c>
      <c r="O885">
        <f t="shared" si="308"/>
        <v>29217698.35052688</v>
      </c>
      <c r="Q885" s="18">
        <f t="shared" si="321"/>
        <v>24693564343.108551</v>
      </c>
      <c r="R885" s="19">
        <f t="shared" si="322"/>
        <v>9148377647.1135521</v>
      </c>
      <c r="S885" s="18">
        <f t="shared" si="309"/>
        <v>4.0998778587263084E-14</v>
      </c>
      <c r="T885" s="19">
        <f t="shared" si="309"/>
        <v>1.5189071305186044E-14</v>
      </c>
      <c r="U885" s="24">
        <f t="shared" si="310"/>
        <v>1.0882264801638652E-11</v>
      </c>
      <c r="V885" s="24">
        <f t="shared" si="311"/>
        <v>7.64010286650858E-12</v>
      </c>
      <c r="W885" s="18">
        <f t="shared" si="312"/>
        <v>74080693029.325653</v>
      </c>
      <c r="X885" s="19">
        <f t="shared" si="313"/>
        <v>36593510588.454208</v>
      </c>
      <c r="Y885" s="18" t="e">
        <f t="shared" si="314"/>
        <v>#REF!</v>
      </c>
      <c r="Z885" s="19" t="e">
        <f t="shared" si="315"/>
        <v>#REF!</v>
      </c>
      <c r="AA885" s="24" t="e">
        <f t="shared" si="316"/>
        <v>#REF!</v>
      </c>
      <c r="AB885" s="24" t="e">
        <f t="shared" si="317"/>
        <v>#REF!</v>
      </c>
      <c r="AC885" s="18">
        <f t="shared" si="318"/>
        <v>14816138605.865131</v>
      </c>
      <c r="AD885" s="19">
        <f t="shared" si="319"/>
        <v>7318702117.6908417</v>
      </c>
      <c r="AE885" s="24" t="e">
        <f t="shared" si="301"/>
        <v>#REF!</v>
      </c>
      <c r="AF885" s="24" t="e">
        <f t="shared" si="302"/>
        <v>#REF!</v>
      </c>
      <c r="AG885" s="18" t="e">
        <f t="shared" si="303"/>
        <v>#REF!</v>
      </c>
      <c r="AH885" s="19" t="e">
        <f t="shared" si="304"/>
        <v>#REF!</v>
      </c>
      <c r="AI885" s="29" t="e">
        <f>IF((((Usuario!$J$10*1000)/AG885)*1)&lt;1,(((Usuario!$J$10*1000)/AG885)*1),1)</f>
        <v>#REF!</v>
      </c>
      <c r="AJ885" s="30" t="e">
        <f>IF((((Usuario!$J$10*1000)/AH885)*1)&lt;1,(((Usuario!$J$10*1000)/AH885)*1),1)</f>
        <v>#REF!</v>
      </c>
    </row>
    <row r="886" spans="8:36" x14ac:dyDescent="0.25">
      <c r="H886" s="6">
        <v>78.3</v>
      </c>
      <c r="I886" s="5" t="s">
        <v>2</v>
      </c>
      <c r="J886" s="9">
        <f t="shared" si="323"/>
        <v>7.8299999999999995E-2</v>
      </c>
      <c r="K886" s="9">
        <f t="shared" si="305"/>
        <v>7.8299999999999992E-5</v>
      </c>
      <c r="L886">
        <f t="shared" si="320"/>
        <v>1.9260758983967122E-2</v>
      </c>
      <c r="M886">
        <f t="shared" si="306"/>
        <v>2.5135290474077095E-4</v>
      </c>
      <c r="N886">
        <f t="shared" si="307"/>
        <v>1.3020080465571935E-6</v>
      </c>
      <c r="O886">
        <f t="shared" si="308"/>
        <v>29152316.492921688</v>
      </c>
      <c r="Q886" s="18">
        <f t="shared" si="321"/>
        <v>24756759619.495018</v>
      </c>
      <c r="R886" s="19">
        <f t="shared" si="322"/>
        <v>9171789992.3653011</v>
      </c>
      <c r="S886" s="18">
        <f t="shared" si="309"/>
        <v>4.1103701842097E-14</v>
      </c>
      <c r="T886" s="19">
        <f t="shared" si="309"/>
        <v>1.5227942872929275E-14</v>
      </c>
      <c r="U886" s="24">
        <f t="shared" si="310"/>
        <v>1.0910114476245963E-11</v>
      </c>
      <c r="V886" s="24">
        <f t="shared" si="311"/>
        <v>7.6596552650834258E-12</v>
      </c>
      <c r="W886" s="18">
        <f t="shared" si="312"/>
        <v>74270278858.485046</v>
      </c>
      <c r="X886" s="19">
        <f t="shared" si="313"/>
        <v>36687159969.461205</v>
      </c>
      <c r="Y886" s="18" t="e">
        <f t="shared" si="314"/>
        <v>#REF!</v>
      </c>
      <c r="Z886" s="19" t="e">
        <f t="shared" si="315"/>
        <v>#REF!</v>
      </c>
      <c r="AA886" s="24" t="e">
        <f t="shared" si="316"/>
        <v>#REF!</v>
      </c>
      <c r="AB886" s="24" t="e">
        <f t="shared" si="317"/>
        <v>#REF!</v>
      </c>
      <c r="AC886" s="18">
        <f t="shared" si="318"/>
        <v>14854055771.69701</v>
      </c>
      <c r="AD886" s="19">
        <f t="shared" si="319"/>
        <v>7337431993.8922415</v>
      </c>
      <c r="AE886" s="24" t="e">
        <f t="shared" si="301"/>
        <v>#REF!</v>
      </c>
      <c r="AF886" s="24" t="e">
        <f t="shared" si="302"/>
        <v>#REF!</v>
      </c>
      <c r="AG886" s="18" t="e">
        <f t="shared" si="303"/>
        <v>#REF!</v>
      </c>
      <c r="AH886" s="19" t="e">
        <f t="shared" si="304"/>
        <v>#REF!</v>
      </c>
      <c r="AI886" s="29" t="e">
        <f>IF((((Usuario!$J$10*1000)/AG886)*1)&lt;1,(((Usuario!$J$10*1000)/AG886)*1),1)</f>
        <v>#REF!</v>
      </c>
      <c r="AJ886" s="30" t="e">
        <f>IF((((Usuario!$J$10*1000)/AH886)*1)&lt;1,(((Usuario!$J$10*1000)/AH886)*1),1)</f>
        <v>#REF!</v>
      </c>
    </row>
    <row r="887" spans="8:36" x14ac:dyDescent="0.25">
      <c r="H887" s="6">
        <v>78.400000000000006</v>
      </c>
      <c r="I887" s="5" t="s">
        <v>2</v>
      </c>
      <c r="J887" s="9">
        <f t="shared" si="323"/>
        <v>7.8400000000000011E-2</v>
      </c>
      <c r="K887" s="9">
        <f t="shared" si="305"/>
        <v>7.8400000000000008E-5</v>
      </c>
      <c r="L887">
        <f t="shared" si="320"/>
        <v>1.9309987740848883E-2</v>
      </c>
      <c r="M887">
        <f t="shared" si="306"/>
        <v>2.523171731470921E-4</v>
      </c>
      <c r="N887">
        <f t="shared" si="307"/>
        <v>1.3070029569019368E-6</v>
      </c>
      <c r="O887">
        <f t="shared" si="308"/>
        <v>29087164.112085529</v>
      </c>
      <c r="Q887" s="18">
        <f t="shared" si="321"/>
        <v>24820035656.618103</v>
      </c>
      <c r="R887" s="19">
        <f t="shared" si="322"/>
        <v>9195232257.5470905</v>
      </c>
      <c r="S887" s="18">
        <f t="shared" si="309"/>
        <v>4.1208759184157576E-14</v>
      </c>
      <c r="T887" s="19">
        <f t="shared" si="309"/>
        <v>1.526686411679743E-14</v>
      </c>
      <c r="U887" s="24">
        <f t="shared" si="310"/>
        <v>1.0937999741491759E-11</v>
      </c>
      <c r="V887" s="24">
        <f t="shared" si="311"/>
        <v>7.6792326507491083E-12</v>
      </c>
      <c r="W887" s="18">
        <f t="shared" si="312"/>
        <v>74460106969.854309</v>
      </c>
      <c r="X887" s="19">
        <f t="shared" si="313"/>
        <v>36780929030.188362</v>
      </c>
      <c r="Y887" s="18" t="e">
        <f t="shared" si="314"/>
        <v>#REF!</v>
      </c>
      <c r="Z887" s="19" t="e">
        <f t="shared" si="315"/>
        <v>#REF!</v>
      </c>
      <c r="AA887" s="24" t="e">
        <f t="shared" si="316"/>
        <v>#REF!</v>
      </c>
      <c r="AB887" s="24" t="e">
        <f t="shared" si="317"/>
        <v>#REF!</v>
      </c>
      <c r="AC887" s="18">
        <f t="shared" si="318"/>
        <v>14892021393.970863</v>
      </c>
      <c r="AD887" s="19">
        <f t="shared" si="319"/>
        <v>7356185806.037673</v>
      </c>
      <c r="AE887" s="24" t="e">
        <f t="shared" si="301"/>
        <v>#REF!</v>
      </c>
      <c r="AF887" s="24" t="e">
        <f t="shared" si="302"/>
        <v>#REF!</v>
      </c>
      <c r="AG887" s="18" t="e">
        <f t="shared" si="303"/>
        <v>#REF!</v>
      </c>
      <c r="AH887" s="19" t="e">
        <f t="shared" si="304"/>
        <v>#REF!</v>
      </c>
      <c r="AI887" s="29" t="e">
        <f>IF((((Usuario!$J$10*1000)/AG887)*1)&lt;1,(((Usuario!$J$10*1000)/AG887)*1),1)</f>
        <v>#REF!</v>
      </c>
      <c r="AJ887" s="30" t="e">
        <f>IF((((Usuario!$J$10*1000)/AH887)*1)&lt;1,(((Usuario!$J$10*1000)/AH887)*1),1)</f>
        <v>#REF!</v>
      </c>
    </row>
    <row r="888" spans="8:36" x14ac:dyDescent="0.25">
      <c r="H888" s="6">
        <v>78.5</v>
      </c>
      <c r="I888" s="5" t="s">
        <v>2</v>
      </c>
      <c r="J888" s="9">
        <f t="shared" si="323"/>
        <v>7.85E-2</v>
      </c>
      <c r="K888" s="9">
        <f t="shared" si="305"/>
        <v>7.8499999999999997E-5</v>
      </c>
      <c r="L888">
        <f t="shared" si="320"/>
        <v>1.9359279329583704E-2</v>
      </c>
      <c r="M888">
        <f t="shared" si="306"/>
        <v>2.5328390456205344E-4</v>
      </c>
      <c r="N888">
        <f t="shared" si="307"/>
        <v>1.3120106256314368E-6</v>
      </c>
      <c r="O888">
        <f t="shared" si="308"/>
        <v>29022240.111441407</v>
      </c>
      <c r="Q888" s="18">
        <f t="shared" si="321"/>
        <v>24883392454.477772</v>
      </c>
      <c r="R888" s="19">
        <f t="shared" si="322"/>
        <v>9218704442.6589108</v>
      </c>
      <c r="S888" s="18">
        <f t="shared" si="309"/>
        <v>4.1313950613444757E-14</v>
      </c>
      <c r="T888" s="19">
        <f t="shared" si="309"/>
        <v>1.530583503679049E-14</v>
      </c>
      <c r="U888" s="24">
        <f t="shared" si="310"/>
        <v>1.0965920597376027E-11</v>
      </c>
      <c r="V888" s="24">
        <f t="shared" si="311"/>
        <v>7.6988350235056161E-12</v>
      </c>
      <c r="W888" s="18">
        <f t="shared" si="312"/>
        <v>74650177363.433319</v>
      </c>
      <c r="X888" s="19">
        <f t="shared" si="313"/>
        <v>36874817770.635643</v>
      </c>
      <c r="Y888" s="18" t="e">
        <f t="shared" si="314"/>
        <v>#REF!</v>
      </c>
      <c r="Z888" s="19" t="e">
        <f t="shared" si="315"/>
        <v>#REF!</v>
      </c>
      <c r="AA888" s="24" t="e">
        <f t="shared" si="316"/>
        <v>#REF!</v>
      </c>
      <c r="AB888" s="24" t="e">
        <f t="shared" si="317"/>
        <v>#REF!</v>
      </c>
      <c r="AC888" s="18">
        <f t="shared" si="318"/>
        <v>14930035472.686665</v>
      </c>
      <c r="AD888" s="19">
        <f t="shared" si="319"/>
        <v>7374963554.1271286</v>
      </c>
      <c r="AE888" s="24" t="e">
        <f t="shared" si="301"/>
        <v>#REF!</v>
      </c>
      <c r="AF888" s="24" t="e">
        <f t="shared" si="302"/>
        <v>#REF!</v>
      </c>
      <c r="AG888" s="18" t="e">
        <f t="shared" si="303"/>
        <v>#REF!</v>
      </c>
      <c r="AH888" s="19" t="e">
        <f t="shared" si="304"/>
        <v>#REF!</v>
      </c>
      <c r="AI888" s="29" t="e">
        <f>IF((((Usuario!$J$10*1000)/AG888)*1)&lt;1,(((Usuario!$J$10*1000)/AG888)*1),1)</f>
        <v>#REF!</v>
      </c>
      <c r="AJ888" s="30" t="e">
        <f>IF((((Usuario!$J$10*1000)/AH888)*1)&lt;1,(((Usuario!$J$10*1000)/AH888)*1),1)</f>
        <v>#REF!</v>
      </c>
    </row>
    <row r="889" spans="8:36" x14ac:dyDescent="0.25">
      <c r="H889" s="6">
        <v>78.599999999999994</v>
      </c>
      <c r="I889" s="5" t="s">
        <v>2</v>
      </c>
      <c r="J889" s="9">
        <f t="shared" si="323"/>
        <v>7.8599999999999989E-2</v>
      </c>
      <c r="K889" s="9">
        <f t="shared" si="305"/>
        <v>7.8599999999999986E-5</v>
      </c>
      <c r="L889">
        <f t="shared" si="320"/>
        <v>1.9408633750171593E-2</v>
      </c>
      <c r="M889">
        <f t="shared" si="306"/>
        <v>2.5425310212724781E-4</v>
      </c>
      <c r="N889">
        <f t="shared" si="307"/>
        <v>1.3170310690191436E-6</v>
      </c>
      <c r="O889">
        <f t="shared" si="308"/>
        <v>28957543.401040014</v>
      </c>
      <c r="Q889" s="18">
        <f t="shared" si="321"/>
        <v>24946830013.074028</v>
      </c>
      <c r="R889" s="19">
        <f t="shared" si="322"/>
        <v>9242206547.7007618</v>
      </c>
      <c r="S889" s="18">
        <f t="shared" si="309"/>
        <v>4.1419276129958548E-14</v>
      </c>
      <c r="T889" s="19">
        <f t="shared" si="309"/>
        <v>1.5344855632908457E-14</v>
      </c>
      <c r="U889" s="24">
        <f t="shared" si="310"/>
        <v>1.0993877043898767E-11</v>
      </c>
      <c r="V889" s="24">
        <f t="shared" si="311"/>
        <v>7.7184623833529542E-12</v>
      </c>
      <c r="W889" s="18">
        <f t="shared" si="312"/>
        <v>74840490039.222076</v>
      </c>
      <c r="X889" s="19">
        <f t="shared" si="313"/>
        <v>36968826190.803047</v>
      </c>
      <c r="Y889" s="18" t="e">
        <f t="shared" si="314"/>
        <v>#REF!</v>
      </c>
      <c r="Z889" s="19" t="e">
        <f t="shared" si="315"/>
        <v>#REF!</v>
      </c>
      <c r="AA889" s="24" t="e">
        <f t="shared" si="316"/>
        <v>#REF!</v>
      </c>
      <c r="AB889" s="24" t="e">
        <f t="shared" si="317"/>
        <v>#REF!</v>
      </c>
      <c r="AC889" s="18">
        <f t="shared" si="318"/>
        <v>14968098007.844416</v>
      </c>
      <c r="AD889" s="19">
        <f t="shared" si="319"/>
        <v>7393765238.1606102</v>
      </c>
      <c r="AE889" s="24" t="e">
        <f t="shared" si="301"/>
        <v>#REF!</v>
      </c>
      <c r="AF889" s="24" t="e">
        <f t="shared" si="302"/>
        <v>#REF!</v>
      </c>
      <c r="AG889" s="18" t="e">
        <f t="shared" si="303"/>
        <v>#REF!</v>
      </c>
      <c r="AH889" s="19" t="e">
        <f t="shared" si="304"/>
        <v>#REF!</v>
      </c>
      <c r="AI889" s="29" t="e">
        <f>IF((((Usuario!$J$10*1000)/AG889)*1)&lt;1,(((Usuario!$J$10*1000)/AG889)*1),1)</f>
        <v>#REF!</v>
      </c>
      <c r="AJ889" s="30" t="e">
        <f>IF((((Usuario!$J$10*1000)/AH889)*1)&lt;1,(((Usuario!$J$10*1000)/AH889)*1),1)</f>
        <v>#REF!</v>
      </c>
    </row>
    <row r="890" spans="8:36" x14ac:dyDescent="0.25">
      <c r="H890" s="6">
        <v>78.7</v>
      </c>
      <c r="I890" s="5" t="s">
        <v>2</v>
      </c>
      <c r="J890" s="9">
        <f t="shared" si="323"/>
        <v>7.8700000000000006E-2</v>
      </c>
      <c r="K890" s="9">
        <f t="shared" si="305"/>
        <v>7.8700000000000002E-5</v>
      </c>
      <c r="L890">
        <f t="shared" si="320"/>
        <v>1.9458051002612567E-2</v>
      </c>
      <c r="M890">
        <f t="shared" si="306"/>
        <v>2.5522476898426821E-4</v>
      </c>
      <c r="N890">
        <f t="shared" si="307"/>
        <v>1.3220643033385093E-6</v>
      </c>
      <c r="O890">
        <f t="shared" si="308"/>
        <v>28893072.897511642</v>
      </c>
      <c r="Q890" s="18">
        <f t="shared" si="321"/>
        <v>25010348332.406902</v>
      </c>
      <c r="R890" s="19">
        <f t="shared" si="322"/>
        <v>9265738572.6726551</v>
      </c>
      <c r="S890" s="18">
        <f t="shared" si="309"/>
        <v>4.1524735733698994E-14</v>
      </c>
      <c r="T890" s="19">
        <f t="shared" si="309"/>
        <v>1.5383925905151347E-14</v>
      </c>
      <c r="U890" s="24">
        <f t="shared" si="310"/>
        <v>1.102186908105999E-11</v>
      </c>
      <c r="V890" s="24">
        <f t="shared" si="311"/>
        <v>7.7381147302911274E-12</v>
      </c>
      <c r="W890" s="18">
        <f t="shared" si="312"/>
        <v>75031044997.220703</v>
      </c>
      <c r="X890" s="19">
        <f t="shared" si="313"/>
        <v>37062954290.69062</v>
      </c>
      <c r="Y890" s="18" t="e">
        <f t="shared" si="314"/>
        <v>#REF!</v>
      </c>
      <c r="Z890" s="19" t="e">
        <f t="shared" si="315"/>
        <v>#REF!</v>
      </c>
      <c r="AA890" s="24" t="e">
        <f t="shared" si="316"/>
        <v>#REF!</v>
      </c>
      <c r="AB890" s="24" t="e">
        <f t="shared" si="317"/>
        <v>#REF!</v>
      </c>
      <c r="AC890" s="18">
        <f t="shared" si="318"/>
        <v>15006208999.444141</v>
      </c>
      <c r="AD890" s="19">
        <f t="shared" si="319"/>
        <v>7412590858.1381245</v>
      </c>
      <c r="AE890" s="24" t="e">
        <f t="shared" si="301"/>
        <v>#REF!</v>
      </c>
      <c r="AF890" s="24" t="e">
        <f t="shared" si="302"/>
        <v>#REF!</v>
      </c>
      <c r="AG890" s="18" t="e">
        <f t="shared" si="303"/>
        <v>#REF!</v>
      </c>
      <c r="AH890" s="19" t="e">
        <f t="shared" si="304"/>
        <v>#REF!</v>
      </c>
      <c r="AI890" s="29" t="e">
        <f>IF((((Usuario!$J$10*1000)/AG890)*1)&lt;1,(((Usuario!$J$10*1000)/AG890)*1),1)</f>
        <v>#REF!</v>
      </c>
      <c r="AJ890" s="30" t="e">
        <f>IF((((Usuario!$J$10*1000)/AH890)*1)&lt;1,(((Usuario!$J$10*1000)/AH890)*1),1)</f>
        <v>#REF!</v>
      </c>
    </row>
    <row r="891" spans="8:36" x14ac:dyDescent="0.25">
      <c r="H891" s="6">
        <v>78.8</v>
      </c>
      <c r="I891" s="5" t="s">
        <v>2</v>
      </c>
      <c r="J891" s="9">
        <f t="shared" si="323"/>
        <v>7.8799999999999995E-2</v>
      </c>
      <c r="K891" s="9">
        <f t="shared" si="305"/>
        <v>7.8799999999999991E-5</v>
      </c>
      <c r="L891">
        <f t="shared" si="320"/>
        <v>1.9507531086906602E-2</v>
      </c>
      <c r="M891">
        <f t="shared" si="306"/>
        <v>2.5619890827470671E-4</v>
      </c>
      <c r="N891">
        <f t="shared" si="307"/>
        <v>1.3271103448629807E-6</v>
      </c>
      <c r="O891">
        <f t="shared" si="308"/>
        <v>28828827.524018031</v>
      </c>
      <c r="Q891" s="18">
        <f t="shared" si="321"/>
        <v>25073947412.476353</v>
      </c>
      <c r="R891" s="19">
        <f t="shared" si="322"/>
        <v>9289300517.5745754</v>
      </c>
      <c r="S891" s="18">
        <f t="shared" si="309"/>
        <v>4.1630329424666039E-14</v>
      </c>
      <c r="T891" s="19">
        <f t="shared" si="309"/>
        <v>1.5423045853519138E-14</v>
      </c>
      <c r="U891" s="24">
        <f t="shared" si="310"/>
        <v>1.1049896708859681E-11</v>
      </c>
      <c r="V891" s="24">
        <f t="shared" si="311"/>
        <v>7.7577920643201259E-12</v>
      </c>
      <c r="W891" s="18">
        <f t="shared" si="312"/>
        <v>75221842237.429062</v>
      </c>
      <c r="X891" s="19">
        <f t="shared" si="313"/>
        <v>37157202070.298302</v>
      </c>
      <c r="Y891" s="18" t="e">
        <f t="shared" si="314"/>
        <v>#REF!</v>
      </c>
      <c r="Z891" s="19" t="e">
        <f t="shared" si="315"/>
        <v>#REF!</v>
      </c>
      <c r="AA891" s="24" t="e">
        <f t="shared" si="316"/>
        <v>#REF!</v>
      </c>
      <c r="AB891" s="24" t="e">
        <f t="shared" si="317"/>
        <v>#REF!</v>
      </c>
      <c r="AC891" s="18">
        <f t="shared" si="318"/>
        <v>15044368447.485813</v>
      </c>
      <c r="AD891" s="19">
        <f t="shared" si="319"/>
        <v>7431440414.0596609</v>
      </c>
      <c r="AE891" s="24" t="e">
        <f t="shared" si="301"/>
        <v>#REF!</v>
      </c>
      <c r="AF891" s="24" t="e">
        <f t="shared" si="302"/>
        <v>#REF!</v>
      </c>
      <c r="AG891" s="18" t="e">
        <f t="shared" si="303"/>
        <v>#REF!</v>
      </c>
      <c r="AH891" s="19" t="e">
        <f t="shared" si="304"/>
        <v>#REF!</v>
      </c>
      <c r="AI891" s="29" t="e">
        <f>IF((((Usuario!$J$10*1000)/AG891)*1)&lt;1,(((Usuario!$J$10*1000)/AG891)*1),1)</f>
        <v>#REF!</v>
      </c>
      <c r="AJ891" s="30" t="e">
        <f>IF((((Usuario!$J$10*1000)/AH891)*1)&lt;1,(((Usuario!$J$10*1000)/AH891)*1),1)</f>
        <v>#REF!</v>
      </c>
    </row>
    <row r="892" spans="8:36" x14ac:dyDescent="0.25">
      <c r="H892" s="6">
        <v>78.900000000000006</v>
      </c>
      <c r="I892" s="5" t="s">
        <v>2</v>
      </c>
      <c r="J892" s="9">
        <f t="shared" si="323"/>
        <v>7.8900000000000012E-2</v>
      </c>
      <c r="K892" s="9">
        <f t="shared" si="305"/>
        <v>7.8900000000000007E-5</v>
      </c>
      <c r="L892">
        <f t="shared" si="320"/>
        <v>1.9557074003053721E-2</v>
      </c>
      <c r="M892">
        <f t="shared" si="306"/>
        <v>2.5717552314015647E-4</v>
      </c>
      <c r="N892">
        <f t="shared" si="307"/>
        <v>1.3321692098660104E-6</v>
      </c>
      <c r="O892">
        <f t="shared" si="308"/>
        <v>28764806.210204754</v>
      </c>
      <c r="Q892" s="18">
        <f t="shared" si="321"/>
        <v>25137627253.282421</v>
      </c>
      <c r="R892" s="19">
        <f t="shared" si="322"/>
        <v>9312892382.406538</v>
      </c>
      <c r="S892" s="18">
        <f t="shared" si="309"/>
        <v>4.1736057202859744E-14</v>
      </c>
      <c r="T892" s="19">
        <f t="shared" si="309"/>
        <v>1.5462215478011853E-14</v>
      </c>
      <c r="U892" s="24">
        <f t="shared" si="310"/>
        <v>1.1077959927297857E-11</v>
      </c>
      <c r="V892" s="24">
        <f t="shared" si="311"/>
        <v>7.7774943854399611E-12</v>
      </c>
      <c r="W892" s="18">
        <f t="shared" si="312"/>
        <v>75412881759.84726</v>
      </c>
      <c r="X892" s="19">
        <f t="shared" si="313"/>
        <v>37251569529.626152</v>
      </c>
      <c r="Y892" s="18" t="e">
        <f t="shared" si="314"/>
        <v>#REF!</v>
      </c>
      <c r="Z892" s="19" t="e">
        <f t="shared" si="315"/>
        <v>#REF!</v>
      </c>
      <c r="AA892" s="24" t="e">
        <f t="shared" si="316"/>
        <v>#REF!</v>
      </c>
      <c r="AB892" s="24" t="e">
        <f t="shared" si="317"/>
        <v>#REF!</v>
      </c>
      <c r="AC892" s="18">
        <f t="shared" si="318"/>
        <v>15082576351.969452</v>
      </c>
      <c r="AD892" s="19">
        <f t="shared" si="319"/>
        <v>7450313905.925231</v>
      </c>
      <c r="AE892" s="24" t="e">
        <f t="shared" si="301"/>
        <v>#REF!</v>
      </c>
      <c r="AF892" s="24" t="e">
        <f t="shared" si="302"/>
        <v>#REF!</v>
      </c>
      <c r="AG892" s="18" t="e">
        <f t="shared" si="303"/>
        <v>#REF!</v>
      </c>
      <c r="AH892" s="19" t="e">
        <f t="shared" si="304"/>
        <v>#REF!</v>
      </c>
      <c r="AI892" s="29" t="e">
        <f>IF((((Usuario!$J$10*1000)/AG892)*1)&lt;1,(((Usuario!$J$10*1000)/AG892)*1),1)</f>
        <v>#REF!</v>
      </c>
      <c r="AJ892" s="30" t="e">
        <f>IF((((Usuario!$J$10*1000)/AH892)*1)&lt;1,(((Usuario!$J$10*1000)/AH892)*1),1)</f>
        <v>#REF!</v>
      </c>
    </row>
    <row r="893" spans="8:36" x14ac:dyDescent="0.25">
      <c r="H893" s="6">
        <v>79</v>
      </c>
      <c r="I893" s="5" t="s">
        <v>2</v>
      </c>
      <c r="J893" s="9">
        <f t="shared" si="323"/>
        <v>7.9000000000000001E-2</v>
      </c>
      <c r="K893" s="9">
        <f t="shared" si="305"/>
        <v>7.8999999999999996E-5</v>
      </c>
      <c r="L893">
        <f t="shared" si="320"/>
        <v>1.9606679751053898E-2</v>
      </c>
      <c r="M893">
        <f t="shared" si="306"/>
        <v>2.5815461672220967E-4</v>
      </c>
      <c r="N893">
        <f t="shared" si="307"/>
        <v>1.3372409146210459E-6</v>
      </c>
      <c r="O893">
        <f t="shared" si="308"/>
        <v>28701007.892154105</v>
      </c>
      <c r="Q893" s="18">
        <f t="shared" si="321"/>
        <v>25201387854.825066</v>
      </c>
      <c r="R893" s="19">
        <f t="shared" si="322"/>
        <v>9336514167.1685276</v>
      </c>
      <c r="S893" s="18">
        <f t="shared" si="309"/>
        <v>4.1841919068280042E-14</v>
      </c>
      <c r="T893" s="19">
        <f t="shared" si="309"/>
        <v>1.5501434778629468E-14</v>
      </c>
      <c r="U893" s="24">
        <f t="shared" si="310"/>
        <v>1.1106058736374502E-11</v>
      </c>
      <c r="V893" s="24">
        <f t="shared" si="311"/>
        <v>7.7972216936506234E-12</v>
      </c>
      <c r="W893" s="18">
        <f t="shared" si="312"/>
        <v>75604163564.475189</v>
      </c>
      <c r="X893" s="19">
        <f t="shared" si="313"/>
        <v>37346056668.67411</v>
      </c>
      <c r="Y893" s="18" t="e">
        <f t="shared" si="314"/>
        <v>#REF!</v>
      </c>
      <c r="Z893" s="19" t="e">
        <f t="shared" si="315"/>
        <v>#REF!</v>
      </c>
      <c r="AA893" s="24" t="e">
        <f t="shared" si="316"/>
        <v>#REF!</v>
      </c>
      <c r="AB893" s="24" t="e">
        <f t="shared" si="317"/>
        <v>#REF!</v>
      </c>
      <c r="AC893" s="18">
        <f t="shared" si="318"/>
        <v>15120832712.895039</v>
      </c>
      <c r="AD893" s="19">
        <f t="shared" si="319"/>
        <v>7469211333.7348223</v>
      </c>
      <c r="AE893" s="24" t="e">
        <f t="shared" si="301"/>
        <v>#REF!</v>
      </c>
      <c r="AF893" s="24" t="e">
        <f t="shared" si="302"/>
        <v>#REF!</v>
      </c>
      <c r="AG893" s="18" t="e">
        <f t="shared" si="303"/>
        <v>#REF!</v>
      </c>
      <c r="AH893" s="19" t="e">
        <f t="shared" si="304"/>
        <v>#REF!</v>
      </c>
      <c r="AI893" s="29" t="e">
        <f>IF((((Usuario!$J$10*1000)/AG893)*1)&lt;1,(((Usuario!$J$10*1000)/AG893)*1),1)</f>
        <v>#REF!</v>
      </c>
      <c r="AJ893" s="30" t="e">
        <f>IF((((Usuario!$J$10*1000)/AH893)*1)&lt;1,(((Usuario!$J$10*1000)/AH893)*1),1)</f>
        <v>#REF!</v>
      </c>
    </row>
    <row r="894" spans="8:36" x14ac:dyDescent="0.25">
      <c r="H894" s="6">
        <v>79.099999999999994</v>
      </c>
      <c r="I894" s="5" t="s">
        <v>2</v>
      </c>
      <c r="J894" s="9">
        <f t="shared" si="323"/>
        <v>7.909999999999999E-2</v>
      </c>
      <c r="K894" s="9">
        <f t="shared" si="305"/>
        <v>7.9099999999999985E-5</v>
      </c>
      <c r="L894">
        <f t="shared" si="320"/>
        <v>1.9656348330907146E-2</v>
      </c>
      <c r="M894">
        <f t="shared" si="306"/>
        <v>2.5913619216245916E-4</v>
      </c>
      <c r="N894">
        <f t="shared" si="307"/>
        <v>1.3423254754015383E-6</v>
      </c>
      <c r="O894">
        <f t="shared" si="308"/>
        <v>28637431.512338229</v>
      </c>
      <c r="Q894" s="18">
        <f t="shared" si="321"/>
        <v>25265229217.104305</v>
      </c>
      <c r="R894" s="19">
        <f t="shared" si="322"/>
        <v>9360165871.8605499</v>
      </c>
      <c r="S894" s="18">
        <f t="shared" si="309"/>
        <v>4.1947915020926962E-14</v>
      </c>
      <c r="T894" s="19">
        <f t="shared" si="309"/>
        <v>1.5540703755371992E-14</v>
      </c>
      <c r="U894" s="24">
        <f t="shared" si="310"/>
        <v>1.1134193136089622E-11</v>
      </c>
      <c r="V894" s="24">
        <f t="shared" si="311"/>
        <v>7.8169739889521126E-12</v>
      </c>
      <c r="W894" s="18">
        <f t="shared" si="312"/>
        <v>75795687651.312912</v>
      </c>
      <c r="X894" s="19">
        <f t="shared" si="313"/>
        <v>37440663487.4422</v>
      </c>
      <c r="Y894" s="18" t="e">
        <f t="shared" si="314"/>
        <v>#REF!</v>
      </c>
      <c r="Z894" s="19" t="e">
        <f t="shared" si="315"/>
        <v>#REF!</v>
      </c>
      <c r="AA894" s="24" t="e">
        <f t="shared" si="316"/>
        <v>#REF!</v>
      </c>
      <c r="AB894" s="24" t="e">
        <f t="shared" si="317"/>
        <v>#REF!</v>
      </c>
      <c r="AC894" s="18">
        <f t="shared" si="318"/>
        <v>15159137530.262583</v>
      </c>
      <c r="AD894" s="19">
        <f t="shared" si="319"/>
        <v>7488132697.4884405</v>
      </c>
      <c r="AE894" s="24" t="e">
        <f t="shared" si="301"/>
        <v>#REF!</v>
      </c>
      <c r="AF894" s="24" t="e">
        <f t="shared" si="302"/>
        <v>#REF!</v>
      </c>
      <c r="AG894" s="18" t="e">
        <f t="shared" si="303"/>
        <v>#REF!</v>
      </c>
      <c r="AH894" s="19" t="e">
        <f t="shared" si="304"/>
        <v>#REF!</v>
      </c>
      <c r="AI894" s="29" t="e">
        <f>IF((((Usuario!$J$10*1000)/AG894)*1)&lt;1,(((Usuario!$J$10*1000)/AG894)*1),1)</f>
        <v>#REF!</v>
      </c>
      <c r="AJ894" s="30" t="e">
        <f>IF((((Usuario!$J$10*1000)/AH894)*1)&lt;1,(((Usuario!$J$10*1000)/AH894)*1),1)</f>
        <v>#REF!</v>
      </c>
    </row>
    <row r="895" spans="8:36" x14ac:dyDescent="0.25">
      <c r="H895" s="6">
        <v>79.2</v>
      </c>
      <c r="I895" s="5" t="s">
        <v>2</v>
      </c>
      <c r="J895" s="9">
        <f t="shared" si="323"/>
        <v>7.9200000000000007E-2</v>
      </c>
      <c r="K895" s="9">
        <f t="shared" si="305"/>
        <v>7.9200000000000001E-5</v>
      </c>
      <c r="L895">
        <f t="shared" si="320"/>
        <v>1.9706079742613482E-2</v>
      </c>
      <c r="M895">
        <f t="shared" si="306"/>
        <v>2.6012025260249797E-4</v>
      </c>
      <c r="N895">
        <f t="shared" si="307"/>
        <v>1.3474229084809395E-6</v>
      </c>
      <c r="O895">
        <f t="shared" si="308"/>
        <v>28574076.01957269</v>
      </c>
      <c r="Q895" s="18">
        <f t="shared" si="321"/>
        <v>25329151340.120159</v>
      </c>
      <c r="R895" s="19">
        <f t="shared" si="322"/>
        <v>9383847496.4826145</v>
      </c>
      <c r="S895" s="18">
        <f t="shared" si="309"/>
        <v>4.2054045060800538E-14</v>
      </c>
      <c r="T895" s="19">
        <f t="shared" si="309"/>
        <v>1.5580022408239441E-14</v>
      </c>
      <c r="U895" s="24">
        <f t="shared" si="310"/>
        <v>1.1162363126443225E-11</v>
      </c>
      <c r="V895" s="24">
        <f t="shared" si="311"/>
        <v>7.8367512713444385E-12</v>
      </c>
      <c r="W895" s="18">
        <f t="shared" si="312"/>
        <v>75987454020.360474</v>
      </c>
      <c r="X895" s="19">
        <f t="shared" si="313"/>
        <v>37535389985.930458</v>
      </c>
      <c r="Y895" s="18" t="e">
        <f t="shared" si="314"/>
        <v>#REF!</v>
      </c>
      <c r="Z895" s="19" t="e">
        <f t="shared" si="315"/>
        <v>#REF!</v>
      </c>
      <c r="AA895" s="24" t="e">
        <f t="shared" si="316"/>
        <v>#REF!</v>
      </c>
      <c r="AB895" s="24" t="e">
        <f t="shared" si="317"/>
        <v>#REF!</v>
      </c>
      <c r="AC895" s="18">
        <f t="shared" si="318"/>
        <v>15197490804.072096</v>
      </c>
      <c r="AD895" s="19">
        <f t="shared" si="319"/>
        <v>7507077997.1860924</v>
      </c>
      <c r="AE895" s="24" t="e">
        <f t="shared" si="301"/>
        <v>#REF!</v>
      </c>
      <c r="AF895" s="24" t="e">
        <f t="shared" si="302"/>
        <v>#REF!</v>
      </c>
      <c r="AG895" s="18" t="e">
        <f t="shared" si="303"/>
        <v>#REF!</v>
      </c>
      <c r="AH895" s="19" t="e">
        <f t="shared" si="304"/>
        <v>#REF!</v>
      </c>
      <c r="AI895" s="29" t="e">
        <f>IF((((Usuario!$J$10*1000)/AG895)*1)&lt;1,(((Usuario!$J$10*1000)/AG895)*1),1)</f>
        <v>#REF!</v>
      </c>
      <c r="AJ895" s="30" t="e">
        <f>IF((((Usuario!$J$10*1000)/AH895)*1)&lt;1,(((Usuario!$J$10*1000)/AH895)*1),1)</f>
        <v>#REF!</v>
      </c>
    </row>
    <row r="896" spans="8:36" x14ac:dyDescent="0.25">
      <c r="H896" s="6">
        <v>79.3</v>
      </c>
      <c r="I896" s="5" t="s">
        <v>2</v>
      </c>
      <c r="J896" s="9">
        <f t="shared" si="323"/>
        <v>7.9299999999999995E-2</v>
      </c>
      <c r="K896" s="9">
        <f t="shared" si="305"/>
        <v>7.929999999999999E-5</v>
      </c>
      <c r="L896">
        <f t="shared" si="320"/>
        <v>1.9755873986172876E-2</v>
      </c>
      <c r="M896">
        <f t="shared" si="306"/>
        <v>2.6110680118391814E-4</v>
      </c>
      <c r="N896">
        <f t="shared" si="307"/>
        <v>1.352533230132696E-6</v>
      </c>
      <c r="O896">
        <f t="shared" si="308"/>
        <v>28510940.368970636</v>
      </c>
      <c r="Q896" s="18">
        <f t="shared" si="321"/>
        <v>25393154223.872593</v>
      </c>
      <c r="R896" s="19">
        <f t="shared" si="322"/>
        <v>9407559041.0347061</v>
      </c>
      <c r="S896" s="18">
        <f t="shared" si="309"/>
        <v>4.2160309187900712E-14</v>
      </c>
      <c r="T896" s="19">
        <f t="shared" si="309"/>
        <v>1.5619390737231792E-14</v>
      </c>
      <c r="U896" s="24">
        <f t="shared" si="310"/>
        <v>1.1190568707435296E-11</v>
      </c>
      <c r="V896" s="24">
        <f t="shared" si="311"/>
        <v>7.8565535408275914E-12</v>
      </c>
      <c r="W896" s="18">
        <f t="shared" si="312"/>
        <v>76179462671.617783</v>
      </c>
      <c r="X896" s="19">
        <f t="shared" si="313"/>
        <v>37630236164.138824</v>
      </c>
      <c r="Y896" s="18" t="e">
        <f t="shared" si="314"/>
        <v>#REF!</v>
      </c>
      <c r="Z896" s="19" t="e">
        <f t="shared" si="315"/>
        <v>#REF!</v>
      </c>
      <c r="AA896" s="24" t="e">
        <f t="shared" si="316"/>
        <v>#REF!</v>
      </c>
      <c r="AB896" s="24" t="e">
        <f t="shared" si="317"/>
        <v>#REF!</v>
      </c>
      <c r="AC896" s="18">
        <f t="shared" si="318"/>
        <v>15235892534.323557</v>
      </c>
      <c r="AD896" s="19">
        <f t="shared" si="319"/>
        <v>7526047232.8277655</v>
      </c>
      <c r="AE896" s="24" t="e">
        <f t="shared" si="301"/>
        <v>#REF!</v>
      </c>
      <c r="AF896" s="24" t="e">
        <f t="shared" si="302"/>
        <v>#REF!</v>
      </c>
      <c r="AG896" s="18" t="e">
        <f t="shared" si="303"/>
        <v>#REF!</v>
      </c>
      <c r="AH896" s="19" t="e">
        <f t="shared" si="304"/>
        <v>#REF!</v>
      </c>
      <c r="AI896" s="29" t="e">
        <f>IF((((Usuario!$J$10*1000)/AG896)*1)&lt;1,(((Usuario!$J$10*1000)/AG896)*1),1)</f>
        <v>#REF!</v>
      </c>
      <c r="AJ896" s="30" t="e">
        <f>IF((((Usuario!$J$10*1000)/AH896)*1)&lt;1,(((Usuario!$J$10*1000)/AH896)*1),1)</f>
        <v>#REF!</v>
      </c>
    </row>
    <row r="897" spans="8:36" x14ac:dyDescent="0.25">
      <c r="H897" s="6">
        <v>79.400000000000006</v>
      </c>
      <c r="I897" s="5" t="s">
        <v>2</v>
      </c>
      <c r="J897" s="9">
        <f t="shared" si="323"/>
        <v>7.9400000000000012E-2</v>
      </c>
      <c r="K897" s="9">
        <f t="shared" si="305"/>
        <v>7.9400000000000006E-5</v>
      </c>
      <c r="L897">
        <f t="shared" si="320"/>
        <v>1.9805731061585355E-2</v>
      </c>
      <c r="M897">
        <f t="shared" si="306"/>
        <v>2.6209584104831292E-4</v>
      </c>
      <c r="N897">
        <f t="shared" si="307"/>
        <v>1.3576564566302609E-6</v>
      </c>
      <c r="O897">
        <f t="shared" si="308"/>
        <v>28448023.521897078</v>
      </c>
      <c r="Q897" s="18">
        <f t="shared" si="321"/>
        <v>25457237868.361641</v>
      </c>
      <c r="R897" s="19">
        <f t="shared" si="322"/>
        <v>9431300505.51684</v>
      </c>
      <c r="S897" s="18">
        <f t="shared" si="309"/>
        <v>4.2266707402227534E-14</v>
      </c>
      <c r="T897" s="19">
        <f t="shared" si="309"/>
        <v>1.5658808742349063E-14</v>
      </c>
      <c r="U897" s="24">
        <f t="shared" si="310"/>
        <v>1.1218809879065851E-11</v>
      </c>
      <c r="V897" s="24">
        <f t="shared" si="311"/>
        <v>7.8763807974015794E-12</v>
      </c>
      <c r="W897" s="18">
        <f t="shared" si="312"/>
        <v>76371713605.08493</v>
      </c>
      <c r="X897" s="19">
        <f t="shared" si="313"/>
        <v>37725202022.06736</v>
      </c>
      <c r="Y897" s="18" t="e">
        <f t="shared" si="314"/>
        <v>#REF!</v>
      </c>
      <c r="Z897" s="19" t="e">
        <f t="shared" si="315"/>
        <v>#REF!</v>
      </c>
      <c r="AA897" s="24" t="e">
        <f t="shared" si="316"/>
        <v>#REF!</v>
      </c>
      <c r="AB897" s="24" t="e">
        <f t="shared" si="317"/>
        <v>#REF!</v>
      </c>
      <c r="AC897" s="18">
        <f t="shared" si="318"/>
        <v>15274342721.016987</v>
      </c>
      <c r="AD897" s="19">
        <f t="shared" si="319"/>
        <v>7545040404.4134722</v>
      </c>
      <c r="AE897" s="24" t="e">
        <f t="shared" si="301"/>
        <v>#REF!</v>
      </c>
      <c r="AF897" s="24" t="e">
        <f t="shared" si="302"/>
        <v>#REF!</v>
      </c>
      <c r="AG897" s="18" t="e">
        <f t="shared" si="303"/>
        <v>#REF!</v>
      </c>
      <c r="AH897" s="19" t="e">
        <f t="shared" si="304"/>
        <v>#REF!</v>
      </c>
      <c r="AI897" s="29" t="e">
        <f>IF((((Usuario!$J$10*1000)/AG897)*1)&lt;1,(((Usuario!$J$10*1000)/AG897)*1),1)</f>
        <v>#REF!</v>
      </c>
      <c r="AJ897" s="30" t="e">
        <f>IF((((Usuario!$J$10*1000)/AH897)*1)&lt;1,(((Usuario!$J$10*1000)/AH897)*1),1)</f>
        <v>#REF!</v>
      </c>
    </row>
    <row r="898" spans="8:36" x14ac:dyDescent="0.25">
      <c r="H898" s="6">
        <v>79.5</v>
      </c>
      <c r="I898" s="5" t="s">
        <v>2</v>
      </c>
      <c r="J898" s="9">
        <f t="shared" si="323"/>
        <v>7.9500000000000001E-2</v>
      </c>
      <c r="K898" s="9">
        <f t="shared" si="305"/>
        <v>7.9500000000000008E-5</v>
      </c>
      <c r="L898">
        <f t="shared" si="320"/>
        <v>1.9855650968850891E-2</v>
      </c>
      <c r="M898">
        <f t="shared" si="306"/>
        <v>2.6308737533727429E-4</v>
      </c>
      <c r="N898">
        <f t="shared" si="307"/>
        <v>1.3627926042470807E-6</v>
      </c>
      <c r="O898">
        <f t="shared" si="308"/>
        <v>28385324.445923578</v>
      </c>
      <c r="Q898" s="18">
        <f t="shared" si="321"/>
        <v>25521402273.587265</v>
      </c>
      <c r="R898" s="19">
        <f t="shared" si="322"/>
        <v>9455071889.9289989</v>
      </c>
      <c r="S898" s="18">
        <f t="shared" si="309"/>
        <v>4.2373239703780954E-14</v>
      </c>
      <c r="T898" s="19">
        <f t="shared" si="309"/>
        <v>1.5698276423591235E-14</v>
      </c>
      <c r="U898" s="24">
        <f t="shared" si="310"/>
        <v>1.1247086641334874E-11</v>
      </c>
      <c r="V898" s="24">
        <f t="shared" si="311"/>
        <v>7.8962330410663911E-12</v>
      </c>
      <c r="W898" s="18">
        <f t="shared" si="312"/>
        <v>76564206820.761795</v>
      </c>
      <c r="X898" s="19">
        <f t="shared" si="313"/>
        <v>37820287559.715996</v>
      </c>
      <c r="Y898" s="18" t="e">
        <f t="shared" si="314"/>
        <v>#REF!</v>
      </c>
      <c r="Z898" s="19" t="e">
        <f t="shared" si="315"/>
        <v>#REF!</v>
      </c>
      <c r="AA898" s="24" t="e">
        <f t="shared" si="316"/>
        <v>#REF!</v>
      </c>
      <c r="AB898" s="24" t="e">
        <f t="shared" si="317"/>
        <v>#REF!</v>
      </c>
      <c r="AC898" s="18">
        <f t="shared" si="318"/>
        <v>15312841364.152359</v>
      </c>
      <c r="AD898" s="19">
        <f t="shared" si="319"/>
        <v>7564057511.9431992</v>
      </c>
      <c r="AE898" s="24" t="e">
        <f t="shared" si="301"/>
        <v>#REF!</v>
      </c>
      <c r="AF898" s="24" t="e">
        <f t="shared" si="302"/>
        <v>#REF!</v>
      </c>
      <c r="AG898" s="18" t="e">
        <f t="shared" si="303"/>
        <v>#REF!</v>
      </c>
      <c r="AH898" s="19" t="e">
        <f t="shared" si="304"/>
        <v>#REF!</v>
      </c>
      <c r="AI898" s="29" t="e">
        <f>IF((((Usuario!$J$10*1000)/AG898)*1)&lt;1,(((Usuario!$J$10*1000)/AG898)*1),1)</f>
        <v>#REF!</v>
      </c>
      <c r="AJ898" s="30" t="e">
        <f>IF((((Usuario!$J$10*1000)/AH898)*1)&lt;1,(((Usuario!$J$10*1000)/AH898)*1),1)</f>
        <v>#REF!</v>
      </c>
    </row>
    <row r="899" spans="8:36" x14ac:dyDescent="0.25">
      <c r="H899" s="6">
        <v>79.599999999999994</v>
      </c>
      <c r="I899" s="5" t="s">
        <v>2</v>
      </c>
      <c r="J899" s="9">
        <f t="shared" si="323"/>
        <v>7.959999999999999E-2</v>
      </c>
      <c r="K899" s="9">
        <f t="shared" si="305"/>
        <v>7.9599999999999997E-5</v>
      </c>
      <c r="L899">
        <f t="shared" si="320"/>
        <v>1.9905633707969498E-2</v>
      </c>
      <c r="M899">
        <f t="shared" si="306"/>
        <v>2.640814071923953E-4</v>
      </c>
      <c r="N899">
        <f t="shared" si="307"/>
        <v>1.3679416892566076E-6</v>
      </c>
      <c r="O899">
        <f t="shared" si="308"/>
        <v>28322842.114783674</v>
      </c>
      <c r="Q899" s="18">
        <f t="shared" si="321"/>
        <v>25585647439.549484</v>
      </c>
      <c r="R899" s="19">
        <f t="shared" si="322"/>
        <v>9478873194.2711926</v>
      </c>
      <c r="S899" s="18">
        <f t="shared" si="309"/>
        <v>4.2479906092560998E-14</v>
      </c>
      <c r="T899" s="19">
        <f t="shared" si="309"/>
        <v>1.5737793780958315E-14</v>
      </c>
      <c r="U899" s="24">
        <f t="shared" si="310"/>
        <v>1.1275398994242373E-11</v>
      </c>
      <c r="V899" s="24">
        <f t="shared" si="311"/>
        <v>7.9161102718220331E-12</v>
      </c>
      <c r="W899" s="18">
        <f t="shared" si="312"/>
        <v>76756942318.648453</v>
      </c>
      <c r="X899" s="19">
        <f t="shared" si="313"/>
        <v>37915492777.08477</v>
      </c>
      <c r="Y899" s="18" t="e">
        <f t="shared" si="314"/>
        <v>#REF!</v>
      </c>
      <c r="Z899" s="19" t="e">
        <f t="shared" si="315"/>
        <v>#REF!</v>
      </c>
      <c r="AA899" s="24" t="e">
        <f t="shared" si="316"/>
        <v>#REF!</v>
      </c>
      <c r="AB899" s="24" t="e">
        <f t="shared" si="317"/>
        <v>#REF!</v>
      </c>
      <c r="AC899" s="18">
        <f t="shared" si="318"/>
        <v>15351388463.729691</v>
      </c>
      <c r="AD899" s="19">
        <f t="shared" si="319"/>
        <v>7583098555.416954</v>
      </c>
      <c r="AE899" s="24" t="e">
        <f t="shared" si="301"/>
        <v>#REF!</v>
      </c>
      <c r="AF899" s="24" t="e">
        <f t="shared" si="302"/>
        <v>#REF!</v>
      </c>
      <c r="AG899" s="18" t="e">
        <f t="shared" si="303"/>
        <v>#REF!</v>
      </c>
      <c r="AH899" s="19" t="e">
        <f t="shared" si="304"/>
        <v>#REF!</v>
      </c>
      <c r="AI899" s="29" t="e">
        <f>IF((((Usuario!$J$10*1000)/AG899)*1)&lt;1,(((Usuario!$J$10*1000)/AG899)*1),1)</f>
        <v>#REF!</v>
      </c>
      <c r="AJ899" s="30" t="e">
        <f>IF((((Usuario!$J$10*1000)/AH899)*1)&lt;1,(((Usuario!$J$10*1000)/AH899)*1),1)</f>
        <v>#REF!</v>
      </c>
    </row>
    <row r="900" spans="8:36" x14ac:dyDescent="0.25">
      <c r="H900" s="6">
        <v>79.7</v>
      </c>
      <c r="I900" s="5" t="s">
        <v>2</v>
      </c>
      <c r="J900" s="9">
        <f t="shared" si="323"/>
        <v>7.9700000000000007E-2</v>
      </c>
      <c r="K900" s="9">
        <f t="shared" si="305"/>
        <v>7.9700000000000013E-5</v>
      </c>
      <c r="L900">
        <f t="shared" si="320"/>
        <v>1.9955679278941194E-2</v>
      </c>
      <c r="M900">
        <f t="shared" si="306"/>
        <v>2.6507793975526884E-4</v>
      </c>
      <c r="N900">
        <f t="shared" si="307"/>
        <v>1.3731037279322924E-6</v>
      </c>
      <c r="O900">
        <f t="shared" si="308"/>
        <v>28260575.508328144</v>
      </c>
      <c r="Q900" s="18">
        <f t="shared" si="321"/>
        <v>25649973366.248325</v>
      </c>
      <c r="R900" s="19">
        <f t="shared" si="322"/>
        <v>9502704418.5434303</v>
      </c>
      <c r="S900" s="18">
        <f t="shared" si="309"/>
        <v>4.2586706568567709E-14</v>
      </c>
      <c r="T900" s="19">
        <f t="shared" si="309"/>
        <v>1.5777360814450328E-14</v>
      </c>
      <c r="U900" s="24">
        <f t="shared" si="310"/>
        <v>1.1303746937788357E-11</v>
      </c>
      <c r="V900" s="24">
        <f t="shared" si="311"/>
        <v>7.936012489668515E-12</v>
      </c>
      <c r="W900" s="18">
        <f t="shared" si="312"/>
        <v>76949920098.74498</v>
      </c>
      <c r="X900" s="19">
        <f t="shared" si="313"/>
        <v>38010817674.173721</v>
      </c>
      <c r="Y900" s="18" t="e">
        <f t="shared" si="314"/>
        <v>#REF!</v>
      </c>
      <c r="Z900" s="19" t="e">
        <f t="shared" si="315"/>
        <v>#REF!</v>
      </c>
      <c r="AA900" s="24" t="e">
        <f t="shared" si="316"/>
        <v>#REF!</v>
      </c>
      <c r="AB900" s="24" t="e">
        <f t="shared" si="317"/>
        <v>#REF!</v>
      </c>
      <c r="AC900" s="18">
        <f t="shared" si="318"/>
        <v>15389984019.748997</v>
      </c>
      <c r="AD900" s="19">
        <f t="shared" si="319"/>
        <v>7602163534.8347445</v>
      </c>
      <c r="AE900" s="24" t="e">
        <f t="shared" si="301"/>
        <v>#REF!</v>
      </c>
      <c r="AF900" s="24" t="e">
        <f t="shared" si="302"/>
        <v>#REF!</v>
      </c>
      <c r="AG900" s="18" t="e">
        <f t="shared" si="303"/>
        <v>#REF!</v>
      </c>
      <c r="AH900" s="19" t="e">
        <f t="shared" si="304"/>
        <v>#REF!</v>
      </c>
      <c r="AI900" s="29" t="e">
        <f>IF((((Usuario!$J$10*1000)/AG900)*1)&lt;1,(((Usuario!$J$10*1000)/AG900)*1),1)</f>
        <v>#REF!</v>
      </c>
      <c r="AJ900" s="30" t="e">
        <f>IF((((Usuario!$J$10*1000)/AH900)*1)&lt;1,(((Usuario!$J$10*1000)/AH900)*1),1)</f>
        <v>#REF!</v>
      </c>
    </row>
    <row r="901" spans="8:36" x14ac:dyDescent="0.25">
      <c r="H901" s="6">
        <v>79.8</v>
      </c>
      <c r="I901" s="5" t="s">
        <v>2</v>
      </c>
      <c r="J901" s="9">
        <f t="shared" si="323"/>
        <v>7.9799999999999996E-2</v>
      </c>
      <c r="K901" s="9">
        <f t="shared" si="305"/>
        <v>7.9800000000000002E-5</v>
      </c>
      <c r="L901">
        <f t="shared" si="320"/>
        <v>2.0005787681765943E-2</v>
      </c>
      <c r="M901">
        <f t="shared" si="306"/>
        <v>2.6607697616748703E-4</v>
      </c>
      <c r="N901">
        <f t="shared" si="307"/>
        <v>1.3782787365475828E-6</v>
      </c>
      <c r="O901">
        <f t="shared" si="308"/>
        <v>28198523.612481136</v>
      </c>
      <c r="Q901" s="18">
        <f t="shared" si="321"/>
        <v>25714380053.683735</v>
      </c>
      <c r="R901" s="19">
        <f t="shared" si="322"/>
        <v>9526565562.7456913</v>
      </c>
      <c r="S901" s="18">
        <f t="shared" si="309"/>
        <v>4.2693641131800993E-14</v>
      </c>
      <c r="T901" s="19">
        <f t="shared" si="309"/>
        <v>1.5816977524067232E-14</v>
      </c>
      <c r="U901" s="24">
        <f t="shared" si="310"/>
        <v>1.1332130471972804E-11</v>
      </c>
      <c r="V901" s="24">
        <f t="shared" si="311"/>
        <v>7.9559396946058174E-12</v>
      </c>
      <c r="W901" s="18">
        <f t="shared" si="312"/>
        <v>77143140161.051208</v>
      </c>
      <c r="X901" s="19">
        <f t="shared" si="313"/>
        <v>38106262250.982765</v>
      </c>
      <c r="Y901" s="18" t="e">
        <f t="shared" si="314"/>
        <v>#REF!</v>
      </c>
      <c r="Z901" s="19" t="e">
        <f t="shared" si="315"/>
        <v>#REF!</v>
      </c>
      <c r="AA901" s="24" t="e">
        <f t="shared" si="316"/>
        <v>#REF!</v>
      </c>
      <c r="AB901" s="24" t="e">
        <f t="shared" si="317"/>
        <v>#REF!</v>
      </c>
      <c r="AC901" s="18">
        <f t="shared" si="318"/>
        <v>15428628032.210243</v>
      </c>
      <c r="AD901" s="19">
        <f t="shared" si="319"/>
        <v>7621252450.1965532</v>
      </c>
      <c r="AE901" s="24" t="e">
        <f t="shared" ref="AE901:AE964" si="324">$B$10/AC901</f>
        <v>#REF!</v>
      </c>
      <c r="AF901" s="24" t="e">
        <f t="shared" ref="AF901:AF964" si="325">$B$10/AD901</f>
        <v>#REF!</v>
      </c>
      <c r="AG901" s="18" t="e">
        <f t="shared" ref="AG901:AG964" si="326">AE901*N901</f>
        <v>#REF!</v>
      </c>
      <c r="AH901" s="19" t="e">
        <f t="shared" ref="AH901:AH964" si="327">AF901*N901</f>
        <v>#REF!</v>
      </c>
      <c r="AI901" s="29" t="e">
        <f>IF((((Usuario!$J$10*1000)/AG901)*1)&lt;1,(((Usuario!$J$10*1000)/AG901)*1),1)</f>
        <v>#REF!</v>
      </c>
      <c r="AJ901" s="30" t="e">
        <f>IF((((Usuario!$J$10*1000)/AH901)*1)&lt;1,(((Usuario!$J$10*1000)/AH901)*1),1)</f>
        <v>#REF!</v>
      </c>
    </row>
    <row r="902" spans="8:36" x14ac:dyDescent="0.25">
      <c r="H902" s="6">
        <v>79.900000000000006</v>
      </c>
      <c r="I902" s="5" t="s">
        <v>2</v>
      </c>
      <c r="J902" s="9">
        <f t="shared" si="323"/>
        <v>7.9900000000000013E-2</v>
      </c>
      <c r="K902" s="9">
        <f t="shared" ref="K902:K965" si="328">J902/1000</f>
        <v>7.9900000000000018E-5</v>
      </c>
      <c r="L902">
        <f t="shared" si="320"/>
        <v>2.0055958916443781E-2</v>
      </c>
      <c r="M902">
        <f t="shared" ref="M902:M965" si="329">(4*PI())/3*(J902/2)^3</f>
        <v>2.6707851957064299E-4</v>
      </c>
      <c r="N902">
        <f t="shared" ref="N902:N965" si="330">(M902/10^3)*$G$5</f>
        <v>1.3834667313759305E-6</v>
      </c>
      <c r="O902">
        <f t="shared" ref="O902:O965" si="331">(335303)*(J902^-1.753)</f>
        <v>28136685.419196323</v>
      </c>
      <c r="Q902" s="18">
        <f t="shared" si="321"/>
        <v>25778867501.855762</v>
      </c>
      <c r="R902" s="19">
        <f t="shared" si="322"/>
        <v>9550456626.8779945</v>
      </c>
      <c r="S902" s="18">
        <f t="shared" ref="S902:T965" si="332">Q902/(6.023*10^23)</f>
        <v>4.2800709782260944E-14</v>
      </c>
      <c r="T902" s="19">
        <f t="shared" si="332"/>
        <v>1.5856643909809059E-14</v>
      </c>
      <c r="U902" s="24">
        <f t="shared" ref="U902:U965" si="333">S902*$B$5</f>
        <v>1.1360549596795739E-11</v>
      </c>
      <c r="V902" s="24">
        <f t="shared" ref="V902:V965" si="334">T902*$B$6</f>
        <v>7.9758918866339566E-12</v>
      </c>
      <c r="W902" s="18">
        <f t="shared" ref="W902:W965" si="335">Q902*$E$5</f>
        <v>77336602505.567291</v>
      </c>
      <c r="X902" s="19">
        <f t="shared" ref="X902:X965" si="336">R902*$E$6</f>
        <v>38201826507.511978</v>
      </c>
      <c r="Y902" s="18" t="e">
        <f t="shared" ref="Y902:Y965" si="337">$B$10/W902</f>
        <v>#REF!</v>
      </c>
      <c r="Z902" s="19" t="e">
        <f t="shared" ref="Z902:Z965" si="338">$B$10/X902</f>
        <v>#REF!</v>
      </c>
      <c r="AA902" s="24" t="e">
        <f t="shared" ref="AA902:AA965" si="339">Y902*N902</f>
        <v>#REF!</v>
      </c>
      <c r="AB902" s="24" t="e">
        <f t="shared" ref="AB902:AB965" si="340">Z902*N902</f>
        <v>#REF!</v>
      </c>
      <c r="AC902" s="18">
        <f t="shared" ref="AC902:AC965" si="341">W902*$B$11</f>
        <v>15467320501.113459</v>
      </c>
      <c r="AD902" s="19">
        <f t="shared" ref="AD902:AD965" si="342">X902*$B$11</f>
        <v>7640365301.5023956</v>
      </c>
      <c r="AE902" s="24" t="e">
        <f t="shared" si="324"/>
        <v>#REF!</v>
      </c>
      <c r="AF902" s="24" t="e">
        <f t="shared" si="325"/>
        <v>#REF!</v>
      </c>
      <c r="AG902" s="18" t="e">
        <f t="shared" si="326"/>
        <v>#REF!</v>
      </c>
      <c r="AH902" s="19" t="e">
        <f t="shared" si="327"/>
        <v>#REF!</v>
      </c>
      <c r="AI902" s="29" t="e">
        <f>IF((((Usuario!$J$10*1000)/AG902)*1)&lt;1,(((Usuario!$J$10*1000)/AG902)*1),1)</f>
        <v>#REF!</v>
      </c>
      <c r="AJ902" s="30" t="e">
        <f>IF((((Usuario!$J$10*1000)/AH902)*1)&lt;1,(((Usuario!$J$10*1000)/AH902)*1),1)</f>
        <v>#REF!</v>
      </c>
    </row>
    <row r="903" spans="8:36" x14ac:dyDescent="0.25">
      <c r="H903" s="6">
        <v>80</v>
      </c>
      <c r="I903" s="5" t="s">
        <v>2</v>
      </c>
      <c r="J903" s="9">
        <f t="shared" si="323"/>
        <v>0.08</v>
      </c>
      <c r="K903" s="9">
        <f t="shared" si="328"/>
        <v>8.0000000000000007E-5</v>
      </c>
      <c r="L903">
        <f t="shared" ref="L903:L966" si="343">(4*PI())*((J903/2)^2)</f>
        <v>2.0106192982974676E-2</v>
      </c>
      <c r="M903">
        <f t="shared" si="329"/>
        <v>2.6808257310632905E-4</v>
      </c>
      <c r="N903">
        <f t="shared" si="330"/>
        <v>1.3886677286907846E-6</v>
      </c>
      <c r="O903">
        <f t="shared" si="331"/>
        <v>28075059.926413599</v>
      </c>
      <c r="Q903" s="18">
        <f t="shared" ref="Q903:Q966" si="344">L903/$D$5</f>
        <v>25843435710.764366</v>
      </c>
      <c r="R903" s="19">
        <f t="shared" ref="R903:R966" si="345">L903/$D$6</f>
        <v>9574377610.9403267</v>
      </c>
      <c r="S903" s="18">
        <f t="shared" si="332"/>
        <v>4.2907912519947488E-14</v>
      </c>
      <c r="T903" s="19">
        <f t="shared" si="332"/>
        <v>1.5896359971675791E-14</v>
      </c>
      <c r="U903" s="24">
        <f t="shared" si="333"/>
        <v>1.1389004312257141E-11</v>
      </c>
      <c r="V903" s="24">
        <f t="shared" si="334"/>
        <v>7.9958690657529227E-12</v>
      </c>
      <c r="W903" s="18">
        <f t="shared" si="335"/>
        <v>77530307132.293091</v>
      </c>
      <c r="X903" s="19">
        <f t="shared" si="336"/>
        <v>38297510443.761307</v>
      </c>
      <c r="Y903" s="18" t="e">
        <f t="shared" si="337"/>
        <v>#REF!</v>
      </c>
      <c r="Z903" s="19" t="e">
        <f t="shared" si="338"/>
        <v>#REF!</v>
      </c>
      <c r="AA903" s="24" t="e">
        <f t="shared" si="339"/>
        <v>#REF!</v>
      </c>
      <c r="AB903" s="24" t="e">
        <f t="shared" si="340"/>
        <v>#REF!</v>
      </c>
      <c r="AC903" s="18">
        <f t="shared" si="341"/>
        <v>15506061426.458618</v>
      </c>
      <c r="AD903" s="19">
        <f t="shared" si="342"/>
        <v>7659502088.7522621</v>
      </c>
      <c r="AE903" s="24" t="e">
        <f t="shared" si="324"/>
        <v>#REF!</v>
      </c>
      <c r="AF903" s="24" t="e">
        <f t="shared" si="325"/>
        <v>#REF!</v>
      </c>
      <c r="AG903" s="18" t="e">
        <f t="shared" si="326"/>
        <v>#REF!</v>
      </c>
      <c r="AH903" s="19" t="e">
        <f t="shared" si="327"/>
        <v>#REF!</v>
      </c>
      <c r="AI903" s="29" t="e">
        <f>IF((((Usuario!$J$10*1000)/AG903)*1)&lt;1,(((Usuario!$J$10*1000)/AG903)*1),1)</f>
        <v>#REF!</v>
      </c>
      <c r="AJ903" s="30" t="e">
        <f>IF((((Usuario!$J$10*1000)/AH903)*1)&lt;1,(((Usuario!$J$10*1000)/AH903)*1),1)</f>
        <v>#REF!</v>
      </c>
    </row>
    <row r="904" spans="8:36" x14ac:dyDescent="0.25">
      <c r="H904" s="6">
        <v>80.099999999999994</v>
      </c>
      <c r="I904" s="5" t="s">
        <v>2</v>
      </c>
      <c r="J904" s="9">
        <f t="shared" si="323"/>
        <v>8.0099999999999991E-2</v>
      </c>
      <c r="K904" s="9">
        <f t="shared" si="328"/>
        <v>8.0099999999999995E-5</v>
      </c>
      <c r="L904">
        <f t="shared" si="343"/>
        <v>2.0156489881358645E-2</v>
      </c>
      <c r="M904">
        <f t="shared" si="329"/>
        <v>2.6908913991613789E-4</v>
      </c>
      <c r="N904">
        <f t="shared" si="330"/>
        <v>1.3938817447655943E-6</v>
      </c>
      <c r="O904">
        <f t="shared" si="331"/>
        <v>28013646.138016131</v>
      </c>
      <c r="Q904" s="18">
        <f t="shared" si="344"/>
        <v>25908084680.409573</v>
      </c>
      <c r="R904" s="19">
        <f t="shared" si="345"/>
        <v>9598328514.9326916</v>
      </c>
      <c r="S904" s="18">
        <f t="shared" si="332"/>
        <v>4.3015249344860661E-14</v>
      </c>
      <c r="T904" s="19">
        <f t="shared" si="332"/>
        <v>1.593612570966743E-14</v>
      </c>
      <c r="U904" s="24">
        <f t="shared" si="333"/>
        <v>1.1417494618357019E-11</v>
      </c>
      <c r="V904" s="24">
        <f t="shared" si="334"/>
        <v>8.0158712319627174E-12</v>
      </c>
      <c r="W904" s="18">
        <f t="shared" si="335"/>
        <v>77724254041.228714</v>
      </c>
      <c r="X904" s="19">
        <f t="shared" si="336"/>
        <v>38393314059.730766</v>
      </c>
      <c r="Y904" s="18" t="e">
        <f t="shared" si="337"/>
        <v>#REF!</v>
      </c>
      <c r="Z904" s="19" t="e">
        <f t="shared" si="338"/>
        <v>#REF!</v>
      </c>
      <c r="AA904" s="24" t="e">
        <f t="shared" si="339"/>
        <v>#REF!</v>
      </c>
      <c r="AB904" s="24" t="e">
        <f t="shared" si="340"/>
        <v>#REF!</v>
      </c>
      <c r="AC904" s="18">
        <f t="shared" si="341"/>
        <v>15544850808.245743</v>
      </c>
      <c r="AD904" s="19">
        <f t="shared" si="342"/>
        <v>7678662811.9461536</v>
      </c>
      <c r="AE904" s="24" t="e">
        <f t="shared" si="324"/>
        <v>#REF!</v>
      </c>
      <c r="AF904" s="24" t="e">
        <f t="shared" si="325"/>
        <v>#REF!</v>
      </c>
      <c r="AG904" s="18" t="e">
        <f t="shared" si="326"/>
        <v>#REF!</v>
      </c>
      <c r="AH904" s="19" t="e">
        <f t="shared" si="327"/>
        <v>#REF!</v>
      </c>
      <c r="AI904" s="29" t="e">
        <f>IF((((Usuario!$J$10*1000)/AG904)*1)&lt;1,(((Usuario!$J$10*1000)/AG904)*1),1)</f>
        <v>#REF!</v>
      </c>
      <c r="AJ904" s="30" t="e">
        <f>IF((((Usuario!$J$10*1000)/AH904)*1)&lt;1,(((Usuario!$J$10*1000)/AH904)*1),1)</f>
        <v>#REF!</v>
      </c>
    </row>
    <row r="905" spans="8:36" x14ac:dyDescent="0.25">
      <c r="H905" s="6">
        <v>80.2</v>
      </c>
      <c r="I905" s="5" t="s">
        <v>2</v>
      </c>
      <c r="J905" s="9">
        <f t="shared" si="323"/>
        <v>8.0200000000000007E-2</v>
      </c>
      <c r="K905" s="9">
        <f t="shared" si="328"/>
        <v>8.0200000000000011E-5</v>
      </c>
      <c r="L905">
        <f t="shared" si="343"/>
        <v>2.0206849611595697E-2</v>
      </c>
      <c r="M905">
        <f t="shared" si="329"/>
        <v>2.7009822314166251E-4</v>
      </c>
      <c r="N905">
        <f t="shared" si="330"/>
        <v>1.3991087958738118E-6</v>
      </c>
      <c r="O905">
        <f t="shared" si="331"/>
        <v>27952443.063787792</v>
      </c>
      <c r="Q905" s="18">
        <f t="shared" si="344"/>
        <v>25972814410.791386</v>
      </c>
      <c r="R905" s="19">
        <f t="shared" si="345"/>
        <v>9622309338.8550968</v>
      </c>
      <c r="S905" s="18">
        <f t="shared" si="332"/>
        <v>4.3122720257000482E-14</v>
      </c>
      <c r="T905" s="19">
        <f t="shared" si="332"/>
        <v>1.5975941123783993E-14</v>
      </c>
      <c r="U905" s="24">
        <f t="shared" si="333"/>
        <v>1.1446020515095381E-11</v>
      </c>
      <c r="V905" s="24">
        <f t="shared" si="334"/>
        <v>8.0358983852633489E-12</v>
      </c>
      <c r="W905" s="18">
        <f t="shared" si="335"/>
        <v>77918443232.374161</v>
      </c>
      <c r="X905" s="19">
        <f t="shared" si="336"/>
        <v>38489237355.420387</v>
      </c>
      <c r="Y905" s="18" t="e">
        <f t="shared" si="337"/>
        <v>#REF!</v>
      </c>
      <c r="Z905" s="19" t="e">
        <f t="shared" si="338"/>
        <v>#REF!</v>
      </c>
      <c r="AA905" s="24" t="e">
        <f t="shared" si="339"/>
        <v>#REF!</v>
      </c>
      <c r="AB905" s="24" t="e">
        <f t="shared" si="340"/>
        <v>#REF!</v>
      </c>
      <c r="AC905" s="18">
        <f t="shared" si="341"/>
        <v>15583688646.474833</v>
      </c>
      <c r="AD905" s="19">
        <f t="shared" si="342"/>
        <v>7697847471.0840778</v>
      </c>
      <c r="AE905" s="24" t="e">
        <f t="shared" si="324"/>
        <v>#REF!</v>
      </c>
      <c r="AF905" s="24" t="e">
        <f t="shared" si="325"/>
        <v>#REF!</v>
      </c>
      <c r="AG905" s="18" t="e">
        <f t="shared" si="326"/>
        <v>#REF!</v>
      </c>
      <c r="AH905" s="19" t="e">
        <f t="shared" si="327"/>
        <v>#REF!</v>
      </c>
      <c r="AI905" s="29" t="e">
        <f>IF((((Usuario!$J$10*1000)/AG905)*1)&lt;1,(((Usuario!$J$10*1000)/AG905)*1),1)</f>
        <v>#REF!</v>
      </c>
      <c r="AJ905" s="30" t="e">
        <f>IF((((Usuario!$J$10*1000)/AH905)*1)&lt;1,(((Usuario!$J$10*1000)/AH905)*1),1)</f>
        <v>#REF!</v>
      </c>
    </row>
    <row r="906" spans="8:36" x14ac:dyDescent="0.25">
      <c r="H906" s="6">
        <v>80.3</v>
      </c>
      <c r="I906" s="5" t="s">
        <v>2</v>
      </c>
      <c r="J906" s="9">
        <f t="shared" si="323"/>
        <v>8.0299999999999996E-2</v>
      </c>
      <c r="K906" s="9">
        <f t="shared" si="328"/>
        <v>8.03E-5</v>
      </c>
      <c r="L906">
        <f t="shared" si="343"/>
        <v>2.0257272173685805E-2</v>
      </c>
      <c r="M906">
        <f t="shared" si="329"/>
        <v>2.7110982592449504E-4</v>
      </c>
      <c r="N906">
        <f t="shared" si="330"/>
        <v>1.4043488982888844E-6</v>
      </c>
      <c r="O906">
        <f t="shared" si="331"/>
        <v>27891449.719370767</v>
      </c>
      <c r="Q906" s="18">
        <f t="shared" si="344"/>
        <v>26037624901.909779</v>
      </c>
      <c r="R906" s="19">
        <f t="shared" si="345"/>
        <v>9646320082.707531</v>
      </c>
      <c r="S906" s="18">
        <f t="shared" si="332"/>
        <v>4.3230325256366895E-14</v>
      </c>
      <c r="T906" s="19">
        <f t="shared" si="332"/>
        <v>1.6015806214025456E-14</v>
      </c>
      <c r="U906" s="24">
        <f t="shared" si="333"/>
        <v>1.1474582002472207E-11</v>
      </c>
      <c r="V906" s="24">
        <f t="shared" si="334"/>
        <v>8.055950525654804E-12</v>
      </c>
      <c r="W906" s="18">
        <f t="shared" si="335"/>
        <v>78112874705.72934</v>
      </c>
      <c r="X906" s="19">
        <f t="shared" si="336"/>
        <v>38585280330.830124</v>
      </c>
      <c r="Y906" s="18" t="e">
        <f t="shared" si="337"/>
        <v>#REF!</v>
      </c>
      <c r="Z906" s="19" t="e">
        <f t="shared" si="338"/>
        <v>#REF!</v>
      </c>
      <c r="AA906" s="24" t="e">
        <f t="shared" si="339"/>
        <v>#REF!</v>
      </c>
      <c r="AB906" s="24" t="e">
        <f t="shared" si="340"/>
        <v>#REF!</v>
      </c>
      <c r="AC906" s="18">
        <f t="shared" si="341"/>
        <v>15622574941.145868</v>
      </c>
      <c r="AD906" s="19">
        <f t="shared" si="342"/>
        <v>7717056066.1660252</v>
      </c>
      <c r="AE906" s="24" t="e">
        <f t="shared" si="324"/>
        <v>#REF!</v>
      </c>
      <c r="AF906" s="24" t="e">
        <f t="shared" si="325"/>
        <v>#REF!</v>
      </c>
      <c r="AG906" s="18" t="e">
        <f t="shared" si="326"/>
        <v>#REF!</v>
      </c>
      <c r="AH906" s="19" t="e">
        <f t="shared" si="327"/>
        <v>#REF!</v>
      </c>
      <c r="AI906" s="29" t="e">
        <f>IF((((Usuario!$J$10*1000)/AG906)*1)&lt;1,(((Usuario!$J$10*1000)/AG906)*1),1)</f>
        <v>#REF!</v>
      </c>
      <c r="AJ906" s="30" t="e">
        <f>IF((((Usuario!$J$10*1000)/AH906)*1)&lt;1,(((Usuario!$J$10*1000)/AH906)*1),1)</f>
        <v>#REF!</v>
      </c>
    </row>
    <row r="907" spans="8:36" x14ac:dyDescent="0.25">
      <c r="H907" s="6">
        <v>80.400000000000006</v>
      </c>
      <c r="I907" s="5" t="s">
        <v>2</v>
      </c>
      <c r="J907" s="9">
        <f t="shared" si="323"/>
        <v>8.0400000000000013E-2</v>
      </c>
      <c r="K907" s="9">
        <f t="shared" si="328"/>
        <v>8.0400000000000016E-5</v>
      </c>
      <c r="L907">
        <f t="shared" si="343"/>
        <v>2.0307757567629002E-2</v>
      </c>
      <c r="M907">
        <f t="shared" si="329"/>
        <v>2.7212395140622869E-4</v>
      </c>
      <c r="N907">
        <f t="shared" si="330"/>
        <v>1.4096020682842646E-6</v>
      </c>
      <c r="O907">
        <f t="shared" si="331"/>
        <v>27830665.126223765</v>
      </c>
      <c r="Q907" s="18">
        <f t="shared" si="344"/>
        <v>26102516153.764786</v>
      </c>
      <c r="R907" s="19">
        <f t="shared" si="345"/>
        <v>9670360746.4900055</v>
      </c>
      <c r="S907" s="18">
        <f t="shared" si="332"/>
        <v>4.333806434295997E-14</v>
      </c>
      <c r="T907" s="19">
        <f t="shared" si="332"/>
        <v>1.6055720980391843E-14</v>
      </c>
      <c r="U907" s="24">
        <f t="shared" si="333"/>
        <v>1.1503179080487521E-11</v>
      </c>
      <c r="V907" s="24">
        <f t="shared" si="334"/>
        <v>8.0760276531370975E-12</v>
      </c>
      <c r="W907" s="18">
        <f t="shared" si="335"/>
        <v>78307548461.294357</v>
      </c>
      <c r="X907" s="19">
        <f t="shared" si="336"/>
        <v>38681442985.960022</v>
      </c>
      <c r="Y907" s="18" t="e">
        <f t="shared" si="337"/>
        <v>#REF!</v>
      </c>
      <c r="Z907" s="19" t="e">
        <f t="shared" si="338"/>
        <v>#REF!</v>
      </c>
      <c r="AA907" s="24" t="e">
        <f t="shared" si="339"/>
        <v>#REF!</v>
      </c>
      <c r="AB907" s="24" t="e">
        <f t="shared" si="340"/>
        <v>#REF!</v>
      </c>
      <c r="AC907" s="18">
        <f t="shared" si="341"/>
        <v>15661509692.258873</v>
      </c>
      <c r="AD907" s="19">
        <f t="shared" si="342"/>
        <v>7736288597.1920052</v>
      </c>
      <c r="AE907" s="24" t="e">
        <f t="shared" si="324"/>
        <v>#REF!</v>
      </c>
      <c r="AF907" s="24" t="e">
        <f t="shared" si="325"/>
        <v>#REF!</v>
      </c>
      <c r="AG907" s="18" t="e">
        <f t="shared" si="326"/>
        <v>#REF!</v>
      </c>
      <c r="AH907" s="19" t="e">
        <f t="shared" si="327"/>
        <v>#REF!</v>
      </c>
      <c r="AI907" s="29" t="e">
        <f>IF((((Usuario!$J$10*1000)/AG907)*1)&lt;1,(((Usuario!$J$10*1000)/AG907)*1),1)</f>
        <v>#REF!</v>
      </c>
      <c r="AJ907" s="30" t="e">
        <f>IF((((Usuario!$J$10*1000)/AH907)*1)&lt;1,(((Usuario!$J$10*1000)/AH907)*1),1)</f>
        <v>#REF!</v>
      </c>
    </row>
    <row r="908" spans="8:36" x14ac:dyDescent="0.25">
      <c r="H908" s="6">
        <v>80.5</v>
      </c>
      <c r="I908" s="5" t="s">
        <v>2</v>
      </c>
      <c r="J908" s="9">
        <f t="shared" si="323"/>
        <v>8.0500000000000002E-2</v>
      </c>
      <c r="K908" s="9">
        <f t="shared" si="328"/>
        <v>8.0500000000000005E-5</v>
      </c>
      <c r="L908">
        <f t="shared" si="343"/>
        <v>2.035830579342526E-2</v>
      </c>
      <c r="M908">
        <f t="shared" si="329"/>
        <v>2.7314060272845558E-4</v>
      </c>
      <c r="N908">
        <f t="shared" si="330"/>
        <v>1.4148683221333997E-6</v>
      </c>
      <c r="O908">
        <f t="shared" si="331"/>
        <v>27770088.311580475</v>
      </c>
      <c r="Q908" s="18">
        <f t="shared" si="344"/>
        <v>26167488166.356377</v>
      </c>
      <c r="R908" s="19">
        <f t="shared" si="345"/>
        <v>9694431330.2025089</v>
      </c>
      <c r="S908" s="18">
        <f t="shared" si="332"/>
        <v>4.3445937516779649E-14</v>
      </c>
      <c r="T908" s="19">
        <f t="shared" si="332"/>
        <v>1.6095685422883131E-14</v>
      </c>
      <c r="U908" s="24">
        <f t="shared" si="333"/>
        <v>1.1531811749141304E-11</v>
      </c>
      <c r="V908" s="24">
        <f t="shared" si="334"/>
        <v>8.0961297677102148E-12</v>
      </c>
      <c r="W908" s="18">
        <f t="shared" si="335"/>
        <v>78502464499.069122</v>
      </c>
      <c r="X908" s="19">
        <f t="shared" si="336"/>
        <v>38777725320.810036</v>
      </c>
      <c r="Y908" s="18" t="e">
        <f t="shared" si="337"/>
        <v>#REF!</v>
      </c>
      <c r="Z908" s="19" t="e">
        <f t="shared" si="338"/>
        <v>#REF!</v>
      </c>
      <c r="AA908" s="24" t="e">
        <f t="shared" si="339"/>
        <v>#REF!</v>
      </c>
      <c r="AB908" s="24" t="e">
        <f t="shared" si="340"/>
        <v>#REF!</v>
      </c>
      <c r="AC908" s="18">
        <f t="shared" si="341"/>
        <v>15700492899.813826</v>
      </c>
      <c r="AD908" s="19">
        <f t="shared" si="342"/>
        <v>7755545064.1620073</v>
      </c>
      <c r="AE908" s="24" t="e">
        <f t="shared" si="324"/>
        <v>#REF!</v>
      </c>
      <c r="AF908" s="24" t="e">
        <f t="shared" si="325"/>
        <v>#REF!</v>
      </c>
      <c r="AG908" s="18" t="e">
        <f t="shared" si="326"/>
        <v>#REF!</v>
      </c>
      <c r="AH908" s="19" t="e">
        <f t="shared" si="327"/>
        <v>#REF!</v>
      </c>
      <c r="AI908" s="29" t="e">
        <f>IF((((Usuario!$J$10*1000)/AG908)*1)&lt;1,(((Usuario!$J$10*1000)/AG908)*1),1)</f>
        <v>#REF!</v>
      </c>
      <c r="AJ908" s="30" t="e">
        <f>IF((((Usuario!$J$10*1000)/AH908)*1)&lt;1,(((Usuario!$J$10*1000)/AH908)*1),1)</f>
        <v>#REF!</v>
      </c>
    </row>
    <row r="909" spans="8:36" x14ac:dyDescent="0.25">
      <c r="H909" s="6">
        <v>80.599999999999994</v>
      </c>
      <c r="I909" s="5" t="s">
        <v>2</v>
      </c>
      <c r="J909" s="9">
        <f t="shared" si="323"/>
        <v>8.0599999999999991E-2</v>
      </c>
      <c r="K909" s="9">
        <f t="shared" si="328"/>
        <v>8.0599999999999994E-5</v>
      </c>
      <c r="L909">
        <f t="shared" si="343"/>
        <v>2.0408916851074585E-2</v>
      </c>
      <c r="M909">
        <f t="shared" si="329"/>
        <v>2.7415978303276851E-4</v>
      </c>
      <c r="N909">
        <f t="shared" si="330"/>
        <v>1.4201476761097406E-6</v>
      </c>
      <c r="O909">
        <f t="shared" si="331"/>
        <v>27709718.308408253</v>
      </c>
      <c r="Q909" s="18">
        <f t="shared" si="344"/>
        <v>26232540939.684559</v>
      </c>
      <c r="R909" s="19">
        <f t="shared" si="345"/>
        <v>9718531833.8450451</v>
      </c>
      <c r="S909" s="18">
        <f t="shared" si="332"/>
        <v>4.3553944777825938E-14</v>
      </c>
      <c r="T909" s="19">
        <f t="shared" si="332"/>
        <v>1.613569954149933E-14</v>
      </c>
      <c r="U909" s="24">
        <f t="shared" si="333"/>
        <v>1.156048000843356E-11</v>
      </c>
      <c r="V909" s="24">
        <f t="shared" si="334"/>
        <v>8.1162568693741639E-12</v>
      </c>
      <c r="W909" s="18">
        <f t="shared" si="335"/>
        <v>78697622819.05368</v>
      </c>
      <c r="X909" s="19">
        <f t="shared" si="336"/>
        <v>38874127335.38018</v>
      </c>
      <c r="Y909" s="18" t="e">
        <f t="shared" si="337"/>
        <v>#REF!</v>
      </c>
      <c r="Z909" s="19" t="e">
        <f t="shared" si="338"/>
        <v>#REF!</v>
      </c>
      <c r="AA909" s="24" t="e">
        <f t="shared" si="339"/>
        <v>#REF!</v>
      </c>
      <c r="AB909" s="24" t="e">
        <f t="shared" si="340"/>
        <v>#REF!</v>
      </c>
      <c r="AC909" s="18">
        <f t="shared" si="341"/>
        <v>15739524563.810738</v>
      </c>
      <c r="AD909" s="19">
        <f t="shared" si="342"/>
        <v>7774825467.0760365</v>
      </c>
      <c r="AE909" s="24" t="e">
        <f t="shared" si="324"/>
        <v>#REF!</v>
      </c>
      <c r="AF909" s="24" t="e">
        <f t="shared" si="325"/>
        <v>#REF!</v>
      </c>
      <c r="AG909" s="18" t="e">
        <f t="shared" si="326"/>
        <v>#REF!</v>
      </c>
      <c r="AH909" s="19" t="e">
        <f t="shared" si="327"/>
        <v>#REF!</v>
      </c>
      <c r="AI909" s="29" t="e">
        <f>IF((((Usuario!$J$10*1000)/AG909)*1)&lt;1,(((Usuario!$J$10*1000)/AG909)*1),1)</f>
        <v>#REF!</v>
      </c>
      <c r="AJ909" s="30" t="e">
        <f>IF((((Usuario!$J$10*1000)/AH909)*1)&lt;1,(((Usuario!$J$10*1000)/AH909)*1),1)</f>
        <v>#REF!</v>
      </c>
    </row>
    <row r="910" spans="8:36" x14ac:dyDescent="0.25">
      <c r="H910" s="6">
        <v>80.7</v>
      </c>
      <c r="I910" s="5" t="s">
        <v>2</v>
      </c>
      <c r="J910" s="9">
        <f t="shared" si="323"/>
        <v>8.0700000000000008E-2</v>
      </c>
      <c r="K910" s="9">
        <f t="shared" si="328"/>
        <v>8.070000000000001E-5</v>
      </c>
      <c r="L910">
        <f t="shared" si="343"/>
        <v>2.0459590740576995E-2</v>
      </c>
      <c r="M910">
        <f t="shared" si="329"/>
        <v>2.7518149546076057E-4</v>
      </c>
      <c r="N910">
        <f t="shared" si="330"/>
        <v>1.4254401464867397E-6</v>
      </c>
      <c r="O910">
        <f t="shared" si="331"/>
        <v>27649554.155367371</v>
      </c>
      <c r="Q910" s="18">
        <f t="shared" si="344"/>
        <v>26297674473.749355</v>
      </c>
      <c r="R910" s="19">
        <f t="shared" si="345"/>
        <v>9742662257.4176216</v>
      </c>
      <c r="S910" s="18">
        <f t="shared" si="332"/>
        <v>4.3662086126098889E-14</v>
      </c>
      <c r="T910" s="19">
        <f t="shared" si="332"/>
        <v>1.6175763336240449E-14</v>
      </c>
      <c r="U910" s="24">
        <f t="shared" si="333"/>
        <v>1.1589183858364301E-11</v>
      </c>
      <c r="V910" s="24">
        <f t="shared" si="334"/>
        <v>8.1364089581289465E-12</v>
      </c>
      <c r="W910" s="18">
        <f t="shared" si="335"/>
        <v>78893023421.248062</v>
      </c>
      <c r="X910" s="19">
        <f t="shared" si="336"/>
        <v>38970649029.670486</v>
      </c>
      <c r="Y910" s="18" t="e">
        <f t="shared" si="337"/>
        <v>#REF!</v>
      </c>
      <c r="Z910" s="19" t="e">
        <f t="shared" si="338"/>
        <v>#REF!</v>
      </c>
      <c r="AA910" s="24" t="e">
        <f t="shared" si="339"/>
        <v>#REF!</v>
      </c>
      <c r="AB910" s="24" t="e">
        <f t="shared" si="340"/>
        <v>#REF!</v>
      </c>
      <c r="AC910" s="18">
        <f t="shared" si="341"/>
        <v>15778604684.249613</v>
      </c>
      <c r="AD910" s="19">
        <f t="shared" si="342"/>
        <v>7794129805.9340973</v>
      </c>
      <c r="AE910" s="24" t="e">
        <f t="shared" si="324"/>
        <v>#REF!</v>
      </c>
      <c r="AF910" s="24" t="e">
        <f t="shared" si="325"/>
        <v>#REF!</v>
      </c>
      <c r="AG910" s="18" t="e">
        <f t="shared" si="326"/>
        <v>#REF!</v>
      </c>
      <c r="AH910" s="19" t="e">
        <f t="shared" si="327"/>
        <v>#REF!</v>
      </c>
      <c r="AI910" s="29" t="e">
        <f>IF((((Usuario!$J$10*1000)/AG910)*1)&lt;1,(((Usuario!$J$10*1000)/AG910)*1),1)</f>
        <v>#REF!</v>
      </c>
      <c r="AJ910" s="30" t="e">
        <f>IF((((Usuario!$J$10*1000)/AH910)*1)&lt;1,(((Usuario!$J$10*1000)/AH910)*1),1)</f>
        <v>#REF!</v>
      </c>
    </row>
    <row r="911" spans="8:36" x14ac:dyDescent="0.25">
      <c r="H911" s="6">
        <v>80.8</v>
      </c>
      <c r="I911" s="5" t="s">
        <v>2</v>
      </c>
      <c r="J911" s="9">
        <f t="shared" si="323"/>
        <v>8.0799999999999997E-2</v>
      </c>
      <c r="K911" s="9">
        <f t="shared" si="328"/>
        <v>8.0799999999999999E-5</v>
      </c>
      <c r="L911">
        <f t="shared" si="343"/>
        <v>2.0510327461932466E-2</v>
      </c>
      <c r="M911">
        <f t="shared" si="329"/>
        <v>2.7620574315402385E-4</v>
      </c>
      <c r="N911">
        <f t="shared" si="330"/>
        <v>1.4307457495378434E-6</v>
      </c>
      <c r="O911">
        <f t="shared" si="331"/>
        <v>27589594.896770552</v>
      </c>
      <c r="Q911" s="18">
        <f t="shared" si="344"/>
        <v>26362888768.550732</v>
      </c>
      <c r="R911" s="19">
        <f t="shared" si="345"/>
        <v>9766822600.9202271</v>
      </c>
      <c r="S911" s="18">
        <f t="shared" si="332"/>
        <v>4.3770361561598431E-14</v>
      </c>
      <c r="T911" s="19">
        <f t="shared" si="332"/>
        <v>1.6215876807106473E-14</v>
      </c>
      <c r="U911" s="24">
        <f t="shared" si="333"/>
        <v>1.1617923298933508E-11</v>
      </c>
      <c r="V911" s="24">
        <f t="shared" si="334"/>
        <v>8.156586033974556E-12</v>
      </c>
      <c r="W911" s="18">
        <f t="shared" si="335"/>
        <v>79088666305.652191</v>
      </c>
      <c r="X911" s="19">
        <f t="shared" si="336"/>
        <v>39067290403.680908</v>
      </c>
      <c r="Y911" s="18" t="e">
        <f t="shared" si="337"/>
        <v>#REF!</v>
      </c>
      <c r="Z911" s="19" t="e">
        <f t="shared" si="338"/>
        <v>#REF!</v>
      </c>
      <c r="AA911" s="24" t="e">
        <f t="shared" si="339"/>
        <v>#REF!</v>
      </c>
      <c r="AB911" s="24" t="e">
        <f t="shared" si="340"/>
        <v>#REF!</v>
      </c>
      <c r="AC911" s="18">
        <f t="shared" si="341"/>
        <v>15817733261.13044</v>
      </c>
      <c r="AD911" s="19">
        <f t="shared" si="342"/>
        <v>7813458080.7361822</v>
      </c>
      <c r="AE911" s="24" t="e">
        <f t="shared" si="324"/>
        <v>#REF!</v>
      </c>
      <c r="AF911" s="24" t="e">
        <f t="shared" si="325"/>
        <v>#REF!</v>
      </c>
      <c r="AG911" s="18" t="e">
        <f t="shared" si="326"/>
        <v>#REF!</v>
      </c>
      <c r="AH911" s="19" t="e">
        <f t="shared" si="327"/>
        <v>#REF!</v>
      </c>
      <c r="AI911" s="29" t="e">
        <f>IF((((Usuario!$J$10*1000)/AG911)*1)&lt;1,(((Usuario!$J$10*1000)/AG911)*1),1)</f>
        <v>#REF!</v>
      </c>
      <c r="AJ911" s="30" t="e">
        <f>IF((((Usuario!$J$10*1000)/AH911)*1)&lt;1,(((Usuario!$J$10*1000)/AH911)*1),1)</f>
        <v>#REF!</v>
      </c>
    </row>
    <row r="912" spans="8:36" x14ac:dyDescent="0.25">
      <c r="H912" s="6">
        <v>80.900000000000006</v>
      </c>
      <c r="I912" s="5" t="s">
        <v>2</v>
      </c>
      <c r="J912" s="9">
        <f t="shared" si="323"/>
        <v>8.0900000000000014E-2</v>
      </c>
      <c r="K912" s="9">
        <f t="shared" si="328"/>
        <v>8.0900000000000015E-5</v>
      </c>
      <c r="L912">
        <f t="shared" si="343"/>
        <v>2.0561127015141022E-2</v>
      </c>
      <c r="M912">
        <f t="shared" si="329"/>
        <v>2.772325292541515E-4</v>
      </c>
      <c r="N912">
        <f t="shared" si="330"/>
        <v>1.4360645015365047E-6</v>
      </c>
      <c r="O912">
        <f t="shared" si="331"/>
        <v>27529839.582542591</v>
      </c>
      <c r="Q912" s="18">
        <f t="shared" si="344"/>
        <v>26428183824.088722</v>
      </c>
      <c r="R912" s="19">
        <f t="shared" si="345"/>
        <v>9791012864.3528709</v>
      </c>
      <c r="S912" s="18">
        <f t="shared" si="332"/>
        <v>4.3878771084324635E-14</v>
      </c>
      <c r="T912" s="19">
        <f t="shared" si="332"/>
        <v>1.6256039954097413E-14</v>
      </c>
      <c r="U912" s="24">
        <f t="shared" si="333"/>
        <v>1.1646698330141202E-11</v>
      </c>
      <c r="V912" s="24">
        <f t="shared" si="334"/>
        <v>8.1767880969109991E-12</v>
      </c>
      <c r="W912" s="18">
        <f t="shared" si="335"/>
        <v>79284551472.266174</v>
      </c>
      <c r="X912" s="19">
        <f t="shared" si="336"/>
        <v>39164051457.411484</v>
      </c>
      <c r="Y912" s="18" t="e">
        <f t="shared" si="337"/>
        <v>#REF!</v>
      </c>
      <c r="Z912" s="19" t="e">
        <f t="shared" si="338"/>
        <v>#REF!</v>
      </c>
      <c r="AA912" s="24" t="e">
        <f t="shared" si="339"/>
        <v>#REF!</v>
      </c>
      <c r="AB912" s="24" t="e">
        <f t="shared" si="340"/>
        <v>#REF!</v>
      </c>
      <c r="AC912" s="18">
        <f t="shared" si="341"/>
        <v>15856910294.453236</v>
      </c>
      <c r="AD912" s="19">
        <f t="shared" si="342"/>
        <v>7832810291.4822969</v>
      </c>
      <c r="AE912" s="24" t="e">
        <f t="shared" si="324"/>
        <v>#REF!</v>
      </c>
      <c r="AF912" s="24" t="e">
        <f t="shared" si="325"/>
        <v>#REF!</v>
      </c>
      <c r="AG912" s="18" t="e">
        <f t="shared" si="326"/>
        <v>#REF!</v>
      </c>
      <c r="AH912" s="19" t="e">
        <f t="shared" si="327"/>
        <v>#REF!</v>
      </c>
      <c r="AI912" s="29" t="e">
        <f>IF((((Usuario!$J$10*1000)/AG912)*1)&lt;1,(((Usuario!$J$10*1000)/AG912)*1),1)</f>
        <v>#REF!</v>
      </c>
      <c r="AJ912" s="30" t="e">
        <f>IF((((Usuario!$J$10*1000)/AH912)*1)&lt;1,(((Usuario!$J$10*1000)/AH912)*1),1)</f>
        <v>#REF!</v>
      </c>
    </row>
    <row r="913" spans="8:36" x14ac:dyDescent="0.25">
      <c r="H913" s="6">
        <v>81</v>
      </c>
      <c r="I913" s="5" t="s">
        <v>2</v>
      </c>
      <c r="J913" s="9">
        <f t="shared" si="323"/>
        <v>8.1000000000000003E-2</v>
      </c>
      <c r="K913" s="9">
        <f t="shared" si="328"/>
        <v>8.1000000000000004E-5</v>
      </c>
      <c r="L913">
        <f t="shared" si="343"/>
        <v>2.0611989400202632E-2</v>
      </c>
      <c r="M913">
        <f t="shared" si="329"/>
        <v>2.7826185690273553E-4</v>
      </c>
      <c r="N913">
        <f t="shared" si="330"/>
        <v>1.44139641875617E-6</v>
      </c>
      <c r="O913">
        <f t="shared" si="331"/>
        <v>27470287.268180694</v>
      </c>
      <c r="Q913" s="18">
        <f t="shared" si="344"/>
        <v>26493559640.363285</v>
      </c>
      <c r="R913" s="19">
        <f t="shared" si="345"/>
        <v>9815233047.7155437</v>
      </c>
      <c r="S913" s="18">
        <f t="shared" si="332"/>
        <v>4.3987314694277418E-14</v>
      </c>
      <c r="T913" s="19">
        <f t="shared" si="332"/>
        <v>1.6296252777213257E-14</v>
      </c>
      <c r="U913" s="24">
        <f t="shared" si="333"/>
        <v>1.167550895198736E-11</v>
      </c>
      <c r="V913" s="24">
        <f t="shared" si="334"/>
        <v>8.1970151469382691E-12</v>
      </c>
      <c r="W913" s="18">
        <f t="shared" si="335"/>
        <v>79480678921.089859</v>
      </c>
      <c r="X913" s="19">
        <f t="shared" si="336"/>
        <v>39260932190.862175</v>
      </c>
      <c r="Y913" s="18" t="e">
        <f t="shared" si="337"/>
        <v>#REF!</v>
      </c>
      <c r="Z913" s="19" t="e">
        <f t="shared" si="338"/>
        <v>#REF!</v>
      </c>
      <c r="AA913" s="24" t="e">
        <f t="shared" si="339"/>
        <v>#REF!</v>
      </c>
      <c r="AB913" s="24" t="e">
        <f t="shared" si="340"/>
        <v>#REF!</v>
      </c>
      <c r="AC913" s="18">
        <f t="shared" si="341"/>
        <v>15896135784.217972</v>
      </c>
      <c r="AD913" s="19">
        <f t="shared" si="342"/>
        <v>7852186438.1724358</v>
      </c>
      <c r="AE913" s="24" t="e">
        <f t="shared" si="324"/>
        <v>#REF!</v>
      </c>
      <c r="AF913" s="24" t="e">
        <f t="shared" si="325"/>
        <v>#REF!</v>
      </c>
      <c r="AG913" s="18" t="e">
        <f t="shared" si="326"/>
        <v>#REF!</v>
      </c>
      <c r="AH913" s="19" t="e">
        <f t="shared" si="327"/>
        <v>#REF!</v>
      </c>
      <c r="AI913" s="29" t="e">
        <f>IF((((Usuario!$J$10*1000)/AG913)*1)&lt;1,(((Usuario!$J$10*1000)/AG913)*1),1)</f>
        <v>#REF!</v>
      </c>
      <c r="AJ913" s="30" t="e">
        <f>IF((((Usuario!$J$10*1000)/AH913)*1)&lt;1,(((Usuario!$J$10*1000)/AH913)*1),1)</f>
        <v>#REF!</v>
      </c>
    </row>
    <row r="914" spans="8:36" x14ac:dyDescent="0.25">
      <c r="H914" s="6">
        <v>81.099999999999994</v>
      </c>
      <c r="I914" s="5" t="s">
        <v>2</v>
      </c>
      <c r="J914" s="9">
        <f t="shared" si="323"/>
        <v>8.1099999999999992E-2</v>
      </c>
      <c r="K914" s="9">
        <f t="shared" si="328"/>
        <v>8.1099999999999993E-5</v>
      </c>
      <c r="L914">
        <f t="shared" si="343"/>
        <v>2.0662914617117317E-2</v>
      </c>
      <c r="M914">
        <f t="shared" si="329"/>
        <v>2.7929372924136902E-4</v>
      </c>
      <c r="N914">
        <f t="shared" si="330"/>
        <v>1.4467415174702913E-6</v>
      </c>
      <c r="O914">
        <f t="shared" si="331"/>
        <v>27410937.014714975</v>
      </c>
      <c r="Q914" s="18">
        <f t="shared" si="344"/>
        <v>26559016217.374447</v>
      </c>
      <c r="R914" s="19">
        <f t="shared" si="345"/>
        <v>9839483151.0082493</v>
      </c>
      <c r="S914" s="18">
        <f t="shared" si="332"/>
        <v>4.409599239145683E-14</v>
      </c>
      <c r="T914" s="19">
        <f t="shared" si="332"/>
        <v>1.6336515276454009E-14</v>
      </c>
      <c r="U914" s="24">
        <f t="shared" si="333"/>
        <v>1.1704355164471994E-11</v>
      </c>
      <c r="V914" s="24">
        <f t="shared" si="334"/>
        <v>8.2172671840563661E-12</v>
      </c>
      <c r="W914" s="18">
        <f t="shared" si="335"/>
        <v>79677048652.123337</v>
      </c>
      <c r="X914" s="19">
        <f t="shared" si="336"/>
        <v>39357932604.032997</v>
      </c>
      <c r="Y914" s="18" t="e">
        <f t="shared" si="337"/>
        <v>#REF!</v>
      </c>
      <c r="Z914" s="19" t="e">
        <f t="shared" si="338"/>
        <v>#REF!</v>
      </c>
      <c r="AA914" s="24" t="e">
        <f t="shared" si="339"/>
        <v>#REF!</v>
      </c>
      <c r="AB914" s="24" t="e">
        <f t="shared" si="340"/>
        <v>#REF!</v>
      </c>
      <c r="AC914" s="18">
        <f t="shared" si="341"/>
        <v>15935409730.424667</v>
      </c>
      <c r="AD914" s="19">
        <f t="shared" si="342"/>
        <v>7871586520.8065996</v>
      </c>
      <c r="AE914" s="24" t="e">
        <f t="shared" si="324"/>
        <v>#REF!</v>
      </c>
      <c r="AF914" s="24" t="e">
        <f t="shared" si="325"/>
        <v>#REF!</v>
      </c>
      <c r="AG914" s="18" t="e">
        <f t="shared" si="326"/>
        <v>#REF!</v>
      </c>
      <c r="AH914" s="19" t="e">
        <f t="shared" si="327"/>
        <v>#REF!</v>
      </c>
      <c r="AI914" s="29" t="e">
        <f>IF((((Usuario!$J$10*1000)/AG914)*1)&lt;1,(((Usuario!$J$10*1000)/AG914)*1),1)</f>
        <v>#REF!</v>
      </c>
      <c r="AJ914" s="30" t="e">
        <f>IF((((Usuario!$J$10*1000)/AH914)*1)&lt;1,(((Usuario!$J$10*1000)/AH914)*1),1)</f>
        <v>#REF!</v>
      </c>
    </row>
    <row r="915" spans="8:36" x14ac:dyDescent="0.25">
      <c r="H915" s="6">
        <v>81.2</v>
      </c>
      <c r="I915" s="5" t="s">
        <v>2</v>
      </c>
      <c r="J915" s="9">
        <f t="shared" si="323"/>
        <v>8.1200000000000008E-2</v>
      </c>
      <c r="K915" s="9">
        <f t="shared" si="328"/>
        <v>8.1200000000000009E-5</v>
      </c>
      <c r="L915">
        <f t="shared" si="343"/>
        <v>2.0713902665885089E-2</v>
      </c>
      <c r="M915">
        <f t="shared" si="329"/>
        <v>2.8032814941164494E-4</v>
      </c>
      <c r="N915">
        <f t="shared" si="330"/>
        <v>1.4520998139523205E-6</v>
      </c>
      <c r="O915">
        <f t="shared" si="331"/>
        <v>27351787.888669055</v>
      </c>
      <c r="Q915" s="18">
        <f t="shared" si="344"/>
        <v>26624553555.122227</v>
      </c>
      <c r="R915" s="19">
        <f t="shared" si="345"/>
        <v>9863763174.230999</v>
      </c>
      <c r="S915" s="18">
        <f t="shared" si="332"/>
        <v>4.420480417586291E-14</v>
      </c>
      <c r="T915" s="19">
        <f t="shared" si="332"/>
        <v>1.6376827451819691E-14</v>
      </c>
      <c r="U915" s="24">
        <f t="shared" si="333"/>
        <v>1.1733236967595116E-11</v>
      </c>
      <c r="V915" s="24">
        <f t="shared" si="334"/>
        <v>8.2375442082653047E-12</v>
      </c>
      <c r="W915" s="18">
        <f t="shared" si="335"/>
        <v>79873660665.366684</v>
      </c>
      <c r="X915" s="19">
        <f t="shared" si="336"/>
        <v>39455052696.923996</v>
      </c>
      <c r="Y915" s="18" t="e">
        <f t="shared" si="337"/>
        <v>#REF!</v>
      </c>
      <c r="Z915" s="19" t="e">
        <f t="shared" si="338"/>
        <v>#REF!</v>
      </c>
      <c r="AA915" s="24" t="e">
        <f t="shared" si="339"/>
        <v>#REF!</v>
      </c>
      <c r="AB915" s="24" t="e">
        <f t="shared" si="340"/>
        <v>#REF!</v>
      </c>
      <c r="AC915" s="18">
        <f t="shared" si="341"/>
        <v>15974732133.073338</v>
      </c>
      <c r="AD915" s="19">
        <f t="shared" si="342"/>
        <v>7891010539.3848</v>
      </c>
      <c r="AE915" s="24" t="e">
        <f t="shared" si="324"/>
        <v>#REF!</v>
      </c>
      <c r="AF915" s="24" t="e">
        <f t="shared" si="325"/>
        <v>#REF!</v>
      </c>
      <c r="AG915" s="18" t="e">
        <f t="shared" si="326"/>
        <v>#REF!</v>
      </c>
      <c r="AH915" s="19" t="e">
        <f t="shared" si="327"/>
        <v>#REF!</v>
      </c>
      <c r="AI915" s="29" t="e">
        <f>IF((((Usuario!$J$10*1000)/AG915)*1)&lt;1,(((Usuario!$J$10*1000)/AG915)*1),1)</f>
        <v>#REF!</v>
      </c>
      <c r="AJ915" s="30" t="e">
        <f>IF((((Usuario!$J$10*1000)/AH915)*1)&lt;1,(((Usuario!$J$10*1000)/AH915)*1),1)</f>
        <v>#REF!</v>
      </c>
    </row>
    <row r="916" spans="8:36" x14ac:dyDescent="0.25">
      <c r="H916" s="6">
        <v>81.3</v>
      </c>
      <c r="I916" s="5" t="s">
        <v>2</v>
      </c>
      <c r="J916" s="9">
        <f t="shared" si="323"/>
        <v>8.1299999999999997E-2</v>
      </c>
      <c r="K916" s="9">
        <f t="shared" si="328"/>
        <v>8.1299999999999997E-5</v>
      </c>
      <c r="L916">
        <f t="shared" si="343"/>
        <v>2.076495354650592E-2</v>
      </c>
      <c r="M916">
        <f t="shared" si="329"/>
        <v>2.8136512055515516E-4</v>
      </c>
      <c r="N916">
        <f t="shared" si="330"/>
        <v>1.4574713244757036E-6</v>
      </c>
      <c r="O916">
        <f t="shared" si="331"/>
        <v>27292838.962021533</v>
      </c>
      <c r="Q916" s="18">
        <f t="shared" si="344"/>
        <v>26690171653.606583</v>
      </c>
      <c r="R916" s="19">
        <f t="shared" si="345"/>
        <v>9888073117.3837757</v>
      </c>
      <c r="S916" s="18">
        <f t="shared" si="332"/>
        <v>4.4313750047495576E-14</v>
      </c>
      <c r="T916" s="19">
        <f t="shared" si="332"/>
        <v>1.6417189303310274E-14</v>
      </c>
      <c r="U916" s="24">
        <f t="shared" si="333"/>
        <v>1.1762154361356702E-11</v>
      </c>
      <c r="V916" s="24">
        <f t="shared" si="334"/>
        <v>8.257846219565067E-12</v>
      </c>
      <c r="W916" s="18">
        <f t="shared" si="335"/>
        <v>80070514960.819748</v>
      </c>
      <c r="X916" s="19">
        <f t="shared" si="336"/>
        <v>39552292469.535103</v>
      </c>
      <c r="Y916" s="18" t="e">
        <f t="shared" si="337"/>
        <v>#REF!</v>
      </c>
      <c r="Z916" s="19" t="e">
        <f t="shared" si="338"/>
        <v>#REF!</v>
      </c>
      <c r="AA916" s="24" t="e">
        <f t="shared" si="339"/>
        <v>#REF!</v>
      </c>
      <c r="AB916" s="24" t="e">
        <f t="shared" si="340"/>
        <v>#REF!</v>
      </c>
      <c r="AC916" s="18">
        <f t="shared" si="341"/>
        <v>16014102992.16395</v>
      </c>
      <c r="AD916" s="19">
        <f t="shared" si="342"/>
        <v>7910458493.9070206</v>
      </c>
      <c r="AE916" s="24" t="e">
        <f t="shared" si="324"/>
        <v>#REF!</v>
      </c>
      <c r="AF916" s="24" t="e">
        <f t="shared" si="325"/>
        <v>#REF!</v>
      </c>
      <c r="AG916" s="18" t="e">
        <f t="shared" si="326"/>
        <v>#REF!</v>
      </c>
      <c r="AH916" s="19" t="e">
        <f t="shared" si="327"/>
        <v>#REF!</v>
      </c>
      <c r="AI916" s="29" t="e">
        <f>IF((((Usuario!$J$10*1000)/AG916)*1)&lt;1,(((Usuario!$J$10*1000)/AG916)*1),1)</f>
        <v>#REF!</v>
      </c>
      <c r="AJ916" s="30" t="e">
        <f>IF((((Usuario!$J$10*1000)/AH916)*1)&lt;1,(((Usuario!$J$10*1000)/AH916)*1),1)</f>
        <v>#REF!</v>
      </c>
    </row>
    <row r="917" spans="8:36" x14ac:dyDescent="0.25">
      <c r="H917" s="6">
        <v>81.400000000000006</v>
      </c>
      <c r="I917" s="5" t="s">
        <v>2</v>
      </c>
      <c r="J917" s="9">
        <f t="shared" si="323"/>
        <v>8.1400000000000014E-2</v>
      </c>
      <c r="K917" s="9">
        <f t="shared" si="328"/>
        <v>8.1400000000000013E-5</v>
      </c>
      <c r="L917">
        <f t="shared" si="343"/>
        <v>2.0816067258979831E-2</v>
      </c>
      <c r="M917">
        <f t="shared" si="329"/>
        <v>2.8240464581349306E-4</v>
      </c>
      <c r="N917">
        <f t="shared" si="330"/>
        <v>1.4628560653138939E-6</v>
      </c>
      <c r="O917">
        <f t="shared" si="331"/>
        <v>27234089.312167108</v>
      </c>
      <c r="Q917" s="18">
        <f t="shared" si="344"/>
        <v>26755870512.827549</v>
      </c>
      <c r="R917" s="19">
        <f t="shared" si="345"/>
        <v>9912412980.4665909</v>
      </c>
      <c r="S917" s="18">
        <f t="shared" si="332"/>
        <v>4.4422830006354896E-14</v>
      </c>
      <c r="T917" s="19">
        <f t="shared" si="332"/>
        <v>1.6457600830925771E-14</v>
      </c>
      <c r="U917" s="24">
        <f t="shared" si="333"/>
        <v>1.1791107345756773E-11</v>
      </c>
      <c r="V917" s="24">
        <f t="shared" si="334"/>
        <v>8.2781732179556628E-12</v>
      </c>
      <c r="W917" s="18">
        <f t="shared" si="335"/>
        <v>80267611538.482651</v>
      </c>
      <c r="X917" s="19">
        <f t="shared" si="336"/>
        <v>39649651921.866364</v>
      </c>
      <c r="Y917" s="18" t="e">
        <f t="shared" si="337"/>
        <v>#REF!</v>
      </c>
      <c r="Z917" s="19" t="e">
        <f t="shared" si="338"/>
        <v>#REF!</v>
      </c>
      <c r="AA917" s="24" t="e">
        <f t="shared" si="339"/>
        <v>#REF!</v>
      </c>
      <c r="AB917" s="24" t="e">
        <f t="shared" si="340"/>
        <v>#REF!</v>
      </c>
      <c r="AC917" s="18">
        <f t="shared" si="341"/>
        <v>16053522307.696531</v>
      </c>
      <c r="AD917" s="19">
        <f t="shared" si="342"/>
        <v>7929930384.3732729</v>
      </c>
      <c r="AE917" s="24" t="e">
        <f t="shared" si="324"/>
        <v>#REF!</v>
      </c>
      <c r="AF917" s="24" t="e">
        <f t="shared" si="325"/>
        <v>#REF!</v>
      </c>
      <c r="AG917" s="18" t="e">
        <f t="shared" si="326"/>
        <v>#REF!</v>
      </c>
      <c r="AH917" s="19" t="e">
        <f t="shared" si="327"/>
        <v>#REF!</v>
      </c>
      <c r="AI917" s="29" t="e">
        <f>IF((((Usuario!$J$10*1000)/AG917)*1)&lt;1,(((Usuario!$J$10*1000)/AG917)*1),1)</f>
        <v>#REF!</v>
      </c>
      <c r="AJ917" s="30" t="e">
        <f>IF((((Usuario!$J$10*1000)/AH917)*1)&lt;1,(((Usuario!$J$10*1000)/AH917)*1),1)</f>
        <v>#REF!</v>
      </c>
    </row>
    <row r="918" spans="8:36" x14ac:dyDescent="0.25">
      <c r="H918" s="6">
        <v>81.5</v>
      </c>
      <c r="I918" s="5" t="s">
        <v>2</v>
      </c>
      <c r="J918" s="9">
        <f t="shared" si="323"/>
        <v>8.1500000000000003E-2</v>
      </c>
      <c r="K918" s="9">
        <f t="shared" si="328"/>
        <v>8.1500000000000002E-5</v>
      </c>
      <c r="L918">
        <f t="shared" si="343"/>
        <v>2.0867243803306804E-2</v>
      </c>
      <c r="M918">
        <f t="shared" si="329"/>
        <v>2.8344672832825076E-4</v>
      </c>
      <c r="N918">
        <f t="shared" si="330"/>
        <v>1.4682540527403389E-6</v>
      </c>
      <c r="O918">
        <f t="shared" si="331"/>
        <v>27175538.021878723</v>
      </c>
      <c r="Q918" s="18">
        <f t="shared" si="344"/>
        <v>26821650132.785099</v>
      </c>
      <c r="R918" s="19">
        <f t="shared" si="345"/>
        <v>9936782763.479435</v>
      </c>
      <c r="S918" s="18">
        <f t="shared" si="332"/>
        <v>4.4532044052440815E-14</v>
      </c>
      <c r="T918" s="19">
        <f t="shared" si="332"/>
        <v>1.6498062034666175E-14</v>
      </c>
      <c r="U918" s="24">
        <f t="shared" si="333"/>
        <v>1.1820095920795312E-11</v>
      </c>
      <c r="V918" s="24">
        <f t="shared" si="334"/>
        <v>8.2985252034370855E-12</v>
      </c>
      <c r="W918" s="18">
        <f t="shared" si="335"/>
        <v>80464950398.355301</v>
      </c>
      <c r="X918" s="19">
        <f t="shared" si="336"/>
        <v>39747131053.91774</v>
      </c>
      <c r="Y918" s="18" t="e">
        <f t="shared" si="337"/>
        <v>#REF!</v>
      </c>
      <c r="Z918" s="19" t="e">
        <f t="shared" si="338"/>
        <v>#REF!</v>
      </c>
      <c r="AA918" s="24" t="e">
        <f t="shared" si="339"/>
        <v>#REF!</v>
      </c>
      <c r="AB918" s="24" t="e">
        <f t="shared" si="340"/>
        <v>#REF!</v>
      </c>
      <c r="AC918" s="18">
        <f t="shared" si="341"/>
        <v>16092990079.671061</v>
      </c>
      <c r="AD918" s="19">
        <f t="shared" si="342"/>
        <v>7949426210.7835484</v>
      </c>
      <c r="AE918" s="24" t="e">
        <f t="shared" si="324"/>
        <v>#REF!</v>
      </c>
      <c r="AF918" s="24" t="e">
        <f t="shared" si="325"/>
        <v>#REF!</v>
      </c>
      <c r="AG918" s="18" t="e">
        <f t="shared" si="326"/>
        <v>#REF!</v>
      </c>
      <c r="AH918" s="19" t="e">
        <f t="shared" si="327"/>
        <v>#REF!</v>
      </c>
      <c r="AI918" s="29" t="e">
        <f>IF((((Usuario!$J$10*1000)/AG918)*1)&lt;1,(((Usuario!$J$10*1000)/AG918)*1),1)</f>
        <v>#REF!</v>
      </c>
      <c r="AJ918" s="30" t="e">
        <f>IF((((Usuario!$J$10*1000)/AH918)*1)&lt;1,(((Usuario!$J$10*1000)/AH918)*1),1)</f>
        <v>#REF!</v>
      </c>
    </row>
    <row r="919" spans="8:36" x14ac:dyDescent="0.25">
      <c r="H919" s="6">
        <v>81.599999999999994</v>
      </c>
      <c r="I919" s="5" t="s">
        <v>2</v>
      </c>
      <c r="J919" s="9">
        <f t="shared" si="323"/>
        <v>8.1599999999999992E-2</v>
      </c>
      <c r="K919" s="9">
        <f t="shared" si="328"/>
        <v>8.1599999999999991E-5</v>
      </c>
      <c r="L919">
        <f t="shared" si="343"/>
        <v>2.0918483179486847E-2</v>
      </c>
      <c r="M919">
        <f t="shared" si="329"/>
        <v>2.844913712410211E-4</v>
      </c>
      <c r="N919">
        <f t="shared" si="330"/>
        <v>1.4736653030284891E-6</v>
      </c>
      <c r="O919">
        <f t="shared" si="331"/>
        <v>27117184.179269332</v>
      </c>
      <c r="Q919" s="18">
        <f t="shared" si="344"/>
        <v>26887510513.47924</v>
      </c>
      <c r="R919" s="19">
        <f t="shared" si="345"/>
        <v>9961182466.4223118</v>
      </c>
      <c r="S919" s="18">
        <f t="shared" si="332"/>
        <v>4.464139218575335E-14</v>
      </c>
      <c r="T919" s="19">
        <f t="shared" si="332"/>
        <v>1.6538572914531486E-14</v>
      </c>
      <c r="U919" s="24">
        <f t="shared" si="333"/>
        <v>1.1849120086472325E-11</v>
      </c>
      <c r="V919" s="24">
        <f t="shared" si="334"/>
        <v>8.3189021760093369E-12</v>
      </c>
      <c r="W919" s="18">
        <f t="shared" si="335"/>
        <v>80662531540.437714</v>
      </c>
      <c r="X919" s="19">
        <f t="shared" si="336"/>
        <v>39844729865.689247</v>
      </c>
      <c r="Y919" s="18" t="e">
        <f t="shared" si="337"/>
        <v>#REF!</v>
      </c>
      <c r="Z919" s="19" t="e">
        <f t="shared" si="338"/>
        <v>#REF!</v>
      </c>
      <c r="AA919" s="24" t="e">
        <f t="shared" si="339"/>
        <v>#REF!</v>
      </c>
      <c r="AB919" s="24" t="e">
        <f t="shared" si="340"/>
        <v>#REF!</v>
      </c>
      <c r="AC919" s="18">
        <f t="shared" si="341"/>
        <v>16132506308.087543</v>
      </c>
      <c r="AD919" s="19">
        <f t="shared" si="342"/>
        <v>7968945973.1378498</v>
      </c>
      <c r="AE919" s="24" t="e">
        <f t="shared" si="324"/>
        <v>#REF!</v>
      </c>
      <c r="AF919" s="24" t="e">
        <f t="shared" si="325"/>
        <v>#REF!</v>
      </c>
      <c r="AG919" s="18" t="e">
        <f t="shared" si="326"/>
        <v>#REF!</v>
      </c>
      <c r="AH919" s="19" t="e">
        <f t="shared" si="327"/>
        <v>#REF!</v>
      </c>
      <c r="AI919" s="29" t="e">
        <f>IF((((Usuario!$J$10*1000)/AG919)*1)&lt;1,(((Usuario!$J$10*1000)/AG919)*1),1)</f>
        <v>#REF!</v>
      </c>
      <c r="AJ919" s="30" t="e">
        <f>IF((((Usuario!$J$10*1000)/AH919)*1)&lt;1,(((Usuario!$J$10*1000)/AH919)*1),1)</f>
        <v>#REF!</v>
      </c>
    </row>
    <row r="920" spans="8:36" x14ac:dyDescent="0.25">
      <c r="H920" s="6">
        <v>81.7</v>
      </c>
      <c r="I920" s="5" t="s">
        <v>2</v>
      </c>
      <c r="J920" s="9">
        <f t="shared" si="323"/>
        <v>8.1700000000000009E-2</v>
      </c>
      <c r="K920" s="9">
        <f t="shared" si="328"/>
        <v>8.1700000000000007E-5</v>
      </c>
      <c r="L920">
        <f t="shared" si="343"/>
        <v>2.0969785387519979E-2</v>
      </c>
      <c r="M920">
        <f t="shared" si="329"/>
        <v>2.8553857769339703E-4</v>
      </c>
      <c r="N920">
        <f t="shared" si="330"/>
        <v>1.4790898324517965E-6</v>
      </c>
      <c r="O920">
        <f t="shared" si="331"/>
        <v>27059026.87775448</v>
      </c>
      <c r="Q920" s="18">
        <f t="shared" si="344"/>
        <v>26953451654.910004</v>
      </c>
      <c r="R920" s="19">
        <f t="shared" si="345"/>
        <v>9985612089.2952328</v>
      </c>
      <c r="S920" s="18">
        <f t="shared" si="332"/>
        <v>4.4750874406292559E-14</v>
      </c>
      <c r="T920" s="19">
        <f t="shared" si="332"/>
        <v>1.6579133470521724E-14</v>
      </c>
      <c r="U920" s="24">
        <f t="shared" si="333"/>
        <v>1.1878179842787826E-11</v>
      </c>
      <c r="V920" s="24">
        <f t="shared" si="334"/>
        <v>8.3393041356724266E-12</v>
      </c>
      <c r="W920" s="18">
        <f t="shared" si="335"/>
        <v>80860354964.730011</v>
      </c>
      <c r="X920" s="19">
        <f t="shared" si="336"/>
        <v>39942448357.180931</v>
      </c>
      <c r="Y920" s="18" t="e">
        <f t="shared" si="337"/>
        <v>#REF!</v>
      </c>
      <c r="Z920" s="19" t="e">
        <f t="shared" si="338"/>
        <v>#REF!</v>
      </c>
      <c r="AA920" s="24" t="e">
        <f t="shared" si="339"/>
        <v>#REF!</v>
      </c>
      <c r="AB920" s="24" t="e">
        <f t="shared" si="340"/>
        <v>#REF!</v>
      </c>
      <c r="AC920" s="18">
        <f t="shared" si="341"/>
        <v>16172070992.946003</v>
      </c>
      <c r="AD920" s="19">
        <f t="shared" si="342"/>
        <v>7988489671.4361868</v>
      </c>
      <c r="AE920" s="24" t="e">
        <f t="shared" si="324"/>
        <v>#REF!</v>
      </c>
      <c r="AF920" s="24" t="e">
        <f t="shared" si="325"/>
        <v>#REF!</v>
      </c>
      <c r="AG920" s="18" t="e">
        <f t="shared" si="326"/>
        <v>#REF!</v>
      </c>
      <c r="AH920" s="19" t="e">
        <f t="shared" si="327"/>
        <v>#REF!</v>
      </c>
      <c r="AI920" s="29" t="e">
        <f>IF((((Usuario!$J$10*1000)/AG920)*1)&lt;1,(((Usuario!$J$10*1000)/AG920)*1),1)</f>
        <v>#REF!</v>
      </c>
      <c r="AJ920" s="30" t="e">
        <f>IF((((Usuario!$J$10*1000)/AH920)*1)&lt;1,(((Usuario!$J$10*1000)/AH920)*1),1)</f>
        <v>#REF!</v>
      </c>
    </row>
    <row r="921" spans="8:36" x14ac:dyDescent="0.25">
      <c r="H921" s="6">
        <v>81.8</v>
      </c>
      <c r="I921" s="5" t="s">
        <v>2</v>
      </c>
      <c r="J921" s="9">
        <f t="shared" si="323"/>
        <v>8.1799999999999998E-2</v>
      </c>
      <c r="K921" s="9">
        <f t="shared" si="328"/>
        <v>8.1799999999999996E-5</v>
      </c>
      <c r="L921">
        <f t="shared" si="343"/>
        <v>2.1021150427406165E-2</v>
      </c>
      <c r="M921">
        <f t="shared" si="329"/>
        <v>2.8658835082697072E-4</v>
      </c>
      <c r="N921">
        <f t="shared" si="330"/>
        <v>1.4845276572837084E-6</v>
      </c>
      <c r="O921">
        <f t="shared" si="331"/>
        <v>27001065.216015086</v>
      </c>
      <c r="Q921" s="18">
        <f t="shared" si="344"/>
        <v>27019473557.077335</v>
      </c>
      <c r="R921" s="19">
        <f t="shared" si="345"/>
        <v>10010071632.098177</v>
      </c>
      <c r="S921" s="18">
        <f t="shared" si="332"/>
        <v>4.4860490714058342E-14</v>
      </c>
      <c r="T921" s="19">
        <f t="shared" si="332"/>
        <v>1.6619743702636857E-14</v>
      </c>
      <c r="U921" s="24">
        <f t="shared" si="333"/>
        <v>1.1907275189741791E-11</v>
      </c>
      <c r="V921" s="24">
        <f t="shared" si="334"/>
        <v>8.3597310824263385E-12</v>
      </c>
      <c r="W921" s="18">
        <f t="shared" si="335"/>
        <v>81058420671.23201</v>
      </c>
      <c r="X921" s="19">
        <f t="shared" si="336"/>
        <v>40040286528.392708</v>
      </c>
      <c r="Y921" s="18" t="e">
        <f t="shared" si="337"/>
        <v>#REF!</v>
      </c>
      <c r="Z921" s="19" t="e">
        <f t="shared" si="338"/>
        <v>#REF!</v>
      </c>
      <c r="AA921" s="24" t="e">
        <f t="shared" si="339"/>
        <v>#REF!</v>
      </c>
      <c r="AB921" s="24" t="e">
        <f t="shared" si="340"/>
        <v>#REF!</v>
      </c>
      <c r="AC921" s="18">
        <f t="shared" si="341"/>
        <v>16211684134.246403</v>
      </c>
      <c r="AD921" s="19">
        <f t="shared" si="342"/>
        <v>8008057305.6785421</v>
      </c>
      <c r="AE921" s="24" t="e">
        <f t="shared" si="324"/>
        <v>#REF!</v>
      </c>
      <c r="AF921" s="24" t="e">
        <f t="shared" si="325"/>
        <v>#REF!</v>
      </c>
      <c r="AG921" s="18" t="e">
        <f t="shared" si="326"/>
        <v>#REF!</v>
      </c>
      <c r="AH921" s="19" t="e">
        <f t="shared" si="327"/>
        <v>#REF!</v>
      </c>
      <c r="AI921" s="29" t="e">
        <f>IF((((Usuario!$J$10*1000)/AG921)*1)&lt;1,(((Usuario!$J$10*1000)/AG921)*1),1)</f>
        <v>#REF!</v>
      </c>
      <c r="AJ921" s="30" t="e">
        <f>IF((((Usuario!$J$10*1000)/AH921)*1)&lt;1,(((Usuario!$J$10*1000)/AH921)*1),1)</f>
        <v>#REF!</v>
      </c>
    </row>
    <row r="922" spans="8:36" x14ac:dyDescent="0.25">
      <c r="H922" s="6">
        <v>81.900000000000006</v>
      </c>
      <c r="I922" s="5" t="s">
        <v>2</v>
      </c>
      <c r="J922" s="9">
        <f t="shared" si="323"/>
        <v>8.1900000000000001E-2</v>
      </c>
      <c r="K922" s="9">
        <f t="shared" si="328"/>
        <v>8.1899999999999999E-5</v>
      </c>
      <c r="L922">
        <f t="shared" si="343"/>
        <v>2.1072578299145432E-2</v>
      </c>
      <c r="M922">
        <f t="shared" si="329"/>
        <v>2.8764069378333512E-4</v>
      </c>
      <c r="N922">
        <f t="shared" si="330"/>
        <v>1.4899787937976759E-6</v>
      </c>
      <c r="O922">
        <f t="shared" si="331"/>
        <v>26943298.297960281</v>
      </c>
      <c r="Q922" s="18">
        <f t="shared" si="344"/>
        <v>27085576219.981277</v>
      </c>
      <c r="R922" s="19">
        <f t="shared" si="345"/>
        <v>10034561094.831161</v>
      </c>
      <c r="S922" s="18">
        <f t="shared" si="332"/>
        <v>4.4970241109050772E-14</v>
      </c>
      <c r="T922" s="19">
        <f t="shared" si="332"/>
        <v>1.666040361087691E-14</v>
      </c>
      <c r="U922" s="24">
        <f t="shared" si="333"/>
        <v>1.1936406127334236E-11</v>
      </c>
      <c r="V922" s="24">
        <f t="shared" si="334"/>
        <v>8.3801830162710854E-12</v>
      </c>
      <c r="W922" s="18">
        <f t="shared" si="335"/>
        <v>81256728659.943832</v>
      </c>
      <c r="X922" s="19">
        <f t="shared" si="336"/>
        <v>40138244379.324646</v>
      </c>
      <c r="Y922" s="18" t="e">
        <f t="shared" si="337"/>
        <v>#REF!</v>
      </c>
      <c r="Z922" s="19" t="e">
        <f t="shared" si="338"/>
        <v>#REF!</v>
      </c>
      <c r="AA922" s="24" t="e">
        <f t="shared" si="339"/>
        <v>#REF!</v>
      </c>
      <c r="AB922" s="24" t="e">
        <f t="shared" si="340"/>
        <v>#REF!</v>
      </c>
      <c r="AC922" s="18">
        <f t="shared" si="341"/>
        <v>16251345731.988768</v>
      </c>
      <c r="AD922" s="19">
        <f t="shared" si="342"/>
        <v>8027648875.8649292</v>
      </c>
      <c r="AE922" s="24" t="e">
        <f t="shared" si="324"/>
        <v>#REF!</v>
      </c>
      <c r="AF922" s="24" t="e">
        <f t="shared" si="325"/>
        <v>#REF!</v>
      </c>
      <c r="AG922" s="18" t="e">
        <f t="shared" si="326"/>
        <v>#REF!</v>
      </c>
      <c r="AH922" s="19" t="e">
        <f t="shared" si="327"/>
        <v>#REF!</v>
      </c>
      <c r="AI922" s="29" t="e">
        <f>IF((((Usuario!$J$10*1000)/AG922)*1)&lt;1,(((Usuario!$J$10*1000)/AG922)*1),1)</f>
        <v>#REF!</v>
      </c>
      <c r="AJ922" s="30" t="e">
        <f>IF((((Usuario!$J$10*1000)/AH922)*1)&lt;1,(((Usuario!$J$10*1000)/AH922)*1),1)</f>
        <v>#REF!</v>
      </c>
    </row>
    <row r="923" spans="8:36" x14ac:dyDescent="0.25">
      <c r="H923" s="6">
        <v>82</v>
      </c>
      <c r="I923" s="5" t="s">
        <v>2</v>
      </c>
      <c r="J923" s="9">
        <f t="shared" si="323"/>
        <v>8.2000000000000003E-2</v>
      </c>
      <c r="K923" s="9">
        <f t="shared" si="328"/>
        <v>8.2000000000000001E-5</v>
      </c>
      <c r="L923">
        <f t="shared" si="343"/>
        <v>2.1124069002737771E-2</v>
      </c>
      <c r="M923">
        <f t="shared" si="329"/>
        <v>2.886956097040829E-4</v>
      </c>
      <c r="N923">
        <f t="shared" si="330"/>
        <v>1.4954432582671492E-6</v>
      </c>
      <c r="O923">
        <f t="shared" si="331"/>
        <v>26885725.232690956</v>
      </c>
      <c r="Q923" s="18">
        <f t="shared" si="344"/>
        <v>27151759643.621815</v>
      </c>
      <c r="R923" s="19">
        <f t="shared" si="345"/>
        <v>10059080477.494181</v>
      </c>
      <c r="S923" s="18">
        <f t="shared" si="332"/>
        <v>4.5080125591269832E-14</v>
      </c>
      <c r="T923" s="19">
        <f t="shared" si="332"/>
        <v>1.6701113195241877E-14</v>
      </c>
      <c r="U923" s="24">
        <f t="shared" si="333"/>
        <v>1.196557265556516E-11</v>
      </c>
      <c r="V923" s="24">
        <f t="shared" si="334"/>
        <v>8.4006599372066641E-12</v>
      </c>
      <c r="W923" s="18">
        <f t="shared" si="335"/>
        <v>81455278930.865448</v>
      </c>
      <c r="X923" s="19">
        <f t="shared" si="336"/>
        <v>40236321909.976723</v>
      </c>
      <c r="Y923" s="18" t="e">
        <f t="shared" si="337"/>
        <v>#REF!</v>
      </c>
      <c r="Z923" s="19" t="e">
        <f t="shared" si="338"/>
        <v>#REF!</v>
      </c>
      <c r="AA923" s="24" t="e">
        <f t="shared" si="339"/>
        <v>#REF!</v>
      </c>
      <c r="AB923" s="24" t="e">
        <f t="shared" si="340"/>
        <v>#REF!</v>
      </c>
      <c r="AC923" s="18">
        <f t="shared" si="341"/>
        <v>16291055786.17309</v>
      </c>
      <c r="AD923" s="19">
        <f t="shared" si="342"/>
        <v>8047264381.9953451</v>
      </c>
      <c r="AE923" s="24" t="e">
        <f t="shared" si="324"/>
        <v>#REF!</v>
      </c>
      <c r="AF923" s="24" t="e">
        <f t="shared" si="325"/>
        <v>#REF!</v>
      </c>
      <c r="AG923" s="18" t="e">
        <f t="shared" si="326"/>
        <v>#REF!</v>
      </c>
      <c r="AH923" s="19" t="e">
        <f t="shared" si="327"/>
        <v>#REF!</v>
      </c>
      <c r="AI923" s="29" t="e">
        <f>IF((((Usuario!$J$10*1000)/AG923)*1)&lt;1,(((Usuario!$J$10*1000)/AG923)*1),1)</f>
        <v>#REF!</v>
      </c>
      <c r="AJ923" s="30" t="e">
        <f>IF((((Usuario!$J$10*1000)/AH923)*1)&lt;1,(((Usuario!$J$10*1000)/AH923)*1),1)</f>
        <v>#REF!</v>
      </c>
    </row>
    <row r="924" spans="8:36" x14ac:dyDescent="0.25">
      <c r="H924" s="6">
        <v>82.1</v>
      </c>
      <c r="I924" s="5" t="s">
        <v>2</v>
      </c>
      <c r="J924" s="9">
        <f t="shared" si="323"/>
        <v>8.2099999999999992E-2</v>
      </c>
      <c r="K924" s="9">
        <f t="shared" si="328"/>
        <v>8.209999999999999E-5</v>
      </c>
      <c r="L924">
        <f t="shared" si="343"/>
        <v>2.1175622538183173E-2</v>
      </c>
      <c r="M924">
        <f t="shared" si="329"/>
        <v>2.8975310173080641E-4</v>
      </c>
      <c r="N924">
        <f t="shared" si="330"/>
        <v>1.5009210669655772E-6</v>
      </c>
      <c r="O924">
        <f t="shared" si="331"/>
        <v>26828345.134463277</v>
      </c>
      <c r="Q924" s="18">
        <f t="shared" si="344"/>
        <v>27218023827.99894</v>
      </c>
      <c r="R924" s="19">
        <f t="shared" si="345"/>
        <v>10083629780.087229</v>
      </c>
      <c r="S924" s="18">
        <f t="shared" si="332"/>
        <v>4.5190144160715497E-14</v>
      </c>
      <c r="T924" s="19">
        <f t="shared" si="332"/>
        <v>1.6741872455731745E-14</v>
      </c>
      <c r="U924" s="24">
        <f t="shared" si="333"/>
        <v>1.1994774774434552E-11</v>
      </c>
      <c r="V924" s="24">
        <f t="shared" si="334"/>
        <v>8.4211618452330683E-12</v>
      </c>
      <c r="W924" s="18">
        <f t="shared" si="335"/>
        <v>81654071483.996826</v>
      </c>
      <c r="X924" s="19">
        <f t="shared" si="336"/>
        <v>40334519120.348915</v>
      </c>
      <c r="Y924" s="18" t="e">
        <f t="shared" si="337"/>
        <v>#REF!</v>
      </c>
      <c r="Z924" s="19" t="e">
        <f t="shared" si="338"/>
        <v>#REF!</v>
      </c>
      <c r="AA924" s="24" t="e">
        <f t="shared" si="339"/>
        <v>#REF!</v>
      </c>
      <c r="AB924" s="24" t="e">
        <f t="shared" si="340"/>
        <v>#REF!</v>
      </c>
      <c r="AC924" s="18">
        <f t="shared" si="341"/>
        <v>16330814296.799366</v>
      </c>
      <c r="AD924" s="19">
        <f t="shared" si="342"/>
        <v>8066903824.0697832</v>
      </c>
      <c r="AE924" s="24" t="e">
        <f t="shared" si="324"/>
        <v>#REF!</v>
      </c>
      <c r="AF924" s="24" t="e">
        <f t="shared" si="325"/>
        <v>#REF!</v>
      </c>
      <c r="AG924" s="18" t="e">
        <f t="shared" si="326"/>
        <v>#REF!</v>
      </c>
      <c r="AH924" s="19" t="e">
        <f t="shared" si="327"/>
        <v>#REF!</v>
      </c>
      <c r="AI924" s="29" t="e">
        <f>IF((((Usuario!$J$10*1000)/AG924)*1)&lt;1,(((Usuario!$J$10*1000)/AG924)*1),1)</f>
        <v>#REF!</v>
      </c>
      <c r="AJ924" s="30" t="e">
        <f>IF((((Usuario!$J$10*1000)/AH924)*1)&lt;1,(((Usuario!$J$10*1000)/AH924)*1),1)</f>
        <v>#REF!</v>
      </c>
    </row>
    <row r="925" spans="8:36" x14ac:dyDescent="0.25">
      <c r="H925" s="6">
        <v>82.2</v>
      </c>
      <c r="I925" s="5" t="s">
        <v>2</v>
      </c>
      <c r="J925" s="9">
        <f t="shared" si="323"/>
        <v>8.2200000000000009E-2</v>
      </c>
      <c r="K925" s="9">
        <f t="shared" si="328"/>
        <v>8.2200000000000006E-5</v>
      </c>
      <c r="L925">
        <f t="shared" si="343"/>
        <v>2.1227238905481664E-2</v>
      </c>
      <c r="M925">
        <f t="shared" si="329"/>
        <v>2.9081317300509881E-4</v>
      </c>
      <c r="N925">
        <f t="shared" si="330"/>
        <v>1.5064122361664117E-6</v>
      </c>
      <c r="O925">
        <f t="shared" si="331"/>
        <v>26771157.122652609</v>
      </c>
      <c r="Q925" s="18">
        <f t="shared" si="344"/>
        <v>27284368773.112682</v>
      </c>
      <c r="R925" s="19">
        <f t="shared" si="345"/>
        <v>10108209002.610321</v>
      </c>
      <c r="S925" s="18">
        <f t="shared" si="332"/>
        <v>4.5300296817387823E-14</v>
      </c>
      <c r="T925" s="19">
        <f t="shared" si="332"/>
        <v>1.6782681392346543E-14</v>
      </c>
      <c r="U925" s="24">
        <f t="shared" si="333"/>
        <v>1.2024012483942431E-11</v>
      </c>
      <c r="V925" s="24">
        <f t="shared" si="334"/>
        <v>8.4416887403503107E-12</v>
      </c>
      <c r="W925" s="18">
        <f t="shared" si="335"/>
        <v>81853106319.338043</v>
      </c>
      <c r="X925" s="19">
        <f t="shared" si="336"/>
        <v>40432836010.441284</v>
      </c>
      <c r="Y925" s="18" t="e">
        <f t="shared" si="337"/>
        <v>#REF!</v>
      </c>
      <c r="Z925" s="19" t="e">
        <f t="shared" si="338"/>
        <v>#REF!</v>
      </c>
      <c r="AA925" s="24" t="e">
        <f t="shared" si="339"/>
        <v>#REF!</v>
      </c>
      <c r="AB925" s="24" t="e">
        <f t="shared" si="340"/>
        <v>#REF!</v>
      </c>
      <c r="AC925" s="18">
        <f t="shared" si="341"/>
        <v>16370621263.867609</v>
      </c>
      <c r="AD925" s="19">
        <f t="shared" si="342"/>
        <v>8086567202.0882568</v>
      </c>
      <c r="AE925" s="24" t="e">
        <f t="shared" si="324"/>
        <v>#REF!</v>
      </c>
      <c r="AF925" s="24" t="e">
        <f t="shared" si="325"/>
        <v>#REF!</v>
      </c>
      <c r="AG925" s="18" t="e">
        <f t="shared" si="326"/>
        <v>#REF!</v>
      </c>
      <c r="AH925" s="19" t="e">
        <f t="shared" si="327"/>
        <v>#REF!</v>
      </c>
      <c r="AI925" s="29" t="e">
        <f>IF((((Usuario!$J$10*1000)/AG925)*1)&lt;1,(((Usuario!$J$10*1000)/AG925)*1),1)</f>
        <v>#REF!</v>
      </c>
      <c r="AJ925" s="30" t="e">
        <f>IF((((Usuario!$J$10*1000)/AH925)*1)&lt;1,(((Usuario!$J$10*1000)/AH925)*1),1)</f>
        <v>#REF!</v>
      </c>
    </row>
    <row r="926" spans="8:36" x14ac:dyDescent="0.25">
      <c r="H926" s="6">
        <v>82.3</v>
      </c>
      <c r="I926" s="5" t="s">
        <v>2</v>
      </c>
      <c r="J926" s="9">
        <f t="shared" si="323"/>
        <v>8.2299999999999998E-2</v>
      </c>
      <c r="K926" s="9">
        <f t="shared" si="328"/>
        <v>8.2299999999999995E-5</v>
      </c>
      <c r="L926">
        <f t="shared" si="343"/>
        <v>2.1278918104633209E-2</v>
      </c>
      <c r="M926">
        <f t="shared" si="329"/>
        <v>2.9187582666855217E-4</v>
      </c>
      <c r="N926">
        <f t="shared" si="330"/>
        <v>1.5119167821431003E-6</v>
      </c>
      <c r="O926">
        <f t="shared" si="331"/>
        <v>26714160.321717817</v>
      </c>
      <c r="Q926" s="18">
        <f t="shared" si="344"/>
        <v>27350794478.962997</v>
      </c>
      <c r="R926" s="19">
        <f t="shared" si="345"/>
        <v>10132818145.063437</v>
      </c>
      <c r="S926" s="18">
        <f t="shared" si="332"/>
        <v>4.5410583561286734E-14</v>
      </c>
      <c r="T926" s="19">
        <f t="shared" si="332"/>
        <v>1.6823540005086232E-14</v>
      </c>
      <c r="U926" s="24">
        <f t="shared" si="333"/>
        <v>1.2053285784088775E-11</v>
      </c>
      <c r="V926" s="24">
        <f t="shared" si="334"/>
        <v>8.4622406225583753E-12</v>
      </c>
      <c r="W926" s="18">
        <f t="shared" si="335"/>
        <v>82052383436.888992</v>
      </c>
      <c r="X926" s="19">
        <f t="shared" si="336"/>
        <v>40531272580.253746</v>
      </c>
      <c r="Y926" s="18" t="e">
        <f t="shared" si="337"/>
        <v>#REF!</v>
      </c>
      <c r="Z926" s="19" t="e">
        <f t="shared" si="338"/>
        <v>#REF!</v>
      </c>
      <c r="AA926" s="24" t="e">
        <f t="shared" si="339"/>
        <v>#REF!</v>
      </c>
      <c r="AB926" s="24" t="e">
        <f t="shared" si="340"/>
        <v>#REF!</v>
      </c>
      <c r="AC926" s="18">
        <f t="shared" si="341"/>
        <v>16410476687.3778</v>
      </c>
      <c r="AD926" s="19">
        <f t="shared" si="342"/>
        <v>8106254516.0507498</v>
      </c>
      <c r="AE926" s="24" t="e">
        <f t="shared" si="324"/>
        <v>#REF!</v>
      </c>
      <c r="AF926" s="24" t="e">
        <f t="shared" si="325"/>
        <v>#REF!</v>
      </c>
      <c r="AG926" s="18" t="e">
        <f t="shared" si="326"/>
        <v>#REF!</v>
      </c>
      <c r="AH926" s="19" t="e">
        <f t="shared" si="327"/>
        <v>#REF!</v>
      </c>
      <c r="AI926" s="29" t="e">
        <f>IF((((Usuario!$J$10*1000)/AG926)*1)&lt;1,(((Usuario!$J$10*1000)/AG926)*1),1)</f>
        <v>#REF!</v>
      </c>
      <c r="AJ926" s="30" t="e">
        <f>IF((((Usuario!$J$10*1000)/AH926)*1)&lt;1,(((Usuario!$J$10*1000)/AH926)*1),1)</f>
        <v>#REF!</v>
      </c>
    </row>
    <row r="927" spans="8:36" x14ac:dyDescent="0.25">
      <c r="H927" s="6">
        <v>82.4</v>
      </c>
      <c r="I927" s="5" t="s">
        <v>2</v>
      </c>
      <c r="J927" s="9">
        <f t="shared" si="323"/>
        <v>8.2400000000000001E-2</v>
      </c>
      <c r="K927" s="9">
        <f t="shared" si="328"/>
        <v>8.2399999999999997E-5</v>
      </c>
      <c r="L927">
        <f t="shared" si="343"/>
        <v>2.1330660135637836E-2</v>
      </c>
      <c r="M927">
        <f t="shared" si="329"/>
        <v>2.929410658627596E-4</v>
      </c>
      <c r="N927">
        <f t="shared" si="330"/>
        <v>1.5174347211690946E-6</v>
      </c>
      <c r="O927">
        <f t="shared" si="331"/>
        <v>26657353.86116571</v>
      </c>
      <c r="Q927" s="18">
        <f t="shared" si="344"/>
        <v>27417300945.549919</v>
      </c>
      <c r="R927" s="19">
        <f t="shared" si="345"/>
        <v>10157457207.446592</v>
      </c>
      <c r="S927" s="18">
        <f t="shared" si="332"/>
        <v>4.5521004392412294E-14</v>
      </c>
      <c r="T927" s="19">
        <f t="shared" si="332"/>
        <v>1.6864448293950845E-14</v>
      </c>
      <c r="U927" s="24">
        <f t="shared" si="333"/>
        <v>1.2082594674873601E-11</v>
      </c>
      <c r="V927" s="24">
        <f t="shared" si="334"/>
        <v>8.482817491857275E-12</v>
      </c>
      <c r="W927" s="18">
        <f t="shared" si="335"/>
        <v>82251902836.64975</v>
      </c>
      <c r="X927" s="19">
        <f t="shared" si="336"/>
        <v>40629828829.786369</v>
      </c>
      <c r="Y927" s="18" t="e">
        <f t="shared" si="337"/>
        <v>#REF!</v>
      </c>
      <c r="Z927" s="19" t="e">
        <f t="shared" si="338"/>
        <v>#REF!</v>
      </c>
      <c r="AA927" s="24" t="e">
        <f t="shared" si="339"/>
        <v>#REF!</v>
      </c>
      <c r="AB927" s="24" t="e">
        <f t="shared" si="340"/>
        <v>#REF!</v>
      </c>
      <c r="AC927" s="18">
        <f t="shared" si="341"/>
        <v>16450380567.32995</v>
      </c>
      <c r="AD927" s="19">
        <f t="shared" si="342"/>
        <v>8125965765.9572744</v>
      </c>
      <c r="AE927" s="24" t="e">
        <f t="shared" si="324"/>
        <v>#REF!</v>
      </c>
      <c r="AF927" s="24" t="e">
        <f t="shared" si="325"/>
        <v>#REF!</v>
      </c>
      <c r="AG927" s="18" t="e">
        <f t="shared" si="326"/>
        <v>#REF!</v>
      </c>
      <c r="AH927" s="19" t="e">
        <f t="shared" si="327"/>
        <v>#REF!</v>
      </c>
      <c r="AI927" s="29" t="e">
        <f>IF((((Usuario!$J$10*1000)/AG927)*1)&lt;1,(((Usuario!$J$10*1000)/AG927)*1),1)</f>
        <v>#REF!</v>
      </c>
      <c r="AJ927" s="30" t="e">
        <f>IF((((Usuario!$J$10*1000)/AH927)*1)&lt;1,(((Usuario!$J$10*1000)/AH927)*1),1)</f>
        <v>#REF!</v>
      </c>
    </row>
    <row r="928" spans="8:36" x14ac:dyDescent="0.25">
      <c r="H928" s="6">
        <v>82.5</v>
      </c>
      <c r="I928" s="5" t="s">
        <v>2</v>
      </c>
      <c r="J928" s="9">
        <f t="shared" si="323"/>
        <v>8.2500000000000004E-2</v>
      </c>
      <c r="K928" s="9">
        <f t="shared" si="328"/>
        <v>8.25E-5</v>
      </c>
      <c r="L928">
        <f t="shared" si="343"/>
        <v>2.1382464998495533E-2</v>
      </c>
      <c r="M928">
        <f t="shared" si="329"/>
        <v>2.9400889372931355E-4</v>
      </c>
      <c r="N928">
        <f t="shared" si="330"/>
        <v>1.5229660695178441E-6</v>
      </c>
      <c r="O928">
        <f t="shared" si="331"/>
        <v>26600736.87551599</v>
      </c>
      <c r="Q928" s="18">
        <f t="shared" si="344"/>
        <v>27483888172.87344</v>
      </c>
      <c r="R928" s="19">
        <f t="shared" si="345"/>
        <v>10182126189.759783</v>
      </c>
      <c r="S928" s="18">
        <f t="shared" si="332"/>
        <v>4.5631559310764478E-14</v>
      </c>
      <c r="T928" s="19">
        <f t="shared" si="332"/>
        <v>1.6905406258940368E-14</v>
      </c>
      <c r="U928" s="24">
        <f t="shared" si="333"/>
        <v>1.2111939156296903E-11</v>
      </c>
      <c r="V928" s="24">
        <f t="shared" si="334"/>
        <v>8.5034193482470049E-12</v>
      </c>
      <c r="W928" s="18">
        <f t="shared" si="335"/>
        <v>82451664518.620316</v>
      </c>
      <c r="X928" s="19">
        <f t="shared" si="336"/>
        <v>40728504759.039131</v>
      </c>
      <c r="Y928" s="18" t="e">
        <f t="shared" si="337"/>
        <v>#REF!</v>
      </c>
      <c r="Z928" s="19" t="e">
        <f t="shared" si="338"/>
        <v>#REF!</v>
      </c>
      <c r="AA928" s="24" t="e">
        <f t="shared" si="339"/>
        <v>#REF!</v>
      </c>
      <c r="AB928" s="24" t="e">
        <f t="shared" si="340"/>
        <v>#REF!</v>
      </c>
      <c r="AC928" s="18">
        <f t="shared" si="341"/>
        <v>16490332903.724064</v>
      </c>
      <c r="AD928" s="19">
        <f t="shared" si="342"/>
        <v>8145700951.807827</v>
      </c>
      <c r="AE928" s="24" t="e">
        <f t="shared" si="324"/>
        <v>#REF!</v>
      </c>
      <c r="AF928" s="24" t="e">
        <f t="shared" si="325"/>
        <v>#REF!</v>
      </c>
      <c r="AG928" s="18" t="e">
        <f t="shared" si="326"/>
        <v>#REF!</v>
      </c>
      <c r="AH928" s="19" t="e">
        <f t="shared" si="327"/>
        <v>#REF!</v>
      </c>
      <c r="AI928" s="29" t="e">
        <f>IF((((Usuario!$J$10*1000)/AG928)*1)&lt;1,(((Usuario!$J$10*1000)/AG928)*1),1)</f>
        <v>#REF!</v>
      </c>
      <c r="AJ928" s="30" t="e">
        <f>IF((((Usuario!$J$10*1000)/AH928)*1)&lt;1,(((Usuario!$J$10*1000)/AH928)*1),1)</f>
        <v>#REF!</v>
      </c>
    </row>
    <row r="929" spans="8:36" x14ac:dyDescent="0.25">
      <c r="H929" s="6">
        <v>82.6</v>
      </c>
      <c r="I929" s="5" t="s">
        <v>2</v>
      </c>
      <c r="J929" s="9">
        <f t="shared" si="323"/>
        <v>8.2599999999999993E-2</v>
      </c>
      <c r="K929" s="9">
        <f t="shared" si="328"/>
        <v>8.2599999999999988E-5</v>
      </c>
      <c r="L929">
        <f t="shared" si="343"/>
        <v>2.1434332693206295E-2</v>
      </c>
      <c r="M929">
        <f t="shared" si="329"/>
        <v>2.9507931340980658E-4</v>
      </c>
      <c r="N929">
        <f t="shared" si="330"/>
        <v>1.528510843462798E-6</v>
      </c>
      <c r="O929">
        <f t="shared" si="331"/>
        <v>26544308.504266161</v>
      </c>
      <c r="Q929" s="18">
        <f t="shared" si="344"/>
        <v>27550556160.933544</v>
      </c>
      <c r="R929" s="19">
        <f t="shared" si="345"/>
        <v>10206825092.003002</v>
      </c>
      <c r="S929" s="18">
        <f t="shared" si="332"/>
        <v>4.5742248316343265E-14</v>
      </c>
      <c r="T929" s="19">
        <f t="shared" si="332"/>
        <v>1.6946413900054796E-14</v>
      </c>
      <c r="U929" s="24">
        <f t="shared" si="333"/>
        <v>1.2141319228358676E-11</v>
      </c>
      <c r="V929" s="24">
        <f t="shared" si="334"/>
        <v>8.5240461917275618E-12</v>
      </c>
      <c r="W929" s="18">
        <f t="shared" si="335"/>
        <v>82651668482.800629</v>
      </c>
      <c r="X929" s="19">
        <f t="shared" si="336"/>
        <v>40827300368.012009</v>
      </c>
      <c r="Y929" s="18" t="e">
        <f t="shared" si="337"/>
        <v>#REF!</v>
      </c>
      <c r="Z929" s="19" t="e">
        <f t="shared" si="338"/>
        <v>#REF!</v>
      </c>
      <c r="AA929" s="24" t="e">
        <f t="shared" si="339"/>
        <v>#REF!</v>
      </c>
      <c r="AB929" s="24" t="e">
        <f t="shared" si="340"/>
        <v>#REF!</v>
      </c>
      <c r="AC929" s="18">
        <f t="shared" si="341"/>
        <v>16530333696.560127</v>
      </c>
      <c r="AD929" s="19">
        <f t="shared" si="342"/>
        <v>8165460073.6024017</v>
      </c>
      <c r="AE929" s="24" t="e">
        <f t="shared" si="324"/>
        <v>#REF!</v>
      </c>
      <c r="AF929" s="24" t="e">
        <f t="shared" si="325"/>
        <v>#REF!</v>
      </c>
      <c r="AG929" s="18" t="e">
        <f t="shared" si="326"/>
        <v>#REF!</v>
      </c>
      <c r="AH929" s="19" t="e">
        <f t="shared" si="327"/>
        <v>#REF!</v>
      </c>
      <c r="AI929" s="29" t="e">
        <f>IF((((Usuario!$J$10*1000)/AG929)*1)&lt;1,(((Usuario!$J$10*1000)/AG929)*1),1)</f>
        <v>#REF!</v>
      </c>
      <c r="AJ929" s="30" t="e">
        <f>IF((((Usuario!$J$10*1000)/AH929)*1)&lt;1,(((Usuario!$J$10*1000)/AH929)*1),1)</f>
        <v>#REF!</v>
      </c>
    </row>
    <row r="930" spans="8:36" x14ac:dyDescent="0.25">
      <c r="H930" s="6">
        <v>82.7</v>
      </c>
      <c r="I930" s="5" t="s">
        <v>2</v>
      </c>
      <c r="J930" s="9">
        <f t="shared" si="323"/>
        <v>8.270000000000001E-2</v>
      </c>
      <c r="K930" s="9">
        <f t="shared" si="328"/>
        <v>8.2700000000000004E-5</v>
      </c>
      <c r="L930">
        <f t="shared" si="343"/>
        <v>2.1486263219770142E-2</v>
      </c>
      <c r="M930">
        <f t="shared" si="329"/>
        <v>2.9615232804583181E-4</v>
      </c>
      <c r="N930">
        <f t="shared" si="330"/>
        <v>1.5340690592774087E-6</v>
      </c>
      <c r="O930">
        <f t="shared" si="331"/>
        <v>26488067.891857088</v>
      </c>
      <c r="Q930" s="18">
        <f t="shared" si="344"/>
        <v>27617304909.730263</v>
      </c>
      <c r="R930" s="19">
        <f t="shared" si="345"/>
        <v>10231553914.176262</v>
      </c>
      <c r="S930" s="18">
        <f t="shared" si="332"/>
        <v>4.5853071409148708E-14</v>
      </c>
      <c r="T930" s="19">
        <f t="shared" si="332"/>
        <v>1.6987471217294144E-14</v>
      </c>
      <c r="U930" s="24">
        <f t="shared" si="333"/>
        <v>1.2170734891058931E-11</v>
      </c>
      <c r="V930" s="24">
        <f t="shared" si="334"/>
        <v>8.5446980222989538E-12</v>
      </c>
      <c r="W930" s="18">
        <f t="shared" si="335"/>
        <v>82851914729.190796</v>
      </c>
      <c r="X930" s="19">
        <f t="shared" si="336"/>
        <v>40926215656.705048</v>
      </c>
      <c r="Y930" s="18" t="e">
        <f t="shared" si="337"/>
        <v>#REF!</v>
      </c>
      <c r="Z930" s="19" t="e">
        <f t="shared" si="338"/>
        <v>#REF!</v>
      </c>
      <c r="AA930" s="24" t="e">
        <f t="shared" si="339"/>
        <v>#REF!</v>
      </c>
      <c r="AB930" s="24" t="e">
        <f t="shared" si="340"/>
        <v>#REF!</v>
      </c>
      <c r="AC930" s="18">
        <f t="shared" si="341"/>
        <v>16570382945.83816</v>
      </c>
      <c r="AD930" s="19">
        <f t="shared" si="342"/>
        <v>8185243131.3410101</v>
      </c>
      <c r="AE930" s="24" t="e">
        <f t="shared" si="324"/>
        <v>#REF!</v>
      </c>
      <c r="AF930" s="24" t="e">
        <f t="shared" si="325"/>
        <v>#REF!</v>
      </c>
      <c r="AG930" s="18" t="e">
        <f t="shared" si="326"/>
        <v>#REF!</v>
      </c>
      <c r="AH930" s="19" t="e">
        <f t="shared" si="327"/>
        <v>#REF!</v>
      </c>
      <c r="AI930" s="29" t="e">
        <f>IF((((Usuario!$J$10*1000)/AG930)*1)&lt;1,(((Usuario!$J$10*1000)/AG930)*1),1)</f>
        <v>#REF!</v>
      </c>
      <c r="AJ930" s="30" t="e">
        <f>IF((((Usuario!$J$10*1000)/AH930)*1)&lt;1,(((Usuario!$J$10*1000)/AH930)*1),1)</f>
        <v>#REF!</v>
      </c>
    </row>
    <row r="931" spans="8:36" x14ac:dyDescent="0.25">
      <c r="H931" s="6">
        <v>82.8</v>
      </c>
      <c r="I931" s="5" t="s">
        <v>2</v>
      </c>
      <c r="J931" s="9">
        <f t="shared" si="323"/>
        <v>8.2799999999999999E-2</v>
      </c>
      <c r="K931" s="9">
        <f t="shared" si="328"/>
        <v>8.2799999999999993E-5</v>
      </c>
      <c r="L931">
        <f t="shared" si="343"/>
        <v>2.1538256578187049E-2</v>
      </c>
      <c r="M931">
        <f t="shared" si="329"/>
        <v>2.9722794077898125E-4</v>
      </c>
      <c r="N931">
        <f t="shared" si="330"/>
        <v>1.5396407332351229E-6</v>
      </c>
      <c r="O931">
        <f t="shared" si="331"/>
        <v>26432014.187638655</v>
      </c>
      <c r="Q931" s="18">
        <f t="shared" si="344"/>
        <v>27684134419.263561</v>
      </c>
      <c r="R931" s="19">
        <f t="shared" si="345"/>
        <v>10256312656.279551</v>
      </c>
      <c r="S931" s="18">
        <f t="shared" si="332"/>
        <v>4.5964028589180748E-14</v>
      </c>
      <c r="T931" s="19">
        <f t="shared" si="332"/>
        <v>1.7028578210658396E-14</v>
      </c>
      <c r="U931" s="24">
        <f t="shared" si="333"/>
        <v>1.2200186144397656E-11</v>
      </c>
      <c r="V931" s="24">
        <f t="shared" si="334"/>
        <v>8.5653748399611728E-12</v>
      </c>
      <c r="W931" s="18">
        <f t="shared" si="335"/>
        <v>83052403257.79068</v>
      </c>
      <c r="X931" s="19">
        <f t="shared" si="336"/>
        <v>41025250625.118202</v>
      </c>
      <c r="Y931" s="18" t="e">
        <f t="shared" si="337"/>
        <v>#REF!</v>
      </c>
      <c r="Z931" s="19" t="e">
        <f t="shared" si="338"/>
        <v>#REF!</v>
      </c>
      <c r="AA931" s="24" t="e">
        <f t="shared" si="339"/>
        <v>#REF!</v>
      </c>
      <c r="AB931" s="24" t="e">
        <f t="shared" si="340"/>
        <v>#REF!</v>
      </c>
      <c r="AC931" s="18">
        <f t="shared" si="341"/>
        <v>16610480651.558136</v>
      </c>
      <c r="AD931" s="19">
        <f t="shared" si="342"/>
        <v>8205050125.0236406</v>
      </c>
      <c r="AE931" s="24" t="e">
        <f t="shared" si="324"/>
        <v>#REF!</v>
      </c>
      <c r="AF931" s="24" t="e">
        <f t="shared" si="325"/>
        <v>#REF!</v>
      </c>
      <c r="AG931" s="18" t="e">
        <f t="shared" si="326"/>
        <v>#REF!</v>
      </c>
      <c r="AH931" s="19" t="e">
        <f t="shared" si="327"/>
        <v>#REF!</v>
      </c>
      <c r="AI931" s="29" t="e">
        <f>IF((((Usuario!$J$10*1000)/AG931)*1)&lt;1,(((Usuario!$J$10*1000)/AG931)*1),1)</f>
        <v>#REF!</v>
      </c>
      <c r="AJ931" s="30" t="e">
        <f>IF((((Usuario!$J$10*1000)/AH931)*1)&lt;1,(((Usuario!$J$10*1000)/AH931)*1),1)</f>
        <v>#REF!</v>
      </c>
    </row>
    <row r="932" spans="8:36" x14ac:dyDescent="0.25">
      <c r="H932" s="6">
        <v>82.9</v>
      </c>
      <c r="I932" s="5" t="s">
        <v>2</v>
      </c>
      <c r="J932" s="9">
        <f t="shared" si="323"/>
        <v>8.2900000000000001E-2</v>
      </c>
      <c r="K932" s="9">
        <f t="shared" si="328"/>
        <v>8.2899999999999996E-5</v>
      </c>
      <c r="L932">
        <f t="shared" si="343"/>
        <v>2.1590312768457031E-2</v>
      </c>
      <c r="M932">
        <f t="shared" si="329"/>
        <v>2.9830615475084796E-4</v>
      </c>
      <c r="N932">
        <f t="shared" si="330"/>
        <v>1.5452258816093924E-6</v>
      </c>
      <c r="O932">
        <f t="shared" si="331"/>
        <v>26376146.545835469</v>
      </c>
      <c r="Q932" s="18">
        <f t="shared" si="344"/>
        <v>27751044689.533463</v>
      </c>
      <c r="R932" s="19">
        <f t="shared" si="345"/>
        <v>10281101318.312876</v>
      </c>
      <c r="S932" s="18">
        <f t="shared" si="332"/>
        <v>4.6075119856439425E-14</v>
      </c>
      <c r="T932" s="19">
        <f t="shared" si="332"/>
        <v>1.7069734880147562E-14</v>
      </c>
      <c r="U932" s="24">
        <f t="shared" si="333"/>
        <v>1.2229672988374858E-11</v>
      </c>
      <c r="V932" s="24">
        <f t="shared" si="334"/>
        <v>8.5860766447142236E-12</v>
      </c>
      <c r="W932" s="18">
        <f t="shared" si="335"/>
        <v>83253134068.600388</v>
      </c>
      <c r="X932" s="19">
        <f t="shared" si="336"/>
        <v>41124405273.251503</v>
      </c>
      <c r="Y932" s="18" t="e">
        <f t="shared" si="337"/>
        <v>#REF!</v>
      </c>
      <c r="Z932" s="19" t="e">
        <f t="shared" si="338"/>
        <v>#REF!</v>
      </c>
      <c r="AA932" s="24" t="e">
        <f t="shared" si="339"/>
        <v>#REF!</v>
      </c>
      <c r="AB932" s="24" t="e">
        <f t="shared" si="340"/>
        <v>#REF!</v>
      </c>
      <c r="AC932" s="18">
        <f t="shared" si="341"/>
        <v>16650626813.720078</v>
      </c>
      <c r="AD932" s="19">
        <f t="shared" si="342"/>
        <v>8224881054.650301</v>
      </c>
      <c r="AE932" s="24" t="e">
        <f t="shared" si="324"/>
        <v>#REF!</v>
      </c>
      <c r="AF932" s="24" t="e">
        <f t="shared" si="325"/>
        <v>#REF!</v>
      </c>
      <c r="AG932" s="18" t="e">
        <f t="shared" si="326"/>
        <v>#REF!</v>
      </c>
      <c r="AH932" s="19" t="e">
        <f t="shared" si="327"/>
        <v>#REF!</v>
      </c>
      <c r="AI932" s="29" t="e">
        <f>IF((((Usuario!$J$10*1000)/AG932)*1)&lt;1,(((Usuario!$J$10*1000)/AG932)*1),1)</f>
        <v>#REF!</v>
      </c>
      <c r="AJ932" s="30" t="e">
        <f>IF((((Usuario!$J$10*1000)/AH932)*1)&lt;1,(((Usuario!$J$10*1000)/AH932)*1),1)</f>
        <v>#REF!</v>
      </c>
    </row>
    <row r="933" spans="8:36" x14ac:dyDescent="0.25">
      <c r="H933" s="6">
        <v>83</v>
      </c>
      <c r="I933" s="5" t="s">
        <v>2</v>
      </c>
      <c r="J933" s="9">
        <f t="shared" si="323"/>
        <v>8.3000000000000004E-2</v>
      </c>
      <c r="K933" s="9">
        <f t="shared" si="328"/>
        <v>8.2999999999999998E-5</v>
      </c>
      <c r="L933">
        <f t="shared" si="343"/>
        <v>2.1642431790580088E-2</v>
      </c>
      <c r="M933">
        <f t="shared" si="329"/>
        <v>2.9938697310302455E-4</v>
      </c>
      <c r="N933">
        <f t="shared" si="330"/>
        <v>1.550824520673667E-6</v>
      </c>
      <c r="O933">
        <f t="shared" si="331"/>
        <v>26320464.125513501</v>
      </c>
      <c r="Q933" s="18">
        <f t="shared" si="344"/>
        <v>27818035720.539963</v>
      </c>
      <c r="R933" s="19">
        <f t="shared" si="345"/>
        <v>10305919900.276236</v>
      </c>
      <c r="S933" s="18">
        <f t="shared" si="332"/>
        <v>4.6186345210924731E-14</v>
      </c>
      <c r="T933" s="19">
        <f t="shared" si="332"/>
        <v>1.7110941225761641E-14</v>
      </c>
      <c r="U933" s="24">
        <f t="shared" si="333"/>
        <v>1.2259195422990539E-11</v>
      </c>
      <c r="V933" s="24">
        <f t="shared" si="334"/>
        <v>8.6068034365581062E-12</v>
      </c>
      <c r="W933" s="18">
        <f t="shared" si="335"/>
        <v>83454107161.619888</v>
      </c>
      <c r="X933" s="19">
        <f t="shared" si="336"/>
        <v>41223679601.104942</v>
      </c>
      <c r="Y933" s="18" t="e">
        <f t="shared" si="337"/>
        <v>#REF!</v>
      </c>
      <c r="Z933" s="19" t="e">
        <f t="shared" si="338"/>
        <v>#REF!</v>
      </c>
      <c r="AA933" s="24" t="e">
        <f t="shared" si="339"/>
        <v>#REF!</v>
      </c>
      <c r="AB933" s="24" t="e">
        <f t="shared" si="340"/>
        <v>#REF!</v>
      </c>
      <c r="AC933" s="18">
        <f t="shared" si="341"/>
        <v>16690821432.323978</v>
      </c>
      <c r="AD933" s="19">
        <f t="shared" si="342"/>
        <v>8244735920.2209892</v>
      </c>
      <c r="AE933" s="24" t="e">
        <f t="shared" si="324"/>
        <v>#REF!</v>
      </c>
      <c r="AF933" s="24" t="e">
        <f t="shared" si="325"/>
        <v>#REF!</v>
      </c>
      <c r="AG933" s="18" t="e">
        <f t="shared" si="326"/>
        <v>#REF!</v>
      </c>
      <c r="AH933" s="19" t="e">
        <f t="shared" si="327"/>
        <v>#REF!</v>
      </c>
      <c r="AI933" s="29" t="e">
        <f>IF((((Usuario!$J$10*1000)/AG933)*1)&lt;1,(((Usuario!$J$10*1000)/AG933)*1),1)</f>
        <v>#REF!</v>
      </c>
      <c r="AJ933" s="30" t="e">
        <f>IF((((Usuario!$J$10*1000)/AH933)*1)&lt;1,(((Usuario!$J$10*1000)/AH933)*1),1)</f>
        <v>#REF!</v>
      </c>
    </row>
    <row r="934" spans="8:36" x14ac:dyDescent="0.25">
      <c r="H934" s="6">
        <v>83.1</v>
      </c>
      <c r="I934" s="5" t="s">
        <v>2</v>
      </c>
      <c r="J934" s="9">
        <f t="shared" si="323"/>
        <v>8.3099999999999993E-2</v>
      </c>
      <c r="K934" s="9">
        <f t="shared" si="328"/>
        <v>8.3099999999999987E-5</v>
      </c>
      <c r="L934">
        <f t="shared" si="343"/>
        <v>2.1694613644556208E-2</v>
      </c>
      <c r="M934">
        <f t="shared" si="329"/>
        <v>3.0047039897710342E-4</v>
      </c>
      <c r="N934">
        <f t="shared" si="330"/>
        <v>1.5564366667013956E-6</v>
      </c>
      <c r="O934">
        <f t="shared" si="331"/>
        <v>26264966.090546221</v>
      </c>
      <c r="Q934" s="18">
        <f t="shared" si="344"/>
        <v>27885107512.283047</v>
      </c>
      <c r="R934" s="19">
        <f t="shared" si="345"/>
        <v>10330768402.169628</v>
      </c>
      <c r="S934" s="18">
        <f t="shared" si="332"/>
        <v>4.6297704652636642E-14</v>
      </c>
      <c r="T934" s="19">
        <f t="shared" si="332"/>
        <v>1.7152197247500632E-14</v>
      </c>
      <c r="U934" s="24">
        <f t="shared" si="333"/>
        <v>1.228875344824469E-11</v>
      </c>
      <c r="V934" s="24">
        <f t="shared" si="334"/>
        <v>8.6275552154928175E-12</v>
      </c>
      <c r="W934" s="18">
        <f t="shared" si="335"/>
        <v>83655322536.849136</v>
      </c>
      <c r="X934" s="19">
        <f t="shared" si="336"/>
        <v>41323073608.678513</v>
      </c>
      <c r="Y934" s="18" t="e">
        <f t="shared" si="337"/>
        <v>#REF!</v>
      </c>
      <c r="Z934" s="19" t="e">
        <f t="shared" si="338"/>
        <v>#REF!</v>
      </c>
      <c r="AA934" s="24" t="e">
        <f t="shared" si="339"/>
        <v>#REF!</v>
      </c>
      <c r="AB934" s="24" t="e">
        <f t="shared" si="340"/>
        <v>#REF!</v>
      </c>
      <c r="AC934" s="18">
        <f t="shared" si="341"/>
        <v>16731064507.369827</v>
      </c>
      <c r="AD934" s="19">
        <f t="shared" si="342"/>
        <v>8264614721.7357025</v>
      </c>
      <c r="AE934" s="24" t="e">
        <f t="shared" si="324"/>
        <v>#REF!</v>
      </c>
      <c r="AF934" s="24" t="e">
        <f t="shared" si="325"/>
        <v>#REF!</v>
      </c>
      <c r="AG934" s="18" t="e">
        <f t="shared" si="326"/>
        <v>#REF!</v>
      </c>
      <c r="AH934" s="19" t="e">
        <f t="shared" si="327"/>
        <v>#REF!</v>
      </c>
      <c r="AI934" s="29" t="e">
        <f>IF((((Usuario!$J$10*1000)/AG934)*1)&lt;1,(((Usuario!$J$10*1000)/AG934)*1),1)</f>
        <v>#REF!</v>
      </c>
      <c r="AJ934" s="30" t="e">
        <f>IF((((Usuario!$J$10*1000)/AH934)*1)&lt;1,(((Usuario!$J$10*1000)/AH934)*1),1)</f>
        <v>#REF!</v>
      </c>
    </row>
    <row r="935" spans="8:36" x14ac:dyDescent="0.25">
      <c r="H935" s="6">
        <v>83.2</v>
      </c>
      <c r="I935" s="5" t="s">
        <v>2</v>
      </c>
      <c r="J935" s="9">
        <f t="shared" si="323"/>
        <v>8.320000000000001E-2</v>
      </c>
      <c r="K935" s="9">
        <f t="shared" si="328"/>
        <v>8.3200000000000017E-5</v>
      </c>
      <c r="L935">
        <f t="shared" si="343"/>
        <v>2.1746858330385414E-2</v>
      </c>
      <c r="M935">
        <f t="shared" si="329"/>
        <v>3.0155643551467773E-4</v>
      </c>
      <c r="N935">
        <f t="shared" si="330"/>
        <v>1.5620623359660306E-6</v>
      </c>
      <c r="O935">
        <f t="shared" si="331"/>
        <v>26209651.609581519</v>
      </c>
      <c r="Q935" s="18">
        <f t="shared" si="344"/>
        <v>27952260064.762745</v>
      </c>
      <c r="R935" s="19">
        <f t="shared" si="345"/>
        <v>10355646823.993059</v>
      </c>
      <c r="S935" s="18">
        <f t="shared" si="332"/>
        <v>4.6409198181575207E-14</v>
      </c>
      <c r="T935" s="19">
        <f t="shared" si="332"/>
        <v>1.7193502945364536E-14</v>
      </c>
      <c r="U935" s="24">
        <f t="shared" si="333"/>
        <v>1.2318347064137324E-11</v>
      </c>
      <c r="V935" s="24">
        <f t="shared" si="334"/>
        <v>8.6483319815183622E-12</v>
      </c>
      <c r="W935" s="18">
        <f t="shared" si="335"/>
        <v>83856780194.288239</v>
      </c>
      <c r="X935" s="19">
        <f t="shared" si="336"/>
        <v>41422587295.972237</v>
      </c>
      <c r="Y935" s="18" t="e">
        <f t="shared" si="337"/>
        <v>#REF!</v>
      </c>
      <c r="Z935" s="19" t="e">
        <f t="shared" si="338"/>
        <v>#REF!</v>
      </c>
      <c r="AA935" s="24" t="e">
        <f t="shared" si="339"/>
        <v>#REF!</v>
      </c>
      <c r="AB935" s="24" t="e">
        <f t="shared" si="340"/>
        <v>#REF!</v>
      </c>
      <c r="AC935" s="18">
        <f t="shared" si="341"/>
        <v>16771356038.857649</v>
      </c>
      <c r="AD935" s="19">
        <f t="shared" si="342"/>
        <v>8284517459.1944475</v>
      </c>
      <c r="AE935" s="24" t="e">
        <f t="shared" si="324"/>
        <v>#REF!</v>
      </c>
      <c r="AF935" s="24" t="e">
        <f t="shared" si="325"/>
        <v>#REF!</v>
      </c>
      <c r="AG935" s="18" t="e">
        <f t="shared" si="326"/>
        <v>#REF!</v>
      </c>
      <c r="AH935" s="19" t="e">
        <f t="shared" si="327"/>
        <v>#REF!</v>
      </c>
      <c r="AI935" s="29" t="e">
        <f>IF((((Usuario!$J$10*1000)/AG935)*1)&lt;1,(((Usuario!$J$10*1000)/AG935)*1),1)</f>
        <v>#REF!</v>
      </c>
      <c r="AJ935" s="30" t="e">
        <f>IF((((Usuario!$J$10*1000)/AH935)*1)&lt;1,(((Usuario!$J$10*1000)/AH935)*1),1)</f>
        <v>#REF!</v>
      </c>
    </row>
    <row r="936" spans="8:36" x14ac:dyDescent="0.25">
      <c r="H936" s="6">
        <v>83.3</v>
      </c>
      <c r="I936" s="5" t="s">
        <v>2</v>
      </c>
      <c r="J936" s="9">
        <f t="shared" si="323"/>
        <v>8.3299999999999999E-2</v>
      </c>
      <c r="K936" s="9">
        <f t="shared" si="328"/>
        <v>8.3300000000000005E-5</v>
      </c>
      <c r="L936">
        <f t="shared" si="343"/>
        <v>2.1799165848067677E-2</v>
      </c>
      <c r="M936">
        <f t="shared" si="329"/>
        <v>3.0264508585733962E-4</v>
      </c>
      <c r="N936">
        <f t="shared" si="330"/>
        <v>1.5677015447410193E-6</v>
      </c>
      <c r="O936">
        <f t="shared" si="331"/>
        <v>26154519.85600882</v>
      </c>
      <c r="Q936" s="18">
        <f t="shared" si="344"/>
        <v>28019493377.979023</v>
      </c>
      <c r="R936" s="19">
        <f t="shared" si="345"/>
        <v>10380555165.746517</v>
      </c>
      <c r="S936" s="18">
        <f t="shared" si="332"/>
        <v>4.6520825797740371E-14</v>
      </c>
      <c r="T936" s="19">
        <f t="shared" si="332"/>
        <v>1.7234858319353344E-14</v>
      </c>
      <c r="U936" s="24">
        <f t="shared" si="333"/>
        <v>1.2347976270668427E-11</v>
      </c>
      <c r="V936" s="24">
        <f t="shared" si="334"/>
        <v>8.6691337346347324E-12</v>
      </c>
      <c r="W936" s="18">
        <f t="shared" si="335"/>
        <v>84058480133.937073</v>
      </c>
      <c r="X936" s="19">
        <f t="shared" si="336"/>
        <v>41522220662.986069</v>
      </c>
      <c r="Y936" s="18" t="e">
        <f t="shared" si="337"/>
        <v>#REF!</v>
      </c>
      <c r="Z936" s="19" t="e">
        <f t="shared" si="338"/>
        <v>#REF!</v>
      </c>
      <c r="AA936" s="24" t="e">
        <f t="shared" si="339"/>
        <v>#REF!</v>
      </c>
      <c r="AB936" s="24" t="e">
        <f t="shared" si="340"/>
        <v>#REF!</v>
      </c>
      <c r="AC936" s="18">
        <f t="shared" si="341"/>
        <v>16811696026.787415</v>
      </c>
      <c r="AD936" s="19">
        <f t="shared" si="342"/>
        <v>8304444132.5972137</v>
      </c>
      <c r="AE936" s="24" t="e">
        <f t="shared" si="324"/>
        <v>#REF!</v>
      </c>
      <c r="AF936" s="24" t="e">
        <f t="shared" si="325"/>
        <v>#REF!</v>
      </c>
      <c r="AG936" s="18" t="e">
        <f t="shared" si="326"/>
        <v>#REF!</v>
      </c>
      <c r="AH936" s="19" t="e">
        <f t="shared" si="327"/>
        <v>#REF!</v>
      </c>
      <c r="AI936" s="29" t="e">
        <f>IF((((Usuario!$J$10*1000)/AG936)*1)&lt;1,(((Usuario!$J$10*1000)/AG936)*1),1)</f>
        <v>#REF!</v>
      </c>
      <c r="AJ936" s="30" t="e">
        <f>IF((((Usuario!$J$10*1000)/AH936)*1)&lt;1,(((Usuario!$J$10*1000)/AH936)*1),1)</f>
        <v>#REF!</v>
      </c>
    </row>
    <row r="937" spans="8:36" x14ac:dyDescent="0.25">
      <c r="H937" s="6">
        <v>83.4</v>
      </c>
      <c r="I937" s="5" t="s">
        <v>2</v>
      </c>
      <c r="J937" s="9">
        <f t="shared" si="323"/>
        <v>8.3400000000000002E-2</v>
      </c>
      <c r="K937" s="9">
        <f t="shared" si="328"/>
        <v>8.3400000000000008E-5</v>
      </c>
      <c r="L937">
        <f t="shared" si="343"/>
        <v>2.1851536197603022E-2</v>
      </c>
      <c r="M937">
        <f t="shared" si="329"/>
        <v>3.0373635314668202E-4</v>
      </c>
      <c r="N937">
        <f t="shared" si="330"/>
        <v>1.5733543092998128E-6</v>
      </c>
      <c r="O937">
        <f t="shared" si="331"/>
        <v>26099570.007926196</v>
      </c>
      <c r="Q937" s="18">
        <f t="shared" si="344"/>
        <v>28086807451.931908</v>
      </c>
      <c r="R937" s="19">
        <f t="shared" si="345"/>
        <v>10405493427.430016</v>
      </c>
      <c r="S937" s="18">
        <f t="shared" si="332"/>
        <v>4.6632587501132177E-14</v>
      </c>
      <c r="T937" s="19">
        <f t="shared" si="332"/>
        <v>1.7276263369467073E-14</v>
      </c>
      <c r="U937" s="24">
        <f t="shared" si="333"/>
        <v>1.2377641067838011E-11</v>
      </c>
      <c r="V937" s="24">
        <f t="shared" si="334"/>
        <v>8.6899604748419376E-12</v>
      </c>
      <c r="W937" s="18">
        <f t="shared" si="335"/>
        <v>84260422355.795715</v>
      </c>
      <c r="X937" s="19">
        <f t="shared" si="336"/>
        <v>41621973709.720062</v>
      </c>
      <c r="Y937" s="18" t="e">
        <f t="shared" si="337"/>
        <v>#REF!</v>
      </c>
      <c r="Z937" s="19" t="e">
        <f t="shared" si="338"/>
        <v>#REF!</v>
      </c>
      <c r="AA937" s="24" t="e">
        <f t="shared" si="339"/>
        <v>#REF!</v>
      </c>
      <c r="AB937" s="24" t="e">
        <f t="shared" si="340"/>
        <v>#REF!</v>
      </c>
      <c r="AC937" s="18">
        <f t="shared" si="341"/>
        <v>16852084471.159143</v>
      </c>
      <c r="AD937" s="19">
        <f t="shared" si="342"/>
        <v>8324394741.9440126</v>
      </c>
      <c r="AE937" s="24" t="e">
        <f t="shared" si="324"/>
        <v>#REF!</v>
      </c>
      <c r="AF937" s="24" t="e">
        <f t="shared" si="325"/>
        <v>#REF!</v>
      </c>
      <c r="AG937" s="18" t="e">
        <f t="shared" si="326"/>
        <v>#REF!</v>
      </c>
      <c r="AH937" s="19" t="e">
        <f t="shared" si="327"/>
        <v>#REF!</v>
      </c>
      <c r="AI937" s="29" t="e">
        <f>IF((((Usuario!$J$10*1000)/AG937)*1)&lt;1,(((Usuario!$J$10*1000)/AG937)*1),1)</f>
        <v>#REF!</v>
      </c>
      <c r="AJ937" s="30" t="e">
        <f>IF((((Usuario!$J$10*1000)/AH937)*1)&lt;1,(((Usuario!$J$10*1000)/AH937)*1),1)</f>
        <v>#REF!</v>
      </c>
    </row>
    <row r="938" spans="8:36" x14ac:dyDescent="0.25">
      <c r="H938" s="6">
        <v>83.5</v>
      </c>
      <c r="I938" s="5" t="s">
        <v>2</v>
      </c>
      <c r="J938" s="9">
        <f t="shared" ref="J938:J1001" si="346">H938*10^(-3)</f>
        <v>8.3500000000000005E-2</v>
      </c>
      <c r="K938" s="9">
        <f t="shared" si="328"/>
        <v>8.350000000000001E-5</v>
      </c>
      <c r="L938">
        <f t="shared" si="343"/>
        <v>2.1903969378991438E-2</v>
      </c>
      <c r="M938">
        <f t="shared" si="329"/>
        <v>3.0483024052429749E-4</v>
      </c>
      <c r="N938">
        <f t="shared" si="330"/>
        <v>1.579020645915861E-6</v>
      </c>
      <c r="O938">
        <f t="shared" si="331"/>
        <v>26044801.248108126</v>
      </c>
      <c r="Q938" s="18">
        <f t="shared" si="344"/>
        <v>28154202286.621387</v>
      </c>
      <c r="R938" s="19">
        <f t="shared" si="345"/>
        <v>10430461609.043547</v>
      </c>
      <c r="S938" s="18">
        <f t="shared" si="332"/>
        <v>4.6744483291750606E-14</v>
      </c>
      <c r="T938" s="19">
        <f t="shared" si="332"/>
        <v>1.7317718095705709E-14</v>
      </c>
      <c r="U938" s="24">
        <f t="shared" si="333"/>
        <v>1.2407341455646071E-11</v>
      </c>
      <c r="V938" s="24">
        <f t="shared" si="334"/>
        <v>8.7108122021399714E-12</v>
      </c>
      <c r="W938" s="18">
        <f t="shared" si="335"/>
        <v>84462606859.864166</v>
      </c>
      <c r="X938" s="19">
        <f t="shared" si="336"/>
        <v>41721846436.174187</v>
      </c>
      <c r="Y938" s="18" t="e">
        <f t="shared" si="337"/>
        <v>#REF!</v>
      </c>
      <c r="Z938" s="19" t="e">
        <f t="shared" si="338"/>
        <v>#REF!</v>
      </c>
      <c r="AA938" s="24" t="e">
        <f t="shared" si="339"/>
        <v>#REF!</v>
      </c>
      <c r="AB938" s="24" t="e">
        <f t="shared" si="340"/>
        <v>#REF!</v>
      </c>
      <c r="AC938" s="18">
        <f t="shared" si="341"/>
        <v>16892521371.972834</v>
      </c>
      <c r="AD938" s="19">
        <f t="shared" si="342"/>
        <v>8344369287.2348375</v>
      </c>
      <c r="AE938" s="24" t="e">
        <f t="shared" si="324"/>
        <v>#REF!</v>
      </c>
      <c r="AF938" s="24" t="e">
        <f t="shared" si="325"/>
        <v>#REF!</v>
      </c>
      <c r="AG938" s="18" t="e">
        <f t="shared" si="326"/>
        <v>#REF!</v>
      </c>
      <c r="AH938" s="19" t="e">
        <f t="shared" si="327"/>
        <v>#REF!</v>
      </c>
      <c r="AI938" s="29" t="e">
        <f>IF((((Usuario!$J$10*1000)/AG938)*1)&lt;1,(((Usuario!$J$10*1000)/AG938)*1),1)</f>
        <v>#REF!</v>
      </c>
      <c r="AJ938" s="30" t="e">
        <f>IF((((Usuario!$J$10*1000)/AH938)*1)&lt;1,(((Usuario!$J$10*1000)/AH938)*1),1)</f>
        <v>#REF!</v>
      </c>
    </row>
    <row r="939" spans="8:36" x14ac:dyDescent="0.25">
      <c r="H939" s="6">
        <v>83.6</v>
      </c>
      <c r="I939" s="5" t="s">
        <v>2</v>
      </c>
      <c r="J939" s="9">
        <f t="shared" si="346"/>
        <v>8.3599999999999994E-2</v>
      </c>
      <c r="K939" s="9">
        <f t="shared" si="328"/>
        <v>8.3599999999999999E-5</v>
      </c>
      <c r="L939">
        <f t="shared" si="343"/>
        <v>2.1956465392232918E-2</v>
      </c>
      <c r="M939">
        <f t="shared" si="329"/>
        <v>3.0592675113177861E-4</v>
      </c>
      <c r="N939">
        <f t="shared" si="330"/>
        <v>1.5847005708626131E-6</v>
      </c>
      <c r="O939">
        <f t="shared" si="331"/>
        <v>25990212.76397324</v>
      </c>
      <c r="Q939" s="18">
        <f t="shared" si="344"/>
        <v>28221677882.047455</v>
      </c>
      <c r="R939" s="19">
        <f t="shared" si="345"/>
        <v>10455459710.587109</v>
      </c>
      <c r="S939" s="18">
        <f t="shared" si="332"/>
        <v>4.6856513169595646E-14</v>
      </c>
      <c r="T939" s="19">
        <f t="shared" si="332"/>
        <v>1.7359222498069253E-14</v>
      </c>
      <c r="U939" s="24">
        <f t="shared" si="333"/>
        <v>1.2437077434092602E-11</v>
      </c>
      <c r="V939" s="24">
        <f t="shared" si="334"/>
        <v>8.7316889165288338E-12</v>
      </c>
      <c r="W939" s="18">
        <f t="shared" si="335"/>
        <v>84665033646.142365</v>
      </c>
      <c r="X939" s="19">
        <f t="shared" si="336"/>
        <v>41821838842.348434</v>
      </c>
      <c r="Y939" s="18" t="e">
        <f t="shared" si="337"/>
        <v>#REF!</v>
      </c>
      <c r="Z939" s="19" t="e">
        <f t="shared" si="338"/>
        <v>#REF!</v>
      </c>
      <c r="AA939" s="24" t="e">
        <f t="shared" si="339"/>
        <v>#REF!</v>
      </c>
      <c r="AB939" s="24" t="e">
        <f t="shared" si="340"/>
        <v>#REF!</v>
      </c>
      <c r="AC939" s="18">
        <f t="shared" si="341"/>
        <v>16933006729.228474</v>
      </c>
      <c r="AD939" s="19">
        <f t="shared" si="342"/>
        <v>8364367768.4696875</v>
      </c>
      <c r="AE939" s="24" t="e">
        <f t="shared" si="324"/>
        <v>#REF!</v>
      </c>
      <c r="AF939" s="24" t="e">
        <f t="shared" si="325"/>
        <v>#REF!</v>
      </c>
      <c r="AG939" s="18" t="e">
        <f t="shared" si="326"/>
        <v>#REF!</v>
      </c>
      <c r="AH939" s="19" t="e">
        <f t="shared" si="327"/>
        <v>#REF!</v>
      </c>
      <c r="AI939" s="29" t="e">
        <f>IF((((Usuario!$J$10*1000)/AG939)*1)&lt;1,(((Usuario!$J$10*1000)/AG939)*1),1)</f>
        <v>#REF!</v>
      </c>
      <c r="AJ939" s="30" t="e">
        <f>IF((((Usuario!$J$10*1000)/AH939)*1)&lt;1,(((Usuario!$J$10*1000)/AH939)*1),1)</f>
        <v>#REF!</v>
      </c>
    </row>
    <row r="940" spans="8:36" x14ac:dyDescent="0.25">
      <c r="H940" s="6">
        <v>83.7</v>
      </c>
      <c r="I940" s="5" t="s">
        <v>2</v>
      </c>
      <c r="J940" s="9">
        <f t="shared" si="346"/>
        <v>8.3700000000000011E-2</v>
      </c>
      <c r="K940" s="9">
        <f t="shared" si="328"/>
        <v>8.3700000000000015E-5</v>
      </c>
      <c r="L940">
        <f t="shared" si="343"/>
        <v>2.2009024237327483E-2</v>
      </c>
      <c r="M940">
        <f t="shared" si="329"/>
        <v>3.0702588811071843E-4</v>
      </c>
      <c r="N940">
        <f t="shared" si="330"/>
        <v>1.5903941004135213E-6</v>
      </c>
      <c r="O940">
        <f t="shared" si="331"/>
        <v>25935803.747552447</v>
      </c>
      <c r="Q940" s="18">
        <f t="shared" si="344"/>
        <v>28289234238.210136</v>
      </c>
      <c r="R940" s="19">
        <f t="shared" si="345"/>
        <v>10480487732.060711</v>
      </c>
      <c r="S940" s="18">
        <f t="shared" si="332"/>
        <v>4.696867713466734E-14</v>
      </c>
      <c r="T940" s="19">
        <f t="shared" si="332"/>
        <v>1.7400776576557716E-14</v>
      </c>
      <c r="U940" s="24">
        <f t="shared" si="333"/>
        <v>1.2466849003177616E-11</v>
      </c>
      <c r="V940" s="24">
        <f t="shared" si="334"/>
        <v>8.7525906180085313E-12</v>
      </c>
      <c r="W940" s="18">
        <f t="shared" si="335"/>
        <v>84867702714.630402</v>
      </c>
      <c r="X940" s="19">
        <f t="shared" si="336"/>
        <v>41921950928.242844</v>
      </c>
      <c r="Y940" s="18" t="e">
        <f t="shared" si="337"/>
        <v>#REF!</v>
      </c>
      <c r="Z940" s="19" t="e">
        <f t="shared" si="338"/>
        <v>#REF!</v>
      </c>
      <c r="AA940" s="24" t="e">
        <f t="shared" si="339"/>
        <v>#REF!</v>
      </c>
      <c r="AB940" s="24" t="e">
        <f t="shared" si="340"/>
        <v>#REF!</v>
      </c>
      <c r="AC940" s="18">
        <f t="shared" si="341"/>
        <v>16973540542.926081</v>
      </c>
      <c r="AD940" s="19">
        <f t="shared" si="342"/>
        <v>8384390185.6485691</v>
      </c>
      <c r="AE940" s="24" t="e">
        <f t="shared" si="324"/>
        <v>#REF!</v>
      </c>
      <c r="AF940" s="24" t="e">
        <f t="shared" si="325"/>
        <v>#REF!</v>
      </c>
      <c r="AG940" s="18" t="e">
        <f t="shared" si="326"/>
        <v>#REF!</v>
      </c>
      <c r="AH940" s="19" t="e">
        <f t="shared" si="327"/>
        <v>#REF!</v>
      </c>
      <c r="AI940" s="29" t="e">
        <f>IF((((Usuario!$J$10*1000)/AG940)*1)&lt;1,(((Usuario!$J$10*1000)/AG940)*1),1)</f>
        <v>#REF!</v>
      </c>
      <c r="AJ940" s="30" t="e">
        <f>IF((((Usuario!$J$10*1000)/AH940)*1)&lt;1,(((Usuario!$J$10*1000)/AH940)*1),1)</f>
        <v>#REF!</v>
      </c>
    </row>
    <row r="941" spans="8:36" x14ac:dyDescent="0.25">
      <c r="H941" s="6">
        <v>83.8</v>
      </c>
      <c r="I941" s="5" t="s">
        <v>2</v>
      </c>
      <c r="J941" s="9">
        <f t="shared" si="346"/>
        <v>8.3799999999999999E-2</v>
      </c>
      <c r="K941" s="9">
        <f t="shared" si="328"/>
        <v>8.3800000000000004E-5</v>
      </c>
      <c r="L941">
        <f t="shared" si="343"/>
        <v>2.2061645914275105E-2</v>
      </c>
      <c r="M941">
        <f t="shared" si="329"/>
        <v>3.0812765460270895E-4</v>
      </c>
      <c r="N941">
        <f t="shared" si="330"/>
        <v>1.5961012508420322E-6</v>
      </c>
      <c r="O941">
        <f t="shared" si="331"/>
        <v>25881573.395457182</v>
      </c>
      <c r="Q941" s="18">
        <f t="shared" si="344"/>
        <v>28356871355.109394</v>
      </c>
      <c r="R941" s="19">
        <f t="shared" si="345"/>
        <v>10505545673.46434</v>
      </c>
      <c r="S941" s="18">
        <f t="shared" si="332"/>
        <v>4.7080975186965627E-14</v>
      </c>
      <c r="T941" s="19">
        <f t="shared" si="332"/>
        <v>1.7442380331171081E-14</v>
      </c>
      <c r="U941" s="24">
        <f t="shared" si="333"/>
        <v>1.2496656162901097E-11</v>
      </c>
      <c r="V941" s="24">
        <f t="shared" si="334"/>
        <v>8.7735173065790541E-12</v>
      </c>
      <c r="W941" s="18">
        <f t="shared" si="335"/>
        <v>85070614065.328186</v>
      </c>
      <c r="X941" s="19">
        <f t="shared" si="336"/>
        <v>42022182693.857361</v>
      </c>
      <c r="Y941" s="18" t="e">
        <f t="shared" si="337"/>
        <v>#REF!</v>
      </c>
      <c r="Z941" s="19" t="e">
        <f t="shared" si="338"/>
        <v>#REF!</v>
      </c>
      <c r="AA941" s="24" t="e">
        <f t="shared" si="339"/>
        <v>#REF!</v>
      </c>
      <c r="AB941" s="24" t="e">
        <f t="shared" si="340"/>
        <v>#REF!</v>
      </c>
      <c r="AC941" s="18">
        <f t="shared" si="341"/>
        <v>17014122813.065638</v>
      </c>
      <c r="AD941" s="19">
        <f t="shared" si="342"/>
        <v>8404436538.7714729</v>
      </c>
      <c r="AE941" s="24" t="e">
        <f t="shared" si="324"/>
        <v>#REF!</v>
      </c>
      <c r="AF941" s="24" t="e">
        <f t="shared" si="325"/>
        <v>#REF!</v>
      </c>
      <c r="AG941" s="18" t="e">
        <f t="shared" si="326"/>
        <v>#REF!</v>
      </c>
      <c r="AH941" s="19" t="e">
        <f t="shared" si="327"/>
        <v>#REF!</v>
      </c>
      <c r="AI941" s="29" t="e">
        <f>IF((((Usuario!$J$10*1000)/AG941)*1)&lt;1,(((Usuario!$J$10*1000)/AG941)*1),1)</f>
        <v>#REF!</v>
      </c>
      <c r="AJ941" s="30" t="e">
        <f>IF((((Usuario!$J$10*1000)/AH941)*1)&lt;1,(((Usuario!$J$10*1000)/AH941)*1),1)</f>
        <v>#REF!</v>
      </c>
    </row>
    <row r="942" spans="8:36" x14ac:dyDescent="0.25">
      <c r="H942" s="6">
        <v>83.9</v>
      </c>
      <c r="I942" s="5" t="s">
        <v>2</v>
      </c>
      <c r="J942" s="9">
        <f t="shared" si="346"/>
        <v>8.3900000000000002E-2</v>
      </c>
      <c r="K942" s="9">
        <f t="shared" si="328"/>
        <v>8.3900000000000006E-5</v>
      </c>
      <c r="L942">
        <f t="shared" si="343"/>
        <v>2.2114330423075809E-2</v>
      </c>
      <c r="M942">
        <f t="shared" si="329"/>
        <v>3.0923205374934335E-4</v>
      </c>
      <c r="N942">
        <f t="shared" si="330"/>
        <v>1.6018220384215985E-6</v>
      </c>
      <c r="O942">
        <f t="shared" si="331"/>
        <v>25827520.908848181</v>
      </c>
      <c r="Q942" s="18">
        <f t="shared" si="344"/>
        <v>28424589232.745258</v>
      </c>
      <c r="R942" s="19">
        <f t="shared" si="345"/>
        <v>10530633534.798008</v>
      </c>
      <c r="S942" s="18">
        <f t="shared" si="332"/>
        <v>4.7193407326490556E-14</v>
      </c>
      <c r="T942" s="19">
        <f t="shared" si="332"/>
        <v>1.7484033761909363E-14</v>
      </c>
      <c r="U942" s="24">
        <f t="shared" si="333"/>
        <v>1.252649891326306E-11</v>
      </c>
      <c r="V942" s="24">
        <f t="shared" si="334"/>
        <v>8.7944689822404105E-12</v>
      </c>
      <c r="W942" s="18">
        <f t="shared" si="335"/>
        <v>85273767698.235779</v>
      </c>
      <c r="X942" s="19">
        <f t="shared" si="336"/>
        <v>42122534139.192032</v>
      </c>
      <c r="Y942" s="18" t="e">
        <f t="shared" si="337"/>
        <v>#REF!</v>
      </c>
      <c r="Z942" s="19" t="e">
        <f t="shared" si="338"/>
        <v>#REF!</v>
      </c>
      <c r="AA942" s="24" t="e">
        <f t="shared" si="339"/>
        <v>#REF!</v>
      </c>
      <c r="AB942" s="24" t="e">
        <f t="shared" si="340"/>
        <v>#REF!</v>
      </c>
      <c r="AC942" s="18">
        <f t="shared" si="341"/>
        <v>17054753539.647156</v>
      </c>
      <c r="AD942" s="19">
        <f t="shared" si="342"/>
        <v>8424506827.8384066</v>
      </c>
      <c r="AE942" s="24" t="e">
        <f t="shared" si="324"/>
        <v>#REF!</v>
      </c>
      <c r="AF942" s="24" t="e">
        <f t="shared" si="325"/>
        <v>#REF!</v>
      </c>
      <c r="AG942" s="18" t="e">
        <f t="shared" si="326"/>
        <v>#REF!</v>
      </c>
      <c r="AH942" s="19" t="e">
        <f t="shared" si="327"/>
        <v>#REF!</v>
      </c>
      <c r="AI942" s="29" t="e">
        <f>IF((((Usuario!$J$10*1000)/AG942)*1)&lt;1,(((Usuario!$J$10*1000)/AG942)*1),1)</f>
        <v>#REF!</v>
      </c>
      <c r="AJ942" s="30" t="e">
        <f>IF((((Usuario!$J$10*1000)/AH942)*1)&lt;1,(((Usuario!$J$10*1000)/AH942)*1),1)</f>
        <v>#REF!</v>
      </c>
    </row>
    <row r="943" spans="8:36" x14ac:dyDescent="0.25">
      <c r="H943" s="6">
        <v>84</v>
      </c>
      <c r="I943" s="5" t="s">
        <v>2</v>
      </c>
      <c r="J943" s="9">
        <f t="shared" si="346"/>
        <v>8.4000000000000005E-2</v>
      </c>
      <c r="K943" s="9">
        <f t="shared" si="328"/>
        <v>8.4000000000000009E-5</v>
      </c>
      <c r="L943">
        <f t="shared" si="343"/>
        <v>2.2167077763729583E-2</v>
      </c>
      <c r="M943">
        <f t="shared" si="329"/>
        <v>3.1033908869221413E-4</v>
      </c>
      <c r="N943">
        <f t="shared" si="330"/>
        <v>1.6075564794256693E-6</v>
      </c>
      <c r="O943">
        <f t="shared" si="331"/>
        <v>25773645.493404243</v>
      </c>
      <c r="Q943" s="18">
        <f t="shared" si="344"/>
        <v>28492387871.117718</v>
      </c>
      <c r="R943" s="19">
        <f t="shared" si="345"/>
        <v>10555751316.06171</v>
      </c>
      <c r="S943" s="18">
        <f t="shared" si="332"/>
        <v>4.7305973553242108E-14</v>
      </c>
      <c r="T943" s="19">
        <f t="shared" si="332"/>
        <v>1.7525736868772559E-14</v>
      </c>
      <c r="U943" s="24">
        <f t="shared" si="333"/>
        <v>1.2556377254263498E-11</v>
      </c>
      <c r="V943" s="24">
        <f t="shared" si="334"/>
        <v>8.815445644992597E-12</v>
      </c>
      <c r="W943" s="18">
        <f t="shared" si="335"/>
        <v>85477163613.353149</v>
      </c>
      <c r="X943" s="19">
        <f t="shared" si="336"/>
        <v>42223005264.246841</v>
      </c>
      <c r="Y943" s="18" t="e">
        <f t="shared" si="337"/>
        <v>#REF!</v>
      </c>
      <c r="Z943" s="19" t="e">
        <f t="shared" si="338"/>
        <v>#REF!</v>
      </c>
      <c r="AA943" s="24" t="e">
        <f t="shared" si="339"/>
        <v>#REF!</v>
      </c>
      <c r="AB943" s="24" t="e">
        <f t="shared" si="340"/>
        <v>#REF!</v>
      </c>
      <c r="AC943" s="18">
        <f t="shared" si="341"/>
        <v>17095432722.670631</v>
      </c>
      <c r="AD943" s="19">
        <f t="shared" si="342"/>
        <v>8444601052.849369</v>
      </c>
      <c r="AE943" s="24" t="e">
        <f t="shared" si="324"/>
        <v>#REF!</v>
      </c>
      <c r="AF943" s="24" t="e">
        <f t="shared" si="325"/>
        <v>#REF!</v>
      </c>
      <c r="AG943" s="18" t="e">
        <f t="shared" si="326"/>
        <v>#REF!</v>
      </c>
      <c r="AH943" s="19" t="e">
        <f t="shared" si="327"/>
        <v>#REF!</v>
      </c>
      <c r="AI943" s="29" t="e">
        <f>IF((((Usuario!$J$10*1000)/AG943)*1)&lt;1,(((Usuario!$J$10*1000)/AG943)*1),1)</f>
        <v>#REF!</v>
      </c>
      <c r="AJ943" s="30" t="e">
        <f>IF((((Usuario!$J$10*1000)/AH943)*1)&lt;1,(((Usuario!$J$10*1000)/AH943)*1),1)</f>
        <v>#REF!</v>
      </c>
    </row>
    <row r="944" spans="8:36" x14ac:dyDescent="0.25">
      <c r="H944" s="6">
        <v>84.1</v>
      </c>
      <c r="I944" s="5" t="s">
        <v>2</v>
      </c>
      <c r="J944" s="9">
        <f t="shared" si="346"/>
        <v>8.4099999999999994E-2</v>
      </c>
      <c r="K944" s="9">
        <f t="shared" si="328"/>
        <v>8.4099999999999998E-5</v>
      </c>
      <c r="L944">
        <f t="shared" si="343"/>
        <v>2.2219887936236422E-2</v>
      </c>
      <c r="M944">
        <f t="shared" si="329"/>
        <v>3.1144876257291381E-4</v>
      </c>
      <c r="N944">
        <f t="shared" si="330"/>
        <v>1.6133045901276936E-6</v>
      </c>
      <c r="O944">
        <f t="shared" si="331"/>
        <v>25719946.359291311</v>
      </c>
      <c r="Q944" s="18">
        <f t="shared" si="344"/>
        <v>28560267270.226768</v>
      </c>
      <c r="R944" s="19">
        <f t="shared" si="345"/>
        <v>10580899017.255444</v>
      </c>
      <c r="S944" s="18">
        <f t="shared" si="332"/>
        <v>4.7418673867220277E-14</v>
      </c>
      <c r="T944" s="19">
        <f t="shared" si="332"/>
        <v>1.7567489651760659E-14</v>
      </c>
      <c r="U944" s="24">
        <f t="shared" si="333"/>
        <v>1.2586291185902409E-11</v>
      </c>
      <c r="V944" s="24">
        <f t="shared" si="334"/>
        <v>8.8364472948356122E-12</v>
      </c>
      <c r="W944" s="18">
        <f t="shared" si="335"/>
        <v>85680801810.680298</v>
      </c>
      <c r="X944" s="19">
        <f t="shared" si="336"/>
        <v>42323596069.021774</v>
      </c>
      <c r="Y944" s="18" t="e">
        <f t="shared" si="337"/>
        <v>#REF!</v>
      </c>
      <c r="Z944" s="19" t="e">
        <f t="shared" si="338"/>
        <v>#REF!</v>
      </c>
      <c r="AA944" s="24" t="e">
        <f t="shared" si="339"/>
        <v>#REF!</v>
      </c>
      <c r="AB944" s="24" t="e">
        <f t="shared" si="340"/>
        <v>#REF!</v>
      </c>
      <c r="AC944" s="18">
        <f t="shared" si="341"/>
        <v>17136160362.136061</v>
      </c>
      <c r="AD944" s="19">
        <f t="shared" si="342"/>
        <v>8464719213.8043556</v>
      </c>
      <c r="AE944" s="24" t="e">
        <f t="shared" si="324"/>
        <v>#REF!</v>
      </c>
      <c r="AF944" s="24" t="e">
        <f t="shared" si="325"/>
        <v>#REF!</v>
      </c>
      <c r="AG944" s="18" t="e">
        <f t="shared" si="326"/>
        <v>#REF!</v>
      </c>
      <c r="AH944" s="19" t="e">
        <f t="shared" si="327"/>
        <v>#REF!</v>
      </c>
      <c r="AI944" s="29" t="e">
        <f>IF((((Usuario!$J$10*1000)/AG944)*1)&lt;1,(((Usuario!$J$10*1000)/AG944)*1),1)</f>
        <v>#REF!</v>
      </c>
      <c r="AJ944" s="30" t="e">
        <f>IF((((Usuario!$J$10*1000)/AH944)*1)&lt;1,(((Usuario!$J$10*1000)/AH944)*1),1)</f>
        <v>#REF!</v>
      </c>
    </row>
    <row r="945" spans="8:36" x14ac:dyDescent="0.25">
      <c r="H945" s="6">
        <v>84.2</v>
      </c>
      <c r="I945" s="5" t="s">
        <v>2</v>
      </c>
      <c r="J945" s="9">
        <f t="shared" si="346"/>
        <v>8.4200000000000011E-2</v>
      </c>
      <c r="K945" s="9">
        <f t="shared" si="328"/>
        <v>8.4200000000000014E-5</v>
      </c>
      <c r="L945">
        <f t="shared" si="343"/>
        <v>2.2272760940596346E-2</v>
      </c>
      <c r="M945">
        <f t="shared" si="329"/>
        <v>3.1256107853303543E-4</v>
      </c>
      <c r="N945">
        <f t="shared" si="330"/>
        <v>1.6190663868011235E-6</v>
      </c>
      <c r="O945">
        <f t="shared" si="331"/>
        <v>25666422.721131854</v>
      </c>
      <c r="Q945" s="18">
        <f t="shared" si="344"/>
        <v>28628227430.07243</v>
      </c>
      <c r="R945" s="19">
        <f t="shared" si="345"/>
        <v>10606076638.379217</v>
      </c>
      <c r="S945" s="18">
        <f t="shared" si="332"/>
        <v>4.7531508268425095E-14</v>
      </c>
      <c r="T945" s="19">
        <f t="shared" si="332"/>
        <v>1.7609292110873682E-14</v>
      </c>
      <c r="U945" s="24">
        <f t="shared" si="333"/>
        <v>1.2616240708179804E-11</v>
      </c>
      <c r="V945" s="24">
        <f t="shared" si="334"/>
        <v>8.8574739317694624E-12</v>
      </c>
      <c r="W945" s="18">
        <f t="shared" si="335"/>
        <v>85884682290.217285</v>
      </c>
      <c r="X945" s="19">
        <f t="shared" si="336"/>
        <v>42424306553.516869</v>
      </c>
      <c r="Y945" s="18" t="e">
        <f t="shared" si="337"/>
        <v>#REF!</v>
      </c>
      <c r="Z945" s="19" t="e">
        <f t="shared" si="338"/>
        <v>#REF!</v>
      </c>
      <c r="AA945" s="24" t="e">
        <f t="shared" si="339"/>
        <v>#REF!</v>
      </c>
      <c r="AB945" s="24" t="e">
        <f t="shared" si="340"/>
        <v>#REF!</v>
      </c>
      <c r="AC945" s="18">
        <f t="shared" si="341"/>
        <v>17176936458.043457</v>
      </c>
      <c r="AD945" s="19">
        <f t="shared" si="342"/>
        <v>8484861310.7033739</v>
      </c>
      <c r="AE945" s="24" t="e">
        <f t="shared" si="324"/>
        <v>#REF!</v>
      </c>
      <c r="AF945" s="24" t="e">
        <f t="shared" si="325"/>
        <v>#REF!</v>
      </c>
      <c r="AG945" s="18" t="e">
        <f t="shared" si="326"/>
        <v>#REF!</v>
      </c>
      <c r="AH945" s="19" t="e">
        <f t="shared" si="327"/>
        <v>#REF!</v>
      </c>
      <c r="AI945" s="29" t="e">
        <f>IF((((Usuario!$J$10*1000)/AG945)*1)&lt;1,(((Usuario!$J$10*1000)/AG945)*1),1)</f>
        <v>#REF!</v>
      </c>
      <c r="AJ945" s="30" t="e">
        <f>IF((((Usuario!$J$10*1000)/AH945)*1)&lt;1,(((Usuario!$J$10*1000)/AH945)*1),1)</f>
        <v>#REF!</v>
      </c>
    </row>
    <row r="946" spans="8:36" x14ac:dyDescent="0.25">
      <c r="H946" s="6">
        <v>84.3</v>
      </c>
      <c r="I946" s="5" t="s">
        <v>2</v>
      </c>
      <c r="J946" s="9">
        <f t="shared" si="346"/>
        <v>8.43E-2</v>
      </c>
      <c r="K946" s="9">
        <f t="shared" si="328"/>
        <v>8.4300000000000003E-5</v>
      </c>
      <c r="L946">
        <f t="shared" si="343"/>
        <v>2.2325696776809328E-2</v>
      </c>
      <c r="M946">
        <f t="shared" si="329"/>
        <v>3.1367603971417101E-4</v>
      </c>
      <c r="N946">
        <f t="shared" si="330"/>
        <v>1.6248418857194059E-6</v>
      </c>
      <c r="O946">
        <f t="shared" si="331"/>
        <v>25613073.797974534</v>
      </c>
      <c r="Q946" s="18">
        <f t="shared" si="344"/>
        <v>28696268350.654667</v>
      </c>
      <c r="R946" s="19">
        <f t="shared" si="345"/>
        <v>10631284179.433018</v>
      </c>
      <c r="S946" s="18">
        <f t="shared" si="332"/>
        <v>4.7644476756856504E-14</v>
      </c>
      <c r="T946" s="19">
        <f t="shared" si="332"/>
        <v>1.7651144246111604E-14</v>
      </c>
      <c r="U946" s="24">
        <f t="shared" si="333"/>
        <v>1.2646225821095663E-11</v>
      </c>
      <c r="V946" s="24">
        <f t="shared" si="334"/>
        <v>8.8785255557941364E-12</v>
      </c>
      <c r="W946" s="18">
        <f t="shared" si="335"/>
        <v>86088805051.964005</v>
      </c>
      <c r="X946" s="19">
        <f t="shared" si="336"/>
        <v>42525136717.732071</v>
      </c>
      <c r="Y946" s="18" t="e">
        <f t="shared" si="337"/>
        <v>#REF!</v>
      </c>
      <c r="Z946" s="19" t="e">
        <f t="shared" si="338"/>
        <v>#REF!</v>
      </c>
      <c r="AA946" s="24" t="e">
        <f t="shared" si="339"/>
        <v>#REF!</v>
      </c>
      <c r="AB946" s="24" t="e">
        <f t="shared" si="340"/>
        <v>#REF!</v>
      </c>
      <c r="AC946" s="18">
        <f t="shared" si="341"/>
        <v>17217761010.392803</v>
      </c>
      <c r="AD946" s="19">
        <f t="shared" si="342"/>
        <v>8505027343.5464144</v>
      </c>
      <c r="AE946" s="24" t="e">
        <f t="shared" si="324"/>
        <v>#REF!</v>
      </c>
      <c r="AF946" s="24" t="e">
        <f t="shared" si="325"/>
        <v>#REF!</v>
      </c>
      <c r="AG946" s="18" t="e">
        <f t="shared" si="326"/>
        <v>#REF!</v>
      </c>
      <c r="AH946" s="19" t="e">
        <f t="shared" si="327"/>
        <v>#REF!</v>
      </c>
      <c r="AI946" s="29" t="e">
        <f>IF((((Usuario!$J$10*1000)/AG946)*1)&lt;1,(((Usuario!$J$10*1000)/AG946)*1),1)</f>
        <v>#REF!</v>
      </c>
      <c r="AJ946" s="30" t="e">
        <f>IF((((Usuario!$J$10*1000)/AH946)*1)&lt;1,(((Usuario!$J$10*1000)/AH946)*1),1)</f>
        <v>#REF!</v>
      </c>
    </row>
    <row r="947" spans="8:36" x14ac:dyDescent="0.25">
      <c r="H947" s="6">
        <v>84.4</v>
      </c>
      <c r="I947" s="5" t="s">
        <v>2</v>
      </c>
      <c r="J947" s="9">
        <f t="shared" si="346"/>
        <v>8.4400000000000003E-2</v>
      </c>
      <c r="K947" s="9">
        <f t="shared" si="328"/>
        <v>8.4400000000000005E-5</v>
      </c>
      <c r="L947">
        <f t="shared" si="343"/>
        <v>2.2378695444875391E-2</v>
      </c>
      <c r="M947">
        <f t="shared" si="329"/>
        <v>3.1479364925791382E-4</v>
      </c>
      <c r="N947">
        <f t="shared" si="330"/>
        <v>1.6306311031559936E-6</v>
      </c>
      <c r="O947">
        <f t="shared" si="331"/>
        <v>25559898.813263942</v>
      </c>
      <c r="Q947" s="18">
        <f t="shared" si="344"/>
        <v>28764390031.973515</v>
      </c>
      <c r="R947" s="19">
        <f t="shared" si="345"/>
        <v>10656521640.416857</v>
      </c>
      <c r="S947" s="18">
        <f t="shared" si="332"/>
        <v>4.7757579332514562E-14</v>
      </c>
      <c r="T947" s="19">
        <f t="shared" si="332"/>
        <v>1.7693046057474445E-14</v>
      </c>
      <c r="U947" s="24">
        <f t="shared" si="333"/>
        <v>1.2676246524650006E-11</v>
      </c>
      <c r="V947" s="24">
        <f t="shared" si="334"/>
        <v>8.8996021669096455E-12</v>
      </c>
      <c r="W947" s="18">
        <f t="shared" si="335"/>
        <v>86293170095.920547</v>
      </c>
      <c r="X947" s="19">
        <f t="shared" si="336"/>
        <v>42626086561.667427</v>
      </c>
      <c r="Y947" s="18" t="e">
        <f t="shared" si="337"/>
        <v>#REF!</v>
      </c>
      <c r="Z947" s="19" t="e">
        <f t="shared" si="338"/>
        <v>#REF!</v>
      </c>
      <c r="AA947" s="24" t="e">
        <f t="shared" si="339"/>
        <v>#REF!</v>
      </c>
      <c r="AB947" s="24" t="e">
        <f t="shared" si="340"/>
        <v>#REF!</v>
      </c>
      <c r="AC947" s="18">
        <f t="shared" si="341"/>
        <v>17258634019.184109</v>
      </c>
      <c r="AD947" s="19">
        <f t="shared" si="342"/>
        <v>8525217312.3334856</v>
      </c>
      <c r="AE947" s="24" t="e">
        <f t="shared" si="324"/>
        <v>#REF!</v>
      </c>
      <c r="AF947" s="24" t="e">
        <f t="shared" si="325"/>
        <v>#REF!</v>
      </c>
      <c r="AG947" s="18" t="e">
        <f t="shared" si="326"/>
        <v>#REF!</v>
      </c>
      <c r="AH947" s="19" t="e">
        <f t="shared" si="327"/>
        <v>#REF!</v>
      </c>
      <c r="AI947" s="29" t="e">
        <f>IF((((Usuario!$J$10*1000)/AG947)*1)&lt;1,(((Usuario!$J$10*1000)/AG947)*1),1)</f>
        <v>#REF!</v>
      </c>
      <c r="AJ947" s="30" t="e">
        <f>IF((((Usuario!$J$10*1000)/AH947)*1)&lt;1,(((Usuario!$J$10*1000)/AH947)*1),1)</f>
        <v>#REF!</v>
      </c>
    </row>
    <row r="948" spans="8:36" x14ac:dyDescent="0.25">
      <c r="H948" s="6">
        <v>84.5</v>
      </c>
      <c r="I948" s="5" t="s">
        <v>2</v>
      </c>
      <c r="J948" s="9">
        <f t="shared" si="346"/>
        <v>8.4500000000000006E-2</v>
      </c>
      <c r="K948" s="9">
        <f t="shared" si="328"/>
        <v>8.4500000000000008E-5</v>
      </c>
      <c r="L948">
        <f t="shared" si="343"/>
        <v>2.2431756944794521E-2</v>
      </c>
      <c r="M948">
        <f t="shared" si="329"/>
        <v>3.1591391030585616E-4</v>
      </c>
      <c r="N948">
        <f t="shared" si="330"/>
        <v>1.6364340553843347E-6</v>
      </c>
      <c r="O948">
        <f t="shared" si="331"/>
        <v>25506896.994810715</v>
      </c>
      <c r="Q948" s="18">
        <f t="shared" si="344"/>
        <v>28832592474.02895</v>
      </c>
      <c r="R948" s="19">
        <f t="shared" si="345"/>
        <v>10681789021.330729</v>
      </c>
      <c r="S948" s="18">
        <f t="shared" si="332"/>
        <v>4.7870815995399225E-14</v>
      </c>
      <c r="T948" s="19">
        <f t="shared" si="332"/>
        <v>1.7734997544962194E-14</v>
      </c>
      <c r="U948" s="24">
        <f t="shared" si="333"/>
        <v>1.2706302818842819E-11</v>
      </c>
      <c r="V948" s="24">
        <f t="shared" si="334"/>
        <v>8.9207037651159832E-12</v>
      </c>
      <c r="W948" s="18">
        <f t="shared" si="335"/>
        <v>86497777422.086853</v>
      </c>
      <c r="X948" s="19">
        <f t="shared" si="336"/>
        <v>42727156085.322914</v>
      </c>
      <c r="Y948" s="18" t="e">
        <f t="shared" si="337"/>
        <v>#REF!</v>
      </c>
      <c r="Z948" s="19" t="e">
        <f t="shared" si="338"/>
        <v>#REF!</v>
      </c>
      <c r="AA948" s="24" t="e">
        <f t="shared" si="339"/>
        <v>#REF!</v>
      </c>
      <c r="AB948" s="24" t="e">
        <f t="shared" si="340"/>
        <v>#REF!</v>
      </c>
      <c r="AC948" s="18">
        <f t="shared" si="341"/>
        <v>17299555484.41737</v>
      </c>
      <c r="AD948" s="19">
        <f t="shared" si="342"/>
        <v>8545431217.0645828</v>
      </c>
      <c r="AE948" s="24" t="e">
        <f t="shared" si="324"/>
        <v>#REF!</v>
      </c>
      <c r="AF948" s="24" t="e">
        <f t="shared" si="325"/>
        <v>#REF!</v>
      </c>
      <c r="AG948" s="18" t="e">
        <f t="shared" si="326"/>
        <v>#REF!</v>
      </c>
      <c r="AH948" s="19" t="e">
        <f t="shared" si="327"/>
        <v>#REF!</v>
      </c>
      <c r="AI948" s="29" t="e">
        <f>IF((((Usuario!$J$10*1000)/AG948)*1)&lt;1,(((Usuario!$J$10*1000)/AG948)*1),1)</f>
        <v>#REF!</v>
      </c>
      <c r="AJ948" s="30" t="e">
        <f>IF((((Usuario!$J$10*1000)/AH948)*1)&lt;1,(((Usuario!$J$10*1000)/AH948)*1),1)</f>
        <v>#REF!</v>
      </c>
    </row>
    <row r="949" spans="8:36" x14ac:dyDescent="0.25">
      <c r="H949" s="6">
        <v>84.6</v>
      </c>
      <c r="I949" s="5" t="s">
        <v>2</v>
      </c>
      <c r="J949" s="9">
        <f t="shared" si="346"/>
        <v>8.4599999999999995E-2</v>
      </c>
      <c r="K949" s="9">
        <f t="shared" si="328"/>
        <v>8.4599999999999996E-5</v>
      </c>
      <c r="L949">
        <f t="shared" si="343"/>
        <v>2.2484881276566723E-2</v>
      </c>
      <c r="M949">
        <f t="shared" si="329"/>
        <v>3.1703682599959075E-4</v>
      </c>
      <c r="N949">
        <f t="shared" si="330"/>
        <v>1.6422507586778799E-6</v>
      </c>
      <c r="O949">
        <f t="shared" si="331"/>
        <v>25454067.574761964</v>
      </c>
      <c r="Q949" s="18">
        <f t="shared" si="344"/>
        <v>28900875676.820984</v>
      </c>
      <c r="R949" s="19">
        <f t="shared" si="345"/>
        <v>10707086322.174635</v>
      </c>
      <c r="S949" s="18">
        <f t="shared" si="332"/>
        <v>4.7984186745510523E-14</v>
      </c>
      <c r="T949" s="19">
        <f t="shared" si="332"/>
        <v>1.7776998708574857E-14</v>
      </c>
      <c r="U949" s="24">
        <f t="shared" si="333"/>
        <v>1.2736394703674111E-11</v>
      </c>
      <c r="V949" s="24">
        <f t="shared" si="334"/>
        <v>8.9418303504131528E-12</v>
      </c>
      <c r="W949" s="18">
        <f t="shared" si="335"/>
        <v>86702627030.462952</v>
      </c>
      <c r="X949" s="19">
        <f t="shared" si="336"/>
        <v>42828345288.69854</v>
      </c>
      <c r="Y949" s="18" t="e">
        <f t="shared" si="337"/>
        <v>#REF!</v>
      </c>
      <c r="Z949" s="19" t="e">
        <f t="shared" si="338"/>
        <v>#REF!</v>
      </c>
      <c r="AA949" s="24" t="e">
        <f t="shared" si="339"/>
        <v>#REF!</v>
      </c>
      <c r="AB949" s="24" t="e">
        <f t="shared" si="340"/>
        <v>#REF!</v>
      </c>
      <c r="AC949" s="18">
        <f t="shared" si="341"/>
        <v>17340525406.09259</v>
      </c>
      <c r="AD949" s="19">
        <f t="shared" si="342"/>
        <v>8565669057.7397079</v>
      </c>
      <c r="AE949" s="24" t="e">
        <f t="shared" si="324"/>
        <v>#REF!</v>
      </c>
      <c r="AF949" s="24" t="e">
        <f t="shared" si="325"/>
        <v>#REF!</v>
      </c>
      <c r="AG949" s="18" t="e">
        <f t="shared" si="326"/>
        <v>#REF!</v>
      </c>
      <c r="AH949" s="19" t="e">
        <f t="shared" si="327"/>
        <v>#REF!</v>
      </c>
      <c r="AI949" s="29" t="e">
        <f>IF((((Usuario!$J$10*1000)/AG949)*1)&lt;1,(((Usuario!$J$10*1000)/AG949)*1),1)</f>
        <v>#REF!</v>
      </c>
      <c r="AJ949" s="30" t="e">
        <f>IF((((Usuario!$J$10*1000)/AH949)*1)&lt;1,(((Usuario!$J$10*1000)/AH949)*1),1)</f>
        <v>#REF!</v>
      </c>
    </row>
    <row r="950" spans="8:36" x14ac:dyDescent="0.25">
      <c r="H950" s="6">
        <v>84.7</v>
      </c>
      <c r="I950" s="5" t="s">
        <v>2</v>
      </c>
      <c r="J950" s="9">
        <f t="shared" si="346"/>
        <v>8.4700000000000011E-2</v>
      </c>
      <c r="K950" s="9">
        <f t="shared" si="328"/>
        <v>8.4700000000000012E-5</v>
      </c>
      <c r="L950">
        <f t="shared" si="343"/>
        <v>2.2538068440192006E-2</v>
      </c>
      <c r="M950">
        <f t="shared" si="329"/>
        <v>3.1816239948071048E-4</v>
      </c>
      <c r="N950">
        <f t="shared" si="330"/>
        <v>1.6480812293100801E-6</v>
      </c>
      <c r="O950">
        <f t="shared" si="331"/>
        <v>25401409.789571621</v>
      </c>
      <c r="Q950" s="18">
        <f t="shared" si="344"/>
        <v>28969239640.349625</v>
      </c>
      <c r="R950" s="19">
        <f t="shared" si="345"/>
        <v>10732413542.948578</v>
      </c>
      <c r="S950" s="18">
        <f t="shared" si="332"/>
        <v>4.8097691582848464E-14</v>
      </c>
      <c r="T950" s="19">
        <f t="shared" si="332"/>
        <v>1.7819049548312436E-14</v>
      </c>
      <c r="U950" s="24">
        <f t="shared" si="333"/>
        <v>1.2766522179143884E-11</v>
      </c>
      <c r="V950" s="24">
        <f t="shared" si="334"/>
        <v>8.9629819228011558E-12</v>
      </c>
      <c r="W950" s="18">
        <f t="shared" si="335"/>
        <v>86907718921.048874</v>
      </c>
      <c r="X950" s="19">
        <f t="shared" si="336"/>
        <v>42929654171.794312</v>
      </c>
      <c r="Y950" s="18" t="e">
        <f t="shared" si="337"/>
        <v>#REF!</v>
      </c>
      <c r="Z950" s="19" t="e">
        <f t="shared" si="338"/>
        <v>#REF!</v>
      </c>
      <c r="AA950" s="24" t="e">
        <f t="shared" si="339"/>
        <v>#REF!</v>
      </c>
      <c r="AB950" s="24" t="e">
        <f t="shared" si="340"/>
        <v>#REF!</v>
      </c>
      <c r="AC950" s="18">
        <f t="shared" si="341"/>
        <v>17381543784.209774</v>
      </c>
      <c r="AD950" s="19">
        <f t="shared" si="342"/>
        <v>8585930834.3588629</v>
      </c>
      <c r="AE950" s="24" t="e">
        <f t="shared" si="324"/>
        <v>#REF!</v>
      </c>
      <c r="AF950" s="24" t="e">
        <f t="shared" si="325"/>
        <v>#REF!</v>
      </c>
      <c r="AG950" s="18" t="e">
        <f t="shared" si="326"/>
        <v>#REF!</v>
      </c>
      <c r="AH950" s="19" t="e">
        <f t="shared" si="327"/>
        <v>#REF!</v>
      </c>
      <c r="AI950" s="29" t="e">
        <f>IF((((Usuario!$J$10*1000)/AG950)*1)&lt;1,(((Usuario!$J$10*1000)/AG950)*1),1)</f>
        <v>#REF!</v>
      </c>
      <c r="AJ950" s="30" t="e">
        <f>IF((((Usuario!$J$10*1000)/AH950)*1)&lt;1,(((Usuario!$J$10*1000)/AH950)*1),1)</f>
        <v>#REF!</v>
      </c>
    </row>
    <row r="951" spans="8:36" x14ac:dyDescent="0.25">
      <c r="H951" s="6">
        <v>84.8</v>
      </c>
      <c r="I951" s="5" t="s">
        <v>2</v>
      </c>
      <c r="J951" s="9">
        <f t="shared" si="346"/>
        <v>8.48E-2</v>
      </c>
      <c r="K951" s="9">
        <f t="shared" si="328"/>
        <v>8.4800000000000001E-5</v>
      </c>
      <c r="L951">
        <f t="shared" si="343"/>
        <v>2.2591318435670346E-2</v>
      </c>
      <c r="M951">
        <f t="shared" si="329"/>
        <v>3.1929063389080753E-4</v>
      </c>
      <c r="N951">
        <f t="shared" si="330"/>
        <v>1.6539254835543828E-6</v>
      </c>
      <c r="O951">
        <f t="shared" si="331"/>
        <v>25348922.879971448</v>
      </c>
      <c r="Q951" s="18">
        <f t="shared" si="344"/>
        <v>29037684364.614845</v>
      </c>
      <c r="R951" s="19">
        <f t="shared" si="345"/>
        <v>10757770683.65255</v>
      </c>
      <c r="S951" s="18">
        <f t="shared" si="332"/>
        <v>4.8211330507413002E-14</v>
      </c>
      <c r="T951" s="19">
        <f t="shared" si="332"/>
        <v>1.7861150064174914E-14</v>
      </c>
      <c r="U951" s="24">
        <f t="shared" si="333"/>
        <v>1.2796685245252125E-11</v>
      </c>
      <c r="V951" s="24">
        <f t="shared" si="334"/>
        <v>8.9841584822799825E-12</v>
      </c>
      <c r="W951" s="18">
        <f t="shared" si="335"/>
        <v>87113053093.844543</v>
      </c>
      <c r="X951" s="19">
        <f t="shared" si="336"/>
        <v>43031082734.610199</v>
      </c>
      <c r="Y951" s="18" t="e">
        <f t="shared" si="337"/>
        <v>#REF!</v>
      </c>
      <c r="Z951" s="19" t="e">
        <f t="shared" si="338"/>
        <v>#REF!</v>
      </c>
      <c r="AA951" s="24" t="e">
        <f t="shared" si="339"/>
        <v>#REF!</v>
      </c>
      <c r="AB951" s="24" t="e">
        <f t="shared" si="340"/>
        <v>#REF!</v>
      </c>
      <c r="AC951" s="18">
        <f t="shared" si="341"/>
        <v>17422610618.768909</v>
      </c>
      <c r="AD951" s="19">
        <f t="shared" si="342"/>
        <v>8606216546.9220409</v>
      </c>
      <c r="AE951" s="24" t="e">
        <f t="shared" si="324"/>
        <v>#REF!</v>
      </c>
      <c r="AF951" s="24" t="e">
        <f t="shared" si="325"/>
        <v>#REF!</v>
      </c>
      <c r="AG951" s="18" t="e">
        <f t="shared" si="326"/>
        <v>#REF!</v>
      </c>
      <c r="AH951" s="19" t="e">
        <f t="shared" si="327"/>
        <v>#REF!</v>
      </c>
      <c r="AI951" s="29" t="e">
        <f>IF((((Usuario!$J$10*1000)/AG951)*1)&lt;1,(((Usuario!$J$10*1000)/AG951)*1),1)</f>
        <v>#REF!</v>
      </c>
      <c r="AJ951" s="30" t="e">
        <f>IF((((Usuario!$J$10*1000)/AH951)*1)&lt;1,(((Usuario!$J$10*1000)/AH951)*1),1)</f>
        <v>#REF!</v>
      </c>
    </row>
    <row r="952" spans="8:36" x14ac:dyDescent="0.25">
      <c r="H952" s="6">
        <v>84.9</v>
      </c>
      <c r="I952" s="5" t="s">
        <v>2</v>
      </c>
      <c r="J952" s="9">
        <f t="shared" si="346"/>
        <v>8.4900000000000003E-2</v>
      </c>
      <c r="K952" s="9">
        <f t="shared" si="328"/>
        <v>8.4900000000000004E-5</v>
      </c>
      <c r="L952">
        <f t="shared" si="343"/>
        <v>2.2644631263001768E-2</v>
      </c>
      <c r="M952">
        <f t="shared" si="329"/>
        <v>3.2042153237147496E-4</v>
      </c>
      <c r="N952">
        <f t="shared" si="330"/>
        <v>1.6597835376842403E-6</v>
      </c>
      <c r="O952">
        <f t="shared" si="331"/>
        <v>25296606.090941925</v>
      </c>
      <c r="Q952" s="18">
        <f t="shared" si="344"/>
        <v>29106209849.616673</v>
      </c>
      <c r="R952" s="19">
        <f t="shared" si="345"/>
        <v>10783157744.28656</v>
      </c>
      <c r="S952" s="18">
        <f t="shared" si="332"/>
        <v>4.8325103519204177E-14</v>
      </c>
      <c r="T952" s="19">
        <f t="shared" si="332"/>
        <v>1.7903300256162315E-14</v>
      </c>
      <c r="U952" s="24">
        <f t="shared" si="333"/>
        <v>1.2826883901998845E-11</v>
      </c>
      <c r="V952" s="24">
        <f t="shared" si="334"/>
        <v>9.0053600288496444E-12</v>
      </c>
      <c r="W952" s="18">
        <f t="shared" si="335"/>
        <v>87318629548.850021</v>
      </c>
      <c r="X952" s="19">
        <f t="shared" si="336"/>
        <v>43132630977.14624</v>
      </c>
      <c r="Y952" s="18" t="e">
        <f t="shared" si="337"/>
        <v>#REF!</v>
      </c>
      <c r="Z952" s="19" t="e">
        <f t="shared" si="338"/>
        <v>#REF!</v>
      </c>
      <c r="AA952" s="24" t="e">
        <f t="shared" si="339"/>
        <v>#REF!</v>
      </c>
      <c r="AB952" s="24" t="e">
        <f t="shared" si="340"/>
        <v>#REF!</v>
      </c>
      <c r="AC952" s="18">
        <f t="shared" si="341"/>
        <v>17463725909.770004</v>
      </c>
      <c r="AD952" s="19">
        <f t="shared" si="342"/>
        <v>8626526195.4292488</v>
      </c>
      <c r="AE952" s="24" t="e">
        <f t="shared" si="324"/>
        <v>#REF!</v>
      </c>
      <c r="AF952" s="24" t="e">
        <f t="shared" si="325"/>
        <v>#REF!</v>
      </c>
      <c r="AG952" s="18" t="e">
        <f t="shared" si="326"/>
        <v>#REF!</v>
      </c>
      <c r="AH952" s="19" t="e">
        <f t="shared" si="327"/>
        <v>#REF!</v>
      </c>
      <c r="AI952" s="29" t="e">
        <f>IF((((Usuario!$J$10*1000)/AG952)*1)&lt;1,(((Usuario!$J$10*1000)/AG952)*1),1)</f>
        <v>#REF!</v>
      </c>
      <c r="AJ952" s="30" t="e">
        <f>IF((((Usuario!$J$10*1000)/AH952)*1)&lt;1,(((Usuario!$J$10*1000)/AH952)*1),1)</f>
        <v>#REF!</v>
      </c>
    </row>
    <row r="953" spans="8:36" x14ac:dyDescent="0.25">
      <c r="H953" s="6">
        <v>85</v>
      </c>
      <c r="I953" s="5" t="s">
        <v>2</v>
      </c>
      <c r="J953" s="9">
        <f t="shared" si="346"/>
        <v>8.5000000000000006E-2</v>
      </c>
      <c r="K953" s="9">
        <f t="shared" si="328"/>
        <v>8.5000000000000006E-5</v>
      </c>
      <c r="L953">
        <f t="shared" si="343"/>
        <v>2.2698006922186261E-2</v>
      </c>
      <c r="M953">
        <f t="shared" si="329"/>
        <v>3.2155509806430538E-4</v>
      </c>
      <c r="N953">
        <f t="shared" si="330"/>
        <v>1.6656554079731019E-6</v>
      </c>
      <c r="O953">
        <f t="shared" si="331"/>
        <v>25244458.671683587</v>
      </c>
      <c r="Q953" s="18">
        <f t="shared" si="344"/>
        <v>29174816095.355095</v>
      </c>
      <c r="R953" s="19">
        <f t="shared" si="345"/>
        <v>10808574724.850605</v>
      </c>
      <c r="S953" s="18">
        <f t="shared" si="332"/>
        <v>4.8439010618221981E-14</v>
      </c>
      <c r="T953" s="19">
        <f t="shared" si="332"/>
        <v>1.7945500124274624E-14</v>
      </c>
      <c r="U953" s="24">
        <f t="shared" si="333"/>
        <v>1.2857118149384041E-11</v>
      </c>
      <c r="V953" s="24">
        <f t="shared" si="334"/>
        <v>9.0265865625101364E-12</v>
      </c>
      <c r="W953" s="18">
        <f t="shared" si="335"/>
        <v>87524448286.065277</v>
      </c>
      <c r="X953" s="19">
        <f t="shared" si="336"/>
        <v>43234298899.40242</v>
      </c>
      <c r="Y953" s="18" t="e">
        <f t="shared" si="337"/>
        <v>#REF!</v>
      </c>
      <c r="Z953" s="19" t="e">
        <f t="shared" si="338"/>
        <v>#REF!</v>
      </c>
      <c r="AA953" s="24" t="e">
        <f t="shared" si="339"/>
        <v>#REF!</v>
      </c>
      <c r="AB953" s="24" t="e">
        <f t="shared" si="340"/>
        <v>#REF!</v>
      </c>
      <c r="AC953" s="18">
        <f t="shared" si="341"/>
        <v>17504889657.213055</v>
      </c>
      <c r="AD953" s="19">
        <f t="shared" si="342"/>
        <v>8646859779.8804836</v>
      </c>
      <c r="AE953" s="24" t="e">
        <f t="shared" si="324"/>
        <v>#REF!</v>
      </c>
      <c r="AF953" s="24" t="e">
        <f t="shared" si="325"/>
        <v>#REF!</v>
      </c>
      <c r="AG953" s="18" t="e">
        <f t="shared" si="326"/>
        <v>#REF!</v>
      </c>
      <c r="AH953" s="19" t="e">
        <f t="shared" si="327"/>
        <v>#REF!</v>
      </c>
      <c r="AI953" s="29" t="e">
        <f>IF((((Usuario!$J$10*1000)/AG953)*1)&lt;1,(((Usuario!$J$10*1000)/AG953)*1),1)</f>
        <v>#REF!</v>
      </c>
      <c r="AJ953" s="30" t="e">
        <f>IF((((Usuario!$J$10*1000)/AH953)*1)&lt;1,(((Usuario!$J$10*1000)/AH953)*1),1)</f>
        <v>#REF!</v>
      </c>
    </row>
    <row r="954" spans="8:36" x14ac:dyDescent="0.25">
      <c r="H954" s="6">
        <v>85.1</v>
      </c>
      <c r="I954" s="5" t="s">
        <v>2</v>
      </c>
      <c r="J954" s="9">
        <f t="shared" si="346"/>
        <v>8.5099999999999995E-2</v>
      </c>
      <c r="K954" s="9">
        <f t="shared" si="328"/>
        <v>8.5099999999999995E-5</v>
      </c>
      <c r="L954">
        <f t="shared" si="343"/>
        <v>2.2751445413223815E-2</v>
      </c>
      <c r="M954">
        <f t="shared" si="329"/>
        <v>3.2269133411089108E-4</v>
      </c>
      <c r="N954">
        <f t="shared" si="330"/>
        <v>1.6715411106944157E-6</v>
      </c>
      <c r="O954">
        <f t="shared" si="331"/>
        <v>25192479.875588443</v>
      </c>
      <c r="Q954" s="18">
        <f t="shared" si="344"/>
        <v>29243503101.830101</v>
      </c>
      <c r="R954" s="19">
        <f t="shared" si="345"/>
        <v>10834021625.344679</v>
      </c>
      <c r="S954" s="18">
        <f t="shared" si="332"/>
        <v>4.855305180446639E-14</v>
      </c>
      <c r="T954" s="19">
        <f t="shared" si="332"/>
        <v>1.798774966851184E-14</v>
      </c>
      <c r="U954" s="24">
        <f t="shared" si="333"/>
        <v>1.2887387987407708E-11</v>
      </c>
      <c r="V954" s="24">
        <f t="shared" si="334"/>
        <v>9.0478380832614555E-12</v>
      </c>
      <c r="W954" s="18">
        <f t="shared" si="335"/>
        <v>87730509305.490295</v>
      </c>
      <c r="X954" s="19">
        <f t="shared" si="336"/>
        <v>43336086501.378716</v>
      </c>
      <c r="Y954" s="18" t="e">
        <f t="shared" si="337"/>
        <v>#REF!</v>
      </c>
      <c r="Z954" s="19" t="e">
        <f t="shared" si="338"/>
        <v>#REF!</v>
      </c>
      <c r="AA954" s="24" t="e">
        <f t="shared" si="339"/>
        <v>#REF!</v>
      </c>
      <c r="AB954" s="24" t="e">
        <f t="shared" si="340"/>
        <v>#REF!</v>
      </c>
      <c r="AC954" s="18">
        <f t="shared" si="341"/>
        <v>17546101861.098061</v>
      </c>
      <c r="AD954" s="19">
        <f t="shared" si="342"/>
        <v>8667217300.2757435</v>
      </c>
      <c r="AE954" s="24" t="e">
        <f t="shared" si="324"/>
        <v>#REF!</v>
      </c>
      <c r="AF954" s="24" t="e">
        <f t="shared" si="325"/>
        <v>#REF!</v>
      </c>
      <c r="AG954" s="18" t="e">
        <f t="shared" si="326"/>
        <v>#REF!</v>
      </c>
      <c r="AH954" s="19" t="e">
        <f t="shared" si="327"/>
        <v>#REF!</v>
      </c>
      <c r="AI954" s="29" t="e">
        <f>IF((((Usuario!$J$10*1000)/AG954)*1)&lt;1,(((Usuario!$J$10*1000)/AG954)*1),1)</f>
        <v>#REF!</v>
      </c>
      <c r="AJ954" s="30" t="e">
        <f>IF((((Usuario!$J$10*1000)/AH954)*1)&lt;1,(((Usuario!$J$10*1000)/AH954)*1),1)</f>
        <v>#REF!</v>
      </c>
    </row>
    <row r="955" spans="8:36" x14ac:dyDescent="0.25">
      <c r="H955" s="6">
        <v>85.2</v>
      </c>
      <c r="I955" s="5" t="s">
        <v>2</v>
      </c>
      <c r="J955" s="9">
        <f t="shared" si="346"/>
        <v>8.5199999999999998E-2</v>
      </c>
      <c r="K955" s="9">
        <f t="shared" si="328"/>
        <v>8.5199999999999997E-5</v>
      </c>
      <c r="L955">
        <f t="shared" si="343"/>
        <v>2.280494673611445E-2</v>
      </c>
      <c r="M955">
        <f t="shared" si="329"/>
        <v>3.2383024365282512E-4</v>
      </c>
      <c r="N955">
        <f t="shared" si="330"/>
        <v>1.6774406621216341E-6</v>
      </c>
      <c r="O955">
        <f t="shared" si="331"/>
        <v>25140668.960211713</v>
      </c>
      <c r="Q955" s="18">
        <f t="shared" si="344"/>
        <v>29312270869.041714</v>
      </c>
      <c r="R955" s="19">
        <f t="shared" si="345"/>
        <v>10859498445.768791</v>
      </c>
      <c r="S955" s="18">
        <f t="shared" si="332"/>
        <v>4.8667227077937435E-14</v>
      </c>
      <c r="T955" s="19">
        <f t="shared" si="332"/>
        <v>1.8030048888873973E-14</v>
      </c>
      <c r="U955" s="24">
        <f t="shared" si="333"/>
        <v>1.2917693416069855E-11</v>
      </c>
      <c r="V955" s="24">
        <f t="shared" si="334"/>
        <v>9.069114591103608E-12</v>
      </c>
      <c r="W955" s="18">
        <f t="shared" si="335"/>
        <v>87936812607.125137</v>
      </c>
      <c r="X955" s="19">
        <f t="shared" si="336"/>
        <v>43437993783.075165</v>
      </c>
      <c r="Y955" s="18" t="e">
        <f t="shared" si="337"/>
        <v>#REF!</v>
      </c>
      <c r="Z955" s="19" t="e">
        <f t="shared" si="338"/>
        <v>#REF!</v>
      </c>
      <c r="AA955" s="24" t="e">
        <f t="shared" si="339"/>
        <v>#REF!</v>
      </c>
      <c r="AB955" s="24" t="e">
        <f t="shared" si="340"/>
        <v>#REF!</v>
      </c>
      <c r="AC955" s="18">
        <f t="shared" si="341"/>
        <v>17587362521.42503</v>
      </c>
      <c r="AD955" s="19">
        <f t="shared" si="342"/>
        <v>8687598756.6150341</v>
      </c>
      <c r="AE955" s="24" t="e">
        <f t="shared" si="324"/>
        <v>#REF!</v>
      </c>
      <c r="AF955" s="24" t="e">
        <f t="shared" si="325"/>
        <v>#REF!</v>
      </c>
      <c r="AG955" s="18" t="e">
        <f t="shared" si="326"/>
        <v>#REF!</v>
      </c>
      <c r="AH955" s="19" t="e">
        <f t="shared" si="327"/>
        <v>#REF!</v>
      </c>
      <c r="AI955" s="29" t="e">
        <f>IF((((Usuario!$J$10*1000)/AG955)*1)&lt;1,(((Usuario!$J$10*1000)/AG955)*1),1)</f>
        <v>#REF!</v>
      </c>
      <c r="AJ955" s="30" t="e">
        <f>IF((((Usuario!$J$10*1000)/AH955)*1)&lt;1,(((Usuario!$J$10*1000)/AH955)*1),1)</f>
        <v>#REF!</v>
      </c>
    </row>
    <row r="956" spans="8:36" x14ac:dyDescent="0.25">
      <c r="H956" s="6">
        <v>85.3</v>
      </c>
      <c r="I956" s="5" t="s">
        <v>2</v>
      </c>
      <c r="J956" s="9">
        <f t="shared" si="346"/>
        <v>8.5300000000000001E-2</v>
      </c>
      <c r="K956" s="9">
        <f t="shared" si="328"/>
        <v>8.53E-5</v>
      </c>
      <c r="L956">
        <f t="shared" si="343"/>
        <v>2.2858510890858157E-2</v>
      </c>
      <c r="M956">
        <f t="shared" si="329"/>
        <v>3.2497182983170012E-4</v>
      </c>
      <c r="N956">
        <f t="shared" si="330"/>
        <v>1.6833540785282065E-6</v>
      </c>
      <c r="O956">
        <f t="shared" si="331"/>
        <v>25089025.187243812</v>
      </c>
      <c r="Q956" s="18">
        <f t="shared" si="344"/>
        <v>29381119396.989922</v>
      </c>
      <c r="R956" s="19">
        <f t="shared" si="345"/>
        <v>10885005186.122936</v>
      </c>
      <c r="S956" s="18">
        <f t="shared" si="332"/>
        <v>4.8781536438635109E-14</v>
      </c>
      <c r="T956" s="19">
        <f t="shared" si="332"/>
        <v>1.8072397785361013E-14</v>
      </c>
      <c r="U956" s="24">
        <f t="shared" si="333"/>
        <v>1.2948034435370476E-11</v>
      </c>
      <c r="V956" s="24">
        <f t="shared" si="334"/>
        <v>9.0904160860365892E-12</v>
      </c>
      <c r="W956" s="18">
        <f t="shared" si="335"/>
        <v>88143358190.969757</v>
      </c>
      <c r="X956" s="19">
        <f t="shared" si="336"/>
        <v>43540020744.491745</v>
      </c>
      <c r="Y956" s="18" t="e">
        <f t="shared" si="337"/>
        <v>#REF!</v>
      </c>
      <c r="Z956" s="19" t="e">
        <f t="shared" si="338"/>
        <v>#REF!</v>
      </c>
      <c r="AA956" s="24" t="e">
        <f t="shared" si="339"/>
        <v>#REF!</v>
      </c>
      <c r="AB956" s="24" t="e">
        <f t="shared" si="340"/>
        <v>#REF!</v>
      </c>
      <c r="AC956" s="18">
        <f t="shared" si="341"/>
        <v>17628671638.193951</v>
      </c>
      <c r="AD956" s="19">
        <f t="shared" si="342"/>
        <v>8708004148.8983498</v>
      </c>
      <c r="AE956" s="24" t="e">
        <f t="shared" si="324"/>
        <v>#REF!</v>
      </c>
      <c r="AF956" s="24" t="e">
        <f t="shared" si="325"/>
        <v>#REF!</v>
      </c>
      <c r="AG956" s="18" t="e">
        <f t="shared" si="326"/>
        <v>#REF!</v>
      </c>
      <c r="AH956" s="19" t="e">
        <f t="shared" si="327"/>
        <v>#REF!</v>
      </c>
      <c r="AI956" s="29" t="e">
        <f>IF((((Usuario!$J$10*1000)/AG956)*1)&lt;1,(((Usuario!$J$10*1000)/AG956)*1),1)</f>
        <v>#REF!</v>
      </c>
      <c r="AJ956" s="30" t="e">
        <f>IF((((Usuario!$J$10*1000)/AH956)*1)&lt;1,(((Usuario!$J$10*1000)/AH956)*1),1)</f>
        <v>#REF!</v>
      </c>
    </row>
    <row r="957" spans="8:36" x14ac:dyDescent="0.25">
      <c r="H957" s="6">
        <v>85.4</v>
      </c>
      <c r="I957" s="5" t="s">
        <v>2</v>
      </c>
      <c r="J957" s="9">
        <f t="shared" si="346"/>
        <v>8.5400000000000004E-2</v>
      </c>
      <c r="K957" s="9">
        <f t="shared" si="328"/>
        <v>8.5400000000000002E-5</v>
      </c>
      <c r="L957">
        <f t="shared" si="343"/>
        <v>2.2912137877454938E-2</v>
      </c>
      <c r="M957">
        <f t="shared" si="329"/>
        <v>3.2611609578910863E-4</v>
      </c>
      <c r="N957">
        <f t="shared" si="330"/>
        <v>1.6892813761875827E-6</v>
      </c>
      <c r="O957">
        <f t="shared" si="331"/>
        <v>25037547.822482415</v>
      </c>
      <c r="Q957" s="18">
        <f t="shared" si="344"/>
        <v>29450048685.674728</v>
      </c>
      <c r="R957" s="19">
        <f t="shared" si="345"/>
        <v>10910541846.407118</v>
      </c>
      <c r="S957" s="18">
        <f t="shared" si="332"/>
        <v>4.8895979886559413E-14</v>
      </c>
      <c r="T957" s="19">
        <f t="shared" si="332"/>
        <v>1.8114796357972971E-14</v>
      </c>
      <c r="U957" s="24">
        <f t="shared" si="333"/>
        <v>1.2978411045309578E-11</v>
      </c>
      <c r="V957" s="24">
        <f t="shared" si="334"/>
        <v>9.1117425680604038E-12</v>
      </c>
      <c r="W957" s="18">
        <f t="shared" si="335"/>
        <v>88350146057.024185</v>
      </c>
      <c r="X957" s="19">
        <f t="shared" si="336"/>
        <v>43642167385.628471</v>
      </c>
      <c r="Y957" s="18" t="e">
        <f t="shared" si="337"/>
        <v>#REF!</v>
      </c>
      <c r="Z957" s="19" t="e">
        <f t="shared" si="338"/>
        <v>#REF!</v>
      </c>
      <c r="AA957" s="24" t="e">
        <f t="shared" si="339"/>
        <v>#REF!</v>
      </c>
      <c r="AB957" s="24" t="e">
        <f t="shared" si="340"/>
        <v>#REF!</v>
      </c>
      <c r="AC957" s="18">
        <f t="shared" si="341"/>
        <v>17670029211.404839</v>
      </c>
      <c r="AD957" s="19">
        <f t="shared" si="342"/>
        <v>8728433477.1256943</v>
      </c>
      <c r="AE957" s="24" t="e">
        <f t="shared" si="324"/>
        <v>#REF!</v>
      </c>
      <c r="AF957" s="24" t="e">
        <f t="shared" si="325"/>
        <v>#REF!</v>
      </c>
      <c r="AG957" s="18" t="e">
        <f t="shared" si="326"/>
        <v>#REF!</v>
      </c>
      <c r="AH957" s="19" t="e">
        <f t="shared" si="327"/>
        <v>#REF!</v>
      </c>
      <c r="AI957" s="29" t="e">
        <f>IF((((Usuario!$J$10*1000)/AG957)*1)&lt;1,(((Usuario!$J$10*1000)/AG957)*1),1)</f>
        <v>#REF!</v>
      </c>
      <c r="AJ957" s="30" t="e">
        <f>IF((((Usuario!$J$10*1000)/AH957)*1)&lt;1,(((Usuario!$J$10*1000)/AH957)*1),1)</f>
        <v>#REF!</v>
      </c>
    </row>
    <row r="958" spans="8:36" x14ac:dyDescent="0.25">
      <c r="H958" s="6">
        <v>85.5</v>
      </c>
      <c r="I958" s="5" t="s">
        <v>2</v>
      </c>
      <c r="J958" s="9">
        <f t="shared" si="346"/>
        <v>8.5500000000000007E-2</v>
      </c>
      <c r="K958" s="9">
        <f t="shared" si="328"/>
        <v>8.5500000000000005E-5</v>
      </c>
      <c r="L958">
        <f t="shared" si="343"/>
        <v>2.2965827695904786E-2</v>
      </c>
      <c r="M958">
        <f t="shared" si="329"/>
        <v>3.2726304466664321E-4</v>
      </c>
      <c r="N958">
        <f t="shared" si="330"/>
        <v>1.6952225713732117E-6</v>
      </c>
      <c r="O958">
        <f t="shared" si="331"/>
        <v>24986236.135804854</v>
      </c>
      <c r="Q958" s="18">
        <f t="shared" si="344"/>
        <v>29519058735.09613</v>
      </c>
      <c r="R958" s="19">
        <f t="shared" si="345"/>
        <v>10936108426.621332</v>
      </c>
      <c r="S958" s="18">
        <f t="shared" si="332"/>
        <v>4.9010557421710334E-14</v>
      </c>
      <c r="T958" s="19">
        <f t="shared" si="332"/>
        <v>1.8157244606709835E-14</v>
      </c>
      <c r="U958" s="24">
        <f t="shared" si="333"/>
        <v>1.3008823245887151E-11</v>
      </c>
      <c r="V958" s="24">
        <f t="shared" si="334"/>
        <v>9.133094037175047E-12</v>
      </c>
      <c r="W958" s="18">
        <f t="shared" si="335"/>
        <v>88557176205.288391</v>
      </c>
      <c r="X958" s="19">
        <f t="shared" si="336"/>
        <v>43744433706.485329</v>
      </c>
      <c r="Y958" s="18" t="e">
        <f t="shared" si="337"/>
        <v>#REF!</v>
      </c>
      <c r="Z958" s="19" t="e">
        <f t="shared" si="338"/>
        <v>#REF!</v>
      </c>
      <c r="AA958" s="24" t="e">
        <f t="shared" si="339"/>
        <v>#REF!</v>
      </c>
      <c r="AB958" s="24" t="e">
        <f t="shared" si="340"/>
        <v>#REF!</v>
      </c>
      <c r="AC958" s="18">
        <f t="shared" si="341"/>
        <v>17711435241.057678</v>
      </c>
      <c r="AD958" s="19">
        <f t="shared" si="342"/>
        <v>8748886741.2970657</v>
      </c>
      <c r="AE958" s="24" t="e">
        <f t="shared" si="324"/>
        <v>#REF!</v>
      </c>
      <c r="AF958" s="24" t="e">
        <f t="shared" si="325"/>
        <v>#REF!</v>
      </c>
      <c r="AG958" s="18" t="e">
        <f t="shared" si="326"/>
        <v>#REF!</v>
      </c>
      <c r="AH958" s="19" t="e">
        <f t="shared" si="327"/>
        <v>#REF!</v>
      </c>
      <c r="AI958" s="29" t="e">
        <f>IF((((Usuario!$J$10*1000)/AG958)*1)&lt;1,(((Usuario!$J$10*1000)/AG958)*1),1)</f>
        <v>#REF!</v>
      </c>
      <c r="AJ958" s="30" t="e">
        <f>IF((((Usuario!$J$10*1000)/AH958)*1)&lt;1,(((Usuario!$J$10*1000)/AH958)*1),1)</f>
        <v>#REF!</v>
      </c>
    </row>
    <row r="959" spans="8:36" x14ac:dyDescent="0.25">
      <c r="H959" s="6">
        <v>85.6</v>
      </c>
      <c r="I959" s="5" t="s">
        <v>2</v>
      </c>
      <c r="J959" s="9">
        <f t="shared" si="346"/>
        <v>8.5599999999999996E-2</v>
      </c>
      <c r="K959" s="9">
        <f t="shared" si="328"/>
        <v>8.5599999999999994E-5</v>
      </c>
      <c r="L959">
        <f t="shared" si="343"/>
        <v>2.3019580346207703E-2</v>
      </c>
      <c r="M959">
        <f t="shared" si="329"/>
        <v>3.2841267960589656E-4</v>
      </c>
      <c r="N959">
        <f t="shared" si="330"/>
        <v>1.7011776803585442E-6</v>
      </c>
      <c r="O959">
        <f t="shared" si="331"/>
        <v>24935089.401140805</v>
      </c>
      <c r="Q959" s="18">
        <f t="shared" si="344"/>
        <v>29588149545.25412</v>
      </c>
      <c r="R959" s="19">
        <f t="shared" si="345"/>
        <v>10961704926.765577</v>
      </c>
      <c r="S959" s="18">
        <f t="shared" si="332"/>
        <v>4.9125269044087872E-14</v>
      </c>
      <c r="T959" s="19">
        <f t="shared" si="332"/>
        <v>1.8199742531571608E-14</v>
      </c>
      <c r="U959" s="24">
        <f t="shared" si="333"/>
        <v>1.3039271037103198E-11</v>
      </c>
      <c r="V959" s="24">
        <f t="shared" si="334"/>
        <v>9.1544704933805188E-12</v>
      </c>
      <c r="W959" s="18">
        <f t="shared" si="335"/>
        <v>88764448635.76236</v>
      </c>
      <c r="X959" s="19">
        <f t="shared" si="336"/>
        <v>43846819707.062309</v>
      </c>
      <c r="Y959" s="18" t="e">
        <f t="shared" si="337"/>
        <v>#REF!</v>
      </c>
      <c r="Z959" s="19" t="e">
        <f t="shared" si="338"/>
        <v>#REF!</v>
      </c>
      <c r="AA959" s="24" t="e">
        <f t="shared" si="339"/>
        <v>#REF!</v>
      </c>
      <c r="AB959" s="24" t="e">
        <f t="shared" si="340"/>
        <v>#REF!</v>
      </c>
      <c r="AC959" s="18">
        <f t="shared" si="341"/>
        <v>17752889727.152473</v>
      </c>
      <c r="AD959" s="19">
        <f t="shared" si="342"/>
        <v>8769363941.4124622</v>
      </c>
      <c r="AE959" s="24" t="e">
        <f t="shared" si="324"/>
        <v>#REF!</v>
      </c>
      <c r="AF959" s="24" t="e">
        <f t="shared" si="325"/>
        <v>#REF!</v>
      </c>
      <c r="AG959" s="18" t="e">
        <f t="shared" si="326"/>
        <v>#REF!</v>
      </c>
      <c r="AH959" s="19" t="e">
        <f t="shared" si="327"/>
        <v>#REF!</v>
      </c>
      <c r="AI959" s="29" t="e">
        <f>IF((((Usuario!$J$10*1000)/AG959)*1)&lt;1,(((Usuario!$J$10*1000)/AG959)*1),1)</f>
        <v>#REF!</v>
      </c>
      <c r="AJ959" s="30" t="e">
        <f>IF((((Usuario!$J$10*1000)/AH959)*1)&lt;1,(((Usuario!$J$10*1000)/AH959)*1),1)</f>
        <v>#REF!</v>
      </c>
    </row>
    <row r="960" spans="8:36" x14ac:dyDescent="0.25">
      <c r="H960" s="6">
        <v>85.7</v>
      </c>
      <c r="I960" s="5" t="s">
        <v>2</v>
      </c>
      <c r="J960" s="9">
        <f t="shared" si="346"/>
        <v>8.5699999999999998E-2</v>
      </c>
      <c r="K960" s="9">
        <f t="shared" si="328"/>
        <v>8.5699999999999996E-5</v>
      </c>
      <c r="L960">
        <f t="shared" si="343"/>
        <v>2.3073395828363697E-2</v>
      </c>
      <c r="M960">
        <f t="shared" si="329"/>
        <v>3.2956500374846143E-4</v>
      </c>
      <c r="N960">
        <f t="shared" si="330"/>
        <v>1.7071467194170302E-6</v>
      </c>
      <c r="O960">
        <f t="shared" si="331"/>
        <v>24884106.896444969</v>
      </c>
      <c r="Q960" s="18">
        <f t="shared" si="344"/>
        <v>29657321116.148716</v>
      </c>
      <c r="R960" s="19">
        <f t="shared" si="345"/>
        <v>10987331346.839861</v>
      </c>
      <c r="S960" s="18">
        <f t="shared" si="332"/>
        <v>4.9240114753692046E-14</v>
      </c>
      <c r="T960" s="19">
        <f t="shared" si="332"/>
        <v>1.8242290132558297E-14</v>
      </c>
      <c r="U960" s="24">
        <f t="shared" si="333"/>
        <v>1.3069754418957725E-11</v>
      </c>
      <c r="V960" s="24">
        <f t="shared" si="334"/>
        <v>9.1758719366768241E-12</v>
      </c>
      <c r="W960" s="18">
        <f t="shared" si="335"/>
        <v>88971963348.446152</v>
      </c>
      <c r="X960" s="19">
        <f t="shared" si="336"/>
        <v>43949325387.359444</v>
      </c>
      <c r="Y960" s="18" t="e">
        <f t="shared" si="337"/>
        <v>#REF!</v>
      </c>
      <c r="Z960" s="19" t="e">
        <f t="shared" si="338"/>
        <v>#REF!</v>
      </c>
      <c r="AA960" s="24" t="e">
        <f t="shared" si="339"/>
        <v>#REF!</v>
      </c>
      <c r="AB960" s="24" t="e">
        <f t="shared" si="340"/>
        <v>#REF!</v>
      </c>
      <c r="AC960" s="18">
        <f t="shared" si="341"/>
        <v>17794392669.689232</v>
      </c>
      <c r="AD960" s="19">
        <f t="shared" si="342"/>
        <v>8789865077.4718895</v>
      </c>
      <c r="AE960" s="24" t="e">
        <f t="shared" si="324"/>
        <v>#REF!</v>
      </c>
      <c r="AF960" s="24" t="e">
        <f t="shared" si="325"/>
        <v>#REF!</v>
      </c>
      <c r="AG960" s="18" t="e">
        <f t="shared" si="326"/>
        <v>#REF!</v>
      </c>
      <c r="AH960" s="19" t="e">
        <f t="shared" si="327"/>
        <v>#REF!</v>
      </c>
      <c r="AI960" s="29" t="e">
        <f>IF((((Usuario!$J$10*1000)/AG960)*1)&lt;1,(((Usuario!$J$10*1000)/AG960)*1),1)</f>
        <v>#REF!</v>
      </c>
      <c r="AJ960" s="30" t="e">
        <f>IF((((Usuario!$J$10*1000)/AH960)*1)&lt;1,(((Usuario!$J$10*1000)/AH960)*1),1)</f>
        <v>#REF!</v>
      </c>
    </row>
    <row r="961" spans="8:36" x14ac:dyDescent="0.25">
      <c r="H961" s="6">
        <v>85.8</v>
      </c>
      <c r="I961" s="5" t="s">
        <v>2</v>
      </c>
      <c r="J961" s="9">
        <f t="shared" si="346"/>
        <v>8.5800000000000001E-2</v>
      </c>
      <c r="K961" s="9">
        <f t="shared" si="328"/>
        <v>8.5799999999999998E-5</v>
      </c>
      <c r="L961">
        <f t="shared" si="343"/>
        <v>2.3127274142372766E-2</v>
      </c>
      <c r="M961">
        <f t="shared" si="329"/>
        <v>3.3072002023593056E-4</v>
      </c>
      <c r="N961">
        <f t="shared" si="330"/>
        <v>1.7131297048221201E-6</v>
      </c>
      <c r="O961">
        <f t="shared" si="331"/>
        <v>24833287.903670181</v>
      </c>
      <c r="Q961" s="18">
        <f t="shared" si="344"/>
        <v>29726573447.779907</v>
      </c>
      <c r="R961" s="19">
        <f t="shared" si="345"/>
        <v>11012987686.844179</v>
      </c>
      <c r="S961" s="18">
        <f t="shared" si="332"/>
        <v>4.9355094550522849E-14</v>
      </c>
      <c r="T961" s="19">
        <f t="shared" si="332"/>
        <v>1.82848874096699E-14</v>
      </c>
      <c r="U961" s="24">
        <f t="shared" si="333"/>
        <v>1.3100273391450728E-11</v>
      </c>
      <c r="V961" s="24">
        <f t="shared" si="334"/>
        <v>9.1972983670639596E-12</v>
      </c>
      <c r="W961" s="18">
        <f t="shared" si="335"/>
        <v>89179720343.339722</v>
      </c>
      <c r="X961" s="19">
        <f t="shared" si="336"/>
        <v>44051950747.376717</v>
      </c>
      <c r="Y961" s="18" t="e">
        <f t="shared" si="337"/>
        <v>#REF!</v>
      </c>
      <c r="Z961" s="19" t="e">
        <f t="shared" si="338"/>
        <v>#REF!</v>
      </c>
      <c r="AA961" s="24" t="e">
        <f t="shared" si="339"/>
        <v>#REF!</v>
      </c>
      <c r="AB961" s="24" t="e">
        <f t="shared" si="340"/>
        <v>#REF!</v>
      </c>
      <c r="AC961" s="18">
        <f t="shared" si="341"/>
        <v>17835944068.667946</v>
      </c>
      <c r="AD961" s="19">
        <f t="shared" si="342"/>
        <v>8810390149.4753437</v>
      </c>
      <c r="AE961" s="24" t="e">
        <f t="shared" si="324"/>
        <v>#REF!</v>
      </c>
      <c r="AF961" s="24" t="e">
        <f t="shared" si="325"/>
        <v>#REF!</v>
      </c>
      <c r="AG961" s="18" t="e">
        <f t="shared" si="326"/>
        <v>#REF!</v>
      </c>
      <c r="AH961" s="19" t="e">
        <f t="shared" si="327"/>
        <v>#REF!</v>
      </c>
      <c r="AI961" s="29" t="e">
        <f>IF((((Usuario!$J$10*1000)/AG961)*1)&lt;1,(((Usuario!$J$10*1000)/AG961)*1),1)</f>
        <v>#REF!</v>
      </c>
      <c r="AJ961" s="30" t="e">
        <f>IF((((Usuario!$J$10*1000)/AH961)*1)&lt;1,(((Usuario!$J$10*1000)/AH961)*1),1)</f>
        <v>#REF!</v>
      </c>
    </row>
    <row r="962" spans="8:36" x14ac:dyDescent="0.25">
      <c r="H962" s="6">
        <v>85.9</v>
      </c>
      <c r="I962" s="5" t="s">
        <v>2</v>
      </c>
      <c r="J962" s="9">
        <f t="shared" si="346"/>
        <v>8.5900000000000004E-2</v>
      </c>
      <c r="K962" s="9">
        <f t="shared" si="328"/>
        <v>8.5900000000000001E-5</v>
      </c>
      <c r="L962">
        <f t="shared" si="343"/>
        <v>2.3181215288234903E-2</v>
      </c>
      <c r="M962">
        <f t="shared" si="329"/>
        <v>3.318777322098964E-4</v>
      </c>
      <c r="N962">
        <f t="shared" si="330"/>
        <v>1.7191266528472634E-6</v>
      </c>
      <c r="O962">
        <f t="shared" si="331"/>
        <v>24782631.708740611</v>
      </c>
      <c r="Q962" s="18">
        <f t="shared" si="344"/>
        <v>29795906540.147694</v>
      </c>
      <c r="R962" s="19">
        <f t="shared" si="345"/>
        <v>11038673946.77853</v>
      </c>
      <c r="S962" s="18">
        <f t="shared" si="332"/>
        <v>4.947020843458027E-14</v>
      </c>
      <c r="T962" s="19">
        <f t="shared" si="332"/>
        <v>1.8327534362906411E-14</v>
      </c>
      <c r="U962" s="24">
        <f t="shared" si="333"/>
        <v>1.3130827954582205E-11</v>
      </c>
      <c r="V962" s="24">
        <f t="shared" si="334"/>
        <v>9.2187497845419253E-12</v>
      </c>
      <c r="W962" s="18">
        <f t="shared" si="335"/>
        <v>89387719620.443085</v>
      </c>
      <c r="X962" s="19">
        <f t="shared" si="336"/>
        <v>44154695787.11412</v>
      </c>
      <c r="Y962" s="18" t="e">
        <f t="shared" si="337"/>
        <v>#REF!</v>
      </c>
      <c r="Z962" s="19" t="e">
        <f t="shared" si="338"/>
        <v>#REF!</v>
      </c>
      <c r="AA962" s="24" t="e">
        <f t="shared" si="339"/>
        <v>#REF!</v>
      </c>
      <c r="AB962" s="24" t="e">
        <f t="shared" si="340"/>
        <v>#REF!</v>
      </c>
      <c r="AC962" s="18">
        <f t="shared" si="341"/>
        <v>17877543924.088619</v>
      </c>
      <c r="AD962" s="19">
        <f t="shared" si="342"/>
        <v>8830939157.4228249</v>
      </c>
      <c r="AE962" s="24" t="e">
        <f t="shared" si="324"/>
        <v>#REF!</v>
      </c>
      <c r="AF962" s="24" t="e">
        <f t="shared" si="325"/>
        <v>#REF!</v>
      </c>
      <c r="AG962" s="18" t="e">
        <f t="shared" si="326"/>
        <v>#REF!</v>
      </c>
      <c r="AH962" s="19" t="e">
        <f t="shared" si="327"/>
        <v>#REF!</v>
      </c>
      <c r="AI962" s="29" t="e">
        <f>IF((((Usuario!$J$10*1000)/AG962)*1)&lt;1,(((Usuario!$J$10*1000)/AG962)*1),1)</f>
        <v>#REF!</v>
      </c>
      <c r="AJ962" s="30" t="e">
        <f>IF((((Usuario!$J$10*1000)/AH962)*1)&lt;1,(((Usuario!$J$10*1000)/AH962)*1),1)</f>
        <v>#REF!</v>
      </c>
    </row>
    <row r="963" spans="8:36" x14ac:dyDescent="0.25">
      <c r="H963" s="6">
        <v>86</v>
      </c>
      <c r="I963" s="5" t="s">
        <v>2</v>
      </c>
      <c r="J963" s="9">
        <f t="shared" si="346"/>
        <v>8.6000000000000007E-2</v>
      </c>
      <c r="K963" s="9">
        <f t="shared" si="328"/>
        <v>8.6000000000000003E-5</v>
      </c>
      <c r="L963">
        <f t="shared" si="343"/>
        <v>2.3235219265950114E-2</v>
      </c>
      <c r="M963">
        <f t="shared" si="329"/>
        <v>3.3303814281195163E-4</v>
      </c>
      <c r="N963">
        <f t="shared" si="330"/>
        <v>1.7251375797659093E-6</v>
      </c>
      <c r="O963">
        <f t="shared" si="331"/>
        <v>24732137.601525221</v>
      </c>
      <c r="Q963" s="18">
        <f t="shared" si="344"/>
        <v>29865320393.252079</v>
      </c>
      <c r="R963" s="19">
        <f t="shared" si="345"/>
        <v>11064390126.642916</v>
      </c>
      <c r="S963" s="18">
        <f t="shared" si="332"/>
        <v>4.9585456405864326E-14</v>
      </c>
      <c r="T963" s="19">
        <f t="shared" si="332"/>
        <v>1.8370230992267836E-14</v>
      </c>
      <c r="U963" s="24">
        <f t="shared" si="333"/>
        <v>1.3161418108352161E-11</v>
      </c>
      <c r="V963" s="24">
        <f t="shared" si="334"/>
        <v>9.2402261891107213E-12</v>
      </c>
      <c r="W963" s="18">
        <f t="shared" si="335"/>
        <v>89595961179.756241</v>
      </c>
      <c r="X963" s="19">
        <f t="shared" si="336"/>
        <v>44257560506.571663</v>
      </c>
      <c r="Y963" s="18" t="e">
        <f t="shared" si="337"/>
        <v>#REF!</v>
      </c>
      <c r="Z963" s="19" t="e">
        <f t="shared" si="338"/>
        <v>#REF!</v>
      </c>
      <c r="AA963" s="24" t="e">
        <f t="shared" si="339"/>
        <v>#REF!</v>
      </c>
      <c r="AB963" s="24" t="e">
        <f t="shared" si="340"/>
        <v>#REF!</v>
      </c>
      <c r="AC963" s="18">
        <f t="shared" si="341"/>
        <v>17919192235.951248</v>
      </c>
      <c r="AD963" s="19">
        <f t="shared" si="342"/>
        <v>8851512101.314333</v>
      </c>
      <c r="AE963" s="24" t="e">
        <f t="shared" si="324"/>
        <v>#REF!</v>
      </c>
      <c r="AF963" s="24" t="e">
        <f t="shared" si="325"/>
        <v>#REF!</v>
      </c>
      <c r="AG963" s="18" t="e">
        <f t="shared" si="326"/>
        <v>#REF!</v>
      </c>
      <c r="AH963" s="19" t="e">
        <f t="shared" si="327"/>
        <v>#REF!</v>
      </c>
      <c r="AI963" s="29" t="e">
        <f>IF((((Usuario!$J$10*1000)/AG963)*1)&lt;1,(((Usuario!$J$10*1000)/AG963)*1),1)</f>
        <v>#REF!</v>
      </c>
      <c r="AJ963" s="30" t="e">
        <f>IF((((Usuario!$J$10*1000)/AH963)*1)&lt;1,(((Usuario!$J$10*1000)/AH963)*1),1)</f>
        <v>#REF!</v>
      </c>
    </row>
    <row r="964" spans="8:36" x14ac:dyDescent="0.25">
      <c r="H964" s="6">
        <v>86.1</v>
      </c>
      <c r="I964" s="5" t="s">
        <v>2</v>
      </c>
      <c r="J964" s="9">
        <f t="shared" si="346"/>
        <v>8.6099999999999996E-2</v>
      </c>
      <c r="K964" s="9">
        <f t="shared" si="328"/>
        <v>8.6099999999999992E-5</v>
      </c>
      <c r="L964">
        <f t="shared" si="343"/>
        <v>2.3289286075518386E-2</v>
      </c>
      <c r="M964">
        <f t="shared" si="329"/>
        <v>3.3420125518368886E-4</v>
      </c>
      <c r="N964">
        <f t="shared" si="330"/>
        <v>1.7311625018515081E-6</v>
      </c>
      <c r="O964">
        <f t="shared" si="331"/>
        <v>24681804.875811365</v>
      </c>
      <c r="Q964" s="18">
        <f t="shared" si="344"/>
        <v>29934815007.093044</v>
      </c>
      <c r="R964" s="19">
        <f t="shared" si="345"/>
        <v>11090136226.437332</v>
      </c>
      <c r="S964" s="18">
        <f t="shared" si="332"/>
        <v>4.9700838464374975E-14</v>
      </c>
      <c r="T964" s="19">
        <f t="shared" si="332"/>
        <v>1.8412977297754164E-14</v>
      </c>
      <c r="U964" s="24">
        <f t="shared" si="333"/>
        <v>1.3192043852760583E-11</v>
      </c>
      <c r="V964" s="24">
        <f t="shared" si="334"/>
        <v>9.2617275807703443E-12</v>
      </c>
      <c r="W964" s="18">
        <f t="shared" si="335"/>
        <v>89804445021.279129</v>
      </c>
      <c r="X964" s="19">
        <f t="shared" si="336"/>
        <v>44360544905.749329</v>
      </c>
      <c r="Y964" s="18" t="e">
        <f t="shared" si="337"/>
        <v>#REF!</v>
      </c>
      <c r="Z964" s="19" t="e">
        <f t="shared" si="338"/>
        <v>#REF!</v>
      </c>
      <c r="AA964" s="24" t="e">
        <f t="shared" si="339"/>
        <v>#REF!</v>
      </c>
      <c r="AB964" s="24" t="e">
        <f t="shared" si="340"/>
        <v>#REF!</v>
      </c>
      <c r="AC964" s="18">
        <f t="shared" si="341"/>
        <v>17960889004.255825</v>
      </c>
      <c r="AD964" s="19">
        <f t="shared" si="342"/>
        <v>8872108981.1498661</v>
      </c>
      <c r="AE964" s="24" t="e">
        <f t="shared" si="324"/>
        <v>#REF!</v>
      </c>
      <c r="AF964" s="24" t="e">
        <f t="shared" si="325"/>
        <v>#REF!</v>
      </c>
      <c r="AG964" s="18" t="e">
        <f t="shared" si="326"/>
        <v>#REF!</v>
      </c>
      <c r="AH964" s="19" t="e">
        <f t="shared" si="327"/>
        <v>#REF!</v>
      </c>
      <c r="AI964" s="29" t="e">
        <f>IF((((Usuario!$J$10*1000)/AG964)*1)&lt;1,(((Usuario!$J$10*1000)/AG964)*1),1)</f>
        <v>#REF!</v>
      </c>
      <c r="AJ964" s="30" t="e">
        <f>IF((((Usuario!$J$10*1000)/AH964)*1)&lt;1,(((Usuario!$J$10*1000)/AH964)*1),1)</f>
        <v>#REF!</v>
      </c>
    </row>
    <row r="965" spans="8:36" x14ac:dyDescent="0.25">
      <c r="H965" s="6">
        <v>86.2</v>
      </c>
      <c r="I965" s="5" t="s">
        <v>2</v>
      </c>
      <c r="J965" s="9">
        <f t="shared" si="346"/>
        <v>8.6199999999999999E-2</v>
      </c>
      <c r="K965" s="9">
        <f t="shared" si="328"/>
        <v>8.6199999999999995E-5</v>
      </c>
      <c r="L965">
        <f t="shared" si="343"/>
        <v>2.3343415716939743E-2</v>
      </c>
      <c r="M965">
        <f t="shared" si="329"/>
        <v>3.3536707246670098E-4</v>
      </c>
      <c r="N965">
        <f t="shared" si="330"/>
        <v>1.737201435377511E-6</v>
      </c>
      <c r="O965">
        <f t="shared" si="331"/>
        <v>24631632.829278715</v>
      </c>
      <c r="Q965" s="18">
        <f t="shared" si="344"/>
        <v>30004390381.670624</v>
      </c>
      <c r="R965" s="19">
        <f t="shared" si="345"/>
        <v>11115912246.161787</v>
      </c>
      <c r="S965" s="18">
        <f t="shared" si="332"/>
        <v>4.9816354610112284E-14</v>
      </c>
      <c r="T965" s="19">
        <f t="shared" si="332"/>
        <v>1.8455773279365413E-14</v>
      </c>
      <c r="U965" s="24">
        <f t="shared" si="333"/>
        <v>1.3222705187807492E-11</v>
      </c>
      <c r="V965" s="24">
        <f t="shared" si="334"/>
        <v>9.2832539595208023E-12</v>
      </c>
      <c r="W965" s="18">
        <f t="shared" si="335"/>
        <v>90013171145.011871</v>
      </c>
      <c r="X965" s="19">
        <f t="shared" si="336"/>
        <v>44463648984.647148</v>
      </c>
      <c r="Y965" s="18" t="e">
        <f t="shared" si="337"/>
        <v>#REF!</v>
      </c>
      <c r="Z965" s="19" t="e">
        <f t="shared" si="338"/>
        <v>#REF!</v>
      </c>
      <c r="AA965" s="24" t="e">
        <f t="shared" si="339"/>
        <v>#REF!</v>
      </c>
      <c r="AB965" s="24" t="e">
        <f t="shared" si="340"/>
        <v>#REF!</v>
      </c>
      <c r="AC965" s="18">
        <f t="shared" si="341"/>
        <v>18002634229.002377</v>
      </c>
      <c r="AD965" s="19">
        <f t="shared" si="342"/>
        <v>8892729796.92943</v>
      </c>
      <c r="AE965" s="24" t="e">
        <f t="shared" ref="AE965:AE1028" si="347">$B$10/AC965</f>
        <v>#REF!</v>
      </c>
      <c r="AF965" s="24" t="e">
        <f t="shared" ref="AF965:AF1028" si="348">$B$10/AD965</f>
        <v>#REF!</v>
      </c>
      <c r="AG965" s="18" t="e">
        <f t="shared" ref="AG965:AG1028" si="349">AE965*N965</f>
        <v>#REF!</v>
      </c>
      <c r="AH965" s="19" t="e">
        <f t="shared" ref="AH965:AH1028" si="350">AF965*N965</f>
        <v>#REF!</v>
      </c>
      <c r="AI965" s="29" t="e">
        <f>IF((((Usuario!$J$10*1000)/AG965)*1)&lt;1,(((Usuario!$J$10*1000)/AG965)*1),1)</f>
        <v>#REF!</v>
      </c>
      <c r="AJ965" s="30" t="e">
        <f>IF((((Usuario!$J$10*1000)/AH965)*1)&lt;1,(((Usuario!$J$10*1000)/AH965)*1),1)</f>
        <v>#REF!</v>
      </c>
    </row>
    <row r="966" spans="8:36" x14ac:dyDescent="0.25">
      <c r="H966" s="6">
        <v>86.3</v>
      </c>
      <c r="I966" s="5" t="s">
        <v>2</v>
      </c>
      <c r="J966" s="9">
        <f t="shared" si="346"/>
        <v>8.6300000000000002E-2</v>
      </c>
      <c r="K966" s="9">
        <f t="shared" ref="K966:K1029" si="351">J966/1000</f>
        <v>8.6299999999999997E-5</v>
      </c>
      <c r="L966">
        <f t="shared" si="343"/>
        <v>2.3397608190214164E-2</v>
      </c>
      <c r="M966">
        <f t="shared" ref="M966:M1029" si="352">(4*PI())/3*(J966/2)^3</f>
        <v>3.3653559780258039E-4</v>
      </c>
      <c r="N966">
        <f t="shared" ref="N966:N1029" si="353">(M966/10^3)*$G$5</f>
        <v>1.7432543966173662E-6</v>
      </c>
      <c r="O966">
        <f t="shared" ref="O966:O1029" si="354">(335303)*(J966^-1.753)</f>
        <v>24581620.76347341</v>
      </c>
      <c r="Q966" s="18">
        <f t="shared" si="344"/>
        <v>30074046516.984791</v>
      </c>
      <c r="R966" s="19">
        <f t="shared" si="345"/>
        <v>11141718185.816273</v>
      </c>
      <c r="S966" s="18">
        <f t="shared" ref="S966:T1029" si="355">Q966/(6.023*10^23)</f>
        <v>4.9932004843076198E-14</v>
      </c>
      <c r="T966" s="19">
        <f t="shared" si="355"/>
        <v>1.8498618937101567E-14</v>
      </c>
      <c r="U966" s="24">
        <f t="shared" ref="U966:U1029" si="356">S966*$B$5</f>
        <v>1.325340211349287E-11</v>
      </c>
      <c r="V966" s="24">
        <f t="shared" ref="V966:V1029" si="357">T966*$B$6</f>
        <v>9.3048053253620873E-12</v>
      </c>
      <c r="W966" s="18">
        <f t="shared" ref="W966:W1029" si="358">Q966*$E$5</f>
        <v>90222139550.954376</v>
      </c>
      <c r="X966" s="19">
        <f t="shared" ref="X966:X1029" si="359">R966*$E$6</f>
        <v>44566872743.265091</v>
      </c>
      <c r="Y966" s="18" t="e">
        <f t="shared" ref="Y966:Y1029" si="360">$B$10/W966</f>
        <v>#REF!</v>
      </c>
      <c r="Z966" s="19" t="e">
        <f t="shared" ref="Z966:Z1029" si="361">$B$10/X966</f>
        <v>#REF!</v>
      </c>
      <c r="AA966" s="24" t="e">
        <f t="shared" ref="AA966:AA1029" si="362">Y966*N966</f>
        <v>#REF!</v>
      </c>
      <c r="AB966" s="24" t="e">
        <f t="shared" ref="AB966:AB1029" si="363">Z966*N966</f>
        <v>#REF!</v>
      </c>
      <c r="AC966" s="18">
        <f t="shared" ref="AC966:AC1029" si="364">W966*$B$11</f>
        <v>18044427910.190876</v>
      </c>
      <c r="AD966" s="19">
        <f t="shared" ref="AD966:AD1029" si="365">X966*$B$11</f>
        <v>8913374548.653019</v>
      </c>
      <c r="AE966" s="24" t="e">
        <f t="shared" si="347"/>
        <v>#REF!</v>
      </c>
      <c r="AF966" s="24" t="e">
        <f t="shared" si="348"/>
        <v>#REF!</v>
      </c>
      <c r="AG966" s="18" t="e">
        <f t="shared" si="349"/>
        <v>#REF!</v>
      </c>
      <c r="AH966" s="19" t="e">
        <f t="shared" si="350"/>
        <v>#REF!</v>
      </c>
      <c r="AI966" s="29" t="e">
        <f>IF((((Usuario!$J$10*1000)/AG966)*1)&lt;1,(((Usuario!$J$10*1000)/AG966)*1),1)</f>
        <v>#REF!</v>
      </c>
      <c r="AJ966" s="30" t="e">
        <f>IF((((Usuario!$J$10*1000)/AH966)*1)&lt;1,(((Usuario!$J$10*1000)/AH966)*1),1)</f>
        <v>#REF!</v>
      </c>
    </row>
    <row r="967" spans="8:36" x14ac:dyDescent="0.25">
      <c r="H967" s="6">
        <v>86.4</v>
      </c>
      <c r="I967" s="5" t="s">
        <v>2</v>
      </c>
      <c r="J967" s="9">
        <f t="shared" si="346"/>
        <v>8.6400000000000005E-2</v>
      </c>
      <c r="K967" s="9">
        <f t="shared" si="351"/>
        <v>8.6399999999999999E-5</v>
      </c>
      <c r="L967">
        <f t="shared" ref="L967:L1030" si="366">(4*PI())*((J967/2)^2)</f>
        <v>2.3451863495341663E-2</v>
      </c>
      <c r="M967">
        <f t="shared" si="352"/>
        <v>3.3770683433291993E-4</v>
      </c>
      <c r="N967">
        <f t="shared" si="353"/>
        <v>1.749321401844525E-6</v>
      </c>
      <c r="O967">
        <f t="shared" si="354"/>
        <v>24531767.983782053</v>
      </c>
      <c r="Q967" s="18">
        <f t="shared" ref="Q967:Q1030" si="367">L967/$D$5</f>
        <v>30143783413.035561</v>
      </c>
      <c r="R967" s="19">
        <f t="shared" ref="R967:R1030" si="368">L967/$D$6</f>
        <v>11167554045.400797</v>
      </c>
      <c r="S967" s="18">
        <f t="shared" si="355"/>
        <v>5.0047789163266754E-14</v>
      </c>
      <c r="T967" s="19">
        <f t="shared" si="355"/>
        <v>1.854151427096264E-14</v>
      </c>
      <c r="U967" s="24">
        <f t="shared" si="356"/>
        <v>1.3284134629816731E-11</v>
      </c>
      <c r="V967" s="24">
        <f t="shared" si="357"/>
        <v>9.3263816782942075E-12</v>
      </c>
      <c r="W967" s="18">
        <f t="shared" si="358"/>
        <v>90431350239.106689</v>
      </c>
      <c r="X967" s="19">
        <f t="shared" si="359"/>
        <v>44670216181.603188</v>
      </c>
      <c r="Y967" s="18" t="e">
        <f t="shared" si="360"/>
        <v>#REF!</v>
      </c>
      <c r="Z967" s="19" t="e">
        <f t="shared" si="361"/>
        <v>#REF!</v>
      </c>
      <c r="AA967" s="24" t="e">
        <f t="shared" si="362"/>
        <v>#REF!</v>
      </c>
      <c r="AB967" s="24" t="e">
        <f t="shared" si="363"/>
        <v>#REF!</v>
      </c>
      <c r="AC967" s="18">
        <f t="shared" si="364"/>
        <v>18086270047.821339</v>
      </c>
      <c r="AD967" s="19">
        <f t="shared" si="365"/>
        <v>8934043236.3206387</v>
      </c>
      <c r="AE967" s="24" t="e">
        <f t="shared" si="347"/>
        <v>#REF!</v>
      </c>
      <c r="AF967" s="24" t="e">
        <f t="shared" si="348"/>
        <v>#REF!</v>
      </c>
      <c r="AG967" s="18" t="e">
        <f t="shared" si="349"/>
        <v>#REF!</v>
      </c>
      <c r="AH967" s="19" t="e">
        <f t="shared" si="350"/>
        <v>#REF!</v>
      </c>
      <c r="AI967" s="29" t="e">
        <f>IF((((Usuario!$J$10*1000)/AG967)*1)&lt;1,(((Usuario!$J$10*1000)/AG967)*1),1)</f>
        <v>#REF!</v>
      </c>
      <c r="AJ967" s="30" t="e">
        <f>IF((((Usuario!$J$10*1000)/AH967)*1)&lt;1,(((Usuario!$J$10*1000)/AH967)*1),1)</f>
        <v>#REF!</v>
      </c>
    </row>
    <row r="968" spans="8:36" x14ac:dyDescent="0.25">
      <c r="H968" s="6">
        <v>86.5</v>
      </c>
      <c r="I968" s="5" t="s">
        <v>2</v>
      </c>
      <c r="J968" s="9">
        <f t="shared" si="346"/>
        <v>8.6500000000000007E-2</v>
      </c>
      <c r="K968" s="9">
        <f t="shared" si="351"/>
        <v>8.6500000000000002E-5</v>
      </c>
      <c r="L968">
        <f t="shared" si="366"/>
        <v>2.3506181632322234E-2</v>
      </c>
      <c r="M968">
        <f t="shared" si="352"/>
        <v>3.3888078519931221E-4</v>
      </c>
      <c r="N968">
        <f t="shared" si="353"/>
        <v>1.7554024673324373E-6</v>
      </c>
      <c r="O968">
        <f t="shared" si="354"/>
        <v>24482073.799406447</v>
      </c>
      <c r="Q968" s="18">
        <f t="shared" si="367"/>
        <v>30213601069.822926</v>
      </c>
      <c r="R968" s="19">
        <f t="shared" si="368"/>
        <v>11193419824.915354</v>
      </c>
      <c r="S968" s="18">
        <f t="shared" si="355"/>
        <v>5.0163707570683927E-14</v>
      </c>
      <c r="T968" s="19">
        <f t="shared" si="355"/>
        <v>1.8584459280948624E-14</v>
      </c>
      <c r="U968" s="24">
        <f t="shared" si="356"/>
        <v>1.3314902736779063E-11</v>
      </c>
      <c r="V968" s="24">
        <f t="shared" si="357"/>
        <v>9.3479830183171578E-12</v>
      </c>
      <c r="W968" s="18">
        <f t="shared" si="358"/>
        <v>90640803209.468781</v>
      </c>
      <c r="X968" s="19">
        <f t="shared" si="359"/>
        <v>44773679299.661415</v>
      </c>
      <c r="Y968" s="18" t="e">
        <f t="shared" si="360"/>
        <v>#REF!</v>
      </c>
      <c r="Z968" s="19" t="e">
        <f t="shared" si="361"/>
        <v>#REF!</v>
      </c>
      <c r="AA968" s="24" t="e">
        <f t="shared" si="362"/>
        <v>#REF!</v>
      </c>
      <c r="AB968" s="24" t="e">
        <f t="shared" si="363"/>
        <v>#REF!</v>
      </c>
      <c r="AC968" s="18">
        <f t="shared" si="364"/>
        <v>18128160641.893757</v>
      </c>
      <c r="AD968" s="19">
        <f t="shared" si="365"/>
        <v>8954735859.9322834</v>
      </c>
      <c r="AE968" s="24" t="e">
        <f t="shared" si="347"/>
        <v>#REF!</v>
      </c>
      <c r="AF968" s="24" t="e">
        <f t="shared" si="348"/>
        <v>#REF!</v>
      </c>
      <c r="AG968" s="18" t="e">
        <f t="shared" si="349"/>
        <v>#REF!</v>
      </c>
      <c r="AH968" s="19" t="e">
        <f t="shared" si="350"/>
        <v>#REF!</v>
      </c>
      <c r="AI968" s="29" t="e">
        <f>IF((((Usuario!$J$10*1000)/AG968)*1)&lt;1,(((Usuario!$J$10*1000)/AG968)*1),1)</f>
        <v>#REF!</v>
      </c>
      <c r="AJ968" s="30" t="e">
        <f>IF((((Usuario!$J$10*1000)/AH968)*1)&lt;1,(((Usuario!$J$10*1000)/AH968)*1),1)</f>
        <v>#REF!</v>
      </c>
    </row>
    <row r="969" spans="8:36" x14ac:dyDescent="0.25">
      <c r="H969" s="6">
        <v>86.6</v>
      </c>
      <c r="I969" s="5" t="s">
        <v>2</v>
      </c>
      <c r="J969" s="9">
        <f t="shared" si="346"/>
        <v>8.6599999999999996E-2</v>
      </c>
      <c r="K969" s="9">
        <f t="shared" si="351"/>
        <v>8.6599999999999991E-5</v>
      </c>
      <c r="L969">
        <f t="shared" si="366"/>
        <v>2.3560562601155868E-2</v>
      </c>
      <c r="M969">
        <f t="shared" si="352"/>
        <v>3.4005745354334963E-4</v>
      </c>
      <c r="N969">
        <f t="shared" si="353"/>
        <v>1.7614976093545509E-6</v>
      </c>
      <c r="O969">
        <f t="shared" si="354"/>
        <v>24432537.523338132</v>
      </c>
      <c r="Q969" s="18">
        <f t="shared" si="367"/>
        <v>30283499487.346878</v>
      </c>
      <c r="R969" s="19">
        <f t="shared" si="368"/>
        <v>11219315524.359941</v>
      </c>
      <c r="S969" s="18">
        <f t="shared" si="355"/>
        <v>5.0279760065327718E-14</v>
      </c>
      <c r="T969" s="19">
        <f t="shared" si="355"/>
        <v>1.8627453967059509E-14</v>
      </c>
      <c r="U969" s="24">
        <f t="shared" si="356"/>
        <v>1.334570643437987E-11</v>
      </c>
      <c r="V969" s="24">
        <f t="shared" si="357"/>
        <v>9.3696093454309335E-12</v>
      </c>
      <c r="W969" s="18">
        <f t="shared" si="358"/>
        <v>90850498462.040634</v>
      </c>
      <c r="X969" s="19">
        <f t="shared" si="359"/>
        <v>44877262097.439766</v>
      </c>
      <c r="Y969" s="18" t="e">
        <f t="shared" si="360"/>
        <v>#REF!</v>
      </c>
      <c r="Z969" s="19" t="e">
        <f t="shared" si="361"/>
        <v>#REF!</v>
      </c>
      <c r="AA969" s="24" t="e">
        <f t="shared" si="362"/>
        <v>#REF!</v>
      </c>
      <c r="AB969" s="24" t="e">
        <f t="shared" si="363"/>
        <v>#REF!</v>
      </c>
      <c r="AC969" s="18">
        <f t="shared" si="364"/>
        <v>18170099692.408127</v>
      </c>
      <c r="AD969" s="19">
        <f t="shared" si="365"/>
        <v>8975452419.4879532</v>
      </c>
      <c r="AE969" s="24" t="e">
        <f t="shared" si="347"/>
        <v>#REF!</v>
      </c>
      <c r="AF969" s="24" t="e">
        <f t="shared" si="348"/>
        <v>#REF!</v>
      </c>
      <c r="AG969" s="18" t="e">
        <f t="shared" si="349"/>
        <v>#REF!</v>
      </c>
      <c r="AH969" s="19" t="e">
        <f t="shared" si="350"/>
        <v>#REF!</v>
      </c>
      <c r="AI969" s="29" t="e">
        <f>IF((((Usuario!$J$10*1000)/AG969)*1)&lt;1,(((Usuario!$J$10*1000)/AG969)*1),1)</f>
        <v>#REF!</v>
      </c>
      <c r="AJ969" s="30" t="e">
        <f>IF((((Usuario!$J$10*1000)/AH969)*1)&lt;1,(((Usuario!$J$10*1000)/AH969)*1),1)</f>
        <v>#REF!</v>
      </c>
    </row>
    <row r="970" spans="8:36" x14ac:dyDescent="0.25">
      <c r="H970" s="6">
        <v>86.7</v>
      </c>
      <c r="I970" s="5" t="s">
        <v>2</v>
      </c>
      <c r="J970" s="9">
        <f t="shared" si="346"/>
        <v>8.6699999999999999E-2</v>
      </c>
      <c r="K970" s="9">
        <f t="shared" si="351"/>
        <v>8.6699999999999993E-5</v>
      </c>
      <c r="L970">
        <f t="shared" si="366"/>
        <v>2.3615006401842581E-2</v>
      </c>
      <c r="M970">
        <f t="shared" si="352"/>
        <v>3.4123684250662525E-4</v>
      </c>
      <c r="N970">
        <f t="shared" si="353"/>
        <v>1.7676068441843187E-6</v>
      </c>
      <c r="O970">
        <f t="shared" si="354"/>
        <v>24383158.472333297</v>
      </c>
      <c r="Q970" s="18">
        <f t="shared" si="367"/>
        <v>30353478665.607433</v>
      </c>
      <c r="R970" s="19">
        <f t="shared" si="368"/>
        <v>11245241143.734568</v>
      </c>
      <c r="S970" s="18">
        <f t="shared" si="355"/>
        <v>5.0395946647198137E-14</v>
      </c>
      <c r="T970" s="19">
        <f t="shared" si="355"/>
        <v>1.8670498329295318E-14</v>
      </c>
      <c r="U970" s="24">
        <f t="shared" si="356"/>
        <v>1.3376545722619153E-11</v>
      </c>
      <c r="V970" s="24">
        <f t="shared" si="357"/>
        <v>9.3912606596355443E-12</v>
      </c>
      <c r="W970" s="18">
        <f t="shared" si="358"/>
        <v>91060435996.822296</v>
      </c>
      <c r="X970" s="19">
        <f t="shared" si="359"/>
        <v>44980964574.938271</v>
      </c>
      <c r="Y970" s="18" t="e">
        <f t="shared" si="360"/>
        <v>#REF!</v>
      </c>
      <c r="Z970" s="19" t="e">
        <f t="shared" si="361"/>
        <v>#REF!</v>
      </c>
      <c r="AA970" s="24" t="e">
        <f t="shared" si="362"/>
        <v>#REF!</v>
      </c>
      <c r="AB970" s="24" t="e">
        <f t="shared" si="363"/>
        <v>#REF!</v>
      </c>
      <c r="AC970" s="18">
        <f t="shared" si="364"/>
        <v>18212087199.36446</v>
      </c>
      <c r="AD970" s="19">
        <f t="shared" si="365"/>
        <v>8996192914.9876537</v>
      </c>
      <c r="AE970" s="24" t="e">
        <f t="shared" si="347"/>
        <v>#REF!</v>
      </c>
      <c r="AF970" s="24" t="e">
        <f t="shared" si="348"/>
        <v>#REF!</v>
      </c>
      <c r="AG970" s="18" t="e">
        <f t="shared" si="349"/>
        <v>#REF!</v>
      </c>
      <c r="AH970" s="19" t="e">
        <f t="shared" si="350"/>
        <v>#REF!</v>
      </c>
      <c r="AI970" s="29" t="e">
        <f>IF((((Usuario!$J$10*1000)/AG970)*1)&lt;1,(((Usuario!$J$10*1000)/AG970)*1),1)</f>
        <v>#REF!</v>
      </c>
      <c r="AJ970" s="30" t="e">
        <f>IF((((Usuario!$J$10*1000)/AH970)*1)&lt;1,(((Usuario!$J$10*1000)/AH970)*1),1)</f>
        <v>#REF!</v>
      </c>
    </row>
    <row r="971" spans="8:36" x14ac:dyDescent="0.25">
      <c r="H971" s="6">
        <v>86.8</v>
      </c>
      <c r="I971" s="5" t="s">
        <v>2</v>
      </c>
      <c r="J971" s="9">
        <f t="shared" si="346"/>
        <v>8.6800000000000002E-2</v>
      </c>
      <c r="K971" s="9">
        <f t="shared" si="351"/>
        <v>8.6799999999999996E-5</v>
      </c>
      <c r="L971">
        <f t="shared" si="366"/>
        <v>2.3669513034382365E-2</v>
      </c>
      <c r="M971">
        <f t="shared" si="352"/>
        <v>3.4241895523073152E-4</v>
      </c>
      <c r="N971">
        <f t="shared" si="353"/>
        <v>1.7737301880951892E-6</v>
      </c>
      <c r="O971">
        <f t="shared" si="354"/>
        <v>24333935.966887787</v>
      </c>
      <c r="Q971" s="18">
        <f t="shared" si="367"/>
        <v>30423538604.604584</v>
      </c>
      <c r="R971" s="19">
        <f t="shared" si="368"/>
        <v>11271196683.039227</v>
      </c>
      <c r="S971" s="18">
        <f t="shared" si="355"/>
        <v>5.0512267316295181E-14</v>
      </c>
      <c r="T971" s="19">
        <f t="shared" si="355"/>
        <v>1.8713592367656031E-14</v>
      </c>
      <c r="U971" s="24">
        <f t="shared" si="356"/>
        <v>1.3407420601496912E-11</v>
      </c>
      <c r="V971" s="24">
        <f t="shared" si="357"/>
        <v>9.4129369609309837E-12</v>
      </c>
      <c r="W971" s="18">
        <f t="shared" si="358"/>
        <v>91270615813.813751</v>
      </c>
      <c r="X971" s="19">
        <f t="shared" si="359"/>
        <v>45084786732.156906</v>
      </c>
      <c r="Y971" s="18" t="e">
        <f t="shared" si="360"/>
        <v>#REF!</v>
      </c>
      <c r="Z971" s="19" t="e">
        <f t="shared" si="361"/>
        <v>#REF!</v>
      </c>
      <c r="AA971" s="24" t="e">
        <f t="shared" si="362"/>
        <v>#REF!</v>
      </c>
      <c r="AB971" s="24" t="e">
        <f t="shared" si="363"/>
        <v>#REF!</v>
      </c>
      <c r="AC971" s="18">
        <f t="shared" si="364"/>
        <v>18254123162.762753</v>
      </c>
      <c r="AD971" s="19">
        <f t="shared" si="365"/>
        <v>9016957346.4313812</v>
      </c>
      <c r="AE971" s="24" t="e">
        <f t="shared" si="347"/>
        <v>#REF!</v>
      </c>
      <c r="AF971" s="24" t="e">
        <f t="shared" si="348"/>
        <v>#REF!</v>
      </c>
      <c r="AG971" s="18" t="e">
        <f t="shared" si="349"/>
        <v>#REF!</v>
      </c>
      <c r="AH971" s="19" t="e">
        <f t="shared" si="350"/>
        <v>#REF!</v>
      </c>
      <c r="AI971" s="29" t="e">
        <f>IF((((Usuario!$J$10*1000)/AG971)*1)&lt;1,(((Usuario!$J$10*1000)/AG971)*1),1)</f>
        <v>#REF!</v>
      </c>
      <c r="AJ971" s="30" t="e">
        <f>IF((((Usuario!$J$10*1000)/AH971)*1)&lt;1,(((Usuario!$J$10*1000)/AH971)*1),1)</f>
        <v>#REF!</v>
      </c>
    </row>
    <row r="972" spans="8:36" x14ac:dyDescent="0.25">
      <c r="H972" s="6">
        <v>86.9</v>
      </c>
      <c r="I972" s="5" t="s">
        <v>2</v>
      </c>
      <c r="J972" s="9">
        <f t="shared" si="346"/>
        <v>8.6900000000000005E-2</v>
      </c>
      <c r="K972" s="9">
        <f t="shared" si="351"/>
        <v>8.6900000000000012E-5</v>
      </c>
      <c r="L972">
        <f t="shared" si="366"/>
        <v>2.372408249877522E-2</v>
      </c>
      <c r="M972">
        <f t="shared" si="352"/>
        <v>3.4360379485726112E-4</v>
      </c>
      <c r="N972">
        <f t="shared" si="353"/>
        <v>1.7798676573606124E-6</v>
      </c>
      <c r="O972">
        <f t="shared" si="354"/>
        <v>24284869.331212375</v>
      </c>
      <c r="Q972" s="18">
        <f t="shared" si="367"/>
        <v>30493679304.338333</v>
      </c>
      <c r="R972" s="19">
        <f t="shared" si="368"/>
        <v>11297182142.273918</v>
      </c>
      <c r="S972" s="18">
        <f t="shared" si="355"/>
        <v>5.062872207261886E-14</v>
      </c>
      <c r="T972" s="19">
        <f t="shared" si="355"/>
        <v>1.8756736082141657E-14</v>
      </c>
      <c r="U972" s="24">
        <f t="shared" si="356"/>
        <v>1.3438331071013151E-11</v>
      </c>
      <c r="V972" s="24">
        <f t="shared" si="357"/>
        <v>9.4346382493172534E-12</v>
      </c>
      <c r="W972" s="18">
        <f t="shared" si="358"/>
        <v>91481037913.014999</v>
      </c>
      <c r="X972" s="19">
        <f t="shared" si="359"/>
        <v>45188728569.095673</v>
      </c>
      <c r="Y972" s="18" t="e">
        <f t="shared" si="360"/>
        <v>#REF!</v>
      </c>
      <c r="Z972" s="19" t="e">
        <f t="shared" si="361"/>
        <v>#REF!</v>
      </c>
      <c r="AA972" s="24" t="e">
        <f t="shared" si="362"/>
        <v>#REF!</v>
      </c>
      <c r="AB972" s="24" t="e">
        <f t="shared" si="363"/>
        <v>#REF!</v>
      </c>
      <c r="AC972" s="18">
        <f t="shared" si="364"/>
        <v>18296207582.603001</v>
      </c>
      <c r="AD972" s="19">
        <f t="shared" si="365"/>
        <v>9037745713.8191357</v>
      </c>
      <c r="AE972" s="24" t="e">
        <f t="shared" si="347"/>
        <v>#REF!</v>
      </c>
      <c r="AF972" s="24" t="e">
        <f t="shared" si="348"/>
        <v>#REF!</v>
      </c>
      <c r="AG972" s="18" t="e">
        <f t="shared" si="349"/>
        <v>#REF!</v>
      </c>
      <c r="AH972" s="19" t="e">
        <f t="shared" si="350"/>
        <v>#REF!</v>
      </c>
      <c r="AI972" s="29" t="e">
        <f>IF((((Usuario!$J$10*1000)/AG972)*1)&lt;1,(((Usuario!$J$10*1000)/AG972)*1),1)</f>
        <v>#REF!</v>
      </c>
      <c r="AJ972" s="30" t="e">
        <f>IF((((Usuario!$J$10*1000)/AH972)*1)&lt;1,(((Usuario!$J$10*1000)/AH972)*1),1)</f>
        <v>#REF!</v>
      </c>
    </row>
    <row r="973" spans="8:36" x14ac:dyDescent="0.25">
      <c r="H973" s="6">
        <v>87</v>
      </c>
      <c r="I973" s="5" t="s">
        <v>2</v>
      </c>
      <c r="J973" s="9">
        <f t="shared" si="346"/>
        <v>8.7000000000000008E-2</v>
      </c>
      <c r="K973" s="9">
        <f t="shared" si="351"/>
        <v>8.7000000000000014E-5</v>
      </c>
      <c r="L973">
        <f t="shared" si="366"/>
        <v>2.3778714795021149E-2</v>
      </c>
      <c r="M973">
        <f t="shared" si="352"/>
        <v>3.4479136452780665E-4</v>
      </c>
      <c r="N973">
        <f t="shared" si="353"/>
        <v>1.7860192682540382E-6</v>
      </c>
      <c r="O973">
        <f t="shared" si="354"/>
        <v>24235957.893208262</v>
      </c>
      <c r="Q973" s="18">
        <f t="shared" si="367"/>
        <v>30563900764.808678</v>
      </c>
      <c r="R973" s="19">
        <f t="shared" si="368"/>
        <v>11323197521.438646</v>
      </c>
      <c r="S973" s="18">
        <f t="shared" si="355"/>
        <v>5.0745310916169156E-14</v>
      </c>
      <c r="T973" s="19">
        <f t="shared" si="355"/>
        <v>1.8799929472752198E-14</v>
      </c>
      <c r="U973" s="24">
        <f t="shared" si="356"/>
        <v>1.3469277131167861E-11</v>
      </c>
      <c r="V973" s="24">
        <f t="shared" si="357"/>
        <v>9.4563645247943548E-12</v>
      </c>
      <c r="W973" s="18">
        <f t="shared" si="358"/>
        <v>91691702294.426025</v>
      </c>
      <c r="X973" s="19">
        <f t="shared" si="359"/>
        <v>45292790085.754585</v>
      </c>
      <c r="Y973" s="18" t="e">
        <f t="shared" si="360"/>
        <v>#REF!</v>
      </c>
      <c r="Z973" s="19" t="e">
        <f t="shared" si="361"/>
        <v>#REF!</v>
      </c>
      <c r="AA973" s="24" t="e">
        <f t="shared" si="362"/>
        <v>#REF!</v>
      </c>
      <c r="AB973" s="24" t="e">
        <f t="shared" si="363"/>
        <v>#REF!</v>
      </c>
      <c r="AC973" s="18">
        <f t="shared" si="364"/>
        <v>18338340458.885204</v>
      </c>
      <c r="AD973" s="19">
        <f t="shared" si="365"/>
        <v>9058558017.1509171</v>
      </c>
      <c r="AE973" s="24" t="e">
        <f t="shared" si="347"/>
        <v>#REF!</v>
      </c>
      <c r="AF973" s="24" t="e">
        <f t="shared" si="348"/>
        <v>#REF!</v>
      </c>
      <c r="AG973" s="18" t="e">
        <f t="shared" si="349"/>
        <v>#REF!</v>
      </c>
      <c r="AH973" s="19" t="e">
        <f t="shared" si="350"/>
        <v>#REF!</v>
      </c>
      <c r="AI973" s="29" t="e">
        <f>IF((((Usuario!$J$10*1000)/AG973)*1)&lt;1,(((Usuario!$J$10*1000)/AG973)*1),1)</f>
        <v>#REF!</v>
      </c>
      <c r="AJ973" s="30" t="e">
        <f>IF((((Usuario!$J$10*1000)/AH973)*1)&lt;1,(((Usuario!$J$10*1000)/AH973)*1),1)</f>
        <v>#REF!</v>
      </c>
    </row>
    <row r="974" spans="8:36" x14ac:dyDescent="0.25">
      <c r="H974" s="6">
        <v>87.1</v>
      </c>
      <c r="I974" s="5" t="s">
        <v>2</v>
      </c>
      <c r="J974" s="9">
        <f t="shared" si="346"/>
        <v>8.7099999999999997E-2</v>
      </c>
      <c r="K974" s="9">
        <f t="shared" si="351"/>
        <v>8.7100000000000003E-5</v>
      </c>
      <c r="L974">
        <f t="shared" si="366"/>
        <v>2.3833409923120139E-2</v>
      </c>
      <c r="M974">
        <f t="shared" si="352"/>
        <v>3.4598166738396068E-4</v>
      </c>
      <c r="N974">
        <f t="shared" si="353"/>
        <v>1.7921850370489162E-6</v>
      </c>
      <c r="O974">
        <f t="shared" si="354"/>
        <v>24187200.984442685</v>
      </c>
      <c r="Q974" s="18">
        <f t="shared" si="367"/>
        <v>30634202986.015606</v>
      </c>
      <c r="R974" s="19">
        <f t="shared" si="368"/>
        <v>11349242820.533403</v>
      </c>
      <c r="S974" s="18">
        <f t="shared" si="355"/>
        <v>5.0862033846946056E-14</v>
      </c>
      <c r="T974" s="19">
        <f t="shared" si="355"/>
        <v>1.884317253948764E-14</v>
      </c>
      <c r="U974" s="24">
        <f t="shared" si="356"/>
        <v>1.3500258781961043E-11</v>
      </c>
      <c r="V974" s="24">
        <f t="shared" si="357"/>
        <v>9.4781157873622833E-12</v>
      </c>
      <c r="W974" s="18">
        <f t="shared" si="358"/>
        <v>91902608958.046814</v>
      </c>
      <c r="X974" s="19">
        <f t="shared" si="359"/>
        <v>45396971282.133614</v>
      </c>
      <c r="Y974" s="18" t="e">
        <f t="shared" si="360"/>
        <v>#REF!</v>
      </c>
      <c r="Z974" s="19" t="e">
        <f t="shared" si="361"/>
        <v>#REF!</v>
      </c>
      <c r="AA974" s="24" t="e">
        <f t="shared" si="362"/>
        <v>#REF!</v>
      </c>
      <c r="AB974" s="24" t="e">
        <f t="shared" si="363"/>
        <v>#REF!</v>
      </c>
      <c r="AC974" s="18">
        <f t="shared" si="364"/>
        <v>18380521791.609364</v>
      </c>
      <c r="AD974" s="19">
        <f t="shared" si="365"/>
        <v>9079394256.4267235</v>
      </c>
      <c r="AE974" s="24" t="e">
        <f t="shared" si="347"/>
        <v>#REF!</v>
      </c>
      <c r="AF974" s="24" t="e">
        <f t="shared" si="348"/>
        <v>#REF!</v>
      </c>
      <c r="AG974" s="18" t="e">
        <f t="shared" si="349"/>
        <v>#REF!</v>
      </c>
      <c r="AH974" s="19" t="e">
        <f t="shared" si="350"/>
        <v>#REF!</v>
      </c>
      <c r="AI974" s="29" t="e">
        <f>IF((((Usuario!$J$10*1000)/AG974)*1)&lt;1,(((Usuario!$J$10*1000)/AG974)*1),1)</f>
        <v>#REF!</v>
      </c>
      <c r="AJ974" s="30" t="e">
        <f>IF((((Usuario!$J$10*1000)/AH974)*1)&lt;1,(((Usuario!$J$10*1000)/AH974)*1),1)</f>
        <v>#REF!</v>
      </c>
    </row>
    <row r="975" spans="8:36" x14ac:dyDescent="0.25">
      <c r="H975" s="6">
        <v>87.2</v>
      </c>
      <c r="I975" s="5" t="s">
        <v>2</v>
      </c>
      <c r="J975" s="9">
        <f t="shared" si="346"/>
        <v>8.72E-2</v>
      </c>
      <c r="K975" s="9">
        <f t="shared" si="351"/>
        <v>8.7200000000000005E-5</v>
      </c>
      <c r="L975">
        <f t="shared" si="366"/>
        <v>2.3888167883072211E-2</v>
      </c>
      <c r="M975">
        <f t="shared" si="352"/>
        <v>3.4717470656731616E-4</v>
      </c>
      <c r="N975">
        <f t="shared" si="353"/>
        <v>1.7983649800186976E-6</v>
      </c>
      <c r="O975">
        <f t="shared" si="354"/>
        <v>24138597.940124635</v>
      </c>
      <c r="Q975" s="18">
        <f t="shared" si="367"/>
        <v>30704585967.959145</v>
      </c>
      <c r="R975" s="19">
        <f t="shared" si="368"/>
        <v>11375318039.558201</v>
      </c>
      <c r="S975" s="18">
        <f t="shared" si="355"/>
        <v>5.0978890864949612E-14</v>
      </c>
      <c r="T975" s="19">
        <f t="shared" si="355"/>
        <v>1.8886465282348005E-14</v>
      </c>
      <c r="U975" s="24">
        <f t="shared" si="356"/>
        <v>1.3531276023392709E-11</v>
      </c>
      <c r="V975" s="24">
        <f t="shared" si="357"/>
        <v>9.4998920370210469E-12</v>
      </c>
      <c r="W975" s="18">
        <f t="shared" si="358"/>
        <v>92113757903.877441</v>
      </c>
      <c r="X975" s="19">
        <f t="shared" si="359"/>
        <v>45501272158.232803</v>
      </c>
      <c r="Y975" s="18" t="e">
        <f t="shared" si="360"/>
        <v>#REF!</v>
      </c>
      <c r="Z975" s="19" t="e">
        <f t="shared" si="361"/>
        <v>#REF!</v>
      </c>
      <c r="AA975" s="24" t="e">
        <f t="shared" si="362"/>
        <v>#REF!</v>
      </c>
      <c r="AB975" s="24" t="e">
        <f t="shared" si="363"/>
        <v>#REF!</v>
      </c>
      <c r="AC975" s="18">
        <f t="shared" si="364"/>
        <v>18422751580.77549</v>
      </c>
      <c r="AD975" s="19">
        <f t="shared" si="365"/>
        <v>9100254431.6465607</v>
      </c>
      <c r="AE975" s="24" t="e">
        <f t="shared" si="347"/>
        <v>#REF!</v>
      </c>
      <c r="AF975" s="24" t="e">
        <f t="shared" si="348"/>
        <v>#REF!</v>
      </c>
      <c r="AG975" s="18" t="e">
        <f t="shared" si="349"/>
        <v>#REF!</v>
      </c>
      <c r="AH975" s="19" t="e">
        <f t="shared" si="350"/>
        <v>#REF!</v>
      </c>
      <c r="AI975" s="29" t="e">
        <f>IF((((Usuario!$J$10*1000)/AG975)*1)&lt;1,(((Usuario!$J$10*1000)/AG975)*1),1)</f>
        <v>#REF!</v>
      </c>
      <c r="AJ975" s="30" t="e">
        <f>IF((((Usuario!$J$10*1000)/AH975)*1)&lt;1,(((Usuario!$J$10*1000)/AH975)*1),1)</f>
        <v>#REF!</v>
      </c>
    </row>
    <row r="976" spans="8:36" x14ac:dyDescent="0.25">
      <c r="H976" s="6">
        <v>87.3</v>
      </c>
      <c r="I976" s="5" t="s">
        <v>2</v>
      </c>
      <c r="J976" s="9">
        <f t="shared" si="346"/>
        <v>8.7300000000000003E-2</v>
      </c>
      <c r="K976" s="9">
        <f t="shared" si="351"/>
        <v>8.7300000000000008E-5</v>
      </c>
      <c r="L976">
        <f t="shared" si="366"/>
        <v>2.3942988674877354E-2</v>
      </c>
      <c r="M976">
        <f t="shared" si="352"/>
        <v>3.4837048521946549E-4</v>
      </c>
      <c r="N976">
        <f t="shared" si="353"/>
        <v>1.8045591134368313E-6</v>
      </c>
      <c r="O976">
        <f t="shared" si="354"/>
        <v>24090148.099081047</v>
      </c>
      <c r="Q976" s="18">
        <f t="shared" si="367"/>
        <v>30775049710.639275</v>
      </c>
      <c r="R976" s="19">
        <f t="shared" si="368"/>
        <v>11401423178.513031</v>
      </c>
      <c r="S976" s="18">
        <f t="shared" si="355"/>
        <v>5.1095881970179778E-14</v>
      </c>
      <c r="T976" s="19">
        <f t="shared" si="355"/>
        <v>1.8929807701333277E-14</v>
      </c>
      <c r="U976" s="24">
        <f t="shared" si="356"/>
        <v>1.3562328855462848E-11</v>
      </c>
      <c r="V976" s="24">
        <f t="shared" si="357"/>
        <v>9.521693273770639E-12</v>
      </c>
      <c r="W976" s="18">
        <f t="shared" si="358"/>
        <v>92325149131.917816</v>
      </c>
      <c r="X976" s="19">
        <f t="shared" si="359"/>
        <v>45605692714.052124</v>
      </c>
      <c r="Y976" s="18" t="e">
        <f t="shared" si="360"/>
        <v>#REF!</v>
      </c>
      <c r="Z976" s="19" t="e">
        <f t="shared" si="361"/>
        <v>#REF!</v>
      </c>
      <c r="AA976" s="24" t="e">
        <f t="shared" si="362"/>
        <v>#REF!</v>
      </c>
      <c r="AB976" s="24" t="e">
        <f t="shared" si="363"/>
        <v>#REF!</v>
      </c>
      <c r="AC976" s="18">
        <f t="shared" si="364"/>
        <v>18465029826.383564</v>
      </c>
      <c r="AD976" s="19">
        <f t="shared" si="365"/>
        <v>9121138542.8104248</v>
      </c>
      <c r="AE976" s="24" t="e">
        <f t="shared" si="347"/>
        <v>#REF!</v>
      </c>
      <c r="AF976" s="24" t="e">
        <f t="shared" si="348"/>
        <v>#REF!</v>
      </c>
      <c r="AG976" s="18" t="e">
        <f t="shared" si="349"/>
        <v>#REF!</v>
      </c>
      <c r="AH976" s="19" t="e">
        <f t="shared" si="350"/>
        <v>#REF!</v>
      </c>
      <c r="AI976" s="29" t="e">
        <f>IF((((Usuario!$J$10*1000)/AG976)*1)&lt;1,(((Usuario!$J$10*1000)/AG976)*1),1)</f>
        <v>#REF!</v>
      </c>
      <c r="AJ976" s="30" t="e">
        <f>IF((((Usuario!$J$10*1000)/AH976)*1)&lt;1,(((Usuario!$J$10*1000)/AH976)*1),1)</f>
        <v>#REF!</v>
      </c>
    </row>
    <row r="977" spans="8:36" x14ac:dyDescent="0.25">
      <c r="H977" s="6">
        <v>87.4</v>
      </c>
      <c r="I977" s="5" t="s">
        <v>2</v>
      </c>
      <c r="J977" s="9">
        <f t="shared" si="346"/>
        <v>8.7400000000000005E-2</v>
      </c>
      <c r="K977" s="9">
        <f t="shared" si="351"/>
        <v>8.740000000000001E-5</v>
      </c>
      <c r="L977">
        <f t="shared" si="366"/>
        <v>2.3997872298535571E-2</v>
      </c>
      <c r="M977">
        <f t="shared" si="352"/>
        <v>3.495690064820015E-4</v>
      </c>
      <c r="N977">
        <f t="shared" si="353"/>
        <v>1.8107674535767679E-6</v>
      </c>
      <c r="O977">
        <f t="shared" si="354"/>
        <v>24041850.803732876</v>
      </c>
      <c r="Q977" s="18">
        <f t="shared" si="367"/>
        <v>30845594214.056007</v>
      </c>
      <c r="R977" s="19">
        <f t="shared" si="368"/>
        <v>11427558237.397896</v>
      </c>
      <c r="S977" s="18">
        <f t="shared" si="355"/>
        <v>5.121300716263658E-14</v>
      </c>
      <c r="T977" s="19">
        <f t="shared" si="355"/>
        <v>1.8973199796443463E-14</v>
      </c>
      <c r="U977" s="24">
        <f t="shared" si="356"/>
        <v>1.3593417278171463E-11</v>
      </c>
      <c r="V977" s="24">
        <f t="shared" si="357"/>
        <v>9.5435194976110614E-12</v>
      </c>
      <c r="W977" s="18">
        <f t="shared" si="358"/>
        <v>92536782642.16803</v>
      </c>
      <c r="X977" s="19">
        <f t="shared" si="359"/>
        <v>45710232949.591583</v>
      </c>
      <c r="Y977" s="18" t="e">
        <f t="shared" si="360"/>
        <v>#REF!</v>
      </c>
      <c r="Z977" s="19" t="e">
        <f t="shared" si="361"/>
        <v>#REF!</v>
      </c>
      <c r="AA977" s="24" t="e">
        <f t="shared" si="362"/>
        <v>#REF!</v>
      </c>
      <c r="AB977" s="24" t="e">
        <f t="shared" si="363"/>
        <v>#REF!</v>
      </c>
      <c r="AC977" s="18">
        <f t="shared" si="364"/>
        <v>18507356528.433605</v>
      </c>
      <c r="AD977" s="19">
        <f t="shared" si="365"/>
        <v>9142046589.9183178</v>
      </c>
      <c r="AE977" s="24" t="e">
        <f t="shared" si="347"/>
        <v>#REF!</v>
      </c>
      <c r="AF977" s="24" t="e">
        <f t="shared" si="348"/>
        <v>#REF!</v>
      </c>
      <c r="AG977" s="18" t="e">
        <f t="shared" si="349"/>
        <v>#REF!</v>
      </c>
      <c r="AH977" s="19" t="e">
        <f t="shared" si="350"/>
        <v>#REF!</v>
      </c>
      <c r="AI977" s="29" t="e">
        <f>IF((((Usuario!$J$10*1000)/AG977)*1)&lt;1,(((Usuario!$J$10*1000)/AG977)*1),1)</f>
        <v>#REF!</v>
      </c>
      <c r="AJ977" s="30" t="e">
        <f>IF((((Usuario!$J$10*1000)/AH977)*1)&lt;1,(((Usuario!$J$10*1000)/AH977)*1),1)</f>
        <v>#REF!</v>
      </c>
    </row>
    <row r="978" spans="8:36" x14ac:dyDescent="0.25">
      <c r="H978" s="6">
        <v>87.5</v>
      </c>
      <c r="I978" s="5" t="s">
        <v>2</v>
      </c>
      <c r="J978" s="9">
        <f t="shared" si="346"/>
        <v>8.7500000000000008E-2</v>
      </c>
      <c r="K978" s="9">
        <f t="shared" si="351"/>
        <v>8.7500000000000013E-5</v>
      </c>
      <c r="L978">
        <f t="shared" si="366"/>
        <v>2.405281875404686E-2</v>
      </c>
      <c r="M978">
        <f t="shared" si="352"/>
        <v>3.507702734965167E-4</v>
      </c>
      <c r="N978">
        <f t="shared" si="353"/>
        <v>1.8169900167119563E-6</v>
      </c>
      <c r="O978">
        <f t="shared" si="354"/>
        <v>23993705.400071472</v>
      </c>
      <c r="Q978" s="18">
        <f t="shared" si="367"/>
        <v>30916219478.209335</v>
      </c>
      <c r="R978" s="19">
        <f t="shared" si="368"/>
        <v>11453723216.212795</v>
      </c>
      <c r="S978" s="18">
        <f t="shared" si="355"/>
        <v>5.1330266442320005E-14</v>
      </c>
      <c r="T978" s="19">
        <f t="shared" si="355"/>
        <v>1.901664156767856E-14</v>
      </c>
      <c r="U978" s="24">
        <f t="shared" si="356"/>
        <v>1.3624541291518555E-11</v>
      </c>
      <c r="V978" s="24">
        <f t="shared" si="357"/>
        <v>9.5653707085423157E-12</v>
      </c>
      <c r="W978" s="18">
        <f t="shared" si="358"/>
        <v>92748658434.628006</v>
      </c>
      <c r="X978" s="19">
        <f t="shared" si="359"/>
        <v>45814892864.851181</v>
      </c>
      <c r="Y978" s="18" t="e">
        <f t="shared" si="360"/>
        <v>#REF!</v>
      </c>
      <c r="Z978" s="19" t="e">
        <f t="shared" si="361"/>
        <v>#REF!</v>
      </c>
      <c r="AA978" s="24" t="e">
        <f t="shared" si="362"/>
        <v>#REF!</v>
      </c>
      <c r="AB978" s="24" t="e">
        <f t="shared" si="363"/>
        <v>#REF!</v>
      </c>
      <c r="AC978" s="18">
        <f t="shared" si="364"/>
        <v>18549731686.925602</v>
      </c>
      <c r="AD978" s="19">
        <f t="shared" si="365"/>
        <v>9162978572.9702358</v>
      </c>
      <c r="AE978" s="24" t="e">
        <f t="shared" si="347"/>
        <v>#REF!</v>
      </c>
      <c r="AF978" s="24" t="e">
        <f t="shared" si="348"/>
        <v>#REF!</v>
      </c>
      <c r="AG978" s="18" t="e">
        <f t="shared" si="349"/>
        <v>#REF!</v>
      </c>
      <c r="AH978" s="19" t="e">
        <f t="shared" si="350"/>
        <v>#REF!</v>
      </c>
      <c r="AI978" s="29" t="e">
        <f>IF((((Usuario!$J$10*1000)/AG978)*1)&lt;1,(((Usuario!$J$10*1000)/AG978)*1),1)</f>
        <v>#REF!</v>
      </c>
      <c r="AJ978" s="30" t="e">
        <f>IF((((Usuario!$J$10*1000)/AH978)*1)&lt;1,(((Usuario!$J$10*1000)/AH978)*1),1)</f>
        <v>#REF!</v>
      </c>
    </row>
    <row r="979" spans="8:36" x14ac:dyDescent="0.25">
      <c r="H979" s="6">
        <v>87.6</v>
      </c>
      <c r="I979" s="5" t="s">
        <v>2</v>
      </c>
      <c r="J979" s="9">
        <f t="shared" si="346"/>
        <v>8.7599999999999997E-2</v>
      </c>
      <c r="K979" s="9">
        <f t="shared" si="351"/>
        <v>8.7600000000000002E-5</v>
      </c>
      <c r="L979">
        <f t="shared" si="366"/>
        <v>2.4107828041411209E-2</v>
      </c>
      <c r="M979">
        <f t="shared" si="352"/>
        <v>3.5197428940460365E-4</v>
      </c>
      <c r="N979">
        <f t="shared" si="353"/>
        <v>1.8232268191158467E-6</v>
      </c>
      <c r="O979">
        <f t="shared" si="354"/>
        <v>23945711.237635285</v>
      </c>
      <c r="Q979" s="18">
        <f t="shared" si="367"/>
        <v>30986925503.099243</v>
      </c>
      <c r="R979" s="19">
        <f t="shared" si="368"/>
        <v>11479918114.957724</v>
      </c>
      <c r="S979" s="18">
        <f t="shared" si="355"/>
        <v>5.1447659809230029E-14</v>
      </c>
      <c r="T979" s="19">
        <f t="shared" si="355"/>
        <v>1.9060133015038561E-14</v>
      </c>
      <c r="U979" s="24">
        <f t="shared" si="356"/>
        <v>1.3655700895504116E-11</v>
      </c>
      <c r="V979" s="24">
        <f t="shared" si="357"/>
        <v>9.5872469065643969E-12</v>
      </c>
      <c r="W979" s="18">
        <f t="shared" si="358"/>
        <v>92960776509.297729</v>
      </c>
      <c r="X979" s="19">
        <f t="shared" si="359"/>
        <v>45919672459.830894</v>
      </c>
      <c r="Y979" s="18" t="e">
        <f t="shared" si="360"/>
        <v>#REF!</v>
      </c>
      <c r="Z979" s="19" t="e">
        <f t="shared" si="361"/>
        <v>#REF!</v>
      </c>
      <c r="AA979" s="24" t="e">
        <f t="shared" si="362"/>
        <v>#REF!</v>
      </c>
      <c r="AB979" s="24" t="e">
        <f t="shared" si="363"/>
        <v>#REF!</v>
      </c>
      <c r="AC979" s="18">
        <f t="shared" si="364"/>
        <v>18592155301.859547</v>
      </c>
      <c r="AD979" s="19">
        <f t="shared" si="365"/>
        <v>9183934491.9661789</v>
      </c>
      <c r="AE979" s="24" t="e">
        <f t="shared" si="347"/>
        <v>#REF!</v>
      </c>
      <c r="AF979" s="24" t="e">
        <f t="shared" si="348"/>
        <v>#REF!</v>
      </c>
      <c r="AG979" s="18" t="e">
        <f t="shared" si="349"/>
        <v>#REF!</v>
      </c>
      <c r="AH979" s="19" t="e">
        <f t="shared" si="350"/>
        <v>#REF!</v>
      </c>
      <c r="AI979" s="29" t="e">
        <f>IF((((Usuario!$J$10*1000)/AG979)*1)&lt;1,(((Usuario!$J$10*1000)/AG979)*1),1)</f>
        <v>#REF!</v>
      </c>
      <c r="AJ979" s="30" t="e">
        <f>IF((((Usuario!$J$10*1000)/AH979)*1)&lt;1,(((Usuario!$J$10*1000)/AH979)*1),1)</f>
        <v>#REF!</v>
      </c>
    </row>
    <row r="980" spans="8:36" x14ac:dyDescent="0.25">
      <c r="H980" s="6">
        <v>87.7</v>
      </c>
      <c r="I980" s="5" t="s">
        <v>2</v>
      </c>
      <c r="J980" s="9">
        <f t="shared" si="346"/>
        <v>8.77E-2</v>
      </c>
      <c r="K980" s="9">
        <f t="shared" si="351"/>
        <v>8.7700000000000004E-5</v>
      </c>
      <c r="L980">
        <f t="shared" si="366"/>
        <v>2.416290016062864E-2</v>
      </c>
      <c r="M980">
        <f t="shared" si="352"/>
        <v>3.5318105734785524E-4</v>
      </c>
      <c r="N980">
        <f t="shared" si="353"/>
        <v>1.8294778770618903E-6</v>
      </c>
      <c r="O980">
        <f t="shared" si="354"/>
        <v>23897867.669486366</v>
      </c>
      <c r="Q980" s="18">
        <f t="shared" si="367"/>
        <v>31057712288.725761</v>
      </c>
      <c r="R980" s="19">
        <f t="shared" si="368"/>
        <v>11506142933.63269</v>
      </c>
      <c r="S980" s="18">
        <f t="shared" si="355"/>
        <v>5.1565187263366707E-14</v>
      </c>
      <c r="T980" s="19">
        <f t="shared" si="355"/>
        <v>1.9103674138523479E-14</v>
      </c>
      <c r="U980" s="24">
        <f t="shared" si="356"/>
        <v>1.368689609012816E-11</v>
      </c>
      <c r="V980" s="24">
        <f t="shared" si="357"/>
        <v>9.60914809167731E-12</v>
      </c>
      <c r="W980" s="18">
        <f t="shared" si="358"/>
        <v>93173136866.177277</v>
      </c>
      <c r="X980" s="19">
        <f t="shared" si="359"/>
        <v>46024571734.530762</v>
      </c>
      <c r="Y980" s="18" t="e">
        <f t="shared" si="360"/>
        <v>#REF!</v>
      </c>
      <c r="Z980" s="19" t="e">
        <f t="shared" si="361"/>
        <v>#REF!</v>
      </c>
      <c r="AA980" s="24" t="e">
        <f t="shared" si="362"/>
        <v>#REF!</v>
      </c>
      <c r="AB980" s="24" t="e">
        <f t="shared" si="363"/>
        <v>#REF!</v>
      </c>
      <c r="AC980" s="18">
        <f t="shared" si="364"/>
        <v>18634627373.235455</v>
      </c>
      <c r="AD980" s="19">
        <f t="shared" si="365"/>
        <v>9204914346.9061527</v>
      </c>
      <c r="AE980" s="24" t="e">
        <f t="shared" si="347"/>
        <v>#REF!</v>
      </c>
      <c r="AF980" s="24" t="e">
        <f t="shared" si="348"/>
        <v>#REF!</v>
      </c>
      <c r="AG980" s="18" t="e">
        <f t="shared" si="349"/>
        <v>#REF!</v>
      </c>
      <c r="AH980" s="19" t="e">
        <f t="shared" si="350"/>
        <v>#REF!</v>
      </c>
      <c r="AI980" s="29" t="e">
        <f>IF((((Usuario!$J$10*1000)/AG980)*1)&lt;1,(((Usuario!$J$10*1000)/AG980)*1),1)</f>
        <v>#REF!</v>
      </c>
      <c r="AJ980" s="30" t="e">
        <f>IF((((Usuario!$J$10*1000)/AH980)*1)&lt;1,(((Usuario!$J$10*1000)/AH980)*1),1)</f>
        <v>#REF!</v>
      </c>
    </row>
    <row r="981" spans="8:36" x14ac:dyDescent="0.25">
      <c r="H981" s="6">
        <v>87.8</v>
      </c>
      <c r="I981" s="5" t="s">
        <v>2</v>
      </c>
      <c r="J981" s="9">
        <f t="shared" si="346"/>
        <v>8.7800000000000003E-2</v>
      </c>
      <c r="K981" s="9">
        <f t="shared" si="351"/>
        <v>8.7800000000000006E-5</v>
      </c>
      <c r="L981">
        <f t="shared" si="366"/>
        <v>2.4218035111699142E-2</v>
      </c>
      <c r="M981">
        <f t="shared" si="352"/>
        <v>3.543905804678641E-4</v>
      </c>
      <c r="N981">
        <f t="shared" si="353"/>
        <v>1.8357432068235357E-6</v>
      </c>
      <c r="O981">
        <f t="shared" si="354"/>
        <v>23850174.052187487</v>
      </c>
      <c r="Q981" s="18">
        <f t="shared" si="367"/>
        <v>31128579835.088875</v>
      </c>
      <c r="R981" s="19">
        <f t="shared" si="368"/>
        <v>11532397672.237692</v>
      </c>
      <c r="S981" s="18">
        <f t="shared" si="355"/>
        <v>5.1682848804730002E-14</v>
      </c>
      <c r="T981" s="19">
        <f t="shared" si="355"/>
        <v>1.9147264938133311E-14</v>
      </c>
      <c r="U981" s="24">
        <f t="shared" si="356"/>
        <v>1.3718126875390679E-11</v>
      </c>
      <c r="V981" s="24">
        <f t="shared" si="357"/>
        <v>9.6310742638810549E-12</v>
      </c>
      <c r="W981" s="18">
        <f t="shared" si="358"/>
        <v>93385739505.266632</v>
      </c>
      <c r="X981" s="19">
        <f t="shared" si="359"/>
        <v>46129590688.950768</v>
      </c>
      <c r="Y981" s="18" t="e">
        <f t="shared" si="360"/>
        <v>#REF!</v>
      </c>
      <c r="Z981" s="19" t="e">
        <f t="shared" si="361"/>
        <v>#REF!</v>
      </c>
      <c r="AA981" s="24" t="e">
        <f t="shared" si="362"/>
        <v>#REF!</v>
      </c>
      <c r="AB981" s="24" t="e">
        <f t="shared" si="363"/>
        <v>#REF!</v>
      </c>
      <c r="AC981" s="18">
        <f t="shared" si="364"/>
        <v>18677147901.053326</v>
      </c>
      <c r="AD981" s="19">
        <f t="shared" si="365"/>
        <v>9225918137.7901535</v>
      </c>
      <c r="AE981" s="24" t="e">
        <f t="shared" si="347"/>
        <v>#REF!</v>
      </c>
      <c r="AF981" s="24" t="e">
        <f t="shared" si="348"/>
        <v>#REF!</v>
      </c>
      <c r="AG981" s="18" t="e">
        <f t="shared" si="349"/>
        <v>#REF!</v>
      </c>
      <c r="AH981" s="19" t="e">
        <f t="shared" si="350"/>
        <v>#REF!</v>
      </c>
      <c r="AI981" s="29" t="e">
        <f>IF((((Usuario!$J$10*1000)/AG981)*1)&lt;1,(((Usuario!$J$10*1000)/AG981)*1),1)</f>
        <v>#REF!</v>
      </c>
      <c r="AJ981" s="30" t="e">
        <f>IF((((Usuario!$J$10*1000)/AH981)*1)&lt;1,(((Usuario!$J$10*1000)/AH981)*1),1)</f>
        <v>#REF!</v>
      </c>
    </row>
    <row r="982" spans="8:36" x14ac:dyDescent="0.25">
      <c r="H982" s="6">
        <v>87.9</v>
      </c>
      <c r="I982" s="5" t="s">
        <v>2</v>
      </c>
      <c r="J982" s="9">
        <f t="shared" si="346"/>
        <v>8.7900000000000006E-2</v>
      </c>
      <c r="K982" s="9">
        <f t="shared" si="351"/>
        <v>8.7900000000000009E-5</v>
      </c>
      <c r="L982">
        <f t="shared" si="366"/>
        <v>2.4273232894622718E-2</v>
      </c>
      <c r="M982">
        <f t="shared" si="352"/>
        <v>3.5560286190622277E-4</v>
      </c>
      <c r="N982">
        <f t="shared" si="353"/>
        <v>1.8420228246742341E-6</v>
      </c>
      <c r="O982">
        <f t="shared" si="354"/>
        <v>23802629.74577922</v>
      </c>
      <c r="Q982" s="18">
        <f t="shared" si="367"/>
        <v>31199528142.188587</v>
      </c>
      <c r="R982" s="19">
        <f t="shared" si="368"/>
        <v>11558682330.772728</v>
      </c>
      <c r="S982" s="18">
        <f t="shared" si="355"/>
        <v>5.1800644433319927E-14</v>
      </c>
      <c r="T982" s="19">
        <f t="shared" si="355"/>
        <v>1.9190905413868054E-14</v>
      </c>
      <c r="U982" s="24">
        <f t="shared" si="356"/>
        <v>1.3749393251291673E-11</v>
      </c>
      <c r="V982" s="24">
        <f t="shared" si="357"/>
        <v>9.6530254231756317E-12</v>
      </c>
      <c r="W982" s="18">
        <f t="shared" si="358"/>
        <v>93598584426.565765</v>
      </c>
      <c r="X982" s="19">
        <f t="shared" si="359"/>
        <v>46234729323.090912</v>
      </c>
      <c r="Y982" s="18" t="e">
        <f t="shared" si="360"/>
        <v>#REF!</v>
      </c>
      <c r="Z982" s="19" t="e">
        <f t="shared" si="361"/>
        <v>#REF!</v>
      </c>
      <c r="AA982" s="24" t="e">
        <f t="shared" si="362"/>
        <v>#REF!</v>
      </c>
      <c r="AB982" s="24" t="e">
        <f t="shared" si="363"/>
        <v>#REF!</v>
      </c>
      <c r="AC982" s="18">
        <f t="shared" si="364"/>
        <v>18719716885.313152</v>
      </c>
      <c r="AD982" s="19">
        <f t="shared" si="365"/>
        <v>9246945864.6181831</v>
      </c>
      <c r="AE982" s="24" t="e">
        <f t="shared" si="347"/>
        <v>#REF!</v>
      </c>
      <c r="AF982" s="24" t="e">
        <f t="shared" si="348"/>
        <v>#REF!</v>
      </c>
      <c r="AG982" s="18" t="e">
        <f t="shared" si="349"/>
        <v>#REF!</v>
      </c>
      <c r="AH982" s="19" t="e">
        <f t="shared" si="350"/>
        <v>#REF!</v>
      </c>
      <c r="AI982" s="29" t="e">
        <f>IF((((Usuario!$J$10*1000)/AG982)*1)&lt;1,(((Usuario!$J$10*1000)/AG982)*1),1)</f>
        <v>#REF!</v>
      </c>
      <c r="AJ982" s="30" t="e">
        <f>IF((((Usuario!$J$10*1000)/AH982)*1)&lt;1,(((Usuario!$J$10*1000)/AH982)*1),1)</f>
        <v>#REF!</v>
      </c>
    </row>
    <row r="983" spans="8:36" x14ac:dyDescent="0.25">
      <c r="H983" s="6">
        <v>88</v>
      </c>
      <c r="I983" s="5" t="s">
        <v>2</v>
      </c>
      <c r="J983" s="9">
        <f t="shared" si="346"/>
        <v>8.7999999999999995E-2</v>
      </c>
      <c r="K983" s="9">
        <f t="shared" si="351"/>
        <v>8.7999999999999998E-5</v>
      </c>
      <c r="L983">
        <f t="shared" si="366"/>
        <v>2.4328493509399356E-2</v>
      </c>
      <c r="M983">
        <f t="shared" si="352"/>
        <v>3.5681790480452384E-4</v>
      </c>
      <c r="N983">
        <f t="shared" si="353"/>
        <v>1.8483167468874332E-6</v>
      </c>
      <c r="O983">
        <f t="shared" si="354"/>
        <v>23755234.113757093</v>
      </c>
      <c r="Q983" s="18">
        <f t="shared" si="367"/>
        <v>31270557210.024883</v>
      </c>
      <c r="R983" s="19">
        <f t="shared" si="368"/>
        <v>11584996909.237793</v>
      </c>
      <c r="S983" s="18">
        <f t="shared" si="355"/>
        <v>5.1918574149136457E-14</v>
      </c>
      <c r="T983" s="19">
        <f t="shared" si="355"/>
        <v>1.9234595565727701E-14</v>
      </c>
      <c r="U983" s="24">
        <f t="shared" si="356"/>
        <v>1.3780695217831139E-11</v>
      </c>
      <c r="V983" s="24">
        <f t="shared" si="357"/>
        <v>9.6750015695610338E-12</v>
      </c>
      <c r="W983" s="18">
        <f t="shared" si="358"/>
        <v>93811671630.074646</v>
      </c>
      <c r="X983" s="19">
        <f t="shared" si="359"/>
        <v>46339987636.951172</v>
      </c>
      <c r="Y983" s="18" t="e">
        <f t="shared" si="360"/>
        <v>#REF!</v>
      </c>
      <c r="Z983" s="19" t="e">
        <f t="shared" si="361"/>
        <v>#REF!</v>
      </c>
      <c r="AA983" s="24" t="e">
        <f t="shared" si="362"/>
        <v>#REF!</v>
      </c>
      <c r="AB983" s="24" t="e">
        <f t="shared" si="363"/>
        <v>#REF!</v>
      </c>
      <c r="AC983" s="18">
        <f t="shared" si="364"/>
        <v>18762334326.014931</v>
      </c>
      <c r="AD983" s="19">
        <f t="shared" si="365"/>
        <v>9267997527.390234</v>
      </c>
      <c r="AE983" s="24" t="e">
        <f t="shared" si="347"/>
        <v>#REF!</v>
      </c>
      <c r="AF983" s="24" t="e">
        <f t="shared" si="348"/>
        <v>#REF!</v>
      </c>
      <c r="AG983" s="18" t="e">
        <f t="shared" si="349"/>
        <v>#REF!</v>
      </c>
      <c r="AH983" s="19" t="e">
        <f t="shared" si="350"/>
        <v>#REF!</v>
      </c>
      <c r="AI983" s="29" t="e">
        <f>IF((((Usuario!$J$10*1000)/AG983)*1)&lt;1,(((Usuario!$J$10*1000)/AG983)*1),1)</f>
        <v>#REF!</v>
      </c>
      <c r="AJ983" s="30" t="e">
        <f>IF((((Usuario!$J$10*1000)/AH983)*1)&lt;1,(((Usuario!$J$10*1000)/AH983)*1),1)</f>
        <v>#REF!</v>
      </c>
    </row>
    <row r="984" spans="8:36" x14ac:dyDescent="0.25">
      <c r="H984" s="6">
        <v>88.1</v>
      </c>
      <c r="I984" s="5" t="s">
        <v>2</v>
      </c>
      <c r="J984" s="9">
        <f t="shared" si="346"/>
        <v>8.8099999999999998E-2</v>
      </c>
      <c r="K984" s="9">
        <f t="shared" si="351"/>
        <v>8.81E-5</v>
      </c>
      <c r="L984">
        <f t="shared" si="366"/>
        <v>2.4383816956029071E-2</v>
      </c>
      <c r="M984">
        <f t="shared" si="352"/>
        <v>3.5803571230436023E-4</v>
      </c>
      <c r="N984">
        <f t="shared" si="353"/>
        <v>1.8546249897365859E-6</v>
      </c>
      <c r="O984">
        <f t="shared" si="354"/>
        <v>23707986.523049127</v>
      </c>
      <c r="Q984" s="18">
        <f t="shared" si="367"/>
        <v>31341667038.597782</v>
      </c>
      <c r="R984" s="19">
        <f t="shared" si="368"/>
        <v>11611341407.632896</v>
      </c>
      <c r="S984" s="18">
        <f t="shared" si="355"/>
        <v>5.2036637952179622E-14</v>
      </c>
      <c r="T984" s="19">
        <f t="shared" si="355"/>
        <v>1.9278335393712265E-14</v>
      </c>
      <c r="U984" s="24">
        <f t="shared" si="356"/>
        <v>1.3812032775009083E-11</v>
      </c>
      <c r="V984" s="24">
        <f t="shared" si="357"/>
        <v>9.6970027030372694E-12</v>
      </c>
      <c r="W984" s="18">
        <f t="shared" si="358"/>
        <v>94025001115.79335</v>
      </c>
      <c r="X984" s="19">
        <f t="shared" si="359"/>
        <v>46445365630.531586</v>
      </c>
      <c r="Y984" s="18" t="e">
        <f t="shared" si="360"/>
        <v>#REF!</v>
      </c>
      <c r="Z984" s="19" t="e">
        <f t="shared" si="361"/>
        <v>#REF!</v>
      </c>
      <c r="AA984" s="24" t="e">
        <f t="shared" si="362"/>
        <v>#REF!</v>
      </c>
      <c r="AB984" s="24" t="e">
        <f t="shared" si="363"/>
        <v>#REF!</v>
      </c>
      <c r="AC984" s="18">
        <f t="shared" si="364"/>
        <v>18805000223.158672</v>
      </c>
      <c r="AD984" s="19">
        <f t="shared" si="365"/>
        <v>9289073126.1063175</v>
      </c>
      <c r="AE984" s="24" t="e">
        <f t="shared" si="347"/>
        <v>#REF!</v>
      </c>
      <c r="AF984" s="24" t="e">
        <f t="shared" si="348"/>
        <v>#REF!</v>
      </c>
      <c r="AG984" s="18" t="e">
        <f t="shared" si="349"/>
        <v>#REF!</v>
      </c>
      <c r="AH984" s="19" t="e">
        <f t="shared" si="350"/>
        <v>#REF!</v>
      </c>
      <c r="AI984" s="29" t="e">
        <f>IF((((Usuario!$J$10*1000)/AG984)*1)&lt;1,(((Usuario!$J$10*1000)/AG984)*1),1)</f>
        <v>#REF!</v>
      </c>
      <c r="AJ984" s="30" t="e">
        <f>IF((((Usuario!$J$10*1000)/AH984)*1)&lt;1,(((Usuario!$J$10*1000)/AH984)*1),1)</f>
        <v>#REF!</v>
      </c>
    </row>
    <row r="985" spans="8:36" x14ac:dyDescent="0.25">
      <c r="H985" s="6">
        <v>88.2</v>
      </c>
      <c r="I985" s="5" t="s">
        <v>2</v>
      </c>
      <c r="J985" s="9">
        <f t="shared" si="346"/>
        <v>8.8200000000000001E-2</v>
      </c>
      <c r="K985" s="9">
        <f t="shared" si="351"/>
        <v>8.8200000000000003E-5</v>
      </c>
      <c r="L985">
        <f t="shared" si="366"/>
        <v>2.4439203234511861E-2</v>
      </c>
      <c r="M985">
        <f t="shared" si="352"/>
        <v>3.5925628754732435E-4</v>
      </c>
      <c r="N985">
        <f t="shared" si="353"/>
        <v>1.86094756949514E-6</v>
      </c>
      <c r="O985">
        <f t="shared" si="354"/>
        <v>23660886.343993455</v>
      </c>
      <c r="Q985" s="18">
        <f t="shared" si="367"/>
        <v>31412857627.90728</v>
      </c>
      <c r="R985" s="19">
        <f t="shared" si="368"/>
        <v>11637715825.958035</v>
      </c>
      <c r="S985" s="18">
        <f t="shared" si="355"/>
        <v>5.2154835842449417E-14</v>
      </c>
      <c r="T985" s="19">
        <f t="shared" si="355"/>
        <v>1.9322124897821743E-14</v>
      </c>
      <c r="U985" s="24">
        <f t="shared" si="356"/>
        <v>1.3843405922825505E-11</v>
      </c>
      <c r="V985" s="24">
        <f t="shared" si="357"/>
        <v>9.7190288236043369E-12</v>
      </c>
      <c r="W985" s="18">
        <f t="shared" si="358"/>
        <v>94238572883.721832</v>
      </c>
      <c r="X985" s="19">
        <f t="shared" si="359"/>
        <v>46550863303.832138</v>
      </c>
      <c r="Y985" s="18" t="e">
        <f t="shared" si="360"/>
        <v>#REF!</v>
      </c>
      <c r="Z985" s="19" t="e">
        <f t="shared" si="361"/>
        <v>#REF!</v>
      </c>
      <c r="AA985" s="24" t="e">
        <f t="shared" si="362"/>
        <v>#REF!</v>
      </c>
      <c r="AB985" s="24" t="e">
        <f t="shared" si="363"/>
        <v>#REF!</v>
      </c>
      <c r="AC985" s="18">
        <f t="shared" si="364"/>
        <v>18847714576.744366</v>
      </c>
      <c r="AD985" s="19">
        <f t="shared" si="365"/>
        <v>9310172660.766428</v>
      </c>
      <c r="AE985" s="24" t="e">
        <f t="shared" si="347"/>
        <v>#REF!</v>
      </c>
      <c r="AF985" s="24" t="e">
        <f t="shared" si="348"/>
        <v>#REF!</v>
      </c>
      <c r="AG985" s="18" t="e">
        <f t="shared" si="349"/>
        <v>#REF!</v>
      </c>
      <c r="AH985" s="19" t="e">
        <f t="shared" si="350"/>
        <v>#REF!</v>
      </c>
      <c r="AI985" s="29" t="e">
        <f>IF((((Usuario!$J$10*1000)/AG985)*1)&lt;1,(((Usuario!$J$10*1000)/AG985)*1),1)</f>
        <v>#REF!</v>
      </c>
      <c r="AJ985" s="30" t="e">
        <f>IF((((Usuario!$J$10*1000)/AH985)*1)&lt;1,(((Usuario!$J$10*1000)/AH985)*1),1)</f>
        <v>#REF!</v>
      </c>
    </row>
    <row r="986" spans="8:36" x14ac:dyDescent="0.25">
      <c r="H986" s="6">
        <v>88.3</v>
      </c>
      <c r="I986" s="5" t="s">
        <v>2</v>
      </c>
      <c r="J986" s="9">
        <f t="shared" si="346"/>
        <v>8.8300000000000003E-2</v>
      </c>
      <c r="K986" s="9">
        <f t="shared" si="351"/>
        <v>8.8300000000000005E-5</v>
      </c>
      <c r="L986">
        <f t="shared" si="366"/>
        <v>2.4494652344847725E-2</v>
      </c>
      <c r="M986">
        <f t="shared" si="352"/>
        <v>3.6047963367500898E-4</v>
      </c>
      <c r="N986">
        <f t="shared" si="353"/>
        <v>1.8672845024365464E-6</v>
      </c>
      <c r="O986">
        <f t="shared" si="354"/>
        <v>23613932.950316086</v>
      </c>
      <c r="Q986" s="18">
        <f t="shared" si="367"/>
        <v>31484128977.953377</v>
      </c>
      <c r="R986" s="19">
        <f t="shared" si="368"/>
        <v>11664120164.213207</v>
      </c>
      <c r="S986" s="18">
        <f t="shared" si="355"/>
        <v>5.2273167819945842E-14</v>
      </c>
      <c r="T986" s="19">
        <f t="shared" si="355"/>
        <v>1.9365964078056134E-14</v>
      </c>
      <c r="U986" s="24">
        <f t="shared" si="356"/>
        <v>1.3874814661280403E-11</v>
      </c>
      <c r="V986" s="24">
        <f t="shared" si="357"/>
        <v>9.7410799312622361E-12</v>
      </c>
      <c r="W986" s="18">
        <f t="shared" si="358"/>
        <v>94452386933.860138</v>
      </c>
      <c r="X986" s="19">
        <f t="shared" si="359"/>
        <v>46656480656.852829</v>
      </c>
      <c r="Y986" s="18" t="e">
        <f t="shared" si="360"/>
        <v>#REF!</v>
      </c>
      <c r="Z986" s="19" t="e">
        <f t="shared" si="361"/>
        <v>#REF!</v>
      </c>
      <c r="AA986" s="24" t="e">
        <f t="shared" si="362"/>
        <v>#REF!</v>
      </c>
      <c r="AB986" s="24" t="e">
        <f t="shared" si="363"/>
        <v>#REF!</v>
      </c>
      <c r="AC986" s="18">
        <f t="shared" si="364"/>
        <v>18890477386.77203</v>
      </c>
      <c r="AD986" s="19">
        <f t="shared" si="365"/>
        <v>9331296131.3705654</v>
      </c>
      <c r="AE986" s="24" t="e">
        <f t="shared" si="347"/>
        <v>#REF!</v>
      </c>
      <c r="AF986" s="24" t="e">
        <f t="shared" si="348"/>
        <v>#REF!</v>
      </c>
      <c r="AG986" s="18" t="e">
        <f t="shared" si="349"/>
        <v>#REF!</v>
      </c>
      <c r="AH986" s="19" t="e">
        <f t="shared" si="350"/>
        <v>#REF!</v>
      </c>
      <c r="AI986" s="29" t="e">
        <f>IF((((Usuario!$J$10*1000)/AG986)*1)&lt;1,(((Usuario!$J$10*1000)/AG986)*1),1)</f>
        <v>#REF!</v>
      </c>
      <c r="AJ986" s="30" t="e">
        <f>IF((((Usuario!$J$10*1000)/AH986)*1)&lt;1,(((Usuario!$J$10*1000)/AH986)*1),1)</f>
        <v>#REF!</v>
      </c>
    </row>
    <row r="987" spans="8:36" x14ac:dyDescent="0.25">
      <c r="H987" s="6">
        <v>88.4</v>
      </c>
      <c r="I987" s="5" t="s">
        <v>2</v>
      </c>
      <c r="J987" s="9">
        <f t="shared" si="346"/>
        <v>8.8400000000000006E-2</v>
      </c>
      <c r="K987" s="9">
        <f t="shared" si="351"/>
        <v>8.8400000000000007E-5</v>
      </c>
      <c r="L987">
        <f t="shared" si="366"/>
        <v>2.4550164287036658E-2</v>
      </c>
      <c r="M987">
        <f t="shared" si="352"/>
        <v>3.6170575382900679E-4</v>
      </c>
      <c r="N987">
        <f t="shared" si="353"/>
        <v>1.873635804834255E-6</v>
      </c>
      <c r="O987">
        <f t="shared" si="354"/>
        <v>23567125.719108939</v>
      </c>
      <c r="Q987" s="18">
        <f t="shared" si="367"/>
        <v>31555481088.736069</v>
      </c>
      <c r="R987" s="19">
        <f t="shared" si="368"/>
        <v>11690554422.398413</v>
      </c>
      <c r="S987" s="18">
        <f t="shared" si="355"/>
        <v>5.239163388466889E-14</v>
      </c>
      <c r="T987" s="19">
        <f t="shared" si="355"/>
        <v>1.940985293441543E-14</v>
      </c>
      <c r="U987" s="24">
        <f t="shared" si="356"/>
        <v>1.3906258990373777E-11</v>
      </c>
      <c r="V987" s="24">
        <f t="shared" si="357"/>
        <v>9.7631560260109608E-12</v>
      </c>
      <c r="W987" s="18">
        <f t="shared" si="358"/>
        <v>94666443266.208206</v>
      </c>
      <c r="X987" s="19">
        <f t="shared" si="359"/>
        <v>46762217689.593651</v>
      </c>
      <c r="Y987" s="18" t="e">
        <f t="shared" si="360"/>
        <v>#REF!</v>
      </c>
      <c r="Z987" s="19" t="e">
        <f t="shared" si="361"/>
        <v>#REF!</v>
      </c>
      <c r="AA987" s="24" t="e">
        <f t="shared" si="362"/>
        <v>#REF!</v>
      </c>
      <c r="AB987" s="24" t="e">
        <f t="shared" si="363"/>
        <v>#REF!</v>
      </c>
      <c r="AC987" s="18">
        <f t="shared" si="364"/>
        <v>18933288653.241642</v>
      </c>
      <c r="AD987" s="19">
        <f t="shared" si="365"/>
        <v>9352443537.9187298</v>
      </c>
      <c r="AE987" s="24" t="e">
        <f t="shared" si="347"/>
        <v>#REF!</v>
      </c>
      <c r="AF987" s="24" t="e">
        <f t="shared" si="348"/>
        <v>#REF!</v>
      </c>
      <c r="AG987" s="18" t="e">
        <f t="shared" si="349"/>
        <v>#REF!</v>
      </c>
      <c r="AH987" s="19" t="e">
        <f t="shared" si="350"/>
        <v>#REF!</v>
      </c>
      <c r="AI987" s="29" t="e">
        <f>IF((((Usuario!$J$10*1000)/AG987)*1)&lt;1,(((Usuario!$J$10*1000)/AG987)*1),1)</f>
        <v>#REF!</v>
      </c>
      <c r="AJ987" s="30" t="e">
        <f>IF((((Usuario!$J$10*1000)/AH987)*1)&lt;1,(((Usuario!$J$10*1000)/AH987)*1),1)</f>
        <v>#REF!</v>
      </c>
    </row>
    <row r="988" spans="8:36" x14ac:dyDescent="0.25">
      <c r="H988" s="6">
        <v>88.5</v>
      </c>
      <c r="I988" s="5" t="s">
        <v>2</v>
      </c>
      <c r="J988" s="9">
        <f t="shared" si="346"/>
        <v>8.8499999999999995E-2</v>
      </c>
      <c r="K988" s="9">
        <f t="shared" si="351"/>
        <v>8.8499999999999996E-5</v>
      </c>
      <c r="L988">
        <f t="shared" si="366"/>
        <v>2.4605739061078654E-2</v>
      </c>
      <c r="M988">
        <f t="shared" si="352"/>
        <v>3.6293465115091013E-4</v>
      </c>
      <c r="N988">
        <f t="shared" si="353"/>
        <v>1.8800014929617143E-6</v>
      </c>
      <c r="O988">
        <f t="shared" si="354"/>
        <v>23520464.030807808</v>
      </c>
      <c r="Q988" s="18">
        <f t="shared" si="367"/>
        <v>31626913960.255344</v>
      </c>
      <c r="R988" s="19">
        <f t="shared" si="368"/>
        <v>11717018600.513649</v>
      </c>
      <c r="S988" s="18">
        <f t="shared" si="355"/>
        <v>5.2510234036618542E-14</v>
      </c>
      <c r="T988" s="19">
        <f t="shared" si="355"/>
        <v>1.9453791466899637E-14</v>
      </c>
      <c r="U988" s="24">
        <f t="shared" si="356"/>
        <v>1.3937738910105621E-11</v>
      </c>
      <c r="V988" s="24">
        <f t="shared" si="357"/>
        <v>9.7852571078505173E-12</v>
      </c>
      <c r="W988" s="18">
        <f t="shared" si="358"/>
        <v>94880741880.766037</v>
      </c>
      <c r="X988" s="19">
        <f t="shared" si="359"/>
        <v>46868074402.054596</v>
      </c>
      <c r="Y988" s="18" t="e">
        <f t="shared" si="360"/>
        <v>#REF!</v>
      </c>
      <c r="Z988" s="19" t="e">
        <f t="shared" si="361"/>
        <v>#REF!</v>
      </c>
      <c r="AA988" s="24" t="e">
        <f t="shared" si="362"/>
        <v>#REF!</v>
      </c>
      <c r="AB988" s="24" t="e">
        <f t="shared" si="363"/>
        <v>#REF!</v>
      </c>
      <c r="AC988" s="18">
        <f t="shared" si="364"/>
        <v>18976148376.15321</v>
      </c>
      <c r="AD988" s="19">
        <f t="shared" si="365"/>
        <v>9373614880.4109192</v>
      </c>
      <c r="AE988" s="24" t="e">
        <f t="shared" si="347"/>
        <v>#REF!</v>
      </c>
      <c r="AF988" s="24" t="e">
        <f t="shared" si="348"/>
        <v>#REF!</v>
      </c>
      <c r="AG988" s="18" t="e">
        <f t="shared" si="349"/>
        <v>#REF!</v>
      </c>
      <c r="AH988" s="19" t="e">
        <f t="shared" si="350"/>
        <v>#REF!</v>
      </c>
      <c r="AI988" s="29" t="e">
        <f>IF((((Usuario!$J$10*1000)/AG988)*1)&lt;1,(((Usuario!$J$10*1000)/AG988)*1),1)</f>
        <v>#REF!</v>
      </c>
      <c r="AJ988" s="30" t="e">
        <f>IF((((Usuario!$J$10*1000)/AH988)*1)&lt;1,(((Usuario!$J$10*1000)/AH988)*1),1)</f>
        <v>#REF!</v>
      </c>
    </row>
    <row r="989" spans="8:36" x14ac:dyDescent="0.25">
      <c r="H989" s="6">
        <v>88.6</v>
      </c>
      <c r="I989" s="5" t="s">
        <v>2</v>
      </c>
      <c r="J989" s="9">
        <f t="shared" si="346"/>
        <v>8.8599999999999998E-2</v>
      </c>
      <c r="K989" s="9">
        <f t="shared" si="351"/>
        <v>8.8599999999999999E-5</v>
      </c>
      <c r="L989">
        <f t="shared" si="366"/>
        <v>2.4661376666973732E-2</v>
      </c>
      <c r="M989">
        <f t="shared" si="352"/>
        <v>3.6416632878231205E-4</v>
      </c>
      <c r="N989">
        <f t="shared" si="353"/>
        <v>1.8863815830923762E-6</v>
      </c>
      <c r="O989">
        <f t="shared" si="354"/>
        <v>23473947.269170795</v>
      </c>
      <c r="Q989" s="18">
        <f t="shared" si="367"/>
        <v>31698427592.511227</v>
      </c>
      <c r="R989" s="19">
        <f t="shared" si="368"/>
        <v>11743512698.558926</v>
      </c>
      <c r="S989" s="18">
        <f t="shared" si="355"/>
        <v>5.2628968275794837E-14</v>
      </c>
      <c r="T989" s="19">
        <f t="shared" si="355"/>
        <v>1.9497779675508764E-14</v>
      </c>
      <c r="U989" s="24">
        <f t="shared" si="356"/>
        <v>1.3969254420475947E-11</v>
      </c>
      <c r="V989" s="24">
        <f t="shared" si="357"/>
        <v>9.8073831767809073E-12</v>
      </c>
      <c r="W989" s="18">
        <f t="shared" si="358"/>
        <v>95095282777.533676</v>
      </c>
      <c r="X989" s="19">
        <f t="shared" si="359"/>
        <v>46974050794.235703</v>
      </c>
      <c r="Y989" s="18" t="e">
        <f t="shared" si="360"/>
        <v>#REF!</v>
      </c>
      <c r="Z989" s="19" t="e">
        <f t="shared" si="361"/>
        <v>#REF!</v>
      </c>
      <c r="AA989" s="24" t="e">
        <f t="shared" si="362"/>
        <v>#REF!</v>
      </c>
      <c r="AB989" s="24" t="e">
        <f t="shared" si="363"/>
        <v>#REF!</v>
      </c>
      <c r="AC989" s="18">
        <f t="shared" si="364"/>
        <v>19019056555.506737</v>
      </c>
      <c r="AD989" s="19">
        <f t="shared" si="365"/>
        <v>9394810158.8471413</v>
      </c>
      <c r="AE989" s="24" t="e">
        <f t="shared" si="347"/>
        <v>#REF!</v>
      </c>
      <c r="AF989" s="24" t="e">
        <f t="shared" si="348"/>
        <v>#REF!</v>
      </c>
      <c r="AG989" s="18" t="e">
        <f t="shared" si="349"/>
        <v>#REF!</v>
      </c>
      <c r="AH989" s="19" t="e">
        <f t="shared" si="350"/>
        <v>#REF!</v>
      </c>
      <c r="AI989" s="29" t="e">
        <f>IF((((Usuario!$J$10*1000)/AG989)*1)&lt;1,(((Usuario!$J$10*1000)/AG989)*1),1)</f>
        <v>#REF!</v>
      </c>
      <c r="AJ989" s="30" t="e">
        <f>IF((((Usuario!$J$10*1000)/AH989)*1)&lt;1,(((Usuario!$J$10*1000)/AH989)*1),1)</f>
        <v>#REF!</v>
      </c>
    </row>
    <row r="990" spans="8:36" x14ac:dyDescent="0.25">
      <c r="H990" s="6">
        <v>88.7</v>
      </c>
      <c r="I990" s="5" t="s">
        <v>2</v>
      </c>
      <c r="J990" s="9">
        <f t="shared" si="346"/>
        <v>8.8700000000000001E-2</v>
      </c>
      <c r="K990" s="9">
        <f t="shared" si="351"/>
        <v>8.8700000000000001E-5</v>
      </c>
      <c r="L990">
        <f t="shared" si="366"/>
        <v>2.4717077104721881E-2</v>
      </c>
      <c r="M990">
        <f t="shared" si="352"/>
        <v>3.6540078986480506E-4</v>
      </c>
      <c r="N990">
        <f t="shared" si="353"/>
        <v>1.89277609149969E-6</v>
      </c>
      <c r="O990">
        <f t="shared" si="354"/>
        <v>23427574.821256824</v>
      </c>
      <c r="Q990" s="18">
        <f t="shared" si="367"/>
        <v>31770021985.503708</v>
      </c>
      <c r="R990" s="19">
        <f t="shared" si="368"/>
        <v>11770036716.534233</v>
      </c>
      <c r="S990" s="18">
        <f t="shared" si="355"/>
        <v>5.2747836602197761E-14</v>
      </c>
      <c r="T990" s="19">
        <f t="shared" si="355"/>
        <v>1.9541817560242795E-14</v>
      </c>
      <c r="U990" s="24">
        <f t="shared" si="356"/>
        <v>1.4000805521484748E-11</v>
      </c>
      <c r="V990" s="24">
        <f t="shared" si="357"/>
        <v>9.8295342328021259E-12</v>
      </c>
      <c r="W990" s="18">
        <f t="shared" si="358"/>
        <v>95310065956.511124</v>
      </c>
      <c r="X990" s="19">
        <f t="shared" si="359"/>
        <v>47080146866.136932</v>
      </c>
      <c r="Y990" s="18" t="e">
        <f t="shared" si="360"/>
        <v>#REF!</v>
      </c>
      <c r="Z990" s="19" t="e">
        <f t="shared" si="361"/>
        <v>#REF!</v>
      </c>
      <c r="AA990" s="24" t="e">
        <f t="shared" si="362"/>
        <v>#REF!</v>
      </c>
      <c r="AB990" s="24" t="e">
        <f t="shared" si="363"/>
        <v>#REF!</v>
      </c>
      <c r="AC990" s="18">
        <f t="shared" si="364"/>
        <v>19062013191.302227</v>
      </c>
      <c r="AD990" s="19">
        <f t="shared" si="365"/>
        <v>9416029373.2273865</v>
      </c>
      <c r="AE990" s="24" t="e">
        <f t="shared" si="347"/>
        <v>#REF!</v>
      </c>
      <c r="AF990" s="24" t="e">
        <f t="shared" si="348"/>
        <v>#REF!</v>
      </c>
      <c r="AG990" s="18" t="e">
        <f t="shared" si="349"/>
        <v>#REF!</v>
      </c>
      <c r="AH990" s="19" t="e">
        <f t="shared" si="350"/>
        <v>#REF!</v>
      </c>
      <c r="AI990" s="29" t="e">
        <f>IF((((Usuario!$J$10*1000)/AG990)*1)&lt;1,(((Usuario!$J$10*1000)/AG990)*1),1)</f>
        <v>#REF!</v>
      </c>
      <c r="AJ990" s="30" t="e">
        <f>IF((((Usuario!$J$10*1000)/AH990)*1)&lt;1,(((Usuario!$J$10*1000)/AH990)*1),1)</f>
        <v>#REF!</v>
      </c>
    </row>
    <row r="991" spans="8:36" x14ac:dyDescent="0.25">
      <c r="H991" s="6">
        <v>88.8</v>
      </c>
      <c r="I991" s="5" t="s">
        <v>2</v>
      </c>
      <c r="J991" s="9">
        <f t="shared" si="346"/>
        <v>8.8800000000000004E-2</v>
      </c>
      <c r="K991" s="9">
        <f t="shared" si="351"/>
        <v>8.8800000000000004E-5</v>
      </c>
      <c r="L991">
        <f t="shared" si="366"/>
        <v>2.4772840374323101E-2</v>
      </c>
      <c r="M991">
        <f t="shared" si="352"/>
        <v>3.6663803753998183E-4</v>
      </c>
      <c r="N991">
        <f t="shared" si="353"/>
        <v>1.8991850344571059E-6</v>
      </c>
      <c r="O991">
        <f t="shared" si="354"/>
        <v>23381346.077404086</v>
      </c>
      <c r="Q991" s="18">
        <f t="shared" si="367"/>
        <v>31841697139.23278</v>
      </c>
      <c r="R991" s="19">
        <f t="shared" si="368"/>
        <v>11796590654.439577</v>
      </c>
      <c r="S991" s="18">
        <f t="shared" si="355"/>
        <v>5.2866839015827302E-14</v>
      </c>
      <c r="T991" s="19">
        <f t="shared" si="355"/>
        <v>1.9585905121101743E-14</v>
      </c>
      <c r="U991" s="24">
        <f t="shared" si="356"/>
        <v>1.4032392213132024E-11</v>
      </c>
      <c r="V991" s="24">
        <f t="shared" si="357"/>
        <v>9.8517102759141763E-12</v>
      </c>
      <c r="W991" s="18">
        <f t="shared" si="358"/>
        <v>95525091417.698334</v>
      </c>
      <c r="X991" s="19">
        <f t="shared" si="359"/>
        <v>47186362617.758308</v>
      </c>
      <c r="Y991" s="18" t="e">
        <f t="shared" si="360"/>
        <v>#REF!</v>
      </c>
      <c r="Z991" s="19" t="e">
        <f t="shared" si="361"/>
        <v>#REF!</v>
      </c>
      <c r="AA991" s="24" t="e">
        <f t="shared" si="362"/>
        <v>#REF!</v>
      </c>
      <c r="AB991" s="24" t="e">
        <f t="shared" si="363"/>
        <v>#REF!</v>
      </c>
      <c r="AC991" s="18">
        <f t="shared" si="364"/>
        <v>19105018283.539669</v>
      </c>
      <c r="AD991" s="19">
        <f t="shared" si="365"/>
        <v>9437272523.5516624</v>
      </c>
      <c r="AE991" s="24" t="e">
        <f t="shared" si="347"/>
        <v>#REF!</v>
      </c>
      <c r="AF991" s="24" t="e">
        <f t="shared" si="348"/>
        <v>#REF!</v>
      </c>
      <c r="AG991" s="18" t="e">
        <f t="shared" si="349"/>
        <v>#REF!</v>
      </c>
      <c r="AH991" s="19" t="e">
        <f t="shared" si="350"/>
        <v>#REF!</v>
      </c>
      <c r="AI991" s="29" t="e">
        <f>IF((((Usuario!$J$10*1000)/AG991)*1)&lt;1,(((Usuario!$J$10*1000)/AG991)*1),1)</f>
        <v>#REF!</v>
      </c>
      <c r="AJ991" s="30" t="e">
        <f>IF((((Usuario!$J$10*1000)/AH991)*1)&lt;1,(((Usuario!$J$10*1000)/AH991)*1),1)</f>
        <v>#REF!</v>
      </c>
    </row>
    <row r="992" spans="8:36" x14ac:dyDescent="0.25">
      <c r="H992" s="6">
        <v>88.9</v>
      </c>
      <c r="I992" s="5" t="s">
        <v>2</v>
      </c>
      <c r="J992" s="9">
        <f t="shared" si="346"/>
        <v>8.8900000000000007E-2</v>
      </c>
      <c r="K992" s="9">
        <f t="shared" si="351"/>
        <v>8.8900000000000006E-5</v>
      </c>
      <c r="L992">
        <f t="shared" si="366"/>
        <v>2.4828666475777392E-2</v>
      </c>
      <c r="M992">
        <f t="shared" si="352"/>
        <v>3.6787807494943504E-4</v>
      </c>
      <c r="N992">
        <f t="shared" si="353"/>
        <v>1.9056084282380733E-6</v>
      </c>
      <c r="O992">
        <f t="shared" si="354"/>
        <v>23335260.431208942</v>
      </c>
      <c r="Q992" s="18">
        <f t="shared" si="367"/>
        <v>31913453053.698452</v>
      </c>
      <c r="R992" s="19">
        <f t="shared" si="368"/>
        <v>11823174512.274954</v>
      </c>
      <c r="S992" s="18">
        <f t="shared" si="355"/>
        <v>5.2985975516683473E-14</v>
      </c>
      <c r="T992" s="19">
        <f t="shared" si="355"/>
        <v>1.9630042358085598E-14</v>
      </c>
      <c r="U992" s="24">
        <f t="shared" si="356"/>
        <v>1.4064014495417777E-11</v>
      </c>
      <c r="V992" s="24">
        <f t="shared" si="357"/>
        <v>9.8739113061170554E-12</v>
      </c>
      <c r="W992" s="18">
        <f t="shared" si="358"/>
        <v>95740359161.095352</v>
      </c>
      <c r="X992" s="19">
        <f t="shared" si="359"/>
        <v>47292698049.099815</v>
      </c>
      <c r="Y992" s="18" t="e">
        <f t="shared" si="360"/>
        <v>#REF!</v>
      </c>
      <c r="Z992" s="19" t="e">
        <f t="shared" si="361"/>
        <v>#REF!</v>
      </c>
      <c r="AA992" s="24" t="e">
        <f t="shared" si="362"/>
        <v>#REF!</v>
      </c>
      <c r="AB992" s="24" t="e">
        <f t="shared" si="363"/>
        <v>#REF!</v>
      </c>
      <c r="AC992" s="18">
        <f t="shared" si="364"/>
        <v>19148071832.21907</v>
      </c>
      <c r="AD992" s="19">
        <f t="shared" si="365"/>
        <v>9458539609.8199635</v>
      </c>
      <c r="AE992" s="24" t="e">
        <f t="shared" si="347"/>
        <v>#REF!</v>
      </c>
      <c r="AF992" s="24" t="e">
        <f t="shared" si="348"/>
        <v>#REF!</v>
      </c>
      <c r="AG992" s="18" t="e">
        <f t="shared" si="349"/>
        <v>#REF!</v>
      </c>
      <c r="AH992" s="19" t="e">
        <f t="shared" si="350"/>
        <v>#REF!</v>
      </c>
      <c r="AI992" s="29" t="e">
        <f>IF((((Usuario!$J$10*1000)/AG992)*1)&lt;1,(((Usuario!$J$10*1000)/AG992)*1),1)</f>
        <v>#REF!</v>
      </c>
      <c r="AJ992" s="30" t="e">
        <f>IF((((Usuario!$J$10*1000)/AH992)*1)&lt;1,(((Usuario!$J$10*1000)/AH992)*1),1)</f>
        <v>#REF!</v>
      </c>
    </row>
    <row r="993" spans="8:36" x14ac:dyDescent="0.25">
      <c r="H993" s="6">
        <v>89</v>
      </c>
      <c r="I993" s="5" t="s">
        <v>2</v>
      </c>
      <c r="J993" s="9">
        <f t="shared" si="346"/>
        <v>8.8999999999999996E-2</v>
      </c>
      <c r="K993" s="9">
        <f t="shared" si="351"/>
        <v>8.8999999999999995E-5</v>
      </c>
      <c r="L993">
        <f t="shared" si="366"/>
        <v>2.4884555409084748E-2</v>
      </c>
      <c r="M993">
        <f t="shared" si="352"/>
        <v>3.6912090523475702E-4</v>
      </c>
      <c r="N993">
        <f t="shared" si="353"/>
        <v>1.9120462891160411E-6</v>
      </c>
      <c r="O993">
        <f t="shared" si="354"/>
        <v>23289317.279504884</v>
      </c>
      <c r="Q993" s="18">
        <f t="shared" si="367"/>
        <v>31985289728.900707</v>
      </c>
      <c r="R993" s="19">
        <f t="shared" si="368"/>
        <v>11849788290.040361</v>
      </c>
      <c r="S993" s="18">
        <f t="shared" si="355"/>
        <v>5.3105246104766248E-14</v>
      </c>
      <c r="T993" s="19">
        <f t="shared" si="355"/>
        <v>1.9674229271194361E-14</v>
      </c>
      <c r="U993" s="24">
        <f t="shared" si="356"/>
        <v>1.4095672368341999E-11</v>
      </c>
      <c r="V993" s="24">
        <f t="shared" si="357"/>
        <v>9.896137323410763E-12</v>
      </c>
      <c r="W993" s="18">
        <f t="shared" si="358"/>
        <v>95955869186.702118</v>
      </c>
      <c r="X993" s="19">
        <f t="shared" si="359"/>
        <v>47399153160.161446</v>
      </c>
      <c r="Y993" s="18" t="e">
        <f t="shared" si="360"/>
        <v>#REF!</v>
      </c>
      <c r="Z993" s="19" t="e">
        <f t="shared" si="361"/>
        <v>#REF!</v>
      </c>
      <c r="AA993" s="24" t="e">
        <f t="shared" si="362"/>
        <v>#REF!</v>
      </c>
      <c r="AB993" s="24" t="e">
        <f t="shared" si="363"/>
        <v>#REF!</v>
      </c>
      <c r="AC993" s="18">
        <f t="shared" si="364"/>
        <v>19191173837.340424</v>
      </c>
      <c r="AD993" s="19">
        <f t="shared" si="365"/>
        <v>9479830632.0322895</v>
      </c>
      <c r="AE993" s="24" t="e">
        <f t="shared" si="347"/>
        <v>#REF!</v>
      </c>
      <c r="AF993" s="24" t="e">
        <f t="shared" si="348"/>
        <v>#REF!</v>
      </c>
      <c r="AG993" s="18" t="e">
        <f t="shared" si="349"/>
        <v>#REF!</v>
      </c>
      <c r="AH993" s="19" t="e">
        <f t="shared" si="350"/>
        <v>#REF!</v>
      </c>
      <c r="AI993" s="29" t="e">
        <f>IF((((Usuario!$J$10*1000)/AG993)*1)&lt;1,(((Usuario!$J$10*1000)/AG993)*1),1)</f>
        <v>#REF!</v>
      </c>
      <c r="AJ993" s="30" t="e">
        <f>IF((((Usuario!$J$10*1000)/AH993)*1)&lt;1,(((Usuario!$J$10*1000)/AH993)*1),1)</f>
        <v>#REF!</v>
      </c>
    </row>
    <row r="994" spans="8:36" x14ac:dyDescent="0.25">
      <c r="H994" s="6">
        <v>89.1</v>
      </c>
      <c r="I994" s="5" t="s">
        <v>2</v>
      </c>
      <c r="J994" s="9">
        <f t="shared" si="346"/>
        <v>8.9099999999999999E-2</v>
      </c>
      <c r="K994" s="9">
        <f t="shared" si="351"/>
        <v>8.9099999999999997E-5</v>
      </c>
      <c r="L994">
        <f t="shared" si="366"/>
        <v>2.4940507174245185E-2</v>
      </c>
      <c r="M994">
        <f t="shared" si="352"/>
        <v>3.7036653153754094E-4</v>
      </c>
      <c r="N994">
        <f t="shared" si="353"/>
        <v>1.9184986333644621E-6</v>
      </c>
      <c r="O994">
        <f t="shared" si="354"/>
        <v>23243516.022341534</v>
      </c>
      <c r="Q994" s="18">
        <f t="shared" si="367"/>
        <v>32057207164.839573</v>
      </c>
      <c r="R994" s="19">
        <f t="shared" si="368"/>
        <v>11876431987.735807</v>
      </c>
      <c r="S994" s="18">
        <f t="shared" si="355"/>
        <v>5.3224650780075672E-14</v>
      </c>
      <c r="T994" s="19">
        <f t="shared" si="355"/>
        <v>1.9718465860428041E-14</v>
      </c>
      <c r="U994" s="24">
        <f t="shared" si="356"/>
        <v>1.4127365831904704E-11</v>
      </c>
      <c r="V994" s="24">
        <f t="shared" si="357"/>
        <v>9.9183883277953042E-12</v>
      </c>
      <c r="W994" s="18">
        <f t="shared" si="358"/>
        <v>96171621494.518723</v>
      </c>
      <c r="X994" s="19">
        <f t="shared" si="359"/>
        <v>47505727950.94323</v>
      </c>
      <c r="Y994" s="18" t="e">
        <f t="shared" si="360"/>
        <v>#REF!</v>
      </c>
      <c r="Z994" s="19" t="e">
        <f t="shared" si="361"/>
        <v>#REF!</v>
      </c>
      <c r="AA994" s="24" t="e">
        <f t="shared" si="362"/>
        <v>#REF!</v>
      </c>
      <c r="AB994" s="24" t="e">
        <f t="shared" si="363"/>
        <v>#REF!</v>
      </c>
      <c r="AC994" s="18">
        <f t="shared" si="364"/>
        <v>19234324298.903744</v>
      </c>
      <c r="AD994" s="19">
        <f t="shared" si="365"/>
        <v>9501145590.1886463</v>
      </c>
      <c r="AE994" s="24" t="e">
        <f t="shared" si="347"/>
        <v>#REF!</v>
      </c>
      <c r="AF994" s="24" t="e">
        <f t="shared" si="348"/>
        <v>#REF!</v>
      </c>
      <c r="AG994" s="18" t="e">
        <f t="shared" si="349"/>
        <v>#REF!</v>
      </c>
      <c r="AH994" s="19" t="e">
        <f t="shared" si="350"/>
        <v>#REF!</v>
      </c>
      <c r="AI994" s="29" t="e">
        <f>IF((((Usuario!$J$10*1000)/AG994)*1)&lt;1,(((Usuario!$J$10*1000)/AG994)*1),1)</f>
        <v>#REF!</v>
      </c>
      <c r="AJ994" s="30" t="e">
        <f>IF((((Usuario!$J$10*1000)/AH994)*1)&lt;1,(((Usuario!$J$10*1000)/AH994)*1),1)</f>
        <v>#REF!</v>
      </c>
    </row>
    <row r="995" spans="8:36" x14ac:dyDescent="0.25">
      <c r="H995" s="6">
        <v>89.2</v>
      </c>
      <c r="I995" s="5" t="s">
        <v>2</v>
      </c>
      <c r="J995" s="9">
        <f t="shared" si="346"/>
        <v>8.9200000000000002E-2</v>
      </c>
      <c r="K995" s="9">
        <f t="shared" si="351"/>
        <v>8.92E-5</v>
      </c>
      <c r="L995">
        <f t="shared" si="366"/>
        <v>2.4996521771258693E-2</v>
      </c>
      <c r="M995">
        <f t="shared" si="352"/>
        <v>3.7161495699937925E-4</v>
      </c>
      <c r="N995">
        <f t="shared" si="353"/>
        <v>1.9249654772567842E-6</v>
      </c>
      <c r="O995">
        <f t="shared" si="354"/>
        <v>23197856.062964112</v>
      </c>
      <c r="Q995" s="18">
        <f t="shared" si="367"/>
        <v>32129205361.515034</v>
      </c>
      <c r="R995" s="19">
        <f t="shared" si="368"/>
        <v>11903105605.361288</v>
      </c>
      <c r="S995" s="18">
        <f t="shared" si="355"/>
        <v>5.3344189542611719E-14</v>
      </c>
      <c r="T995" s="19">
        <f t="shared" si="355"/>
        <v>1.9762752125786635E-14</v>
      </c>
      <c r="U995" s="24">
        <f t="shared" si="356"/>
        <v>1.4159094886105885E-11</v>
      </c>
      <c r="V995" s="24">
        <f t="shared" si="357"/>
        <v>9.9406643192706771E-12</v>
      </c>
      <c r="W995" s="18">
        <f t="shared" si="358"/>
        <v>96387616084.545105</v>
      </c>
      <c r="X995" s="19">
        <f t="shared" si="359"/>
        <v>47612422421.445152</v>
      </c>
      <c r="Y995" s="18" t="e">
        <f t="shared" si="360"/>
        <v>#REF!</v>
      </c>
      <c r="Z995" s="19" t="e">
        <f t="shared" si="361"/>
        <v>#REF!</v>
      </c>
      <c r="AA995" s="24" t="e">
        <f t="shared" si="362"/>
        <v>#REF!</v>
      </c>
      <c r="AB995" s="24" t="e">
        <f t="shared" si="363"/>
        <v>#REF!</v>
      </c>
      <c r="AC995" s="18">
        <f t="shared" si="364"/>
        <v>19277523216.909023</v>
      </c>
      <c r="AD995" s="19">
        <f t="shared" si="365"/>
        <v>9522484484.2890301</v>
      </c>
      <c r="AE995" s="24" t="e">
        <f t="shared" si="347"/>
        <v>#REF!</v>
      </c>
      <c r="AF995" s="24" t="e">
        <f t="shared" si="348"/>
        <v>#REF!</v>
      </c>
      <c r="AG995" s="18" t="e">
        <f t="shared" si="349"/>
        <v>#REF!</v>
      </c>
      <c r="AH995" s="19" t="e">
        <f t="shared" si="350"/>
        <v>#REF!</v>
      </c>
      <c r="AI995" s="29" t="e">
        <f>IF((((Usuario!$J$10*1000)/AG995)*1)&lt;1,(((Usuario!$J$10*1000)/AG995)*1),1)</f>
        <v>#REF!</v>
      </c>
      <c r="AJ995" s="30" t="e">
        <f>IF((((Usuario!$J$10*1000)/AH995)*1)&lt;1,(((Usuario!$J$10*1000)/AH995)*1),1)</f>
        <v>#REF!</v>
      </c>
    </row>
    <row r="996" spans="8:36" x14ac:dyDescent="0.25">
      <c r="H996" s="6">
        <v>89.3</v>
      </c>
      <c r="I996" s="5" t="s">
        <v>2</v>
      </c>
      <c r="J996" s="9">
        <f t="shared" si="346"/>
        <v>8.9300000000000004E-2</v>
      </c>
      <c r="K996" s="9">
        <f t="shared" si="351"/>
        <v>8.9300000000000002E-5</v>
      </c>
      <c r="L996">
        <f t="shared" si="366"/>
        <v>2.5052599200125272E-2</v>
      </c>
      <c r="M996">
        <f t="shared" si="352"/>
        <v>3.7286618476186446E-4</v>
      </c>
      <c r="N996">
        <f t="shared" si="353"/>
        <v>1.931446837066458E-6</v>
      </c>
      <c r="O996">
        <f t="shared" si="354"/>
        <v>23152336.807792567</v>
      </c>
      <c r="Q996" s="18">
        <f t="shared" si="367"/>
        <v>32201284318.92709</v>
      </c>
      <c r="R996" s="19">
        <f t="shared" si="368"/>
        <v>11929809142.916801</v>
      </c>
      <c r="S996" s="18">
        <f t="shared" si="355"/>
        <v>5.346386239237439E-14</v>
      </c>
      <c r="T996" s="19">
        <f t="shared" si="355"/>
        <v>1.9807088067270136E-14</v>
      </c>
      <c r="U996" s="24">
        <f t="shared" si="356"/>
        <v>1.4190859530945541E-11</v>
      </c>
      <c r="V996" s="24">
        <f t="shared" si="357"/>
        <v>9.9629652978368787E-12</v>
      </c>
      <c r="W996" s="18">
        <f t="shared" si="358"/>
        <v>96603852956.781265</v>
      </c>
      <c r="X996" s="19">
        <f t="shared" si="359"/>
        <v>47719236571.667206</v>
      </c>
      <c r="Y996" s="18" t="e">
        <f t="shared" si="360"/>
        <v>#REF!</v>
      </c>
      <c r="Z996" s="19" t="e">
        <f t="shared" si="361"/>
        <v>#REF!</v>
      </c>
      <c r="AA996" s="24" t="e">
        <f t="shared" si="362"/>
        <v>#REF!</v>
      </c>
      <c r="AB996" s="24" t="e">
        <f t="shared" si="363"/>
        <v>#REF!</v>
      </c>
      <c r="AC996" s="18">
        <f t="shared" si="364"/>
        <v>19320770591.356255</v>
      </c>
      <c r="AD996" s="19">
        <f t="shared" si="365"/>
        <v>9543847314.3334408</v>
      </c>
      <c r="AE996" s="24" t="e">
        <f t="shared" si="347"/>
        <v>#REF!</v>
      </c>
      <c r="AF996" s="24" t="e">
        <f t="shared" si="348"/>
        <v>#REF!</v>
      </c>
      <c r="AG996" s="18" t="e">
        <f t="shared" si="349"/>
        <v>#REF!</v>
      </c>
      <c r="AH996" s="19" t="e">
        <f t="shared" si="350"/>
        <v>#REF!</v>
      </c>
      <c r="AI996" s="29" t="e">
        <f>IF((((Usuario!$J$10*1000)/AG996)*1)&lt;1,(((Usuario!$J$10*1000)/AG996)*1),1)</f>
        <v>#REF!</v>
      </c>
      <c r="AJ996" s="30" t="e">
        <f>IF((((Usuario!$J$10*1000)/AH996)*1)&lt;1,(((Usuario!$J$10*1000)/AH996)*1),1)</f>
        <v>#REF!</v>
      </c>
    </row>
    <row r="997" spans="8:36" x14ac:dyDescent="0.25">
      <c r="H997" s="6">
        <v>89.4</v>
      </c>
      <c r="I997" s="5" t="s">
        <v>2</v>
      </c>
      <c r="J997" s="9">
        <f t="shared" si="346"/>
        <v>8.9400000000000007E-2</v>
      </c>
      <c r="K997" s="9">
        <f t="shared" si="351"/>
        <v>8.9400000000000005E-5</v>
      </c>
      <c r="L997">
        <f t="shared" si="366"/>
        <v>2.5108739460844919E-2</v>
      </c>
      <c r="M997">
        <f t="shared" si="352"/>
        <v>3.7412021796658931E-4</v>
      </c>
      <c r="N997">
        <f t="shared" si="353"/>
        <v>1.9379427290669325E-6</v>
      </c>
      <c r="O997">
        <f t="shared" si="354"/>
        <v>23106957.666401472</v>
      </c>
      <c r="Q997" s="18">
        <f t="shared" si="367"/>
        <v>32273444037.075737</v>
      </c>
      <c r="R997" s="19">
        <f t="shared" si="368"/>
        <v>11956542600.402348</v>
      </c>
      <c r="S997" s="18">
        <f t="shared" si="355"/>
        <v>5.3583669329363677E-14</v>
      </c>
      <c r="T997" s="19">
        <f t="shared" si="355"/>
        <v>1.9851473684878548E-14</v>
      </c>
      <c r="U997" s="24">
        <f t="shared" si="356"/>
        <v>1.422265976642367E-11</v>
      </c>
      <c r="V997" s="24">
        <f t="shared" si="357"/>
        <v>9.9852912634939089E-12</v>
      </c>
      <c r="W997" s="18">
        <f t="shared" si="358"/>
        <v>96820332111.227203</v>
      </c>
      <c r="X997" s="19">
        <f t="shared" si="359"/>
        <v>47826170401.60939</v>
      </c>
      <c r="Y997" s="18" t="e">
        <f t="shared" si="360"/>
        <v>#REF!</v>
      </c>
      <c r="Z997" s="19" t="e">
        <f t="shared" si="361"/>
        <v>#REF!</v>
      </c>
      <c r="AA997" s="24" t="e">
        <f t="shared" si="362"/>
        <v>#REF!</v>
      </c>
      <c r="AB997" s="24" t="e">
        <f t="shared" si="363"/>
        <v>#REF!</v>
      </c>
      <c r="AC997" s="18">
        <f t="shared" si="364"/>
        <v>19364066422.245441</v>
      </c>
      <c r="AD997" s="19">
        <f t="shared" si="365"/>
        <v>9565234080.3218784</v>
      </c>
      <c r="AE997" s="24" t="e">
        <f t="shared" si="347"/>
        <v>#REF!</v>
      </c>
      <c r="AF997" s="24" t="e">
        <f t="shared" si="348"/>
        <v>#REF!</v>
      </c>
      <c r="AG997" s="18" t="e">
        <f t="shared" si="349"/>
        <v>#REF!</v>
      </c>
      <c r="AH997" s="19" t="e">
        <f t="shared" si="350"/>
        <v>#REF!</v>
      </c>
      <c r="AI997" s="29" t="e">
        <f>IF((((Usuario!$J$10*1000)/AG997)*1)&lt;1,(((Usuario!$J$10*1000)/AG997)*1),1)</f>
        <v>#REF!</v>
      </c>
      <c r="AJ997" s="30" t="e">
        <f>IF((((Usuario!$J$10*1000)/AH997)*1)&lt;1,(((Usuario!$J$10*1000)/AH997)*1),1)</f>
        <v>#REF!</v>
      </c>
    </row>
    <row r="998" spans="8:36" x14ac:dyDescent="0.25">
      <c r="H998" s="6">
        <v>89.5</v>
      </c>
      <c r="I998" s="5" t="s">
        <v>2</v>
      </c>
      <c r="J998" s="9">
        <f t="shared" si="346"/>
        <v>8.9499999999999996E-2</v>
      </c>
      <c r="K998" s="9">
        <f t="shared" si="351"/>
        <v>8.9499999999999994E-5</v>
      </c>
      <c r="L998">
        <f t="shared" si="366"/>
        <v>2.5164942553417641E-2</v>
      </c>
      <c r="M998">
        <f t="shared" si="352"/>
        <v>3.7537705975514645E-4</v>
      </c>
      <c r="N998">
        <f t="shared" si="353"/>
        <v>1.9444531695316585E-6</v>
      </c>
      <c r="O998">
        <f t="shared" si="354"/>
        <v>23061718.051499493</v>
      </c>
      <c r="Q998" s="18">
        <f t="shared" si="367"/>
        <v>32345684515.960979</v>
      </c>
      <c r="R998" s="19">
        <f t="shared" si="368"/>
        <v>11983305977.817928</v>
      </c>
      <c r="S998" s="18">
        <f t="shared" si="355"/>
        <v>5.3703610353579588E-14</v>
      </c>
      <c r="T998" s="19">
        <f t="shared" si="355"/>
        <v>1.989590897861187E-14</v>
      </c>
      <c r="U998" s="24">
        <f t="shared" si="356"/>
        <v>1.4254495592540275E-11</v>
      </c>
      <c r="V998" s="24">
        <f t="shared" si="357"/>
        <v>1.0007642216241771E-11</v>
      </c>
      <c r="W998" s="18">
        <f t="shared" si="358"/>
        <v>97037053547.882935</v>
      </c>
      <c r="X998" s="19">
        <f t="shared" si="359"/>
        <v>47933223911.271713</v>
      </c>
      <c r="Y998" s="18" t="e">
        <f t="shared" si="360"/>
        <v>#REF!</v>
      </c>
      <c r="Z998" s="19" t="e">
        <f t="shared" si="361"/>
        <v>#REF!</v>
      </c>
      <c r="AA998" s="24" t="e">
        <f t="shared" si="362"/>
        <v>#REF!</v>
      </c>
      <c r="AB998" s="24" t="e">
        <f t="shared" si="363"/>
        <v>#REF!</v>
      </c>
      <c r="AC998" s="18">
        <f t="shared" si="364"/>
        <v>19407410709.576588</v>
      </c>
      <c r="AD998" s="19">
        <f t="shared" si="365"/>
        <v>9586644782.254343</v>
      </c>
      <c r="AE998" s="24" t="e">
        <f t="shared" si="347"/>
        <v>#REF!</v>
      </c>
      <c r="AF998" s="24" t="e">
        <f t="shared" si="348"/>
        <v>#REF!</v>
      </c>
      <c r="AG998" s="18" t="e">
        <f t="shared" si="349"/>
        <v>#REF!</v>
      </c>
      <c r="AH998" s="19" t="e">
        <f t="shared" si="350"/>
        <v>#REF!</v>
      </c>
      <c r="AI998" s="29" t="e">
        <f>IF((((Usuario!$J$10*1000)/AG998)*1)&lt;1,(((Usuario!$J$10*1000)/AG998)*1),1)</f>
        <v>#REF!</v>
      </c>
      <c r="AJ998" s="30" t="e">
        <f>IF((((Usuario!$J$10*1000)/AH998)*1)&lt;1,(((Usuario!$J$10*1000)/AH998)*1),1)</f>
        <v>#REF!</v>
      </c>
    </row>
    <row r="999" spans="8:36" x14ac:dyDescent="0.25">
      <c r="H999" s="6">
        <v>89.6</v>
      </c>
      <c r="I999" s="5" t="s">
        <v>2</v>
      </c>
      <c r="J999" s="9">
        <f t="shared" si="346"/>
        <v>8.9599999999999999E-2</v>
      </c>
      <c r="K999" s="9">
        <f t="shared" si="351"/>
        <v>8.9599999999999996E-5</v>
      </c>
      <c r="L999">
        <f t="shared" si="366"/>
        <v>2.5221208477843433E-2</v>
      </c>
      <c r="M999">
        <f t="shared" si="352"/>
        <v>3.7663671326912851E-4</v>
      </c>
      <c r="N999">
        <f t="shared" si="353"/>
        <v>1.9509781747340856E-6</v>
      </c>
      <c r="O999">
        <f t="shared" si="354"/>
        <v>23016617.37890945</v>
      </c>
      <c r="Q999" s="18">
        <f t="shared" si="367"/>
        <v>32418005755.582821</v>
      </c>
      <c r="R999" s="19">
        <f t="shared" si="368"/>
        <v>12010099275.163546</v>
      </c>
      <c r="S999" s="18">
        <f t="shared" si="355"/>
        <v>5.3823685465022122E-14</v>
      </c>
      <c r="T999" s="19">
        <f t="shared" si="355"/>
        <v>1.994039394847011E-14</v>
      </c>
      <c r="U999" s="24">
        <f t="shared" si="356"/>
        <v>1.4286367009295356E-11</v>
      </c>
      <c r="V999" s="24">
        <f t="shared" si="357"/>
        <v>1.0030018156080465E-11</v>
      </c>
      <c r="W999" s="18">
        <f t="shared" si="358"/>
        <v>97254017266.748459</v>
      </c>
      <c r="X999" s="19">
        <f t="shared" si="359"/>
        <v>48040397100.654182</v>
      </c>
      <c r="Y999" s="18" t="e">
        <f t="shared" si="360"/>
        <v>#REF!</v>
      </c>
      <c r="Z999" s="19" t="e">
        <f t="shared" si="361"/>
        <v>#REF!</v>
      </c>
      <c r="AA999" s="24" t="e">
        <f t="shared" si="362"/>
        <v>#REF!</v>
      </c>
      <c r="AB999" s="24" t="e">
        <f t="shared" si="363"/>
        <v>#REF!</v>
      </c>
      <c r="AC999" s="18">
        <f t="shared" si="364"/>
        <v>19450803453.349693</v>
      </c>
      <c r="AD999" s="19">
        <f t="shared" si="365"/>
        <v>9608079420.1308365</v>
      </c>
      <c r="AE999" s="24" t="e">
        <f t="shared" si="347"/>
        <v>#REF!</v>
      </c>
      <c r="AF999" s="24" t="e">
        <f t="shared" si="348"/>
        <v>#REF!</v>
      </c>
      <c r="AG999" s="18" t="e">
        <f t="shared" si="349"/>
        <v>#REF!</v>
      </c>
      <c r="AH999" s="19" t="e">
        <f t="shared" si="350"/>
        <v>#REF!</v>
      </c>
      <c r="AI999" s="29" t="e">
        <f>IF((((Usuario!$J$10*1000)/AG999)*1)&lt;1,(((Usuario!$J$10*1000)/AG999)*1),1)</f>
        <v>#REF!</v>
      </c>
      <c r="AJ999" s="30" t="e">
        <f>IF((((Usuario!$J$10*1000)/AH999)*1)&lt;1,(((Usuario!$J$10*1000)/AH999)*1),1)</f>
        <v>#REF!</v>
      </c>
    </row>
    <row r="1000" spans="8:36" x14ac:dyDescent="0.25">
      <c r="H1000" s="6">
        <v>89.7</v>
      </c>
      <c r="I1000" s="5" t="s">
        <v>2</v>
      </c>
      <c r="J1000" s="9">
        <f t="shared" si="346"/>
        <v>8.9700000000000002E-2</v>
      </c>
      <c r="K1000" s="9">
        <f t="shared" si="351"/>
        <v>8.9699999999999998E-5</v>
      </c>
      <c r="L1000">
        <f t="shared" si="366"/>
        <v>2.5277537234122301E-2</v>
      </c>
      <c r="M1000">
        <f t="shared" si="352"/>
        <v>3.7789918165012832E-4</v>
      </c>
      <c r="N1000">
        <f t="shared" si="353"/>
        <v>1.9575177609476646E-6</v>
      </c>
      <c r="O1000">
        <f t="shared" si="354"/>
        <v>22971655.067548238</v>
      </c>
      <c r="Q1000" s="18">
        <f t="shared" si="367"/>
        <v>32490407755.941265</v>
      </c>
      <c r="R1000" s="19">
        <f t="shared" si="368"/>
        <v>12036922492.439196</v>
      </c>
      <c r="S1000" s="18">
        <f t="shared" si="355"/>
        <v>5.3943894663691299E-14</v>
      </c>
      <c r="T1000" s="19">
        <f t="shared" si="355"/>
        <v>1.9984928594453257E-14</v>
      </c>
      <c r="U1000" s="24">
        <f t="shared" si="356"/>
        <v>1.4318274016688916E-11</v>
      </c>
      <c r="V1000" s="24">
        <f t="shared" si="357"/>
        <v>1.0052419083009989E-11</v>
      </c>
      <c r="W1000" s="18">
        <f t="shared" si="358"/>
        <v>97471223267.823792</v>
      </c>
      <c r="X1000" s="19">
        <f t="shared" si="359"/>
        <v>48147689969.756783</v>
      </c>
      <c r="Y1000" s="18" t="e">
        <f t="shared" si="360"/>
        <v>#REF!</v>
      </c>
      <c r="Z1000" s="19" t="e">
        <f t="shared" si="361"/>
        <v>#REF!</v>
      </c>
      <c r="AA1000" s="24" t="e">
        <f t="shared" si="362"/>
        <v>#REF!</v>
      </c>
      <c r="AB1000" s="24" t="e">
        <f t="shared" si="363"/>
        <v>#REF!</v>
      </c>
      <c r="AC1000" s="18">
        <f t="shared" si="364"/>
        <v>19494244653.564758</v>
      </c>
      <c r="AD1000" s="19">
        <f t="shared" si="365"/>
        <v>9629537993.9513569</v>
      </c>
      <c r="AE1000" s="24" t="e">
        <f t="shared" si="347"/>
        <v>#REF!</v>
      </c>
      <c r="AF1000" s="24" t="e">
        <f t="shared" si="348"/>
        <v>#REF!</v>
      </c>
      <c r="AG1000" s="18" t="e">
        <f t="shared" si="349"/>
        <v>#REF!</v>
      </c>
      <c r="AH1000" s="19" t="e">
        <f t="shared" si="350"/>
        <v>#REF!</v>
      </c>
      <c r="AI1000" s="29" t="e">
        <f>IF((((Usuario!$J$10*1000)/AG1000)*1)&lt;1,(((Usuario!$J$10*1000)/AG1000)*1),1)</f>
        <v>#REF!</v>
      </c>
      <c r="AJ1000" s="30" t="e">
        <f>IF((((Usuario!$J$10*1000)/AH1000)*1)&lt;1,(((Usuario!$J$10*1000)/AH1000)*1),1)</f>
        <v>#REF!</v>
      </c>
    </row>
    <row r="1001" spans="8:36" x14ac:dyDescent="0.25">
      <c r="H1001" s="6">
        <v>89.8</v>
      </c>
      <c r="I1001" s="5" t="s">
        <v>2</v>
      </c>
      <c r="J1001" s="9">
        <f t="shared" si="346"/>
        <v>8.9800000000000005E-2</v>
      </c>
      <c r="K1001" s="9">
        <f t="shared" si="351"/>
        <v>8.9800000000000001E-5</v>
      </c>
      <c r="L1001">
        <f t="shared" si="366"/>
        <v>2.5333928822254239E-2</v>
      </c>
      <c r="M1001">
        <f t="shared" si="352"/>
        <v>3.7916446803973845E-4</v>
      </c>
      <c r="N1001">
        <f t="shared" si="353"/>
        <v>1.9640719444458449E-6</v>
      </c>
      <c r="O1001">
        <f t="shared" si="354"/>
        <v>22926830.539407097</v>
      </c>
      <c r="Q1001" s="18">
        <f t="shared" si="367"/>
        <v>32562890517.036301</v>
      </c>
      <c r="R1001" s="19">
        <f t="shared" si="368"/>
        <v>12063775629.64488</v>
      </c>
      <c r="S1001" s="18">
        <f t="shared" si="355"/>
        <v>5.4064237949587092E-14</v>
      </c>
      <c r="T1001" s="19">
        <f t="shared" si="355"/>
        <v>2.0029512916561318E-14</v>
      </c>
      <c r="U1001" s="24">
        <f t="shared" si="356"/>
        <v>1.435021661472095E-11</v>
      </c>
      <c r="V1001" s="24">
        <f t="shared" si="357"/>
        <v>1.0074844997030343E-11</v>
      </c>
      <c r="W1001" s="18">
        <f t="shared" si="358"/>
        <v>97688671551.108902</v>
      </c>
      <c r="X1001" s="19">
        <f t="shared" si="359"/>
        <v>48255102518.579521</v>
      </c>
      <c r="Y1001" s="18" t="e">
        <f t="shared" si="360"/>
        <v>#REF!</v>
      </c>
      <c r="Z1001" s="19" t="e">
        <f t="shared" si="361"/>
        <v>#REF!</v>
      </c>
      <c r="AA1001" s="24" t="e">
        <f t="shared" si="362"/>
        <v>#REF!</v>
      </c>
      <c r="AB1001" s="24" t="e">
        <f t="shared" si="363"/>
        <v>#REF!</v>
      </c>
      <c r="AC1001" s="18">
        <f t="shared" si="364"/>
        <v>19537734310.221783</v>
      </c>
      <c r="AD1001" s="19">
        <f t="shared" si="365"/>
        <v>9651020503.7159042</v>
      </c>
      <c r="AE1001" s="24" t="e">
        <f t="shared" si="347"/>
        <v>#REF!</v>
      </c>
      <c r="AF1001" s="24" t="e">
        <f t="shared" si="348"/>
        <v>#REF!</v>
      </c>
      <c r="AG1001" s="18" t="e">
        <f t="shared" si="349"/>
        <v>#REF!</v>
      </c>
      <c r="AH1001" s="19" t="e">
        <f t="shared" si="350"/>
        <v>#REF!</v>
      </c>
      <c r="AI1001" s="29" t="e">
        <f>IF((((Usuario!$J$10*1000)/AG1001)*1)&lt;1,(((Usuario!$J$10*1000)/AG1001)*1),1)</f>
        <v>#REF!</v>
      </c>
      <c r="AJ1001" s="30" t="e">
        <f>IF((((Usuario!$J$10*1000)/AH1001)*1)&lt;1,(((Usuario!$J$10*1000)/AH1001)*1),1)</f>
        <v>#REF!</v>
      </c>
    </row>
    <row r="1002" spans="8:36" x14ac:dyDescent="0.25">
      <c r="H1002" s="6">
        <v>89.9</v>
      </c>
      <c r="I1002" s="5" t="s">
        <v>2</v>
      </c>
      <c r="J1002" s="9">
        <f t="shared" ref="J1002:J1065" si="369">H1002*10^(-3)</f>
        <v>8.9900000000000008E-2</v>
      </c>
      <c r="K1002" s="9">
        <f t="shared" si="351"/>
        <v>8.9900000000000003E-5</v>
      </c>
      <c r="L1002">
        <f t="shared" si="366"/>
        <v>2.5390383242239245E-2</v>
      </c>
      <c r="M1002">
        <f t="shared" si="352"/>
        <v>3.8043257557955135E-4</v>
      </c>
      <c r="N1002">
        <f t="shared" si="353"/>
        <v>1.9706407415020759E-6</v>
      </c>
      <c r="O1002">
        <f t="shared" si="354"/>
        <v>22882143.219531883</v>
      </c>
      <c r="Q1002" s="18">
        <f t="shared" si="367"/>
        <v>32635454038.867928</v>
      </c>
      <c r="R1002" s="19">
        <f t="shared" si="368"/>
        <v>12090658686.780598</v>
      </c>
      <c r="S1002" s="18">
        <f t="shared" si="355"/>
        <v>5.4184715322709503E-14</v>
      </c>
      <c r="T1002" s="19">
        <f t="shared" si="355"/>
        <v>2.0074146914794289E-14</v>
      </c>
      <c r="U1002" s="24">
        <f t="shared" si="356"/>
        <v>1.438219480339146E-11</v>
      </c>
      <c r="V1002" s="24">
        <f t="shared" si="357"/>
        <v>1.0097295898141528E-11</v>
      </c>
      <c r="W1002" s="18">
        <f t="shared" si="358"/>
        <v>97906362116.60379</v>
      </c>
      <c r="X1002" s="19">
        <f t="shared" si="359"/>
        <v>48362634747.122391</v>
      </c>
      <c r="Y1002" s="18" t="e">
        <f t="shared" si="360"/>
        <v>#REF!</v>
      </c>
      <c r="Z1002" s="19" t="e">
        <f t="shared" si="361"/>
        <v>#REF!</v>
      </c>
      <c r="AA1002" s="24" t="e">
        <f t="shared" si="362"/>
        <v>#REF!</v>
      </c>
      <c r="AB1002" s="24" t="e">
        <f t="shared" si="363"/>
        <v>#REF!</v>
      </c>
      <c r="AC1002" s="18">
        <f t="shared" si="364"/>
        <v>19581272423.320759</v>
      </c>
      <c r="AD1002" s="19">
        <f t="shared" si="365"/>
        <v>9672526949.4244785</v>
      </c>
      <c r="AE1002" s="24" t="e">
        <f t="shared" si="347"/>
        <v>#REF!</v>
      </c>
      <c r="AF1002" s="24" t="e">
        <f t="shared" si="348"/>
        <v>#REF!</v>
      </c>
      <c r="AG1002" s="18" t="e">
        <f t="shared" si="349"/>
        <v>#REF!</v>
      </c>
      <c r="AH1002" s="19" t="e">
        <f t="shared" si="350"/>
        <v>#REF!</v>
      </c>
      <c r="AI1002" s="29" t="e">
        <f>IF((((Usuario!$J$10*1000)/AG1002)*1)&lt;1,(((Usuario!$J$10*1000)/AG1002)*1),1)</f>
        <v>#REF!</v>
      </c>
      <c r="AJ1002" s="30" t="e">
        <f>IF((((Usuario!$J$10*1000)/AH1002)*1)&lt;1,(((Usuario!$J$10*1000)/AH1002)*1),1)</f>
        <v>#REF!</v>
      </c>
    </row>
    <row r="1003" spans="8:36" x14ac:dyDescent="0.25">
      <c r="H1003" s="6">
        <v>90</v>
      </c>
      <c r="I1003" s="5" t="s">
        <v>2</v>
      </c>
      <c r="J1003" s="9">
        <f t="shared" si="369"/>
        <v>0.09</v>
      </c>
      <c r="K1003" s="9">
        <f t="shared" si="351"/>
        <v>8.9999999999999992E-5</v>
      </c>
      <c r="L1003">
        <f t="shared" si="366"/>
        <v>2.5446900494077322E-2</v>
      </c>
      <c r="M1003">
        <f t="shared" si="352"/>
        <v>3.817035074111598E-4</v>
      </c>
      <c r="N1003">
        <f t="shared" si="353"/>
        <v>1.9772241683898078E-6</v>
      </c>
      <c r="O1003">
        <f t="shared" si="354"/>
        <v>22837592.536003597</v>
      </c>
      <c r="Q1003" s="18">
        <f t="shared" si="367"/>
        <v>32708098321.43615</v>
      </c>
      <c r="R1003" s="19">
        <f t="shared" si="368"/>
        <v>12117571663.84635</v>
      </c>
      <c r="S1003" s="18">
        <f t="shared" si="355"/>
        <v>5.430532678305853E-14</v>
      </c>
      <c r="T1003" s="19">
        <f t="shared" si="355"/>
        <v>2.0118830589152168E-14</v>
      </c>
      <c r="U1003" s="24">
        <f t="shared" si="356"/>
        <v>1.4414208582700441E-11</v>
      </c>
      <c r="V1003" s="24">
        <f t="shared" si="357"/>
        <v>1.0119771786343541E-11</v>
      </c>
      <c r="W1003" s="18">
        <f t="shared" si="358"/>
        <v>98124294964.308441</v>
      </c>
      <c r="X1003" s="19">
        <f t="shared" si="359"/>
        <v>48470286655.385399</v>
      </c>
      <c r="Y1003" s="18" t="e">
        <f t="shared" si="360"/>
        <v>#REF!</v>
      </c>
      <c r="Z1003" s="19" t="e">
        <f t="shared" si="361"/>
        <v>#REF!</v>
      </c>
      <c r="AA1003" s="24" t="e">
        <f t="shared" si="362"/>
        <v>#REF!</v>
      </c>
      <c r="AB1003" s="24" t="e">
        <f t="shared" si="363"/>
        <v>#REF!</v>
      </c>
      <c r="AC1003" s="18">
        <f t="shared" si="364"/>
        <v>19624858992.861691</v>
      </c>
      <c r="AD1003" s="19">
        <f t="shared" si="365"/>
        <v>9694057331.0770798</v>
      </c>
      <c r="AE1003" s="24" t="e">
        <f t="shared" si="347"/>
        <v>#REF!</v>
      </c>
      <c r="AF1003" s="24" t="e">
        <f t="shared" si="348"/>
        <v>#REF!</v>
      </c>
      <c r="AG1003" s="18" t="e">
        <f t="shared" si="349"/>
        <v>#REF!</v>
      </c>
      <c r="AH1003" s="19" t="e">
        <f t="shared" si="350"/>
        <v>#REF!</v>
      </c>
      <c r="AI1003" s="29" t="e">
        <f>IF((((Usuario!$J$10*1000)/AG1003)*1)&lt;1,(((Usuario!$J$10*1000)/AG1003)*1),1)</f>
        <v>#REF!</v>
      </c>
      <c r="AJ1003" s="30" t="e">
        <f>IF((((Usuario!$J$10*1000)/AH1003)*1)&lt;1,(((Usuario!$J$10*1000)/AH1003)*1),1)</f>
        <v>#REF!</v>
      </c>
    </row>
    <row r="1004" spans="8:36" x14ac:dyDescent="0.25">
      <c r="H1004" s="6">
        <v>90.1</v>
      </c>
      <c r="I1004" s="5" t="s">
        <v>2</v>
      </c>
      <c r="J1004" s="9">
        <f t="shared" si="369"/>
        <v>9.01E-2</v>
      </c>
      <c r="K1004" s="9">
        <f t="shared" si="351"/>
        <v>9.0099999999999995E-5</v>
      </c>
      <c r="L1004">
        <f t="shared" si="366"/>
        <v>2.5503480577768477E-2</v>
      </c>
      <c r="M1004">
        <f t="shared" si="352"/>
        <v>3.8297726667615658E-4</v>
      </c>
      <c r="N1004">
        <f t="shared" si="353"/>
        <v>1.9838222413824909E-6</v>
      </c>
      <c r="O1004">
        <f t="shared" si="354"/>
        <v>22793177.919919025</v>
      </c>
      <c r="Q1004" s="18">
        <f t="shared" si="367"/>
        <v>32780823364.740978</v>
      </c>
      <c r="R1004" s="19">
        <f t="shared" si="368"/>
        <v>12144514560.842136</v>
      </c>
      <c r="S1004" s="18">
        <f t="shared" si="355"/>
        <v>5.4426072330634206E-14</v>
      </c>
      <c r="T1004" s="19">
        <f t="shared" si="355"/>
        <v>2.0163563939634964E-14</v>
      </c>
      <c r="U1004" s="24">
        <f t="shared" si="356"/>
        <v>1.4446257952647906E-11</v>
      </c>
      <c r="V1004" s="24">
        <f t="shared" si="357"/>
        <v>1.0142272661636388E-11</v>
      </c>
      <c r="W1004" s="18">
        <f t="shared" si="358"/>
        <v>98342470094.222931</v>
      </c>
      <c r="X1004" s="19">
        <f t="shared" si="359"/>
        <v>48578058243.368546</v>
      </c>
      <c r="Y1004" s="18" t="e">
        <f t="shared" si="360"/>
        <v>#REF!</v>
      </c>
      <c r="Z1004" s="19" t="e">
        <f t="shared" si="361"/>
        <v>#REF!</v>
      </c>
      <c r="AA1004" s="24" t="e">
        <f t="shared" si="362"/>
        <v>#REF!</v>
      </c>
      <c r="AB1004" s="24" t="e">
        <f t="shared" si="363"/>
        <v>#REF!</v>
      </c>
      <c r="AC1004" s="18">
        <f t="shared" si="364"/>
        <v>19668494018.844585</v>
      </c>
      <c r="AD1004" s="19">
        <f t="shared" si="365"/>
        <v>9715611648.6737099</v>
      </c>
      <c r="AE1004" s="24" t="e">
        <f t="shared" si="347"/>
        <v>#REF!</v>
      </c>
      <c r="AF1004" s="24" t="e">
        <f t="shared" si="348"/>
        <v>#REF!</v>
      </c>
      <c r="AG1004" s="18" t="e">
        <f t="shared" si="349"/>
        <v>#REF!</v>
      </c>
      <c r="AH1004" s="19" t="e">
        <f t="shared" si="350"/>
        <v>#REF!</v>
      </c>
      <c r="AI1004" s="29" t="e">
        <f>IF((((Usuario!$J$10*1000)/AG1004)*1)&lt;1,(((Usuario!$J$10*1000)/AG1004)*1),1)</f>
        <v>#REF!</v>
      </c>
      <c r="AJ1004" s="30" t="e">
        <f>IF((((Usuario!$J$10*1000)/AH1004)*1)&lt;1,(((Usuario!$J$10*1000)/AH1004)*1),1)</f>
        <v>#REF!</v>
      </c>
    </row>
    <row r="1005" spans="8:36" x14ac:dyDescent="0.25">
      <c r="H1005" s="6">
        <v>90.2</v>
      </c>
      <c r="I1005" s="5" t="s">
        <v>2</v>
      </c>
      <c r="J1005" s="9">
        <f t="shared" si="369"/>
        <v>9.0200000000000002E-2</v>
      </c>
      <c r="K1005" s="9">
        <f t="shared" si="351"/>
        <v>9.0199999999999997E-5</v>
      </c>
      <c r="L1005">
        <f t="shared" si="366"/>
        <v>2.5560123493312704E-2</v>
      </c>
      <c r="M1005">
        <f t="shared" si="352"/>
        <v>3.8425385651613431E-4</v>
      </c>
      <c r="N1005">
        <f t="shared" si="353"/>
        <v>1.9904349767535754E-6</v>
      </c>
      <c r="O1005">
        <f t="shared" si="354"/>
        <v>22748898.805371404</v>
      </c>
      <c r="Q1005" s="18">
        <f t="shared" si="367"/>
        <v>32853629168.782398</v>
      </c>
      <c r="R1005" s="19">
        <f t="shared" si="368"/>
        <v>12171487377.76796</v>
      </c>
      <c r="S1005" s="18">
        <f t="shared" si="355"/>
        <v>5.4546951965436499E-14</v>
      </c>
      <c r="T1005" s="19">
        <f t="shared" si="355"/>
        <v>2.0208346966242674E-14</v>
      </c>
      <c r="U1005" s="24">
        <f t="shared" si="356"/>
        <v>1.4478342913233842E-11</v>
      </c>
      <c r="V1005" s="24">
        <f t="shared" si="357"/>
        <v>1.0164798524020064E-11</v>
      </c>
      <c r="W1005" s="18">
        <f t="shared" si="358"/>
        <v>98560887506.347198</v>
      </c>
      <c r="X1005" s="19">
        <f t="shared" si="359"/>
        <v>48685949511.071838</v>
      </c>
      <c r="Y1005" s="18" t="e">
        <f t="shared" si="360"/>
        <v>#REF!</v>
      </c>
      <c r="Z1005" s="19" t="e">
        <f t="shared" si="361"/>
        <v>#REF!</v>
      </c>
      <c r="AA1005" s="24" t="e">
        <f t="shared" si="362"/>
        <v>#REF!</v>
      </c>
      <c r="AB1005" s="24" t="e">
        <f t="shared" si="363"/>
        <v>#REF!</v>
      </c>
      <c r="AC1005" s="18">
        <f t="shared" si="364"/>
        <v>19712177501.26944</v>
      </c>
      <c r="AD1005" s="19">
        <f t="shared" si="365"/>
        <v>9737189902.2143688</v>
      </c>
      <c r="AE1005" s="24" t="e">
        <f t="shared" si="347"/>
        <v>#REF!</v>
      </c>
      <c r="AF1005" s="24" t="e">
        <f t="shared" si="348"/>
        <v>#REF!</v>
      </c>
      <c r="AG1005" s="18" t="e">
        <f t="shared" si="349"/>
        <v>#REF!</v>
      </c>
      <c r="AH1005" s="19" t="e">
        <f t="shared" si="350"/>
        <v>#REF!</v>
      </c>
      <c r="AI1005" s="29" t="e">
        <f>IF((((Usuario!$J$10*1000)/AG1005)*1)&lt;1,(((Usuario!$J$10*1000)/AG1005)*1),1)</f>
        <v>#REF!</v>
      </c>
      <c r="AJ1005" s="30" t="e">
        <f>IF((((Usuario!$J$10*1000)/AH1005)*1)&lt;1,(((Usuario!$J$10*1000)/AH1005)*1),1)</f>
        <v>#REF!</v>
      </c>
    </row>
    <row r="1006" spans="8:36" x14ac:dyDescent="0.25">
      <c r="H1006" s="6">
        <v>90.3</v>
      </c>
      <c r="I1006" s="5" t="s">
        <v>2</v>
      </c>
      <c r="J1006" s="9">
        <f t="shared" si="369"/>
        <v>9.0300000000000005E-2</v>
      </c>
      <c r="K1006" s="9">
        <f t="shared" si="351"/>
        <v>9.0299999999999999E-5</v>
      </c>
      <c r="L1006">
        <f t="shared" si="366"/>
        <v>2.5616829240709998E-2</v>
      </c>
      <c r="M1006">
        <f t="shared" si="352"/>
        <v>3.855332800726855E-4</v>
      </c>
      <c r="N1006">
        <f t="shared" si="353"/>
        <v>1.9970623907765107E-6</v>
      </c>
      <c r="O1006">
        <f t="shared" si="354"/>
        <v>22704754.629431434</v>
      </c>
      <c r="Q1006" s="18">
        <f t="shared" si="367"/>
        <v>32926515733.560413</v>
      </c>
      <c r="R1006" s="19">
        <f t="shared" si="368"/>
        <v>12198490114.623814</v>
      </c>
      <c r="S1006" s="18">
        <f t="shared" si="355"/>
        <v>5.4667965687465416E-14</v>
      </c>
      <c r="T1006" s="19">
        <f t="shared" si="355"/>
        <v>2.0253179668975288E-14</v>
      </c>
      <c r="U1006" s="24">
        <f t="shared" si="356"/>
        <v>1.4510463464458257E-11</v>
      </c>
      <c r="V1006" s="24">
        <f t="shared" si="357"/>
        <v>1.018734937349457E-11</v>
      </c>
      <c r="W1006" s="18">
        <f t="shared" si="358"/>
        <v>98779547200.681244</v>
      </c>
      <c r="X1006" s="19">
        <f t="shared" si="359"/>
        <v>48793960458.495255</v>
      </c>
      <c r="Y1006" s="18" t="e">
        <f t="shared" si="360"/>
        <v>#REF!</v>
      </c>
      <c r="Z1006" s="19" t="e">
        <f t="shared" si="361"/>
        <v>#REF!</v>
      </c>
      <c r="AA1006" s="24" t="e">
        <f t="shared" si="362"/>
        <v>#REF!</v>
      </c>
      <c r="AB1006" s="24" t="e">
        <f t="shared" si="363"/>
        <v>#REF!</v>
      </c>
      <c r="AC1006" s="18">
        <f t="shared" si="364"/>
        <v>19755909440.13625</v>
      </c>
      <c r="AD1006" s="19">
        <f t="shared" si="365"/>
        <v>9758792091.6990509</v>
      </c>
      <c r="AE1006" s="24" t="e">
        <f t="shared" si="347"/>
        <v>#REF!</v>
      </c>
      <c r="AF1006" s="24" t="e">
        <f t="shared" si="348"/>
        <v>#REF!</v>
      </c>
      <c r="AG1006" s="18" t="e">
        <f t="shared" si="349"/>
        <v>#REF!</v>
      </c>
      <c r="AH1006" s="19" t="e">
        <f t="shared" si="350"/>
        <v>#REF!</v>
      </c>
      <c r="AI1006" s="29" t="e">
        <f>IF((((Usuario!$J$10*1000)/AG1006)*1)&lt;1,(((Usuario!$J$10*1000)/AG1006)*1),1)</f>
        <v>#REF!</v>
      </c>
      <c r="AJ1006" s="30" t="e">
        <f>IF((((Usuario!$J$10*1000)/AH1006)*1)&lt;1,(((Usuario!$J$10*1000)/AH1006)*1),1)</f>
        <v>#REF!</v>
      </c>
    </row>
    <row r="1007" spans="8:36" x14ac:dyDescent="0.25">
      <c r="H1007" s="6">
        <v>90.4</v>
      </c>
      <c r="I1007" s="5" t="s">
        <v>2</v>
      </c>
      <c r="J1007" s="9">
        <f t="shared" si="369"/>
        <v>9.0400000000000008E-2</v>
      </c>
      <c r="K1007" s="9">
        <f t="shared" si="351"/>
        <v>9.0400000000000002E-5</v>
      </c>
      <c r="L1007">
        <f t="shared" si="366"/>
        <v>2.5673597819960366E-2</v>
      </c>
      <c r="M1007">
        <f t="shared" si="352"/>
        <v>3.8681554048740287E-4</v>
      </c>
      <c r="N1007">
        <f t="shared" si="353"/>
        <v>2.0037044997247467E-6</v>
      </c>
      <c r="O1007">
        <f t="shared" si="354"/>
        <v>22660744.832128376</v>
      </c>
      <c r="Q1007" s="18">
        <f t="shared" si="367"/>
        <v>32999483059.075024</v>
      </c>
      <c r="R1007" s="19">
        <f t="shared" si="368"/>
        <v>12225522771.409704</v>
      </c>
      <c r="S1007" s="18">
        <f t="shared" si="355"/>
        <v>5.4789113496720949E-14</v>
      </c>
      <c r="T1007" s="19">
        <f t="shared" si="355"/>
        <v>2.0298062047832819E-14</v>
      </c>
      <c r="U1007" s="24">
        <f t="shared" si="356"/>
        <v>1.4542619606321144E-11</v>
      </c>
      <c r="V1007" s="24">
        <f t="shared" si="357"/>
        <v>1.0209925210059907E-11</v>
      </c>
      <c r="W1007" s="18">
        <f t="shared" si="358"/>
        <v>98998449177.225067</v>
      </c>
      <c r="X1007" s="19">
        <f t="shared" si="359"/>
        <v>48902091085.638817</v>
      </c>
      <c r="Y1007" s="18" t="e">
        <f t="shared" si="360"/>
        <v>#REF!</v>
      </c>
      <c r="Z1007" s="19" t="e">
        <f t="shared" si="361"/>
        <v>#REF!</v>
      </c>
      <c r="AA1007" s="24" t="e">
        <f t="shared" si="362"/>
        <v>#REF!</v>
      </c>
      <c r="AB1007" s="24" t="e">
        <f t="shared" si="363"/>
        <v>#REF!</v>
      </c>
      <c r="AC1007" s="18">
        <f t="shared" si="364"/>
        <v>19799689835.445015</v>
      </c>
      <c r="AD1007" s="19">
        <f t="shared" si="365"/>
        <v>9780418217.1277637</v>
      </c>
      <c r="AE1007" s="24" t="e">
        <f t="shared" si="347"/>
        <v>#REF!</v>
      </c>
      <c r="AF1007" s="24" t="e">
        <f t="shared" si="348"/>
        <v>#REF!</v>
      </c>
      <c r="AG1007" s="18" t="e">
        <f t="shared" si="349"/>
        <v>#REF!</v>
      </c>
      <c r="AH1007" s="19" t="e">
        <f t="shared" si="350"/>
        <v>#REF!</v>
      </c>
      <c r="AI1007" s="29" t="e">
        <f>IF((((Usuario!$J$10*1000)/AG1007)*1)&lt;1,(((Usuario!$J$10*1000)/AG1007)*1),1)</f>
        <v>#REF!</v>
      </c>
      <c r="AJ1007" s="30" t="e">
        <f>IF((((Usuario!$J$10*1000)/AH1007)*1)&lt;1,(((Usuario!$J$10*1000)/AH1007)*1),1)</f>
        <v>#REF!</v>
      </c>
    </row>
    <row r="1008" spans="8:36" x14ac:dyDescent="0.25">
      <c r="H1008" s="6">
        <v>90.5</v>
      </c>
      <c r="I1008" s="5" t="s">
        <v>2</v>
      </c>
      <c r="J1008" s="9">
        <f t="shared" si="369"/>
        <v>9.0499999999999997E-2</v>
      </c>
      <c r="K1008" s="9">
        <f t="shared" si="351"/>
        <v>9.0499999999999991E-5</v>
      </c>
      <c r="L1008">
        <f t="shared" si="366"/>
        <v>2.5730429231063803E-2</v>
      </c>
      <c r="M1008">
        <f t="shared" si="352"/>
        <v>3.8810064090187899E-4</v>
      </c>
      <c r="N1008">
        <f t="shared" si="353"/>
        <v>2.0103613198717331E-6</v>
      </c>
      <c r="O1008">
        <f t="shared" si="354"/>
        <v>22616868.856431156</v>
      </c>
      <c r="Q1008" s="18">
        <f t="shared" si="367"/>
        <v>33072531145.326229</v>
      </c>
      <c r="R1008" s="19">
        <f t="shared" si="368"/>
        <v>12252585348.125626</v>
      </c>
      <c r="S1008" s="18">
        <f t="shared" si="355"/>
        <v>5.4910395393203112E-14</v>
      </c>
      <c r="T1008" s="19">
        <f t="shared" si="355"/>
        <v>2.0342994102815254E-14</v>
      </c>
      <c r="U1008" s="24">
        <f t="shared" si="356"/>
        <v>1.4574811338822507E-11</v>
      </c>
      <c r="V1008" s="24">
        <f t="shared" si="357"/>
        <v>1.0232526033716073E-11</v>
      </c>
      <c r="W1008" s="18">
        <f t="shared" si="358"/>
        <v>99217593435.978683</v>
      </c>
      <c r="X1008" s="19">
        <f t="shared" si="359"/>
        <v>49010341392.502502</v>
      </c>
      <c r="Y1008" s="18" t="e">
        <f t="shared" si="360"/>
        <v>#REF!</v>
      </c>
      <c r="Z1008" s="19" t="e">
        <f t="shared" si="361"/>
        <v>#REF!</v>
      </c>
      <c r="AA1008" s="24" t="e">
        <f t="shared" si="362"/>
        <v>#REF!</v>
      </c>
      <c r="AB1008" s="24" t="e">
        <f t="shared" si="363"/>
        <v>#REF!</v>
      </c>
      <c r="AC1008" s="18">
        <f t="shared" si="364"/>
        <v>19843518687.195736</v>
      </c>
      <c r="AD1008" s="19">
        <f t="shared" si="365"/>
        <v>9802068278.5005016</v>
      </c>
      <c r="AE1008" s="24" t="e">
        <f t="shared" si="347"/>
        <v>#REF!</v>
      </c>
      <c r="AF1008" s="24" t="e">
        <f t="shared" si="348"/>
        <v>#REF!</v>
      </c>
      <c r="AG1008" s="18" t="e">
        <f t="shared" si="349"/>
        <v>#REF!</v>
      </c>
      <c r="AH1008" s="19" t="e">
        <f t="shared" si="350"/>
        <v>#REF!</v>
      </c>
      <c r="AI1008" s="29" t="e">
        <f>IF((((Usuario!$J$10*1000)/AG1008)*1)&lt;1,(((Usuario!$J$10*1000)/AG1008)*1),1)</f>
        <v>#REF!</v>
      </c>
      <c r="AJ1008" s="30" t="e">
        <f>IF((((Usuario!$J$10*1000)/AH1008)*1)&lt;1,(((Usuario!$J$10*1000)/AH1008)*1),1)</f>
        <v>#REF!</v>
      </c>
    </row>
    <row r="1009" spans="8:36" x14ac:dyDescent="0.25">
      <c r="H1009" s="6">
        <v>90.6</v>
      </c>
      <c r="I1009" s="5" t="s">
        <v>2</v>
      </c>
      <c r="J1009" s="9">
        <f t="shared" si="369"/>
        <v>9.06E-2</v>
      </c>
      <c r="K1009" s="9">
        <f t="shared" si="351"/>
        <v>9.0600000000000007E-5</v>
      </c>
      <c r="L1009">
        <f t="shared" si="366"/>
        <v>2.5787323474020313E-2</v>
      </c>
      <c r="M1009">
        <f t="shared" si="352"/>
        <v>3.8938858445770668E-4</v>
      </c>
      <c r="N1009">
        <f t="shared" si="353"/>
        <v>2.0170328674909202E-6</v>
      </c>
      <c r="O1009">
        <f t="shared" si="354"/>
        <v>22573126.148229763</v>
      </c>
      <c r="Q1009" s="18">
        <f t="shared" si="367"/>
        <v>33145659992.31403</v>
      </c>
      <c r="R1009" s="19">
        <f t="shared" si="368"/>
        <v>12279677844.771584</v>
      </c>
      <c r="S1009" s="18">
        <f t="shared" si="355"/>
        <v>5.5031811376911892E-14</v>
      </c>
      <c r="T1009" s="19">
        <f t="shared" si="355"/>
        <v>2.0387975833922606E-14</v>
      </c>
      <c r="U1009" s="24">
        <f t="shared" si="356"/>
        <v>1.4607038661962347E-11</v>
      </c>
      <c r="V1009" s="24">
        <f t="shared" si="357"/>
        <v>1.0255151844463071E-11</v>
      </c>
      <c r="W1009" s="18">
        <f t="shared" si="358"/>
        <v>99436979976.942093</v>
      </c>
      <c r="X1009" s="19">
        <f t="shared" si="359"/>
        <v>49118711379.086334</v>
      </c>
      <c r="Y1009" s="18" t="e">
        <f t="shared" si="360"/>
        <v>#REF!</v>
      </c>
      <c r="Z1009" s="19" t="e">
        <f t="shared" si="361"/>
        <v>#REF!</v>
      </c>
      <c r="AA1009" s="24" t="e">
        <f t="shared" si="362"/>
        <v>#REF!</v>
      </c>
      <c r="AB1009" s="24" t="e">
        <f t="shared" si="363"/>
        <v>#REF!</v>
      </c>
      <c r="AC1009" s="18">
        <f t="shared" si="364"/>
        <v>19887395995.38842</v>
      </c>
      <c r="AD1009" s="19">
        <f t="shared" si="365"/>
        <v>9823742275.8172665</v>
      </c>
      <c r="AE1009" s="24" t="e">
        <f t="shared" si="347"/>
        <v>#REF!</v>
      </c>
      <c r="AF1009" s="24" t="e">
        <f t="shared" si="348"/>
        <v>#REF!</v>
      </c>
      <c r="AG1009" s="18" t="e">
        <f t="shared" si="349"/>
        <v>#REF!</v>
      </c>
      <c r="AH1009" s="19" t="e">
        <f t="shared" si="350"/>
        <v>#REF!</v>
      </c>
      <c r="AI1009" s="29" t="e">
        <f>IF((((Usuario!$J$10*1000)/AG1009)*1)&lt;1,(((Usuario!$J$10*1000)/AG1009)*1),1)</f>
        <v>#REF!</v>
      </c>
      <c r="AJ1009" s="30" t="e">
        <f>IF((((Usuario!$J$10*1000)/AH1009)*1)&lt;1,(((Usuario!$J$10*1000)/AH1009)*1),1)</f>
        <v>#REF!</v>
      </c>
    </row>
    <row r="1010" spans="8:36" x14ac:dyDescent="0.25">
      <c r="H1010" s="6">
        <v>90.7</v>
      </c>
      <c r="I1010" s="5" t="s">
        <v>2</v>
      </c>
      <c r="J1010" s="9">
        <f t="shared" si="369"/>
        <v>9.0700000000000003E-2</v>
      </c>
      <c r="K1010" s="9">
        <f t="shared" si="351"/>
        <v>9.0700000000000009E-5</v>
      </c>
      <c r="L1010">
        <f t="shared" si="366"/>
        <v>2.5844280548829902E-2</v>
      </c>
      <c r="M1010">
        <f t="shared" si="352"/>
        <v>3.9067937429647864E-4</v>
      </c>
      <c r="N1010">
        <f t="shared" si="353"/>
        <v>2.0237191588557591E-6</v>
      </c>
      <c r="O1010">
        <f t="shared" si="354"/>
        <v>22529516.156316638</v>
      </c>
      <c r="Q1010" s="18">
        <f t="shared" si="367"/>
        <v>33218869600.038437</v>
      </c>
      <c r="R1010" s="19">
        <f t="shared" si="368"/>
        <v>12306800261.347578</v>
      </c>
      <c r="S1010" s="18">
        <f t="shared" si="355"/>
        <v>5.5153361447847321E-14</v>
      </c>
      <c r="T1010" s="19">
        <f t="shared" si="355"/>
        <v>2.0433007241154873E-14</v>
      </c>
      <c r="U1010" s="24">
        <f t="shared" si="356"/>
        <v>1.4639301575740665E-11</v>
      </c>
      <c r="V1010" s="24">
        <f t="shared" si="357"/>
        <v>1.0277802642300901E-11</v>
      </c>
      <c r="W1010" s="18">
        <f t="shared" si="358"/>
        <v>99656608800.115311</v>
      </c>
      <c r="X1010" s="19">
        <f t="shared" si="359"/>
        <v>49227201045.390312</v>
      </c>
      <c r="Y1010" s="18" t="e">
        <f t="shared" si="360"/>
        <v>#REF!</v>
      </c>
      <c r="Z1010" s="19" t="e">
        <f t="shared" si="361"/>
        <v>#REF!</v>
      </c>
      <c r="AA1010" s="24" t="e">
        <f t="shared" si="362"/>
        <v>#REF!</v>
      </c>
      <c r="AB1010" s="24" t="e">
        <f t="shared" si="363"/>
        <v>#REF!</v>
      </c>
      <c r="AC1010" s="18">
        <f t="shared" si="364"/>
        <v>19931321760.023064</v>
      </c>
      <c r="AD1010" s="19">
        <f t="shared" si="365"/>
        <v>9845440209.0780621</v>
      </c>
      <c r="AE1010" s="24" t="e">
        <f t="shared" si="347"/>
        <v>#REF!</v>
      </c>
      <c r="AF1010" s="24" t="e">
        <f t="shared" si="348"/>
        <v>#REF!</v>
      </c>
      <c r="AG1010" s="18" t="e">
        <f t="shared" si="349"/>
        <v>#REF!</v>
      </c>
      <c r="AH1010" s="19" t="e">
        <f t="shared" si="350"/>
        <v>#REF!</v>
      </c>
      <c r="AI1010" s="29" t="e">
        <f>IF((((Usuario!$J$10*1000)/AG1010)*1)&lt;1,(((Usuario!$J$10*1000)/AG1010)*1),1)</f>
        <v>#REF!</v>
      </c>
      <c r="AJ1010" s="30" t="e">
        <f>IF((((Usuario!$J$10*1000)/AH1010)*1)&lt;1,(((Usuario!$J$10*1000)/AH1010)*1),1)</f>
        <v>#REF!</v>
      </c>
    </row>
    <row r="1011" spans="8:36" x14ac:dyDescent="0.25">
      <c r="H1011" s="6">
        <v>90.8</v>
      </c>
      <c r="I1011" s="5" t="s">
        <v>2</v>
      </c>
      <c r="J1011" s="9">
        <f t="shared" si="369"/>
        <v>9.0800000000000006E-2</v>
      </c>
      <c r="K1011" s="9">
        <f t="shared" si="351"/>
        <v>9.0800000000000012E-5</v>
      </c>
      <c r="L1011">
        <f t="shared" si="366"/>
        <v>2.5901300455492555E-2</v>
      </c>
      <c r="M1011">
        <f t="shared" si="352"/>
        <v>3.9197301355978735E-4</v>
      </c>
      <c r="N1011">
        <f t="shared" si="353"/>
        <v>2.0304202102396984E-6</v>
      </c>
      <c r="O1011">
        <f t="shared" si="354"/>
        <v>22486038.332368501</v>
      </c>
      <c r="Q1011" s="18">
        <f t="shared" si="367"/>
        <v>33292159968.499432</v>
      </c>
      <c r="R1011" s="19">
        <f t="shared" si="368"/>
        <v>12333952597.853603</v>
      </c>
      <c r="S1011" s="18">
        <f t="shared" si="355"/>
        <v>5.527504560600936E-14</v>
      </c>
      <c r="T1011" s="19">
        <f t="shared" si="355"/>
        <v>2.0478088324512046E-14</v>
      </c>
      <c r="U1011" s="24">
        <f t="shared" si="356"/>
        <v>1.4671600080157458E-11</v>
      </c>
      <c r="V1011" s="24">
        <f t="shared" si="357"/>
        <v>1.0300478427229559E-11</v>
      </c>
      <c r="W1011" s="18">
        <f t="shared" si="358"/>
        <v>99876479905.498291</v>
      </c>
      <c r="X1011" s="19">
        <f t="shared" si="359"/>
        <v>49335810391.414413</v>
      </c>
      <c r="Y1011" s="18" t="e">
        <f t="shared" si="360"/>
        <v>#REF!</v>
      </c>
      <c r="Z1011" s="19" t="e">
        <f t="shared" si="361"/>
        <v>#REF!</v>
      </c>
      <c r="AA1011" s="24" t="e">
        <f t="shared" si="362"/>
        <v>#REF!</v>
      </c>
      <c r="AB1011" s="24" t="e">
        <f t="shared" si="363"/>
        <v>#REF!</v>
      </c>
      <c r="AC1011" s="18">
        <f t="shared" si="364"/>
        <v>19975295981.099659</v>
      </c>
      <c r="AD1011" s="19">
        <f t="shared" si="365"/>
        <v>9867162078.2828827</v>
      </c>
      <c r="AE1011" s="24" t="e">
        <f t="shared" si="347"/>
        <v>#REF!</v>
      </c>
      <c r="AF1011" s="24" t="e">
        <f t="shared" si="348"/>
        <v>#REF!</v>
      </c>
      <c r="AG1011" s="18" t="e">
        <f t="shared" si="349"/>
        <v>#REF!</v>
      </c>
      <c r="AH1011" s="19" t="e">
        <f t="shared" si="350"/>
        <v>#REF!</v>
      </c>
      <c r="AI1011" s="29" t="e">
        <f>IF((((Usuario!$J$10*1000)/AG1011)*1)&lt;1,(((Usuario!$J$10*1000)/AG1011)*1),1)</f>
        <v>#REF!</v>
      </c>
      <c r="AJ1011" s="30" t="e">
        <f>IF((((Usuario!$J$10*1000)/AH1011)*1)&lt;1,(((Usuario!$J$10*1000)/AH1011)*1),1)</f>
        <v>#REF!</v>
      </c>
    </row>
    <row r="1012" spans="8:36" x14ac:dyDescent="0.25">
      <c r="H1012" s="6">
        <v>90.9</v>
      </c>
      <c r="I1012" s="5" t="s">
        <v>2</v>
      </c>
      <c r="J1012" s="9">
        <f t="shared" si="369"/>
        <v>9.0900000000000009E-2</v>
      </c>
      <c r="K1012" s="9">
        <f t="shared" si="351"/>
        <v>9.0900000000000014E-5</v>
      </c>
      <c r="L1012">
        <f t="shared" si="366"/>
        <v>2.5958383194008287E-2</v>
      </c>
      <c r="M1012">
        <f t="shared" si="352"/>
        <v>3.9326950538922555E-4</v>
      </c>
      <c r="N1012">
        <f t="shared" si="353"/>
        <v>2.0371360379161882E-6</v>
      </c>
      <c r="O1012">
        <f t="shared" si="354"/>
        <v>22442692.130927864</v>
      </c>
      <c r="Q1012" s="18">
        <f t="shared" si="367"/>
        <v>33365531097.697029</v>
      </c>
      <c r="R1012" s="19">
        <f t="shared" si="368"/>
        <v>12361134854.289665</v>
      </c>
      <c r="S1012" s="18">
        <f t="shared" si="355"/>
        <v>5.5396863851398029E-14</v>
      </c>
      <c r="T1012" s="19">
        <f t="shared" si="355"/>
        <v>2.0523219083994134E-14</v>
      </c>
      <c r="U1012" s="24">
        <f t="shared" si="356"/>
        <v>1.4703934175212726E-11</v>
      </c>
      <c r="V1012" s="24">
        <f t="shared" si="357"/>
        <v>1.0323179199249049E-11</v>
      </c>
      <c r="W1012" s="18">
        <f t="shared" si="358"/>
        <v>100096593293.09109</v>
      </c>
      <c r="X1012" s="19">
        <f t="shared" si="359"/>
        <v>49444539417.158661</v>
      </c>
      <c r="Y1012" s="18" t="e">
        <f t="shared" si="360"/>
        <v>#REF!</v>
      </c>
      <c r="Z1012" s="19" t="e">
        <f t="shared" si="361"/>
        <v>#REF!</v>
      </c>
      <c r="AA1012" s="24" t="e">
        <f t="shared" si="362"/>
        <v>#REF!</v>
      </c>
      <c r="AB1012" s="24" t="e">
        <f t="shared" si="363"/>
        <v>#REF!</v>
      </c>
      <c r="AC1012" s="18">
        <f t="shared" si="364"/>
        <v>20019318658.618221</v>
      </c>
      <c r="AD1012" s="19">
        <f t="shared" si="365"/>
        <v>9888907883.4317322</v>
      </c>
      <c r="AE1012" s="24" t="e">
        <f t="shared" si="347"/>
        <v>#REF!</v>
      </c>
      <c r="AF1012" s="24" t="e">
        <f t="shared" si="348"/>
        <v>#REF!</v>
      </c>
      <c r="AG1012" s="18" t="e">
        <f t="shared" si="349"/>
        <v>#REF!</v>
      </c>
      <c r="AH1012" s="19" t="e">
        <f t="shared" si="350"/>
        <v>#REF!</v>
      </c>
      <c r="AI1012" s="29" t="e">
        <f>IF((((Usuario!$J$10*1000)/AG1012)*1)&lt;1,(((Usuario!$J$10*1000)/AG1012)*1),1)</f>
        <v>#REF!</v>
      </c>
      <c r="AJ1012" s="30" t="e">
        <f>IF((((Usuario!$J$10*1000)/AH1012)*1)&lt;1,(((Usuario!$J$10*1000)/AH1012)*1),1)</f>
        <v>#REF!</v>
      </c>
    </row>
    <row r="1013" spans="8:36" x14ac:dyDescent="0.25">
      <c r="H1013" s="6">
        <v>91</v>
      </c>
      <c r="I1013" s="5" t="s">
        <v>2</v>
      </c>
      <c r="J1013" s="9">
        <f t="shared" si="369"/>
        <v>9.0999999999999998E-2</v>
      </c>
      <c r="K1013" s="9">
        <f t="shared" si="351"/>
        <v>9.1000000000000003E-5</v>
      </c>
      <c r="L1013">
        <f t="shared" si="366"/>
        <v>2.6015528764377079E-2</v>
      </c>
      <c r="M1013">
        <f t="shared" si="352"/>
        <v>3.9456885292638564E-4</v>
      </c>
      <c r="N1013">
        <f t="shared" si="353"/>
        <v>2.0438666581586772E-6</v>
      </c>
      <c r="O1013">
        <f t="shared" si="354"/>
        <v>22399477.009385064</v>
      </c>
      <c r="Q1013" s="18">
        <f t="shared" si="367"/>
        <v>33438982987.63121</v>
      </c>
      <c r="R1013" s="19">
        <f t="shared" si="368"/>
        <v>12388347030.655756</v>
      </c>
      <c r="S1013" s="18">
        <f t="shared" si="355"/>
        <v>5.5518816184013309E-14</v>
      </c>
      <c r="T1013" s="19">
        <f t="shared" si="355"/>
        <v>2.0568399519601125E-14</v>
      </c>
      <c r="U1013" s="24">
        <f t="shared" si="356"/>
        <v>1.4736303860906466E-11</v>
      </c>
      <c r="V1013" s="24">
        <f t="shared" si="357"/>
        <v>1.0345904958359366E-11</v>
      </c>
      <c r="W1013" s="18">
        <f t="shared" si="358"/>
        <v>100316948962.89363</v>
      </c>
      <c r="X1013" s="19">
        <f t="shared" si="359"/>
        <v>49553388122.623024</v>
      </c>
      <c r="Y1013" s="18" t="e">
        <f t="shared" si="360"/>
        <v>#REF!</v>
      </c>
      <c r="Z1013" s="19" t="e">
        <f t="shared" si="361"/>
        <v>#REF!</v>
      </c>
      <c r="AA1013" s="24" t="e">
        <f t="shared" si="362"/>
        <v>#REF!</v>
      </c>
      <c r="AB1013" s="24" t="e">
        <f t="shared" si="363"/>
        <v>#REF!</v>
      </c>
      <c r="AC1013" s="18">
        <f t="shared" si="364"/>
        <v>20063389792.578728</v>
      </c>
      <c r="AD1013" s="19">
        <f t="shared" si="365"/>
        <v>9910677624.5246048</v>
      </c>
      <c r="AE1013" s="24" t="e">
        <f t="shared" si="347"/>
        <v>#REF!</v>
      </c>
      <c r="AF1013" s="24" t="e">
        <f t="shared" si="348"/>
        <v>#REF!</v>
      </c>
      <c r="AG1013" s="18" t="e">
        <f t="shared" si="349"/>
        <v>#REF!</v>
      </c>
      <c r="AH1013" s="19" t="e">
        <f t="shared" si="350"/>
        <v>#REF!</v>
      </c>
      <c r="AI1013" s="29" t="e">
        <f>IF((((Usuario!$J$10*1000)/AG1013)*1)&lt;1,(((Usuario!$J$10*1000)/AG1013)*1),1)</f>
        <v>#REF!</v>
      </c>
      <c r="AJ1013" s="30" t="e">
        <f>IF((((Usuario!$J$10*1000)/AH1013)*1)&lt;1,(((Usuario!$J$10*1000)/AH1013)*1),1)</f>
        <v>#REF!</v>
      </c>
    </row>
    <row r="1014" spans="8:36" x14ac:dyDescent="0.25">
      <c r="H1014" s="6">
        <v>91.1</v>
      </c>
      <c r="I1014" s="5" t="s">
        <v>2</v>
      </c>
      <c r="J1014" s="9">
        <f t="shared" si="369"/>
        <v>9.11E-2</v>
      </c>
      <c r="K1014" s="9">
        <f t="shared" si="351"/>
        <v>9.1100000000000005E-5</v>
      </c>
      <c r="L1014">
        <f t="shared" si="366"/>
        <v>2.6072737166598945E-2</v>
      </c>
      <c r="M1014">
        <f t="shared" si="352"/>
        <v>3.9587105931286062E-4</v>
      </c>
      <c r="N1014">
        <f t="shared" si="353"/>
        <v>2.0506120872406177E-6</v>
      </c>
      <c r="O1014">
        <f t="shared" si="354"/>
        <v>22356392.42796021</v>
      </c>
      <c r="Q1014" s="18">
        <f t="shared" si="367"/>
        <v>33512515638.301991</v>
      </c>
      <c r="R1014" s="19">
        <f t="shared" si="368"/>
        <v>12415589126.951883</v>
      </c>
      <c r="S1014" s="18">
        <f t="shared" si="355"/>
        <v>5.5640902603855212E-14</v>
      </c>
      <c r="T1014" s="19">
        <f t="shared" si="355"/>
        <v>2.0613629631333031E-14</v>
      </c>
      <c r="U1014" s="24">
        <f t="shared" si="356"/>
        <v>1.4768709137238685E-11</v>
      </c>
      <c r="V1014" s="24">
        <f t="shared" si="357"/>
        <v>1.0368655704560515E-11</v>
      </c>
      <c r="W1014" s="18">
        <f t="shared" si="358"/>
        <v>100537546914.90598</v>
      </c>
      <c r="X1014" s="19">
        <f t="shared" si="359"/>
        <v>49662356507.807533</v>
      </c>
      <c r="Y1014" s="18" t="e">
        <f t="shared" si="360"/>
        <v>#REF!</v>
      </c>
      <c r="Z1014" s="19" t="e">
        <f t="shared" si="361"/>
        <v>#REF!</v>
      </c>
      <c r="AA1014" s="24" t="e">
        <f t="shared" si="362"/>
        <v>#REF!</v>
      </c>
      <c r="AB1014" s="24" t="e">
        <f t="shared" si="363"/>
        <v>#REF!</v>
      </c>
      <c r="AC1014" s="18">
        <f t="shared" si="364"/>
        <v>20107509382.981197</v>
      </c>
      <c r="AD1014" s="19">
        <f t="shared" si="365"/>
        <v>9932471301.5615063</v>
      </c>
      <c r="AE1014" s="24" t="e">
        <f t="shared" si="347"/>
        <v>#REF!</v>
      </c>
      <c r="AF1014" s="24" t="e">
        <f t="shared" si="348"/>
        <v>#REF!</v>
      </c>
      <c r="AG1014" s="18" t="e">
        <f t="shared" si="349"/>
        <v>#REF!</v>
      </c>
      <c r="AH1014" s="19" t="e">
        <f t="shared" si="350"/>
        <v>#REF!</v>
      </c>
      <c r="AI1014" s="29" t="e">
        <f>IF((((Usuario!$J$10*1000)/AG1014)*1)&lt;1,(((Usuario!$J$10*1000)/AG1014)*1),1)</f>
        <v>#REF!</v>
      </c>
      <c r="AJ1014" s="30" t="e">
        <f>IF((((Usuario!$J$10*1000)/AH1014)*1)&lt;1,(((Usuario!$J$10*1000)/AH1014)*1),1)</f>
        <v>#REF!</v>
      </c>
    </row>
    <row r="1015" spans="8:36" x14ac:dyDescent="0.25">
      <c r="H1015" s="6">
        <v>91.2</v>
      </c>
      <c r="I1015" s="5" t="s">
        <v>2</v>
      </c>
      <c r="J1015" s="9">
        <f t="shared" si="369"/>
        <v>9.1200000000000003E-2</v>
      </c>
      <c r="K1015" s="9">
        <f t="shared" si="351"/>
        <v>9.1200000000000008E-5</v>
      </c>
      <c r="L1015">
        <f t="shared" si="366"/>
        <v>2.613000840067389E-2</v>
      </c>
      <c r="M1015">
        <f t="shared" si="352"/>
        <v>3.971761276902431E-4</v>
      </c>
      <c r="N1015">
        <f t="shared" si="353"/>
        <v>2.0573723414354591E-6</v>
      </c>
      <c r="O1015">
        <f t="shared" si="354"/>
        <v>22313437.849685438</v>
      </c>
      <c r="Q1015" s="18">
        <f t="shared" si="367"/>
        <v>33586129049.709373</v>
      </c>
      <c r="R1015" s="19">
        <f t="shared" si="368"/>
        <v>12442861143.178047</v>
      </c>
      <c r="S1015" s="18">
        <f t="shared" si="355"/>
        <v>5.5763123110923758E-14</v>
      </c>
      <c r="T1015" s="19">
        <f t="shared" si="355"/>
        <v>2.0658909419189854E-14</v>
      </c>
      <c r="U1015" s="24">
        <f t="shared" si="356"/>
        <v>1.4801150004209381E-11</v>
      </c>
      <c r="V1015" s="24">
        <f t="shared" si="357"/>
        <v>1.0391431437852497E-11</v>
      </c>
      <c r="W1015" s="18">
        <f t="shared" si="358"/>
        <v>100758387149.12811</v>
      </c>
      <c r="X1015" s="19">
        <f t="shared" si="359"/>
        <v>49771444572.712189</v>
      </c>
      <c r="Y1015" s="18" t="e">
        <f t="shared" si="360"/>
        <v>#REF!</v>
      </c>
      <c r="Z1015" s="19" t="e">
        <f t="shared" si="361"/>
        <v>#REF!</v>
      </c>
      <c r="AA1015" s="24" t="e">
        <f t="shared" si="362"/>
        <v>#REF!</v>
      </c>
      <c r="AB1015" s="24" t="e">
        <f t="shared" si="363"/>
        <v>#REF!</v>
      </c>
      <c r="AC1015" s="18">
        <f t="shared" si="364"/>
        <v>20151677429.825623</v>
      </c>
      <c r="AD1015" s="19">
        <f t="shared" si="365"/>
        <v>9954288914.5424385</v>
      </c>
      <c r="AE1015" s="24" t="e">
        <f t="shared" si="347"/>
        <v>#REF!</v>
      </c>
      <c r="AF1015" s="24" t="e">
        <f t="shared" si="348"/>
        <v>#REF!</v>
      </c>
      <c r="AG1015" s="18" t="e">
        <f t="shared" si="349"/>
        <v>#REF!</v>
      </c>
      <c r="AH1015" s="19" t="e">
        <f t="shared" si="350"/>
        <v>#REF!</v>
      </c>
      <c r="AI1015" s="29" t="e">
        <f>IF((((Usuario!$J$10*1000)/AG1015)*1)&lt;1,(((Usuario!$J$10*1000)/AG1015)*1),1)</f>
        <v>#REF!</v>
      </c>
      <c r="AJ1015" s="30" t="e">
        <f>IF((((Usuario!$J$10*1000)/AH1015)*1)&lt;1,(((Usuario!$J$10*1000)/AH1015)*1),1)</f>
        <v>#REF!</v>
      </c>
    </row>
    <row r="1016" spans="8:36" x14ac:dyDescent="0.25">
      <c r="H1016" s="6">
        <v>91.3</v>
      </c>
      <c r="I1016" s="5" t="s">
        <v>2</v>
      </c>
      <c r="J1016" s="9">
        <f t="shared" si="369"/>
        <v>9.1299999999999992E-2</v>
      </c>
      <c r="K1016" s="9">
        <f t="shared" si="351"/>
        <v>9.1299999999999997E-5</v>
      </c>
      <c r="L1016">
        <f t="shared" si="366"/>
        <v>2.6187342466601895E-2</v>
      </c>
      <c r="M1016">
        <f t="shared" si="352"/>
        <v>3.9848406120012543E-4</v>
      </c>
      <c r="N1016">
        <f t="shared" si="353"/>
        <v>2.0641474370166496E-6</v>
      </c>
      <c r="O1016">
        <f t="shared" si="354"/>
        <v>22270612.740387104</v>
      </c>
      <c r="Q1016" s="18">
        <f t="shared" si="367"/>
        <v>33659823221.85334</v>
      </c>
      <c r="R1016" s="19">
        <f t="shared" si="368"/>
        <v>12470163079.33424</v>
      </c>
      <c r="S1016" s="18">
        <f t="shared" si="355"/>
        <v>5.5885477705218901E-14</v>
      </c>
      <c r="T1016" s="19">
        <f t="shared" si="355"/>
        <v>2.0704238883171577E-14</v>
      </c>
      <c r="U1016" s="24">
        <f t="shared" si="356"/>
        <v>1.4833626461818547E-11</v>
      </c>
      <c r="V1016" s="24">
        <f t="shared" si="357"/>
        <v>1.0414232158235303E-11</v>
      </c>
      <c r="W1016" s="18">
        <f t="shared" si="358"/>
        <v>100979469665.56003</v>
      </c>
      <c r="X1016" s="19">
        <f t="shared" si="359"/>
        <v>49880652317.33696</v>
      </c>
      <c r="Y1016" s="18" t="e">
        <f t="shared" si="360"/>
        <v>#REF!</v>
      </c>
      <c r="Z1016" s="19" t="e">
        <f t="shared" si="361"/>
        <v>#REF!</v>
      </c>
      <c r="AA1016" s="24" t="e">
        <f t="shared" si="362"/>
        <v>#REF!</v>
      </c>
      <c r="AB1016" s="24" t="e">
        <f t="shared" si="363"/>
        <v>#REF!</v>
      </c>
      <c r="AC1016" s="18">
        <f t="shared" si="364"/>
        <v>20195893933.112007</v>
      </c>
      <c r="AD1016" s="19">
        <f t="shared" si="365"/>
        <v>9976130463.467392</v>
      </c>
      <c r="AE1016" s="24" t="e">
        <f t="shared" si="347"/>
        <v>#REF!</v>
      </c>
      <c r="AF1016" s="24" t="e">
        <f t="shared" si="348"/>
        <v>#REF!</v>
      </c>
      <c r="AG1016" s="18" t="e">
        <f t="shared" si="349"/>
        <v>#REF!</v>
      </c>
      <c r="AH1016" s="19" t="e">
        <f t="shared" si="350"/>
        <v>#REF!</v>
      </c>
      <c r="AI1016" s="29" t="e">
        <f>IF((((Usuario!$J$10*1000)/AG1016)*1)&lt;1,(((Usuario!$J$10*1000)/AG1016)*1),1)</f>
        <v>#REF!</v>
      </c>
      <c r="AJ1016" s="30" t="e">
        <f>IF((((Usuario!$J$10*1000)/AH1016)*1)&lt;1,(((Usuario!$J$10*1000)/AH1016)*1),1)</f>
        <v>#REF!</v>
      </c>
    </row>
    <row r="1017" spans="8:36" x14ac:dyDescent="0.25">
      <c r="H1017" s="6">
        <v>91.4</v>
      </c>
      <c r="I1017" s="5" t="s">
        <v>2</v>
      </c>
      <c r="J1017" s="9">
        <f t="shared" si="369"/>
        <v>9.1400000000000009E-2</v>
      </c>
      <c r="K1017" s="9">
        <f t="shared" si="351"/>
        <v>9.1400000000000013E-5</v>
      </c>
      <c r="L1017">
        <f t="shared" si="366"/>
        <v>2.6244739364382996E-2</v>
      </c>
      <c r="M1017">
        <f t="shared" si="352"/>
        <v>3.9979486298410093E-4</v>
      </c>
      <c r="N1017">
        <f t="shared" si="353"/>
        <v>2.0709373902576427E-6</v>
      </c>
      <c r="O1017">
        <f t="shared" si="354"/>
        <v>22227916.568668265</v>
      </c>
      <c r="Q1017" s="18">
        <f t="shared" si="367"/>
        <v>33733598154.733932</v>
      </c>
      <c r="R1017" s="19">
        <f t="shared" si="368"/>
        <v>12497494935.420479</v>
      </c>
      <c r="S1017" s="18">
        <f t="shared" si="355"/>
        <v>5.6007966386740724E-14</v>
      </c>
      <c r="T1017" s="19">
        <f t="shared" si="355"/>
        <v>2.0749618023278234E-14</v>
      </c>
      <c r="U1017" s="24">
        <f t="shared" si="356"/>
        <v>1.4866138510066203E-11</v>
      </c>
      <c r="V1017" s="24">
        <f t="shared" si="357"/>
        <v>1.0437057865708951E-11</v>
      </c>
      <c r="W1017" s="18">
        <f t="shared" si="358"/>
        <v>101200794464.2018</v>
      </c>
      <c r="X1017" s="19">
        <f t="shared" si="359"/>
        <v>49989979741.681915</v>
      </c>
      <c r="Y1017" s="18" t="e">
        <f t="shared" si="360"/>
        <v>#REF!</v>
      </c>
      <c r="Z1017" s="19" t="e">
        <f t="shared" si="361"/>
        <v>#REF!</v>
      </c>
      <c r="AA1017" s="24" t="e">
        <f t="shared" si="362"/>
        <v>#REF!</v>
      </c>
      <c r="AB1017" s="24" t="e">
        <f t="shared" si="363"/>
        <v>#REF!</v>
      </c>
      <c r="AC1017" s="18">
        <f t="shared" si="364"/>
        <v>20240158892.840359</v>
      </c>
      <c r="AD1017" s="19">
        <f t="shared" si="365"/>
        <v>9997995948.3363838</v>
      </c>
      <c r="AE1017" s="24" t="e">
        <f t="shared" si="347"/>
        <v>#REF!</v>
      </c>
      <c r="AF1017" s="24" t="e">
        <f t="shared" si="348"/>
        <v>#REF!</v>
      </c>
      <c r="AG1017" s="18" t="e">
        <f t="shared" si="349"/>
        <v>#REF!</v>
      </c>
      <c r="AH1017" s="19" t="e">
        <f t="shared" si="350"/>
        <v>#REF!</v>
      </c>
      <c r="AI1017" s="29" t="e">
        <f>IF((((Usuario!$J$10*1000)/AG1017)*1)&lt;1,(((Usuario!$J$10*1000)/AG1017)*1),1)</f>
        <v>#REF!</v>
      </c>
      <c r="AJ1017" s="30" t="e">
        <f>IF((((Usuario!$J$10*1000)/AH1017)*1)&lt;1,(((Usuario!$J$10*1000)/AH1017)*1),1)</f>
        <v>#REF!</v>
      </c>
    </row>
    <row r="1018" spans="8:36" x14ac:dyDescent="0.25">
      <c r="H1018" s="6">
        <v>91.5</v>
      </c>
      <c r="I1018" s="5" t="s">
        <v>2</v>
      </c>
      <c r="J1018" s="9">
        <f t="shared" si="369"/>
        <v>9.1499999999999998E-2</v>
      </c>
      <c r="K1018" s="9">
        <f t="shared" si="351"/>
        <v>9.1500000000000001E-5</v>
      </c>
      <c r="L1018">
        <f t="shared" si="366"/>
        <v>2.6302199094017143E-2</v>
      </c>
      <c r="M1018">
        <f t="shared" si="352"/>
        <v>4.0110853618376141E-4</v>
      </c>
      <c r="N1018">
        <f t="shared" si="353"/>
        <v>2.0777422174318841E-6</v>
      </c>
      <c r="O1018">
        <f t="shared" si="354"/>
        <v>22185348.805891145</v>
      </c>
      <c r="Q1018" s="18">
        <f t="shared" si="367"/>
        <v>33807453848.351086</v>
      </c>
      <c r="R1018" s="19">
        <f t="shared" si="368"/>
        <v>12524856711.436741</v>
      </c>
      <c r="S1018" s="18">
        <f t="shared" si="355"/>
        <v>5.6130589155489108E-14</v>
      </c>
      <c r="T1018" s="19">
        <f t="shared" si="355"/>
        <v>2.0795046839509785E-14</v>
      </c>
      <c r="U1018" s="24">
        <f t="shared" si="356"/>
        <v>1.4898686148952318E-11</v>
      </c>
      <c r="V1018" s="24">
        <f t="shared" si="357"/>
        <v>1.0459908560273422E-11</v>
      </c>
      <c r="W1018" s="18">
        <f t="shared" si="358"/>
        <v>101422361545.05325</v>
      </c>
      <c r="X1018" s="19">
        <f t="shared" si="359"/>
        <v>50099426845.746964</v>
      </c>
      <c r="Y1018" s="18" t="e">
        <f t="shared" si="360"/>
        <v>#REF!</v>
      </c>
      <c r="Z1018" s="19" t="e">
        <f t="shared" si="361"/>
        <v>#REF!</v>
      </c>
      <c r="AA1018" s="24" t="e">
        <f t="shared" si="362"/>
        <v>#REF!</v>
      </c>
      <c r="AB1018" s="24" t="e">
        <f t="shared" si="363"/>
        <v>#REF!</v>
      </c>
      <c r="AC1018" s="18">
        <f t="shared" si="364"/>
        <v>20284472309.010651</v>
      </c>
      <c r="AD1018" s="19">
        <f t="shared" si="365"/>
        <v>10019885369.149393</v>
      </c>
      <c r="AE1018" s="24" t="e">
        <f t="shared" si="347"/>
        <v>#REF!</v>
      </c>
      <c r="AF1018" s="24" t="e">
        <f t="shared" si="348"/>
        <v>#REF!</v>
      </c>
      <c r="AG1018" s="18" t="e">
        <f t="shared" si="349"/>
        <v>#REF!</v>
      </c>
      <c r="AH1018" s="19" t="e">
        <f t="shared" si="350"/>
        <v>#REF!</v>
      </c>
      <c r="AI1018" s="29" t="e">
        <f>IF((((Usuario!$J$10*1000)/AG1018)*1)&lt;1,(((Usuario!$J$10*1000)/AG1018)*1),1)</f>
        <v>#REF!</v>
      </c>
      <c r="AJ1018" s="30" t="e">
        <f>IF((((Usuario!$J$10*1000)/AH1018)*1)&lt;1,(((Usuario!$J$10*1000)/AH1018)*1),1)</f>
        <v>#REF!</v>
      </c>
    </row>
    <row r="1019" spans="8:36" x14ac:dyDescent="0.25">
      <c r="H1019" s="6">
        <v>91.6</v>
      </c>
      <c r="I1019" s="5" t="s">
        <v>2</v>
      </c>
      <c r="J1019" s="9">
        <f t="shared" si="369"/>
        <v>9.1600000000000001E-2</v>
      </c>
      <c r="K1019" s="9">
        <f t="shared" si="351"/>
        <v>9.1600000000000004E-5</v>
      </c>
      <c r="L1019">
        <f t="shared" si="366"/>
        <v>2.6359721655504376E-2</v>
      </c>
      <c r="M1019">
        <f t="shared" si="352"/>
        <v>4.0242508394070008E-4</v>
      </c>
      <c r="N1019">
        <f t="shared" si="353"/>
        <v>2.0845619348128261E-6</v>
      </c>
      <c r="O1019">
        <f t="shared" si="354"/>
        <v>22142908.926159933</v>
      </c>
      <c r="Q1019" s="18">
        <f t="shared" si="367"/>
        <v>33881390302.704857</v>
      </c>
      <c r="R1019" s="19">
        <f t="shared" si="368"/>
        <v>12552248407.383041</v>
      </c>
      <c r="S1019" s="18">
        <f t="shared" si="355"/>
        <v>5.6253346011464159E-14</v>
      </c>
      <c r="T1019" s="19">
        <f t="shared" si="355"/>
        <v>2.084052533186625E-14</v>
      </c>
      <c r="U1019" s="24">
        <f t="shared" si="356"/>
        <v>1.4931269378476918E-11</v>
      </c>
      <c r="V1019" s="24">
        <f t="shared" si="357"/>
        <v>1.0482784241928724E-11</v>
      </c>
      <c r="W1019" s="18">
        <f t="shared" si="358"/>
        <v>101644170908.11456</v>
      </c>
      <c r="X1019" s="19">
        <f t="shared" si="359"/>
        <v>50208993629.532166</v>
      </c>
      <c r="Y1019" s="18" t="e">
        <f t="shared" si="360"/>
        <v>#REF!</v>
      </c>
      <c r="Z1019" s="19" t="e">
        <f t="shared" si="361"/>
        <v>#REF!</v>
      </c>
      <c r="AA1019" s="24" t="e">
        <f t="shared" si="362"/>
        <v>#REF!</v>
      </c>
      <c r="AB1019" s="24" t="e">
        <f t="shared" si="363"/>
        <v>#REF!</v>
      </c>
      <c r="AC1019" s="18">
        <f t="shared" si="364"/>
        <v>20328834181.622913</v>
      </c>
      <c r="AD1019" s="19">
        <f t="shared" si="365"/>
        <v>10041798725.906433</v>
      </c>
      <c r="AE1019" s="24" t="e">
        <f t="shared" si="347"/>
        <v>#REF!</v>
      </c>
      <c r="AF1019" s="24" t="e">
        <f t="shared" si="348"/>
        <v>#REF!</v>
      </c>
      <c r="AG1019" s="18" t="e">
        <f t="shared" si="349"/>
        <v>#REF!</v>
      </c>
      <c r="AH1019" s="19" t="e">
        <f t="shared" si="350"/>
        <v>#REF!</v>
      </c>
      <c r="AI1019" s="29" t="e">
        <f>IF((((Usuario!$J$10*1000)/AG1019)*1)&lt;1,(((Usuario!$J$10*1000)/AG1019)*1),1)</f>
        <v>#REF!</v>
      </c>
      <c r="AJ1019" s="30" t="e">
        <f>IF((((Usuario!$J$10*1000)/AH1019)*1)&lt;1,(((Usuario!$J$10*1000)/AH1019)*1),1)</f>
        <v>#REF!</v>
      </c>
    </row>
    <row r="1020" spans="8:36" x14ac:dyDescent="0.25">
      <c r="H1020" s="6">
        <v>91.7</v>
      </c>
      <c r="I1020" s="5" t="s">
        <v>2</v>
      </c>
      <c r="J1020" s="9">
        <f t="shared" si="369"/>
        <v>9.1700000000000004E-2</v>
      </c>
      <c r="K1020" s="9">
        <f t="shared" si="351"/>
        <v>9.1700000000000006E-5</v>
      </c>
      <c r="L1020">
        <f t="shared" si="366"/>
        <v>2.6417307048844676E-2</v>
      </c>
      <c r="M1020">
        <f t="shared" si="352"/>
        <v>4.0374450939650945E-4</v>
      </c>
      <c r="N1020">
        <f t="shared" si="353"/>
        <v>2.0913965586739189E-6</v>
      </c>
      <c r="O1020">
        <f t="shared" si="354"/>
        <v>22100596.406303484</v>
      </c>
      <c r="Q1020" s="18">
        <f t="shared" si="367"/>
        <v>33955407517.795216</v>
      </c>
      <c r="R1020" s="19">
        <f t="shared" si="368"/>
        <v>12579670023.259375</v>
      </c>
      <c r="S1020" s="18">
        <f t="shared" si="355"/>
        <v>5.6376236954665815E-14</v>
      </c>
      <c r="T1020" s="19">
        <f t="shared" si="355"/>
        <v>2.0886053500347629E-14</v>
      </c>
      <c r="U1020" s="24">
        <f t="shared" si="356"/>
        <v>1.496388819863999E-11</v>
      </c>
      <c r="V1020" s="24">
        <f t="shared" si="357"/>
        <v>1.0505684910674858E-11</v>
      </c>
      <c r="W1020" s="18">
        <f t="shared" si="358"/>
        <v>101866222553.38565</v>
      </c>
      <c r="X1020" s="19">
        <f t="shared" si="359"/>
        <v>50318680093.037498</v>
      </c>
      <c r="Y1020" s="18" t="e">
        <f t="shared" si="360"/>
        <v>#REF!</v>
      </c>
      <c r="Z1020" s="19" t="e">
        <f t="shared" si="361"/>
        <v>#REF!</v>
      </c>
      <c r="AA1020" s="24" t="e">
        <f t="shared" si="362"/>
        <v>#REF!</v>
      </c>
      <c r="AB1020" s="24" t="e">
        <f t="shared" si="363"/>
        <v>#REF!</v>
      </c>
      <c r="AC1020" s="18">
        <f t="shared" si="364"/>
        <v>20373244510.677132</v>
      </c>
      <c r="AD1020" s="19">
        <f t="shared" si="365"/>
        <v>10063736018.6075</v>
      </c>
      <c r="AE1020" s="24" t="e">
        <f t="shared" si="347"/>
        <v>#REF!</v>
      </c>
      <c r="AF1020" s="24" t="e">
        <f t="shared" si="348"/>
        <v>#REF!</v>
      </c>
      <c r="AG1020" s="18" t="e">
        <f t="shared" si="349"/>
        <v>#REF!</v>
      </c>
      <c r="AH1020" s="19" t="e">
        <f t="shared" si="350"/>
        <v>#REF!</v>
      </c>
      <c r="AI1020" s="29" t="e">
        <f>IF((((Usuario!$J$10*1000)/AG1020)*1)&lt;1,(((Usuario!$J$10*1000)/AG1020)*1),1)</f>
        <v>#REF!</v>
      </c>
      <c r="AJ1020" s="30" t="e">
        <f>IF((((Usuario!$J$10*1000)/AH1020)*1)&lt;1,(((Usuario!$J$10*1000)/AH1020)*1),1)</f>
        <v>#REF!</v>
      </c>
    </row>
    <row r="1021" spans="8:36" x14ac:dyDescent="0.25">
      <c r="H1021" s="6">
        <v>91.8</v>
      </c>
      <c r="I1021" s="5" t="s">
        <v>2</v>
      </c>
      <c r="J1021" s="9">
        <f t="shared" si="369"/>
        <v>9.1799999999999993E-2</v>
      </c>
      <c r="K1021" s="9">
        <f t="shared" si="351"/>
        <v>9.1799999999999995E-5</v>
      </c>
      <c r="L1021">
        <f t="shared" si="366"/>
        <v>2.6474955274038044E-2</v>
      </c>
      <c r="M1021">
        <f t="shared" si="352"/>
        <v>4.0506681569278208E-4</v>
      </c>
      <c r="N1021">
        <f t="shared" si="353"/>
        <v>2.0982461052886107E-6</v>
      </c>
      <c r="O1021">
        <f t="shared" si="354"/>
        <v>22058410.725858316</v>
      </c>
      <c r="Q1021" s="18">
        <f t="shared" si="367"/>
        <v>34029505493.622169</v>
      </c>
      <c r="R1021" s="19">
        <f t="shared" si="368"/>
        <v>12607121559.065741</v>
      </c>
      <c r="S1021" s="18">
        <f t="shared" si="355"/>
        <v>5.6499261985094094E-14</v>
      </c>
      <c r="T1021" s="19">
        <f t="shared" si="355"/>
        <v>2.0931631344953913E-14</v>
      </c>
      <c r="U1021" s="24">
        <f t="shared" si="356"/>
        <v>1.4996542609441537E-11</v>
      </c>
      <c r="V1021" s="24">
        <f t="shared" si="357"/>
        <v>1.0528610566511818E-11</v>
      </c>
      <c r="W1021" s="18">
        <f t="shared" si="358"/>
        <v>102088516480.86652</v>
      </c>
      <c r="X1021" s="19">
        <f t="shared" si="359"/>
        <v>50428486236.262962</v>
      </c>
      <c r="Y1021" s="18" t="e">
        <f t="shared" si="360"/>
        <v>#REF!</v>
      </c>
      <c r="Z1021" s="19" t="e">
        <f t="shared" si="361"/>
        <v>#REF!</v>
      </c>
      <c r="AA1021" s="24" t="e">
        <f t="shared" si="362"/>
        <v>#REF!</v>
      </c>
      <c r="AB1021" s="24" t="e">
        <f t="shared" si="363"/>
        <v>#REF!</v>
      </c>
      <c r="AC1021" s="18">
        <f t="shared" si="364"/>
        <v>20417703296.173306</v>
      </c>
      <c r="AD1021" s="19">
        <f t="shared" si="365"/>
        <v>10085697247.252592</v>
      </c>
      <c r="AE1021" s="24" t="e">
        <f t="shared" si="347"/>
        <v>#REF!</v>
      </c>
      <c r="AF1021" s="24" t="e">
        <f t="shared" si="348"/>
        <v>#REF!</v>
      </c>
      <c r="AG1021" s="18" t="e">
        <f t="shared" si="349"/>
        <v>#REF!</v>
      </c>
      <c r="AH1021" s="19" t="e">
        <f t="shared" si="350"/>
        <v>#REF!</v>
      </c>
      <c r="AI1021" s="29" t="e">
        <f>IF((((Usuario!$J$10*1000)/AG1021)*1)&lt;1,(((Usuario!$J$10*1000)/AG1021)*1),1)</f>
        <v>#REF!</v>
      </c>
      <c r="AJ1021" s="30" t="e">
        <f>IF((((Usuario!$J$10*1000)/AH1021)*1)&lt;1,(((Usuario!$J$10*1000)/AH1021)*1),1)</f>
        <v>#REF!</v>
      </c>
    </row>
    <row r="1022" spans="8:36" x14ac:dyDescent="0.25">
      <c r="H1022" s="6">
        <v>91.9</v>
      </c>
      <c r="I1022" s="5" t="s">
        <v>2</v>
      </c>
      <c r="J1022" s="9">
        <f t="shared" si="369"/>
        <v>9.1900000000000009E-2</v>
      </c>
      <c r="K1022" s="9">
        <f t="shared" si="351"/>
        <v>9.1900000000000011E-5</v>
      </c>
      <c r="L1022">
        <f t="shared" si="366"/>
        <v>2.6532666331084497E-2</v>
      </c>
      <c r="M1022">
        <f t="shared" si="352"/>
        <v>4.0639200597111086E-4</v>
      </c>
      <c r="N1022">
        <f t="shared" si="353"/>
        <v>2.1051105909303544E-6</v>
      </c>
      <c r="O1022">
        <f t="shared" si="354"/>
        <v>22016351.367051631</v>
      </c>
      <c r="Q1022" s="18">
        <f t="shared" si="367"/>
        <v>34103684230.18573</v>
      </c>
      <c r="R1022" s="19">
        <f t="shared" si="368"/>
        <v>12634603014.802147</v>
      </c>
      <c r="S1022" s="18">
        <f t="shared" si="355"/>
        <v>5.6622421102749021E-14</v>
      </c>
      <c r="T1022" s="19">
        <f t="shared" si="355"/>
        <v>2.0977258865685122E-14</v>
      </c>
      <c r="U1022" s="24">
        <f t="shared" si="356"/>
        <v>1.5029232610881569E-11</v>
      </c>
      <c r="V1022" s="24">
        <f t="shared" si="357"/>
        <v>1.0551561209439617E-11</v>
      </c>
      <c r="W1022" s="18">
        <f t="shared" si="358"/>
        <v>102311052690.55719</v>
      </c>
      <c r="X1022" s="19">
        <f t="shared" si="359"/>
        <v>50538412059.208588</v>
      </c>
      <c r="Y1022" s="18" t="e">
        <f t="shared" si="360"/>
        <v>#REF!</v>
      </c>
      <c r="Z1022" s="19" t="e">
        <f t="shared" si="361"/>
        <v>#REF!</v>
      </c>
      <c r="AA1022" s="24" t="e">
        <f t="shared" si="362"/>
        <v>#REF!</v>
      </c>
      <c r="AB1022" s="24" t="e">
        <f t="shared" si="363"/>
        <v>#REF!</v>
      </c>
      <c r="AC1022" s="18">
        <f t="shared" si="364"/>
        <v>20462210538.111439</v>
      </c>
      <c r="AD1022" s="19">
        <f t="shared" si="365"/>
        <v>10107682411.841719</v>
      </c>
      <c r="AE1022" s="24" t="e">
        <f t="shared" si="347"/>
        <v>#REF!</v>
      </c>
      <c r="AF1022" s="24" t="e">
        <f t="shared" si="348"/>
        <v>#REF!</v>
      </c>
      <c r="AG1022" s="18" t="e">
        <f t="shared" si="349"/>
        <v>#REF!</v>
      </c>
      <c r="AH1022" s="19" t="e">
        <f t="shared" si="350"/>
        <v>#REF!</v>
      </c>
      <c r="AI1022" s="29" t="e">
        <f>IF((((Usuario!$J$10*1000)/AG1022)*1)&lt;1,(((Usuario!$J$10*1000)/AG1022)*1),1)</f>
        <v>#REF!</v>
      </c>
      <c r="AJ1022" s="30" t="e">
        <f>IF((((Usuario!$J$10*1000)/AH1022)*1)&lt;1,(((Usuario!$J$10*1000)/AH1022)*1),1)</f>
        <v>#REF!</v>
      </c>
    </row>
    <row r="1023" spans="8:36" x14ac:dyDescent="0.25">
      <c r="H1023" s="6">
        <v>92</v>
      </c>
      <c r="I1023" s="5" t="s">
        <v>2</v>
      </c>
      <c r="J1023" s="9">
        <f t="shared" si="369"/>
        <v>9.1999999999999998E-2</v>
      </c>
      <c r="K1023" s="9">
        <f t="shared" si="351"/>
        <v>9.2E-5</v>
      </c>
      <c r="L1023">
        <f t="shared" si="366"/>
        <v>2.6590440219984007E-2</v>
      </c>
      <c r="M1023">
        <f t="shared" si="352"/>
        <v>4.0772008337308809E-4</v>
      </c>
      <c r="N1023">
        <f t="shared" si="353"/>
        <v>2.1119900318725962E-6</v>
      </c>
      <c r="O1023">
        <f t="shared" si="354"/>
        <v>21974417.814784501</v>
      </c>
      <c r="Q1023" s="18">
        <f t="shared" si="367"/>
        <v>34177943727.485874</v>
      </c>
      <c r="R1023" s="19">
        <f t="shared" si="368"/>
        <v>12662114390.46858</v>
      </c>
      <c r="S1023" s="18">
        <f t="shared" si="355"/>
        <v>5.6745714307630547E-14</v>
      </c>
      <c r="T1023" s="19">
        <f t="shared" si="355"/>
        <v>2.102293606254123E-14</v>
      </c>
      <c r="U1023" s="24">
        <f t="shared" si="356"/>
        <v>1.5061958202960066E-11</v>
      </c>
      <c r="V1023" s="24">
        <f t="shared" si="357"/>
        <v>1.057453683945824E-11</v>
      </c>
      <c r="W1023" s="18">
        <f t="shared" si="358"/>
        <v>102533831182.45763</v>
      </c>
      <c r="X1023" s="19">
        <f t="shared" si="359"/>
        <v>50648457561.874321</v>
      </c>
      <c r="Y1023" s="18" t="e">
        <f t="shared" si="360"/>
        <v>#REF!</v>
      </c>
      <c r="Z1023" s="19" t="e">
        <f t="shared" si="361"/>
        <v>#REF!</v>
      </c>
      <c r="AA1023" s="24" t="e">
        <f t="shared" si="362"/>
        <v>#REF!</v>
      </c>
      <c r="AB1023" s="24" t="e">
        <f t="shared" si="363"/>
        <v>#REF!</v>
      </c>
      <c r="AC1023" s="18">
        <f t="shared" si="364"/>
        <v>20506766236.491528</v>
      </c>
      <c r="AD1023" s="19">
        <f t="shared" si="365"/>
        <v>10129691512.374865</v>
      </c>
      <c r="AE1023" s="24" t="e">
        <f t="shared" si="347"/>
        <v>#REF!</v>
      </c>
      <c r="AF1023" s="24" t="e">
        <f t="shared" si="348"/>
        <v>#REF!</v>
      </c>
      <c r="AG1023" s="18" t="e">
        <f t="shared" si="349"/>
        <v>#REF!</v>
      </c>
      <c r="AH1023" s="19" t="e">
        <f t="shared" si="350"/>
        <v>#REF!</v>
      </c>
      <c r="AI1023" s="29" t="e">
        <f>IF((((Usuario!$J$10*1000)/AG1023)*1)&lt;1,(((Usuario!$J$10*1000)/AG1023)*1),1)</f>
        <v>#REF!</v>
      </c>
      <c r="AJ1023" s="30" t="e">
        <f>IF((((Usuario!$J$10*1000)/AH1023)*1)&lt;1,(((Usuario!$J$10*1000)/AH1023)*1),1)</f>
        <v>#REF!</v>
      </c>
    </row>
    <row r="1024" spans="8:36" x14ac:dyDescent="0.25">
      <c r="H1024" s="6">
        <v>92.1</v>
      </c>
      <c r="I1024" s="5" t="s">
        <v>2</v>
      </c>
      <c r="J1024" s="9">
        <f t="shared" si="369"/>
        <v>9.2100000000000001E-2</v>
      </c>
      <c r="K1024" s="9">
        <f t="shared" si="351"/>
        <v>9.2100000000000003E-5</v>
      </c>
      <c r="L1024">
        <f t="shared" si="366"/>
        <v>2.6648276940736602E-2</v>
      </c>
      <c r="M1024">
        <f t="shared" si="352"/>
        <v>4.0905105104030681E-4</v>
      </c>
      <c r="N1024">
        <f t="shared" si="353"/>
        <v>2.1188844443887895E-6</v>
      </c>
      <c r="O1024">
        <f t="shared" si="354"/>
        <v>21932609.556615189</v>
      </c>
      <c r="Q1024" s="18">
        <f t="shared" si="367"/>
        <v>34252283985.522629</v>
      </c>
      <c r="R1024" s="19">
        <f t="shared" si="368"/>
        <v>12689655686.065054</v>
      </c>
      <c r="S1024" s="18">
        <f t="shared" si="355"/>
        <v>5.6869141599738721E-14</v>
      </c>
      <c r="T1024" s="19">
        <f t="shared" si="355"/>
        <v>2.1068662935522258E-14</v>
      </c>
      <c r="U1024" s="24">
        <f t="shared" si="356"/>
        <v>1.5094719385677048E-11</v>
      </c>
      <c r="V1024" s="24">
        <f t="shared" si="357"/>
        <v>1.0597537456567696E-11</v>
      </c>
      <c r="W1024" s="18">
        <f t="shared" si="358"/>
        <v>102756851956.56789</v>
      </c>
      <c r="X1024" s="19">
        <f t="shared" si="359"/>
        <v>50758622744.260216</v>
      </c>
      <c r="Y1024" s="18" t="e">
        <f t="shared" si="360"/>
        <v>#REF!</v>
      </c>
      <c r="Z1024" s="19" t="e">
        <f t="shared" si="361"/>
        <v>#REF!</v>
      </c>
      <c r="AA1024" s="24" t="e">
        <f t="shared" si="362"/>
        <v>#REF!</v>
      </c>
      <c r="AB1024" s="24" t="e">
        <f t="shared" si="363"/>
        <v>#REF!</v>
      </c>
      <c r="AC1024" s="18">
        <f t="shared" si="364"/>
        <v>20551370391.31358</v>
      </c>
      <c r="AD1024" s="19">
        <f t="shared" si="365"/>
        <v>10151724548.852043</v>
      </c>
      <c r="AE1024" s="24" t="e">
        <f t="shared" si="347"/>
        <v>#REF!</v>
      </c>
      <c r="AF1024" s="24" t="e">
        <f t="shared" si="348"/>
        <v>#REF!</v>
      </c>
      <c r="AG1024" s="18" t="e">
        <f t="shared" si="349"/>
        <v>#REF!</v>
      </c>
      <c r="AH1024" s="19" t="e">
        <f t="shared" si="350"/>
        <v>#REF!</v>
      </c>
      <c r="AI1024" s="29" t="e">
        <f>IF((((Usuario!$J$10*1000)/AG1024)*1)&lt;1,(((Usuario!$J$10*1000)/AG1024)*1),1)</f>
        <v>#REF!</v>
      </c>
      <c r="AJ1024" s="30" t="e">
        <f>IF((((Usuario!$J$10*1000)/AH1024)*1)&lt;1,(((Usuario!$J$10*1000)/AH1024)*1),1)</f>
        <v>#REF!</v>
      </c>
    </row>
    <row r="1025" spans="8:36" x14ac:dyDescent="0.25">
      <c r="H1025" s="6">
        <v>92.2</v>
      </c>
      <c r="I1025" s="5" t="s">
        <v>2</v>
      </c>
      <c r="J1025" s="9">
        <f t="shared" si="369"/>
        <v>9.2200000000000004E-2</v>
      </c>
      <c r="K1025" s="9">
        <f t="shared" si="351"/>
        <v>9.2200000000000005E-5</v>
      </c>
      <c r="L1025">
        <f t="shared" si="366"/>
        <v>2.6706176493342261E-2</v>
      </c>
      <c r="M1025">
        <f t="shared" si="352"/>
        <v>4.1038491211435938E-4</v>
      </c>
      <c r="N1025">
        <f t="shared" si="353"/>
        <v>2.1257938447523814E-6</v>
      </c>
      <c r="O1025">
        <f t="shared" si="354"/>
        <v>21890926.082742553</v>
      </c>
      <c r="Q1025" s="18">
        <f t="shared" si="367"/>
        <v>34326705004.295971</v>
      </c>
      <c r="R1025" s="19">
        <f t="shared" si="368"/>
        <v>12717226901.591558</v>
      </c>
      <c r="S1025" s="18">
        <f t="shared" si="355"/>
        <v>5.6992702979073506E-14</v>
      </c>
      <c r="T1025" s="19">
        <f t="shared" si="355"/>
        <v>2.1114439484628193E-14</v>
      </c>
      <c r="U1025" s="24">
        <f t="shared" si="356"/>
        <v>1.5127516159032502E-11</v>
      </c>
      <c r="V1025" s="24">
        <f t="shared" si="357"/>
        <v>1.0620563060767982E-11</v>
      </c>
      <c r="W1025" s="18">
        <f t="shared" si="358"/>
        <v>102980115012.88791</v>
      </c>
      <c r="X1025" s="19">
        <f t="shared" si="359"/>
        <v>50868907606.366234</v>
      </c>
      <c r="Y1025" s="18" t="e">
        <f t="shared" si="360"/>
        <v>#REF!</v>
      </c>
      <c r="Z1025" s="19" t="e">
        <f t="shared" si="361"/>
        <v>#REF!</v>
      </c>
      <c r="AA1025" s="24" t="e">
        <f t="shared" si="362"/>
        <v>#REF!</v>
      </c>
      <c r="AB1025" s="24" t="e">
        <f t="shared" si="363"/>
        <v>#REF!</v>
      </c>
      <c r="AC1025" s="18">
        <f t="shared" si="364"/>
        <v>20596023002.577583</v>
      </c>
      <c r="AD1025" s="19">
        <f t="shared" si="365"/>
        <v>10173781521.273247</v>
      </c>
      <c r="AE1025" s="24" t="e">
        <f t="shared" si="347"/>
        <v>#REF!</v>
      </c>
      <c r="AF1025" s="24" t="e">
        <f t="shared" si="348"/>
        <v>#REF!</v>
      </c>
      <c r="AG1025" s="18" t="e">
        <f t="shared" si="349"/>
        <v>#REF!</v>
      </c>
      <c r="AH1025" s="19" t="e">
        <f t="shared" si="350"/>
        <v>#REF!</v>
      </c>
      <c r="AI1025" s="29" t="e">
        <f>IF((((Usuario!$J$10*1000)/AG1025)*1)&lt;1,(((Usuario!$J$10*1000)/AG1025)*1),1)</f>
        <v>#REF!</v>
      </c>
      <c r="AJ1025" s="30" t="e">
        <f>IF((((Usuario!$J$10*1000)/AH1025)*1)&lt;1,(((Usuario!$J$10*1000)/AH1025)*1),1)</f>
        <v>#REF!</v>
      </c>
    </row>
    <row r="1026" spans="8:36" x14ac:dyDescent="0.25">
      <c r="H1026" s="6">
        <v>92.3</v>
      </c>
      <c r="I1026" s="5" t="s">
        <v>2</v>
      </c>
      <c r="J1026" s="9">
        <f t="shared" si="369"/>
        <v>9.2299999999999993E-2</v>
      </c>
      <c r="K1026" s="9">
        <f t="shared" si="351"/>
        <v>9.2299999999999994E-5</v>
      </c>
      <c r="L1026">
        <f t="shared" si="366"/>
        <v>2.6764138877800984E-2</v>
      </c>
      <c r="M1026">
        <f t="shared" si="352"/>
        <v>4.1172166973683845E-4</v>
      </c>
      <c r="N1026">
        <f t="shared" si="353"/>
        <v>2.1327182492368232E-6</v>
      </c>
      <c r="O1026">
        <f t="shared" si="354"/>
        <v>21849366.885989647</v>
      </c>
      <c r="Q1026" s="18">
        <f t="shared" si="367"/>
        <v>34401206783.805893</v>
      </c>
      <c r="R1026" s="19">
        <f t="shared" si="368"/>
        <v>12744828037.048094</v>
      </c>
      <c r="S1026" s="18">
        <f t="shared" si="355"/>
        <v>5.7116398445634902E-14</v>
      </c>
      <c r="T1026" s="19">
        <f t="shared" si="355"/>
        <v>2.1160265709859033E-14</v>
      </c>
      <c r="U1026" s="24">
        <f t="shared" si="356"/>
        <v>1.5160348523026424E-11</v>
      </c>
      <c r="V1026" s="24">
        <f t="shared" si="357"/>
        <v>1.0643613652059093E-11</v>
      </c>
      <c r="W1026" s="18">
        <f t="shared" si="358"/>
        <v>103203620351.41768</v>
      </c>
      <c r="X1026" s="19">
        <f t="shared" si="359"/>
        <v>50979312148.192375</v>
      </c>
      <c r="Y1026" s="18" t="e">
        <f t="shared" si="360"/>
        <v>#REF!</v>
      </c>
      <c r="Z1026" s="19" t="e">
        <f t="shared" si="361"/>
        <v>#REF!</v>
      </c>
      <c r="AA1026" s="24" t="e">
        <f t="shared" si="362"/>
        <v>#REF!</v>
      </c>
      <c r="AB1026" s="24" t="e">
        <f t="shared" si="363"/>
        <v>#REF!</v>
      </c>
      <c r="AC1026" s="18">
        <f t="shared" si="364"/>
        <v>20640724070.283539</v>
      </c>
      <c r="AD1026" s="19">
        <f t="shared" si="365"/>
        <v>10195862429.638475</v>
      </c>
      <c r="AE1026" s="24" t="e">
        <f t="shared" si="347"/>
        <v>#REF!</v>
      </c>
      <c r="AF1026" s="24" t="e">
        <f t="shared" si="348"/>
        <v>#REF!</v>
      </c>
      <c r="AG1026" s="18" t="e">
        <f t="shared" si="349"/>
        <v>#REF!</v>
      </c>
      <c r="AH1026" s="19" t="e">
        <f t="shared" si="350"/>
        <v>#REF!</v>
      </c>
      <c r="AI1026" s="29" t="e">
        <f>IF((((Usuario!$J$10*1000)/AG1026)*1)&lt;1,(((Usuario!$J$10*1000)/AG1026)*1),1)</f>
        <v>#REF!</v>
      </c>
      <c r="AJ1026" s="30" t="e">
        <f>IF((((Usuario!$J$10*1000)/AH1026)*1)&lt;1,(((Usuario!$J$10*1000)/AH1026)*1),1)</f>
        <v>#REF!</v>
      </c>
    </row>
    <row r="1027" spans="8:36" x14ac:dyDescent="0.25">
      <c r="H1027" s="6">
        <v>92.4</v>
      </c>
      <c r="I1027" s="5" t="s">
        <v>2</v>
      </c>
      <c r="J1027" s="9">
        <f t="shared" si="369"/>
        <v>9.240000000000001E-2</v>
      </c>
      <c r="K1027" s="9">
        <f t="shared" si="351"/>
        <v>9.240000000000001E-5</v>
      </c>
      <c r="L1027">
        <f t="shared" si="366"/>
        <v>2.6822164094112796E-2</v>
      </c>
      <c r="M1027">
        <f t="shared" si="352"/>
        <v>4.130613270493371E-4</v>
      </c>
      <c r="N1027">
        <f t="shared" si="353"/>
        <v>2.1396576741155662E-6</v>
      </c>
      <c r="O1027">
        <f t="shared" si="354"/>
        <v>21807931.461787295</v>
      </c>
      <c r="Q1027" s="18">
        <f t="shared" si="367"/>
        <v>34475789324.052444</v>
      </c>
      <c r="R1027" s="19">
        <f t="shared" si="368"/>
        <v>12772459092.434669</v>
      </c>
      <c r="S1027" s="18">
        <f t="shared" si="355"/>
        <v>5.7240227999422959E-14</v>
      </c>
      <c r="T1027" s="19">
        <f t="shared" si="355"/>
        <v>2.1206141611214796E-14</v>
      </c>
      <c r="U1027" s="24">
        <f t="shared" si="356"/>
        <v>1.5193216477658834E-11</v>
      </c>
      <c r="V1027" s="24">
        <f t="shared" si="357"/>
        <v>1.0666689230441042E-11</v>
      </c>
      <c r="W1027" s="18">
        <f t="shared" si="358"/>
        <v>103427367972.15733</v>
      </c>
      <c r="X1027" s="19">
        <f t="shared" si="359"/>
        <v>51089836369.738678</v>
      </c>
      <c r="Y1027" s="18" t="e">
        <f t="shared" si="360"/>
        <v>#REF!</v>
      </c>
      <c r="Z1027" s="19" t="e">
        <f t="shared" si="361"/>
        <v>#REF!</v>
      </c>
      <c r="AA1027" s="24" t="e">
        <f t="shared" si="362"/>
        <v>#REF!</v>
      </c>
      <c r="AB1027" s="24" t="e">
        <f t="shared" si="363"/>
        <v>#REF!</v>
      </c>
      <c r="AC1027" s="18">
        <f t="shared" si="364"/>
        <v>20685473594.431469</v>
      </c>
      <c r="AD1027" s="19">
        <f t="shared" si="365"/>
        <v>10217967273.947737</v>
      </c>
      <c r="AE1027" s="24" t="e">
        <f t="shared" si="347"/>
        <v>#REF!</v>
      </c>
      <c r="AF1027" s="24" t="e">
        <f t="shared" si="348"/>
        <v>#REF!</v>
      </c>
      <c r="AG1027" s="18" t="e">
        <f t="shared" si="349"/>
        <v>#REF!</v>
      </c>
      <c r="AH1027" s="19" t="e">
        <f t="shared" si="350"/>
        <v>#REF!</v>
      </c>
      <c r="AI1027" s="29" t="e">
        <f>IF((((Usuario!$J$10*1000)/AG1027)*1)&lt;1,(((Usuario!$J$10*1000)/AG1027)*1),1)</f>
        <v>#REF!</v>
      </c>
      <c r="AJ1027" s="30" t="e">
        <f>IF((((Usuario!$J$10*1000)/AH1027)*1)&lt;1,(((Usuario!$J$10*1000)/AH1027)*1),1)</f>
        <v>#REF!</v>
      </c>
    </row>
    <row r="1028" spans="8:36" x14ac:dyDescent="0.25">
      <c r="H1028" s="6">
        <v>92.5</v>
      </c>
      <c r="I1028" s="5" t="s">
        <v>2</v>
      </c>
      <c r="J1028" s="9">
        <f t="shared" si="369"/>
        <v>9.2499999999999999E-2</v>
      </c>
      <c r="K1028" s="9">
        <f t="shared" si="351"/>
        <v>9.2499999999999999E-5</v>
      </c>
      <c r="L1028">
        <f t="shared" si="366"/>
        <v>2.6880252142277666E-2</v>
      </c>
      <c r="M1028">
        <f t="shared" si="352"/>
        <v>4.1440388719344733E-4</v>
      </c>
      <c r="N1028">
        <f t="shared" si="353"/>
        <v>2.146612135662057E-6</v>
      </c>
      <c r="O1028">
        <f t="shared" si="354"/>
        <v>21766619.308157954</v>
      </c>
      <c r="Q1028" s="18">
        <f t="shared" si="367"/>
        <v>34550452625.035561</v>
      </c>
      <c r="R1028" s="19">
        <f t="shared" si="368"/>
        <v>12800120067.751274</v>
      </c>
      <c r="S1028" s="18">
        <f t="shared" si="355"/>
        <v>5.7364191640437601E-14</v>
      </c>
      <c r="T1028" s="19">
        <f t="shared" si="355"/>
        <v>2.125206718869546E-14</v>
      </c>
      <c r="U1028" s="24">
        <f t="shared" si="356"/>
        <v>1.522612002292971E-11</v>
      </c>
      <c r="V1028" s="24">
        <f t="shared" si="357"/>
        <v>1.0689789795913817E-11</v>
      </c>
      <c r="W1028" s="18">
        <f t="shared" si="358"/>
        <v>103651357875.10669</v>
      </c>
      <c r="X1028" s="19">
        <f t="shared" si="359"/>
        <v>51200480271.005096</v>
      </c>
      <c r="Y1028" s="18" t="e">
        <f t="shared" si="360"/>
        <v>#REF!</v>
      </c>
      <c r="Z1028" s="19" t="e">
        <f t="shared" si="361"/>
        <v>#REF!</v>
      </c>
      <c r="AA1028" s="24" t="e">
        <f t="shared" si="362"/>
        <v>#REF!</v>
      </c>
      <c r="AB1028" s="24" t="e">
        <f t="shared" si="363"/>
        <v>#REF!</v>
      </c>
      <c r="AC1028" s="18">
        <f t="shared" si="364"/>
        <v>20730271575.021339</v>
      </c>
      <c r="AD1028" s="19">
        <f t="shared" si="365"/>
        <v>10240096054.201019</v>
      </c>
      <c r="AE1028" s="24" t="e">
        <f t="shared" si="347"/>
        <v>#REF!</v>
      </c>
      <c r="AF1028" s="24" t="e">
        <f t="shared" si="348"/>
        <v>#REF!</v>
      </c>
      <c r="AG1028" s="18" t="e">
        <f t="shared" si="349"/>
        <v>#REF!</v>
      </c>
      <c r="AH1028" s="19" t="e">
        <f t="shared" si="350"/>
        <v>#REF!</v>
      </c>
      <c r="AI1028" s="29" t="e">
        <f>IF((((Usuario!$J$10*1000)/AG1028)*1)&lt;1,(((Usuario!$J$10*1000)/AG1028)*1),1)</f>
        <v>#REF!</v>
      </c>
      <c r="AJ1028" s="30" t="e">
        <f>IF((((Usuario!$J$10*1000)/AH1028)*1)&lt;1,(((Usuario!$J$10*1000)/AH1028)*1),1)</f>
        <v>#REF!</v>
      </c>
    </row>
    <row r="1029" spans="8:36" x14ac:dyDescent="0.25">
      <c r="H1029" s="6">
        <v>92.6</v>
      </c>
      <c r="I1029" s="5" t="s">
        <v>2</v>
      </c>
      <c r="J1029" s="9">
        <f t="shared" si="369"/>
        <v>9.2600000000000002E-2</v>
      </c>
      <c r="K1029" s="9">
        <f t="shared" si="351"/>
        <v>9.2600000000000001E-5</v>
      </c>
      <c r="L1029">
        <f t="shared" si="366"/>
        <v>2.6938403022295616E-2</v>
      </c>
      <c r="M1029">
        <f t="shared" si="352"/>
        <v>4.157493533107623E-4</v>
      </c>
      <c r="N1029">
        <f t="shared" si="353"/>
        <v>2.1535816501497484E-6</v>
      </c>
      <c r="O1029">
        <f t="shared" si="354"/>
        <v>21725429.925699595</v>
      </c>
      <c r="Q1029" s="18">
        <f t="shared" si="367"/>
        <v>34625196686.755295</v>
      </c>
      <c r="R1029" s="19">
        <f t="shared" si="368"/>
        <v>12827810962.997917</v>
      </c>
      <c r="S1029" s="18">
        <f t="shared" si="355"/>
        <v>5.7488289368678892E-14</v>
      </c>
      <c r="T1029" s="19">
        <f t="shared" si="355"/>
        <v>2.1298042442301045E-14</v>
      </c>
      <c r="U1029" s="24">
        <f t="shared" si="356"/>
        <v>1.5259059158839067E-11</v>
      </c>
      <c r="V1029" s="24">
        <f t="shared" si="357"/>
        <v>1.0712915348477426E-11</v>
      </c>
      <c r="W1029" s="18">
        <f t="shared" si="358"/>
        <v>103875590060.26588</v>
      </c>
      <c r="X1029" s="19">
        <f t="shared" si="359"/>
        <v>51311243851.991669</v>
      </c>
      <c r="Y1029" s="18" t="e">
        <f t="shared" si="360"/>
        <v>#REF!</v>
      </c>
      <c r="Z1029" s="19" t="e">
        <f t="shared" si="361"/>
        <v>#REF!</v>
      </c>
      <c r="AA1029" s="24" t="e">
        <f t="shared" si="362"/>
        <v>#REF!</v>
      </c>
      <c r="AB1029" s="24" t="e">
        <f t="shared" si="363"/>
        <v>#REF!</v>
      </c>
      <c r="AC1029" s="18">
        <f t="shared" si="364"/>
        <v>20775118012.053177</v>
      </c>
      <c r="AD1029" s="19">
        <f t="shared" si="365"/>
        <v>10262248770.398335</v>
      </c>
      <c r="AE1029" s="24" t="e">
        <f t="shared" ref="AE1029:AE1092" si="370">$B$10/AC1029</f>
        <v>#REF!</v>
      </c>
      <c r="AF1029" s="24" t="e">
        <f t="shared" ref="AF1029:AF1092" si="371">$B$10/AD1029</f>
        <v>#REF!</v>
      </c>
      <c r="AG1029" s="18" t="e">
        <f t="shared" ref="AG1029:AG1092" si="372">AE1029*N1029</f>
        <v>#REF!</v>
      </c>
      <c r="AH1029" s="19" t="e">
        <f t="shared" ref="AH1029:AH1092" si="373">AF1029*N1029</f>
        <v>#REF!</v>
      </c>
      <c r="AI1029" s="29" t="e">
        <f>IF((((Usuario!$J$10*1000)/AG1029)*1)&lt;1,(((Usuario!$J$10*1000)/AG1029)*1),1)</f>
        <v>#REF!</v>
      </c>
      <c r="AJ1029" s="30" t="e">
        <f>IF((((Usuario!$J$10*1000)/AH1029)*1)&lt;1,(((Usuario!$J$10*1000)/AH1029)*1),1)</f>
        <v>#REF!</v>
      </c>
    </row>
    <row r="1030" spans="8:36" x14ac:dyDescent="0.25">
      <c r="H1030" s="6">
        <v>92.7</v>
      </c>
      <c r="I1030" s="5" t="s">
        <v>2</v>
      </c>
      <c r="J1030" s="9">
        <f t="shared" si="369"/>
        <v>9.2700000000000005E-2</v>
      </c>
      <c r="K1030" s="9">
        <f t="shared" ref="K1030:K1093" si="374">J1030/1000</f>
        <v>9.2700000000000004E-5</v>
      </c>
      <c r="L1030">
        <f t="shared" si="366"/>
        <v>2.6996616734166638E-2</v>
      </c>
      <c r="M1030">
        <f t="shared" ref="M1030:M1092" si="375">(4*PI())/3*(J1030/2)^3</f>
        <v>4.1709772854287458E-4</v>
      </c>
      <c r="N1030">
        <f t="shared" ref="N1030:N1093" si="376">(M1030/10^3)*$G$5</f>
        <v>2.1605662338520905E-6</v>
      </c>
      <c r="O1030">
        <f t="shared" ref="O1030:O1093" si="377">(335303)*(J1030^-1.753)</f>
        <v>21684362.817569762</v>
      </c>
      <c r="Q1030" s="18">
        <f t="shared" si="367"/>
        <v>34700021509.211624</v>
      </c>
      <c r="R1030" s="19">
        <f t="shared" si="368"/>
        <v>12855531778.174595</v>
      </c>
      <c r="S1030" s="18">
        <f t="shared" ref="S1030:T1093" si="378">Q1030/(6.023*10^23)</f>
        <v>5.7612521184146818E-14</v>
      </c>
      <c r="T1030" s="19">
        <f t="shared" si="378"/>
        <v>2.134406737203154E-14</v>
      </c>
      <c r="U1030" s="24">
        <f t="shared" ref="U1030:U1093" si="379">S1030*$B$5</f>
        <v>1.5292033885386905E-11</v>
      </c>
      <c r="V1030" s="24">
        <f t="shared" ref="V1030:V1093" si="380">T1030*$B$6</f>
        <v>1.0736065888131865E-11</v>
      </c>
      <c r="W1030" s="18">
        <f t="shared" ref="W1030:W1093" si="381">Q1030*$E$5</f>
        <v>104100064527.63487</v>
      </c>
      <c r="X1030" s="19">
        <f t="shared" ref="X1030:X1093" si="382">R1030*$E$6</f>
        <v>51422127112.69838</v>
      </c>
      <c r="Y1030" s="18" t="e">
        <f t="shared" ref="Y1030:Y1093" si="383">$B$10/W1030</f>
        <v>#REF!</v>
      </c>
      <c r="Z1030" s="19" t="e">
        <f t="shared" ref="Z1030:Z1093" si="384">$B$10/X1030</f>
        <v>#REF!</v>
      </c>
      <c r="AA1030" s="24" t="e">
        <f t="shared" ref="AA1030:AA1093" si="385">Y1030*N1030</f>
        <v>#REF!</v>
      </c>
      <c r="AB1030" s="24" t="e">
        <f t="shared" ref="AB1030:AB1093" si="386">Z1030*N1030</f>
        <v>#REF!</v>
      </c>
      <c r="AC1030" s="18">
        <f t="shared" ref="AC1030:AC1093" si="387">W1030*$B$11</f>
        <v>20820012905.526978</v>
      </c>
      <c r="AD1030" s="19">
        <f t="shared" ref="AD1030:AD1093" si="388">X1030*$B$11</f>
        <v>10284425422.539677</v>
      </c>
      <c r="AE1030" s="24" t="e">
        <f t="shared" si="370"/>
        <v>#REF!</v>
      </c>
      <c r="AF1030" s="24" t="e">
        <f t="shared" si="371"/>
        <v>#REF!</v>
      </c>
      <c r="AG1030" s="18" t="e">
        <f t="shared" si="372"/>
        <v>#REF!</v>
      </c>
      <c r="AH1030" s="19" t="e">
        <f t="shared" si="373"/>
        <v>#REF!</v>
      </c>
      <c r="AI1030" s="29" t="e">
        <f>IF((((Usuario!$J$10*1000)/AG1030)*1)&lt;1,(((Usuario!$J$10*1000)/AG1030)*1),1)</f>
        <v>#REF!</v>
      </c>
      <c r="AJ1030" s="30" t="e">
        <f>IF((((Usuario!$J$10*1000)/AH1030)*1)&lt;1,(((Usuario!$J$10*1000)/AH1030)*1),1)</f>
        <v>#REF!</v>
      </c>
    </row>
    <row r="1031" spans="8:36" x14ac:dyDescent="0.25">
      <c r="H1031" s="6">
        <v>92.8</v>
      </c>
      <c r="I1031" s="5" t="s">
        <v>2</v>
      </c>
      <c r="J1031" s="9">
        <f t="shared" si="369"/>
        <v>9.2799999999999994E-2</v>
      </c>
      <c r="K1031" s="9">
        <f t="shared" si="374"/>
        <v>9.2799999999999992E-5</v>
      </c>
      <c r="L1031">
        <f t="shared" ref="L1031:L1094" si="389">(4*PI())*((J1031/2)^2)</f>
        <v>2.7054893277890721E-2</v>
      </c>
      <c r="M1031">
        <f t="shared" si="375"/>
        <v>4.1844901603137641E-4</v>
      </c>
      <c r="N1031">
        <f t="shared" si="376"/>
        <v>2.1675659030425298E-6</v>
      </c>
      <c r="O1031">
        <f t="shared" si="377"/>
        <v>21643417.489469606</v>
      </c>
      <c r="Q1031" s="18">
        <f t="shared" ref="Q1031:Q1094" si="390">L1031/$D$5</f>
        <v>34774927092.404526</v>
      </c>
      <c r="R1031" s="19">
        <f t="shared" ref="R1031:R1094" si="391">L1031/$D$6</f>
        <v>12883282513.281301</v>
      </c>
      <c r="S1031" s="18">
        <f t="shared" si="378"/>
        <v>5.7736887086841331E-14</v>
      </c>
      <c r="T1031" s="19">
        <f t="shared" si="378"/>
        <v>2.1390141977886939E-14</v>
      </c>
      <c r="U1031" s="24">
        <f t="shared" si="379"/>
        <v>1.5325044202573206E-11</v>
      </c>
      <c r="V1031" s="24">
        <f t="shared" si="380"/>
        <v>1.0759241414877131E-11</v>
      </c>
      <c r="W1031" s="18">
        <f t="shared" si="381"/>
        <v>104324781277.21358</v>
      </c>
      <c r="X1031" s="19">
        <f t="shared" si="382"/>
        <v>51533130053.125206</v>
      </c>
      <c r="Y1031" s="18" t="e">
        <f t="shared" si="383"/>
        <v>#REF!</v>
      </c>
      <c r="Z1031" s="19" t="e">
        <f t="shared" si="384"/>
        <v>#REF!</v>
      </c>
      <c r="AA1031" s="24" t="e">
        <f t="shared" si="385"/>
        <v>#REF!</v>
      </c>
      <c r="AB1031" s="24" t="e">
        <f t="shared" si="386"/>
        <v>#REF!</v>
      </c>
      <c r="AC1031" s="18">
        <f t="shared" si="387"/>
        <v>20864956255.442719</v>
      </c>
      <c r="AD1031" s="19">
        <f t="shared" si="388"/>
        <v>10306626010.625042</v>
      </c>
      <c r="AE1031" s="24" t="e">
        <f t="shared" si="370"/>
        <v>#REF!</v>
      </c>
      <c r="AF1031" s="24" t="e">
        <f t="shared" si="371"/>
        <v>#REF!</v>
      </c>
      <c r="AG1031" s="18" t="e">
        <f t="shared" si="372"/>
        <v>#REF!</v>
      </c>
      <c r="AH1031" s="19" t="e">
        <f t="shared" si="373"/>
        <v>#REF!</v>
      </c>
      <c r="AI1031" s="29" t="e">
        <f>IF((((Usuario!$J$10*1000)/AG1031)*1)&lt;1,(((Usuario!$J$10*1000)/AG1031)*1),1)</f>
        <v>#REF!</v>
      </c>
      <c r="AJ1031" s="30" t="e">
        <f>IF((((Usuario!$J$10*1000)/AH1031)*1)&lt;1,(((Usuario!$J$10*1000)/AH1031)*1),1)</f>
        <v>#REF!</v>
      </c>
    </row>
    <row r="1032" spans="8:36" x14ac:dyDescent="0.25">
      <c r="H1032" s="6">
        <v>92.9</v>
      </c>
      <c r="I1032" s="5" t="s">
        <v>2</v>
      </c>
      <c r="J1032" s="9">
        <f t="shared" si="369"/>
        <v>9.290000000000001E-2</v>
      </c>
      <c r="K1032" s="9">
        <f t="shared" si="374"/>
        <v>9.2900000000000008E-5</v>
      </c>
      <c r="L1032">
        <f t="shared" si="389"/>
        <v>2.7113232653467892E-2</v>
      </c>
      <c r="M1032">
        <f t="shared" si="375"/>
        <v>4.1980321891786122E-4</v>
      </c>
      <c r="N1032">
        <f t="shared" si="376"/>
        <v>2.1745806739945209E-6</v>
      </c>
      <c r="O1032">
        <f t="shared" si="377"/>
        <v>21602593.44962829</v>
      </c>
      <c r="Q1032" s="18">
        <f t="shared" si="390"/>
        <v>34849913436.334053</v>
      </c>
      <c r="R1032" s="19">
        <f t="shared" si="391"/>
        <v>12911063168.318048</v>
      </c>
      <c r="S1032" s="18">
        <f t="shared" si="378"/>
        <v>5.7861387076762504E-14</v>
      </c>
      <c r="T1032" s="19">
        <f t="shared" si="378"/>
        <v>2.1436266259867258E-14</v>
      </c>
      <c r="U1032" s="24">
        <f t="shared" si="379"/>
        <v>1.5358090110397992E-11</v>
      </c>
      <c r="V1032" s="24">
        <f t="shared" si="380"/>
        <v>1.078244192871323E-11</v>
      </c>
      <c r="W1032" s="18">
        <f t="shared" si="381"/>
        <v>104549740309.00217</v>
      </c>
      <c r="X1032" s="19">
        <f t="shared" si="382"/>
        <v>51644252673.272194</v>
      </c>
      <c r="Y1032" s="18" t="e">
        <f t="shared" si="383"/>
        <v>#REF!</v>
      </c>
      <c r="Z1032" s="19" t="e">
        <f t="shared" si="384"/>
        <v>#REF!</v>
      </c>
      <c r="AA1032" s="24" t="e">
        <f t="shared" si="385"/>
        <v>#REF!</v>
      </c>
      <c r="AB1032" s="24" t="e">
        <f t="shared" si="386"/>
        <v>#REF!</v>
      </c>
      <c r="AC1032" s="18">
        <f t="shared" si="387"/>
        <v>20909948061.800434</v>
      </c>
      <c r="AD1032" s="19">
        <f t="shared" si="388"/>
        <v>10328850534.65444</v>
      </c>
      <c r="AE1032" s="24" t="e">
        <f t="shared" si="370"/>
        <v>#REF!</v>
      </c>
      <c r="AF1032" s="24" t="e">
        <f t="shared" si="371"/>
        <v>#REF!</v>
      </c>
      <c r="AG1032" s="18" t="e">
        <f t="shared" si="372"/>
        <v>#REF!</v>
      </c>
      <c r="AH1032" s="19" t="e">
        <f t="shared" si="373"/>
        <v>#REF!</v>
      </c>
      <c r="AI1032" s="29" t="e">
        <f>IF((((Usuario!$J$10*1000)/AG1032)*1)&lt;1,(((Usuario!$J$10*1000)/AG1032)*1),1)</f>
        <v>#REF!</v>
      </c>
      <c r="AJ1032" s="30" t="e">
        <f>IF((((Usuario!$J$10*1000)/AH1032)*1)&lt;1,(((Usuario!$J$10*1000)/AH1032)*1),1)</f>
        <v>#REF!</v>
      </c>
    </row>
    <row r="1033" spans="8:36" x14ac:dyDescent="0.25">
      <c r="H1033" s="6">
        <v>93</v>
      </c>
      <c r="I1033" s="5" t="s">
        <v>2</v>
      </c>
      <c r="J1033" s="9">
        <f t="shared" si="369"/>
        <v>9.2999999999999999E-2</v>
      </c>
      <c r="K1033" s="9">
        <f t="shared" si="374"/>
        <v>9.2999999999999997E-5</v>
      </c>
      <c r="L1033">
        <f t="shared" si="389"/>
        <v>2.7171634860898124E-2</v>
      </c>
      <c r="M1033">
        <f t="shared" si="375"/>
        <v>4.2116034034392087E-4</v>
      </c>
      <c r="N1033">
        <f t="shared" si="376"/>
        <v>2.18161056298151E-6</v>
      </c>
      <c r="O1033">
        <f t="shared" si="377"/>
        <v>21561890.208787225</v>
      </c>
      <c r="Q1033" s="18">
        <f t="shared" si="390"/>
        <v>34924980541.00016</v>
      </c>
      <c r="R1033" s="19">
        <f t="shared" si="391"/>
        <v>12938873743.284826</v>
      </c>
      <c r="S1033" s="18">
        <f t="shared" si="378"/>
        <v>5.7986021153910288E-14</v>
      </c>
      <c r="T1033" s="19">
        <f t="shared" si="378"/>
        <v>2.1482440217972485E-14</v>
      </c>
      <c r="U1033" s="24">
        <f t="shared" si="379"/>
        <v>1.5391171608861252E-11</v>
      </c>
      <c r="V1033" s="24">
        <f t="shared" si="380"/>
        <v>1.080566742964016E-11</v>
      </c>
      <c r="W1033" s="18">
        <f t="shared" si="381"/>
        <v>104774941623.00049</v>
      </c>
      <c r="X1033" s="19">
        <f t="shared" si="382"/>
        <v>51755494973.139305</v>
      </c>
      <c r="Y1033" s="18" t="e">
        <f t="shared" si="383"/>
        <v>#REF!</v>
      </c>
      <c r="Z1033" s="19" t="e">
        <f t="shared" si="384"/>
        <v>#REF!</v>
      </c>
      <c r="AA1033" s="24" t="e">
        <f t="shared" si="385"/>
        <v>#REF!</v>
      </c>
      <c r="AB1033" s="24" t="e">
        <f t="shared" si="386"/>
        <v>#REF!</v>
      </c>
      <c r="AC1033" s="18">
        <f t="shared" si="387"/>
        <v>20954988324.600098</v>
      </c>
      <c r="AD1033" s="19">
        <f t="shared" si="388"/>
        <v>10351098994.627861</v>
      </c>
      <c r="AE1033" s="24" t="e">
        <f t="shared" si="370"/>
        <v>#REF!</v>
      </c>
      <c r="AF1033" s="24" t="e">
        <f t="shared" si="371"/>
        <v>#REF!</v>
      </c>
      <c r="AG1033" s="18" t="e">
        <f t="shared" si="372"/>
        <v>#REF!</v>
      </c>
      <c r="AH1033" s="19" t="e">
        <f t="shared" si="373"/>
        <v>#REF!</v>
      </c>
      <c r="AI1033" s="29" t="e">
        <f>IF((((Usuario!$J$10*1000)/AG1033)*1)&lt;1,(((Usuario!$J$10*1000)/AG1033)*1),1)</f>
        <v>#REF!</v>
      </c>
      <c r="AJ1033" s="30" t="e">
        <f>IF((((Usuario!$J$10*1000)/AH1033)*1)&lt;1,(((Usuario!$J$10*1000)/AH1033)*1),1)</f>
        <v>#REF!</v>
      </c>
    </row>
    <row r="1034" spans="8:36" x14ac:dyDescent="0.25">
      <c r="H1034" s="6">
        <v>93.1</v>
      </c>
      <c r="I1034" s="5" t="s">
        <v>2</v>
      </c>
      <c r="J1034" s="9">
        <f t="shared" si="369"/>
        <v>9.3100000000000002E-2</v>
      </c>
      <c r="K1034" s="9">
        <f t="shared" si="374"/>
        <v>9.31E-5</v>
      </c>
      <c r="L1034">
        <f t="shared" si="389"/>
        <v>2.723009990018143E-2</v>
      </c>
      <c r="M1034">
        <f t="shared" si="375"/>
        <v>4.2252038345114851E-4</v>
      </c>
      <c r="N1034">
        <f t="shared" si="376"/>
        <v>2.1886555862769492E-6</v>
      </c>
      <c r="O1034">
        <f t="shared" si="377"/>
        <v>21521307.280184627</v>
      </c>
      <c r="Q1034" s="18">
        <f t="shared" si="390"/>
        <v>35000128406.40287</v>
      </c>
      <c r="R1034" s="19">
        <f t="shared" si="391"/>
        <v>12966714238.181639</v>
      </c>
      <c r="S1034" s="18">
        <f t="shared" si="378"/>
        <v>5.8110789318284696E-14</v>
      </c>
      <c r="T1034" s="19">
        <f t="shared" si="378"/>
        <v>2.1528663852202626E-14</v>
      </c>
      <c r="U1034" s="24">
        <f t="shared" si="379"/>
        <v>1.5424288697962988E-11</v>
      </c>
      <c r="V1034" s="24">
        <f t="shared" si="380"/>
        <v>1.082891791765792E-11</v>
      </c>
      <c r="W1034" s="18">
        <f t="shared" si="381"/>
        <v>105000385219.20862</v>
      </c>
      <c r="X1034" s="19">
        <f t="shared" si="382"/>
        <v>51866856952.726555</v>
      </c>
      <c r="Y1034" s="18" t="e">
        <f t="shared" si="383"/>
        <v>#REF!</v>
      </c>
      <c r="Z1034" s="19" t="e">
        <f t="shared" si="384"/>
        <v>#REF!</v>
      </c>
      <c r="AA1034" s="24" t="e">
        <f t="shared" si="385"/>
        <v>#REF!</v>
      </c>
      <c r="AB1034" s="24" t="e">
        <f t="shared" si="386"/>
        <v>#REF!</v>
      </c>
      <c r="AC1034" s="18">
        <f t="shared" si="387"/>
        <v>21000077043.841724</v>
      </c>
      <c r="AD1034" s="19">
        <f t="shared" si="388"/>
        <v>10373371390.545311</v>
      </c>
      <c r="AE1034" s="24" t="e">
        <f t="shared" si="370"/>
        <v>#REF!</v>
      </c>
      <c r="AF1034" s="24" t="e">
        <f t="shared" si="371"/>
        <v>#REF!</v>
      </c>
      <c r="AG1034" s="18" t="e">
        <f t="shared" si="372"/>
        <v>#REF!</v>
      </c>
      <c r="AH1034" s="19" t="e">
        <f t="shared" si="373"/>
        <v>#REF!</v>
      </c>
      <c r="AI1034" s="29" t="e">
        <f>IF((((Usuario!$J$10*1000)/AG1034)*1)&lt;1,(((Usuario!$J$10*1000)/AG1034)*1),1)</f>
        <v>#REF!</v>
      </c>
      <c r="AJ1034" s="30" t="e">
        <f>IF((((Usuario!$J$10*1000)/AH1034)*1)&lt;1,(((Usuario!$J$10*1000)/AH1034)*1),1)</f>
        <v>#REF!</v>
      </c>
    </row>
    <row r="1035" spans="8:36" x14ac:dyDescent="0.25">
      <c r="H1035" s="6">
        <v>93.2</v>
      </c>
      <c r="I1035" s="5" t="s">
        <v>2</v>
      </c>
      <c r="J1035" s="9">
        <f t="shared" si="369"/>
        <v>9.3200000000000005E-2</v>
      </c>
      <c r="K1035" s="9">
        <f t="shared" si="374"/>
        <v>9.3200000000000002E-5</v>
      </c>
      <c r="L1035">
        <f t="shared" si="389"/>
        <v>2.7288627771317808E-2</v>
      </c>
      <c r="M1035">
        <f t="shared" si="375"/>
        <v>4.238833513811366E-4</v>
      </c>
      <c r="N1035">
        <f t="shared" si="376"/>
        <v>2.1957157601542875E-6</v>
      </c>
      <c r="O1035">
        <f t="shared" si="377"/>
        <v>21480844.17954009</v>
      </c>
      <c r="Q1035" s="18">
        <f t="shared" si="390"/>
        <v>35075357032.542175</v>
      </c>
      <c r="R1035" s="19">
        <f t="shared" si="391"/>
        <v>12994584653.008486</v>
      </c>
      <c r="S1035" s="18">
        <f t="shared" si="378"/>
        <v>5.8235691569885739E-14</v>
      </c>
      <c r="T1035" s="19">
        <f t="shared" si="378"/>
        <v>2.1574937162557674E-14</v>
      </c>
      <c r="U1035" s="24">
        <f t="shared" si="379"/>
        <v>1.5457441377703202E-11</v>
      </c>
      <c r="V1035" s="24">
        <f t="shared" si="380"/>
        <v>1.085219339276651E-11</v>
      </c>
      <c r="W1035" s="18">
        <f t="shared" si="381"/>
        <v>105226071097.62653</v>
      </c>
      <c r="X1035" s="19">
        <f t="shared" si="382"/>
        <v>51978338612.033943</v>
      </c>
      <c r="Y1035" s="18" t="e">
        <f t="shared" si="383"/>
        <v>#REF!</v>
      </c>
      <c r="Z1035" s="19" t="e">
        <f t="shared" si="384"/>
        <v>#REF!</v>
      </c>
      <c r="AA1035" s="24" t="e">
        <f t="shared" si="385"/>
        <v>#REF!</v>
      </c>
      <c r="AB1035" s="24" t="e">
        <f t="shared" si="386"/>
        <v>#REF!</v>
      </c>
      <c r="AC1035" s="18">
        <f t="shared" si="387"/>
        <v>21045214219.525307</v>
      </c>
      <c r="AD1035" s="19">
        <f t="shared" si="388"/>
        <v>10395667722.40679</v>
      </c>
      <c r="AE1035" s="24" t="e">
        <f t="shared" si="370"/>
        <v>#REF!</v>
      </c>
      <c r="AF1035" s="24" t="e">
        <f t="shared" si="371"/>
        <v>#REF!</v>
      </c>
      <c r="AG1035" s="18" t="e">
        <f t="shared" si="372"/>
        <v>#REF!</v>
      </c>
      <c r="AH1035" s="19" t="e">
        <f t="shared" si="373"/>
        <v>#REF!</v>
      </c>
      <c r="AI1035" s="29" t="e">
        <f>IF((((Usuario!$J$10*1000)/AG1035)*1)&lt;1,(((Usuario!$J$10*1000)/AG1035)*1),1)</f>
        <v>#REF!</v>
      </c>
      <c r="AJ1035" s="30" t="e">
        <f>IF((((Usuario!$J$10*1000)/AH1035)*1)&lt;1,(((Usuario!$J$10*1000)/AH1035)*1),1)</f>
        <v>#REF!</v>
      </c>
    </row>
    <row r="1036" spans="8:36" x14ac:dyDescent="0.25">
      <c r="H1036" s="6">
        <v>93.3</v>
      </c>
      <c r="I1036" s="5" t="s">
        <v>2</v>
      </c>
      <c r="J1036" s="9">
        <f t="shared" si="369"/>
        <v>9.3299999999999994E-2</v>
      </c>
      <c r="K1036" s="9">
        <f t="shared" si="374"/>
        <v>9.3299999999999991E-5</v>
      </c>
      <c r="L1036">
        <f t="shared" si="389"/>
        <v>2.7347218474307249E-2</v>
      </c>
      <c r="M1036">
        <f t="shared" si="375"/>
        <v>4.2524924727547765E-4</v>
      </c>
      <c r="N1036">
        <f t="shared" si="376"/>
        <v>2.2027911008869742E-6</v>
      </c>
      <c r="O1036">
        <f t="shared" si="377"/>
        <v>21440500.425039273</v>
      </c>
      <c r="Q1036" s="18">
        <f t="shared" si="390"/>
        <v>35150666419.41806</v>
      </c>
      <c r="R1036" s="19">
        <f t="shared" si="391"/>
        <v>13022484987.765362</v>
      </c>
      <c r="S1036" s="18">
        <f t="shared" si="378"/>
        <v>5.836072790871338E-14</v>
      </c>
      <c r="T1036" s="19">
        <f t="shared" si="378"/>
        <v>2.162126014903763E-14</v>
      </c>
      <c r="U1036" s="24">
        <f t="shared" si="379"/>
        <v>1.5490629648081881E-11</v>
      </c>
      <c r="V1036" s="24">
        <f t="shared" si="380"/>
        <v>1.0875493854965927E-11</v>
      </c>
      <c r="W1036" s="18">
        <f t="shared" si="381"/>
        <v>105451999258.25418</v>
      </c>
      <c r="X1036" s="19">
        <f t="shared" si="382"/>
        <v>52089939951.061447</v>
      </c>
      <c r="Y1036" s="18" t="e">
        <f t="shared" si="383"/>
        <v>#REF!</v>
      </c>
      <c r="Z1036" s="19" t="e">
        <f t="shared" si="384"/>
        <v>#REF!</v>
      </c>
      <c r="AA1036" s="24" t="e">
        <f t="shared" si="385"/>
        <v>#REF!</v>
      </c>
      <c r="AB1036" s="24" t="e">
        <f t="shared" si="386"/>
        <v>#REF!</v>
      </c>
      <c r="AC1036" s="18">
        <f t="shared" si="387"/>
        <v>21090399851.650837</v>
      </c>
      <c r="AD1036" s="19">
        <f t="shared" si="388"/>
        <v>10417987990.21229</v>
      </c>
      <c r="AE1036" s="24" t="e">
        <f t="shared" si="370"/>
        <v>#REF!</v>
      </c>
      <c r="AF1036" s="24" t="e">
        <f t="shared" si="371"/>
        <v>#REF!</v>
      </c>
      <c r="AG1036" s="18" t="e">
        <f t="shared" si="372"/>
        <v>#REF!</v>
      </c>
      <c r="AH1036" s="19" t="e">
        <f t="shared" si="373"/>
        <v>#REF!</v>
      </c>
      <c r="AI1036" s="29" t="e">
        <f>IF((((Usuario!$J$10*1000)/AG1036)*1)&lt;1,(((Usuario!$J$10*1000)/AG1036)*1),1)</f>
        <v>#REF!</v>
      </c>
      <c r="AJ1036" s="30" t="e">
        <f>IF((((Usuario!$J$10*1000)/AH1036)*1)&lt;1,(((Usuario!$J$10*1000)/AH1036)*1),1)</f>
        <v>#REF!</v>
      </c>
    </row>
    <row r="1037" spans="8:36" x14ac:dyDescent="0.25">
      <c r="H1037" s="6">
        <v>93.4</v>
      </c>
      <c r="I1037" s="5" t="s">
        <v>2</v>
      </c>
      <c r="J1037" s="9">
        <f t="shared" si="369"/>
        <v>9.3400000000000011E-2</v>
      </c>
      <c r="K1037" s="9">
        <f t="shared" si="374"/>
        <v>9.3400000000000007E-5</v>
      </c>
      <c r="L1037">
        <f t="shared" si="389"/>
        <v>2.7405872009149779E-2</v>
      </c>
      <c r="M1037">
        <f t="shared" si="375"/>
        <v>4.2661807427576493E-4</v>
      </c>
      <c r="N1037">
        <f t="shared" si="376"/>
        <v>2.2098816247484621E-6</v>
      </c>
      <c r="O1037">
        <f t="shared" si="377"/>
        <v>21400275.537318747</v>
      </c>
      <c r="Q1037" s="18">
        <f t="shared" si="390"/>
        <v>35226056567.030571</v>
      </c>
      <c r="R1037" s="19">
        <f t="shared" si="391"/>
        <v>13050415242.452282</v>
      </c>
      <c r="S1037" s="18">
        <f t="shared" si="378"/>
        <v>5.8485898334767683E-14</v>
      </c>
      <c r="T1037" s="19">
        <f t="shared" si="378"/>
        <v>2.1667632811642509E-14</v>
      </c>
      <c r="U1037" s="24">
        <f t="shared" si="379"/>
        <v>1.5523853509099051E-11</v>
      </c>
      <c r="V1037" s="24">
        <f t="shared" si="380"/>
        <v>1.0898819304256181E-11</v>
      </c>
      <c r="W1037" s="18">
        <f t="shared" si="381"/>
        <v>105678169701.09171</v>
      </c>
      <c r="X1037" s="19">
        <f t="shared" si="382"/>
        <v>52201660969.809128</v>
      </c>
      <c r="Y1037" s="18" t="e">
        <f t="shared" si="383"/>
        <v>#REF!</v>
      </c>
      <c r="Z1037" s="19" t="e">
        <f t="shared" si="384"/>
        <v>#REF!</v>
      </c>
      <c r="AA1037" s="24" t="e">
        <f t="shared" si="385"/>
        <v>#REF!</v>
      </c>
      <c r="AB1037" s="24" t="e">
        <f t="shared" si="386"/>
        <v>#REF!</v>
      </c>
      <c r="AC1037" s="18">
        <f t="shared" si="387"/>
        <v>21135633940.218342</v>
      </c>
      <c r="AD1037" s="19">
        <f t="shared" si="388"/>
        <v>10440332193.961826</v>
      </c>
      <c r="AE1037" s="24" t="e">
        <f t="shared" si="370"/>
        <v>#REF!</v>
      </c>
      <c r="AF1037" s="24" t="e">
        <f t="shared" si="371"/>
        <v>#REF!</v>
      </c>
      <c r="AG1037" s="18" t="e">
        <f t="shared" si="372"/>
        <v>#REF!</v>
      </c>
      <c r="AH1037" s="19" t="e">
        <f t="shared" si="373"/>
        <v>#REF!</v>
      </c>
      <c r="AI1037" s="29" t="e">
        <f>IF((((Usuario!$J$10*1000)/AG1037)*1)&lt;1,(((Usuario!$J$10*1000)/AG1037)*1),1)</f>
        <v>#REF!</v>
      </c>
      <c r="AJ1037" s="30" t="e">
        <f>IF((((Usuario!$J$10*1000)/AH1037)*1)&lt;1,(((Usuario!$J$10*1000)/AH1037)*1),1)</f>
        <v>#REF!</v>
      </c>
    </row>
    <row r="1038" spans="8:36" x14ac:dyDescent="0.25">
      <c r="H1038" s="6">
        <v>93.5</v>
      </c>
      <c r="I1038" s="5" t="s">
        <v>2</v>
      </c>
      <c r="J1038" s="9">
        <f t="shared" si="369"/>
        <v>9.35E-2</v>
      </c>
      <c r="K1038" s="9">
        <f t="shared" si="374"/>
        <v>9.3499999999999996E-5</v>
      </c>
      <c r="L1038">
        <f t="shared" si="389"/>
        <v>2.746458837584537E-2</v>
      </c>
      <c r="M1038">
        <f t="shared" si="375"/>
        <v>4.2798983552359035E-4</v>
      </c>
      <c r="N1038">
        <f t="shared" si="376"/>
        <v>2.2169873480121977E-6</v>
      </c>
      <c r="O1038">
        <f t="shared" si="377"/>
        <v>21360169.039450925</v>
      </c>
      <c r="Q1038" s="18">
        <f t="shared" si="390"/>
        <v>35301527475.379654</v>
      </c>
      <c r="R1038" s="19">
        <f t="shared" si="391"/>
        <v>13078375417.069229</v>
      </c>
      <c r="S1038" s="18">
        <f t="shared" si="378"/>
        <v>5.8611202848048584E-14</v>
      </c>
      <c r="T1038" s="19">
        <f t="shared" si="378"/>
        <v>2.1714055150372292E-14</v>
      </c>
      <c r="U1038" s="24">
        <f t="shared" si="379"/>
        <v>1.5557112960754687E-11</v>
      </c>
      <c r="V1038" s="24">
        <f t="shared" si="380"/>
        <v>1.0922169740637262E-11</v>
      </c>
      <c r="W1038" s="18">
        <f t="shared" si="381"/>
        <v>105904582426.13896</v>
      </c>
      <c r="X1038" s="19">
        <f t="shared" si="382"/>
        <v>52313501668.276917</v>
      </c>
      <c r="Y1038" s="18" t="e">
        <f t="shared" si="383"/>
        <v>#REF!</v>
      </c>
      <c r="Z1038" s="19" t="e">
        <f t="shared" si="384"/>
        <v>#REF!</v>
      </c>
      <c r="AA1038" s="24" t="e">
        <f t="shared" si="385"/>
        <v>#REF!</v>
      </c>
      <c r="AB1038" s="24" t="e">
        <f t="shared" si="386"/>
        <v>#REF!</v>
      </c>
      <c r="AC1038" s="18">
        <f t="shared" si="387"/>
        <v>21180916485.227795</v>
      </c>
      <c r="AD1038" s="19">
        <f t="shared" si="388"/>
        <v>10462700333.655384</v>
      </c>
      <c r="AE1038" s="24" t="e">
        <f t="shared" si="370"/>
        <v>#REF!</v>
      </c>
      <c r="AF1038" s="24" t="e">
        <f t="shared" si="371"/>
        <v>#REF!</v>
      </c>
      <c r="AG1038" s="18" t="e">
        <f t="shared" si="372"/>
        <v>#REF!</v>
      </c>
      <c r="AH1038" s="19" t="e">
        <f t="shared" si="373"/>
        <v>#REF!</v>
      </c>
      <c r="AI1038" s="29" t="e">
        <f>IF((((Usuario!$J$10*1000)/AG1038)*1)&lt;1,(((Usuario!$J$10*1000)/AG1038)*1),1)</f>
        <v>#REF!</v>
      </c>
      <c r="AJ1038" s="30" t="e">
        <f>IF((((Usuario!$J$10*1000)/AH1038)*1)&lt;1,(((Usuario!$J$10*1000)/AH1038)*1),1)</f>
        <v>#REF!</v>
      </c>
    </row>
    <row r="1039" spans="8:36" x14ac:dyDescent="0.25">
      <c r="H1039" s="6">
        <v>93.6</v>
      </c>
      <c r="I1039" s="5" t="s">
        <v>2</v>
      </c>
      <c r="J1039" s="9">
        <f t="shared" si="369"/>
        <v>9.3600000000000003E-2</v>
      </c>
      <c r="K1039" s="9">
        <f t="shared" si="374"/>
        <v>9.3599999999999998E-5</v>
      </c>
      <c r="L1039">
        <f t="shared" si="389"/>
        <v>2.7523367574394032E-2</v>
      </c>
      <c r="M1039">
        <f t="shared" si="375"/>
        <v>4.2936453416054691E-4</v>
      </c>
      <c r="N1039">
        <f t="shared" si="376"/>
        <v>2.2241082869516328E-6</v>
      </c>
      <c r="O1039">
        <f t="shared" si="377"/>
        <v>21320180.456929035</v>
      </c>
      <c r="Q1039" s="18">
        <f t="shared" si="390"/>
        <v>35377079144.46534</v>
      </c>
      <c r="R1039" s="19">
        <f t="shared" si="391"/>
        <v>13106365511.616211</v>
      </c>
      <c r="S1039" s="18">
        <f t="shared" si="378"/>
        <v>5.8736641448556108E-14</v>
      </c>
      <c r="T1039" s="19">
        <f t="shared" si="378"/>
        <v>2.1760527165226986E-14</v>
      </c>
      <c r="U1039" s="24">
        <f t="shared" si="379"/>
        <v>1.5590408003048798E-11</v>
      </c>
      <c r="V1039" s="24">
        <f t="shared" si="380"/>
        <v>1.0945545164109173E-11</v>
      </c>
      <c r="W1039" s="18">
        <f t="shared" si="381"/>
        <v>106131237433.39603</v>
      </c>
      <c r="X1039" s="19">
        <f t="shared" si="382"/>
        <v>52425462046.464844</v>
      </c>
      <c r="Y1039" s="18" t="e">
        <f t="shared" si="383"/>
        <v>#REF!</v>
      </c>
      <c r="Z1039" s="19" t="e">
        <f t="shared" si="384"/>
        <v>#REF!</v>
      </c>
      <c r="AA1039" s="24" t="e">
        <f t="shared" si="385"/>
        <v>#REF!</v>
      </c>
      <c r="AB1039" s="24" t="e">
        <f t="shared" si="386"/>
        <v>#REF!</v>
      </c>
      <c r="AC1039" s="18">
        <f t="shared" si="387"/>
        <v>21226247486.679207</v>
      </c>
      <c r="AD1039" s="19">
        <f t="shared" si="388"/>
        <v>10485092409.292969</v>
      </c>
      <c r="AE1039" s="24" t="e">
        <f t="shared" si="370"/>
        <v>#REF!</v>
      </c>
      <c r="AF1039" s="24" t="e">
        <f t="shared" si="371"/>
        <v>#REF!</v>
      </c>
      <c r="AG1039" s="18" t="e">
        <f t="shared" si="372"/>
        <v>#REF!</v>
      </c>
      <c r="AH1039" s="19" t="e">
        <f t="shared" si="373"/>
        <v>#REF!</v>
      </c>
      <c r="AI1039" s="29" t="e">
        <f>IF((((Usuario!$J$10*1000)/AG1039)*1)&lt;1,(((Usuario!$J$10*1000)/AG1039)*1),1)</f>
        <v>#REF!</v>
      </c>
      <c r="AJ1039" s="30" t="e">
        <f>IF((((Usuario!$J$10*1000)/AH1039)*1)&lt;1,(((Usuario!$J$10*1000)/AH1039)*1),1)</f>
        <v>#REF!</v>
      </c>
    </row>
    <row r="1040" spans="8:36" x14ac:dyDescent="0.25">
      <c r="H1040" s="6">
        <v>93.7</v>
      </c>
      <c r="I1040" s="5" t="s">
        <v>2</v>
      </c>
      <c r="J1040" s="9">
        <f t="shared" si="369"/>
        <v>9.3700000000000006E-2</v>
      </c>
      <c r="K1040" s="9">
        <f t="shared" si="374"/>
        <v>9.3700000000000001E-5</v>
      </c>
      <c r="L1040">
        <f t="shared" si="389"/>
        <v>2.7582209604795776E-2</v>
      </c>
      <c r="M1040">
        <f t="shared" si="375"/>
        <v>4.3074217332822733E-4</v>
      </c>
      <c r="N1040">
        <f t="shared" si="376"/>
        <v>2.2312444578402174E-6</v>
      </c>
      <c r="O1040">
        <f t="shared" si="377"/>
        <v>21280309.317652345</v>
      </c>
      <c r="Q1040" s="18">
        <f t="shared" si="390"/>
        <v>35452711574.287636</v>
      </c>
      <c r="R1040" s="19">
        <f t="shared" si="391"/>
        <v>13134385526.093231</v>
      </c>
      <c r="S1040" s="18">
        <f t="shared" si="378"/>
        <v>5.8862214136290293E-14</v>
      </c>
      <c r="T1040" s="19">
        <f t="shared" si="378"/>
        <v>2.1807048856206597E-14</v>
      </c>
      <c r="U1040" s="24">
        <f t="shared" si="379"/>
        <v>1.5623738635981394E-11</v>
      </c>
      <c r="V1040" s="24">
        <f t="shared" si="380"/>
        <v>1.0968945574671918E-11</v>
      </c>
      <c r="W1040" s="18">
        <f t="shared" si="381"/>
        <v>106358134722.86292</v>
      </c>
      <c r="X1040" s="19">
        <f t="shared" si="382"/>
        <v>52537542104.372925</v>
      </c>
      <c r="Y1040" s="18" t="e">
        <f t="shared" si="383"/>
        <v>#REF!</v>
      </c>
      <c r="Z1040" s="19" t="e">
        <f t="shared" si="384"/>
        <v>#REF!</v>
      </c>
      <c r="AA1040" s="24" t="e">
        <f t="shared" si="385"/>
        <v>#REF!</v>
      </c>
      <c r="AB1040" s="24" t="e">
        <f t="shared" si="386"/>
        <v>#REF!</v>
      </c>
      <c r="AC1040" s="18">
        <f t="shared" si="387"/>
        <v>21271626944.572586</v>
      </c>
      <c r="AD1040" s="19">
        <f t="shared" si="388"/>
        <v>10507508420.874586</v>
      </c>
      <c r="AE1040" s="24" t="e">
        <f t="shared" si="370"/>
        <v>#REF!</v>
      </c>
      <c r="AF1040" s="24" t="e">
        <f t="shared" si="371"/>
        <v>#REF!</v>
      </c>
      <c r="AG1040" s="18" t="e">
        <f t="shared" si="372"/>
        <v>#REF!</v>
      </c>
      <c r="AH1040" s="19" t="e">
        <f t="shared" si="373"/>
        <v>#REF!</v>
      </c>
      <c r="AI1040" s="29" t="e">
        <f>IF((((Usuario!$J$10*1000)/AG1040)*1)&lt;1,(((Usuario!$J$10*1000)/AG1040)*1),1)</f>
        <v>#REF!</v>
      </c>
      <c r="AJ1040" s="30" t="e">
        <f>IF((((Usuario!$J$10*1000)/AH1040)*1)&lt;1,(((Usuario!$J$10*1000)/AH1040)*1),1)</f>
        <v>#REF!</v>
      </c>
    </row>
    <row r="1041" spans="8:36" x14ac:dyDescent="0.25">
      <c r="H1041" s="6">
        <v>93.8</v>
      </c>
      <c r="I1041" s="5" t="s">
        <v>2</v>
      </c>
      <c r="J1041" s="9">
        <f t="shared" si="369"/>
        <v>9.3799999999999994E-2</v>
      </c>
      <c r="K1041" s="9">
        <f t="shared" si="374"/>
        <v>9.379999999999999E-5</v>
      </c>
      <c r="L1041">
        <f t="shared" si="389"/>
        <v>2.7641114467050577E-2</v>
      </c>
      <c r="M1041">
        <f t="shared" si="375"/>
        <v>4.3212275616822396E-4</v>
      </c>
      <c r="N1041">
        <f t="shared" si="376"/>
        <v>2.2383958769514E-6</v>
      </c>
      <c r="O1041">
        <f t="shared" si="377"/>
        <v>21240555.151911363</v>
      </c>
      <c r="Q1041" s="18">
        <f t="shared" si="390"/>
        <v>35528424764.846504</v>
      </c>
      <c r="R1041" s="19">
        <f t="shared" si="391"/>
        <v>13162435460.50028</v>
      </c>
      <c r="S1041" s="18">
        <f t="shared" si="378"/>
        <v>5.8987920911251051E-14</v>
      </c>
      <c r="T1041" s="19">
        <f t="shared" si="378"/>
        <v>2.1853620223311112E-14</v>
      </c>
      <c r="U1041" s="24">
        <f t="shared" si="379"/>
        <v>1.5657104859552455E-11</v>
      </c>
      <c r="V1041" s="24">
        <f t="shared" si="380"/>
        <v>1.0992370972325489E-11</v>
      </c>
      <c r="W1041" s="18">
        <f t="shared" si="381"/>
        <v>106585274294.53952</v>
      </c>
      <c r="X1041" s="19">
        <f t="shared" si="382"/>
        <v>52649741842.001122</v>
      </c>
      <c r="Y1041" s="18" t="e">
        <f t="shared" si="383"/>
        <v>#REF!</v>
      </c>
      <c r="Z1041" s="19" t="e">
        <f t="shared" si="384"/>
        <v>#REF!</v>
      </c>
      <c r="AA1041" s="24" t="e">
        <f t="shared" si="385"/>
        <v>#REF!</v>
      </c>
      <c r="AB1041" s="24" t="e">
        <f t="shared" si="386"/>
        <v>#REF!</v>
      </c>
      <c r="AC1041" s="18">
        <f t="shared" si="387"/>
        <v>21317054858.907906</v>
      </c>
      <c r="AD1041" s="19">
        <f t="shared" si="388"/>
        <v>10529948368.400225</v>
      </c>
      <c r="AE1041" s="24" t="e">
        <f t="shared" si="370"/>
        <v>#REF!</v>
      </c>
      <c r="AF1041" s="24" t="e">
        <f t="shared" si="371"/>
        <v>#REF!</v>
      </c>
      <c r="AG1041" s="18" t="e">
        <f t="shared" si="372"/>
        <v>#REF!</v>
      </c>
      <c r="AH1041" s="19" t="e">
        <f t="shared" si="373"/>
        <v>#REF!</v>
      </c>
      <c r="AI1041" s="29" t="e">
        <f>IF((((Usuario!$J$10*1000)/AG1041)*1)&lt;1,(((Usuario!$J$10*1000)/AG1041)*1),1)</f>
        <v>#REF!</v>
      </c>
      <c r="AJ1041" s="30" t="e">
        <f>IF((((Usuario!$J$10*1000)/AH1041)*1)&lt;1,(((Usuario!$J$10*1000)/AH1041)*1),1)</f>
        <v>#REF!</v>
      </c>
    </row>
    <row r="1042" spans="8:36" x14ac:dyDescent="0.25">
      <c r="H1042" s="6">
        <v>93.9</v>
      </c>
      <c r="I1042" s="5" t="s">
        <v>2</v>
      </c>
      <c r="J1042" s="9">
        <f t="shared" si="369"/>
        <v>9.3900000000000011E-2</v>
      </c>
      <c r="K1042" s="9">
        <f t="shared" si="374"/>
        <v>9.3900000000000006E-5</v>
      </c>
      <c r="L1042">
        <f t="shared" si="389"/>
        <v>2.7700082161158466E-2</v>
      </c>
      <c r="M1042">
        <f t="shared" si="375"/>
        <v>4.3350628582213002E-4</v>
      </c>
      <c r="N1042">
        <f t="shared" si="376"/>
        <v>2.2455625605586333E-6</v>
      </c>
      <c r="O1042">
        <f t="shared" si="377"/>
        <v>21200917.492373183</v>
      </c>
      <c r="Q1042" s="18">
        <f t="shared" si="390"/>
        <v>35604218716.141991</v>
      </c>
      <c r="R1042" s="19">
        <f t="shared" si="391"/>
        <v>13190515314.83737</v>
      </c>
      <c r="S1042" s="18">
        <f t="shared" si="378"/>
        <v>5.9113761773438483E-14</v>
      </c>
      <c r="T1042" s="19">
        <f t="shared" si="378"/>
        <v>2.1900241266540548E-14</v>
      </c>
      <c r="U1042" s="24">
        <f t="shared" si="379"/>
        <v>1.5690506673762E-11</v>
      </c>
      <c r="V1042" s="24">
        <f t="shared" si="380"/>
        <v>1.1015821357069896E-11</v>
      </c>
      <c r="W1042" s="18">
        <f t="shared" si="381"/>
        <v>106812656148.42596</v>
      </c>
      <c r="X1042" s="19">
        <f t="shared" si="382"/>
        <v>52762061259.34948</v>
      </c>
      <c r="Y1042" s="18" t="e">
        <f t="shared" si="383"/>
        <v>#REF!</v>
      </c>
      <c r="Z1042" s="19" t="e">
        <f t="shared" si="384"/>
        <v>#REF!</v>
      </c>
      <c r="AA1042" s="24" t="e">
        <f t="shared" si="385"/>
        <v>#REF!</v>
      </c>
      <c r="AB1042" s="24" t="e">
        <f t="shared" si="386"/>
        <v>#REF!</v>
      </c>
      <c r="AC1042" s="18">
        <f t="shared" si="387"/>
        <v>21362531229.685196</v>
      </c>
      <c r="AD1042" s="19">
        <f t="shared" si="388"/>
        <v>10552412251.869896</v>
      </c>
      <c r="AE1042" s="24" t="e">
        <f t="shared" si="370"/>
        <v>#REF!</v>
      </c>
      <c r="AF1042" s="24" t="e">
        <f t="shared" si="371"/>
        <v>#REF!</v>
      </c>
      <c r="AG1042" s="18" t="e">
        <f t="shared" si="372"/>
        <v>#REF!</v>
      </c>
      <c r="AH1042" s="19" t="e">
        <f t="shared" si="373"/>
        <v>#REF!</v>
      </c>
      <c r="AI1042" s="29" t="e">
        <f>IF((((Usuario!$J$10*1000)/AG1042)*1)&lt;1,(((Usuario!$J$10*1000)/AG1042)*1),1)</f>
        <v>#REF!</v>
      </c>
      <c r="AJ1042" s="30" t="e">
        <f>IF((((Usuario!$J$10*1000)/AH1042)*1)&lt;1,(((Usuario!$J$10*1000)/AH1042)*1),1)</f>
        <v>#REF!</v>
      </c>
    </row>
    <row r="1043" spans="8:36" x14ac:dyDescent="0.25">
      <c r="H1043" s="6">
        <v>94</v>
      </c>
      <c r="I1043" s="5" t="s">
        <v>2</v>
      </c>
      <c r="J1043" s="9">
        <f t="shared" si="369"/>
        <v>9.4E-2</v>
      </c>
      <c r="K1043" s="9">
        <f t="shared" si="374"/>
        <v>9.3999999999999994E-5</v>
      </c>
      <c r="L1043">
        <f t="shared" si="389"/>
        <v>2.7759112687119412E-2</v>
      </c>
      <c r="M1043">
        <f t="shared" si="375"/>
        <v>4.3489276543153742E-4</v>
      </c>
      <c r="N1043">
        <f t="shared" si="376"/>
        <v>2.2527445249353639E-6</v>
      </c>
      <c r="O1043">
        <f t="shared" si="377"/>
        <v>21161395.874067031</v>
      </c>
      <c r="Q1043" s="18">
        <f t="shared" si="390"/>
        <v>35680093428.174057</v>
      </c>
      <c r="R1043" s="19">
        <f t="shared" si="391"/>
        <v>13218625089.104488</v>
      </c>
      <c r="S1043" s="18">
        <f t="shared" si="378"/>
        <v>5.9239736722852501E-14</v>
      </c>
      <c r="T1043" s="19">
        <f t="shared" si="378"/>
        <v>2.1946911985894887E-14</v>
      </c>
      <c r="U1043" s="24">
        <f t="shared" si="379"/>
        <v>1.5723944078610015E-11</v>
      </c>
      <c r="V1043" s="24">
        <f t="shared" si="380"/>
        <v>1.1039296728905128E-11</v>
      </c>
      <c r="W1043" s="18">
        <f t="shared" si="381"/>
        <v>107040280284.52217</v>
      </c>
      <c r="X1043" s="19">
        <f t="shared" si="382"/>
        <v>52874500356.417953</v>
      </c>
      <c r="Y1043" s="18" t="e">
        <f t="shared" si="383"/>
        <v>#REF!</v>
      </c>
      <c r="Z1043" s="19" t="e">
        <f t="shared" si="384"/>
        <v>#REF!</v>
      </c>
      <c r="AA1043" s="24" t="e">
        <f t="shared" si="385"/>
        <v>#REF!</v>
      </c>
      <c r="AB1043" s="24" t="e">
        <f t="shared" si="386"/>
        <v>#REF!</v>
      </c>
      <c r="AC1043" s="18">
        <f t="shared" si="387"/>
        <v>21408056056.904434</v>
      </c>
      <c r="AD1043" s="19">
        <f t="shared" si="388"/>
        <v>10574900071.283592</v>
      </c>
      <c r="AE1043" s="24" t="e">
        <f t="shared" si="370"/>
        <v>#REF!</v>
      </c>
      <c r="AF1043" s="24" t="e">
        <f t="shared" si="371"/>
        <v>#REF!</v>
      </c>
      <c r="AG1043" s="18" t="e">
        <f t="shared" si="372"/>
        <v>#REF!</v>
      </c>
      <c r="AH1043" s="19" t="e">
        <f t="shared" si="373"/>
        <v>#REF!</v>
      </c>
      <c r="AI1043" s="29" t="e">
        <f>IF((((Usuario!$J$10*1000)/AG1043)*1)&lt;1,(((Usuario!$J$10*1000)/AG1043)*1),1)</f>
        <v>#REF!</v>
      </c>
      <c r="AJ1043" s="30" t="e">
        <f>IF((((Usuario!$J$10*1000)/AH1043)*1)&lt;1,(((Usuario!$J$10*1000)/AH1043)*1),1)</f>
        <v>#REF!</v>
      </c>
    </row>
    <row r="1044" spans="8:36" x14ac:dyDescent="0.25">
      <c r="H1044" s="6">
        <v>94.1</v>
      </c>
      <c r="I1044" s="5" t="s">
        <v>2</v>
      </c>
      <c r="J1044" s="9">
        <f t="shared" si="369"/>
        <v>9.4100000000000003E-2</v>
      </c>
      <c r="K1044" s="9">
        <f t="shared" si="374"/>
        <v>9.4099999999999997E-5</v>
      </c>
      <c r="L1044">
        <f t="shared" si="389"/>
        <v>2.781820604493344E-2</v>
      </c>
      <c r="M1044">
        <f t="shared" si="375"/>
        <v>4.3628219813803942E-4</v>
      </c>
      <c r="N1044">
        <f t="shared" si="376"/>
        <v>2.2599417863550444E-6</v>
      </c>
      <c r="O1044">
        <f t="shared" si="377"/>
        <v>21121989.834369674</v>
      </c>
      <c r="Q1044" s="18">
        <f t="shared" si="390"/>
        <v>35756048900.942726</v>
      </c>
      <c r="R1044" s="19">
        <f t="shared" si="391"/>
        <v>13246764783.301643</v>
      </c>
      <c r="S1044" s="18">
        <f t="shared" si="378"/>
        <v>5.9365845759493167E-14</v>
      </c>
      <c r="T1044" s="19">
        <f t="shared" si="378"/>
        <v>2.1993632381374141E-14</v>
      </c>
      <c r="U1044" s="24">
        <f t="shared" si="379"/>
        <v>1.575741707409651E-11</v>
      </c>
      <c r="V1044" s="24">
        <f t="shared" si="380"/>
        <v>1.1062797087831193E-11</v>
      </c>
      <c r="W1044" s="18">
        <f t="shared" si="381"/>
        <v>107268146702.82819</v>
      </c>
      <c r="X1044" s="19">
        <f t="shared" si="382"/>
        <v>52987059133.206573</v>
      </c>
      <c r="Y1044" s="18" t="e">
        <f t="shared" si="383"/>
        <v>#REF!</v>
      </c>
      <c r="Z1044" s="19" t="e">
        <f t="shared" si="384"/>
        <v>#REF!</v>
      </c>
      <c r="AA1044" s="24" t="e">
        <f t="shared" si="385"/>
        <v>#REF!</v>
      </c>
      <c r="AB1044" s="24" t="e">
        <f t="shared" si="386"/>
        <v>#REF!</v>
      </c>
      <c r="AC1044" s="18">
        <f t="shared" si="387"/>
        <v>21453629340.565639</v>
      </c>
      <c r="AD1044" s="19">
        <f t="shared" si="388"/>
        <v>10597411826.641315</v>
      </c>
      <c r="AE1044" s="24" t="e">
        <f t="shared" si="370"/>
        <v>#REF!</v>
      </c>
      <c r="AF1044" s="24" t="e">
        <f t="shared" si="371"/>
        <v>#REF!</v>
      </c>
      <c r="AG1044" s="18" t="e">
        <f t="shared" si="372"/>
        <v>#REF!</v>
      </c>
      <c r="AH1044" s="19" t="e">
        <f t="shared" si="373"/>
        <v>#REF!</v>
      </c>
      <c r="AI1044" s="29" t="e">
        <f>IF((((Usuario!$J$10*1000)/AG1044)*1)&lt;1,(((Usuario!$J$10*1000)/AG1044)*1),1)</f>
        <v>#REF!</v>
      </c>
      <c r="AJ1044" s="30" t="e">
        <f>IF((((Usuario!$J$10*1000)/AH1044)*1)&lt;1,(((Usuario!$J$10*1000)/AH1044)*1),1)</f>
        <v>#REF!</v>
      </c>
    </row>
    <row r="1045" spans="8:36" x14ac:dyDescent="0.25">
      <c r="H1045" s="6">
        <v>94.2</v>
      </c>
      <c r="I1045" s="5" t="s">
        <v>2</v>
      </c>
      <c r="J1045" s="9">
        <f t="shared" si="369"/>
        <v>9.4200000000000006E-2</v>
      </c>
      <c r="K1045" s="9">
        <f t="shared" si="374"/>
        <v>9.4199999999999999E-5</v>
      </c>
      <c r="L1045">
        <f t="shared" si="389"/>
        <v>2.7877362234600533E-2</v>
      </c>
      <c r="M1045">
        <f t="shared" si="375"/>
        <v>4.3767458708322837E-4</v>
      </c>
      <c r="N1045">
        <f t="shared" si="376"/>
        <v>2.267154361091123E-6</v>
      </c>
      <c r="O1045">
        <f t="shared" si="377"/>
        <v>21082698.912991263</v>
      </c>
      <c r="Q1045" s="18">
        <f t="shared" si="390"/>
        <v>35832085134.44799</v>
      </c>
      <c r="R1045" s="19">
        <f t="shared" si="391"/>
        <v>13274934397.428831</v>
      </c>
      <c r="S1045" s="18">
        <f t="shared" si="378"/>
        <v>5.9492088883360443E-14</v>
      </c>
      <c r="T1045" s="19">
        <f t="shared" si="378"/>
        <v>2.2040402452978305E-14</v>
      </c>
      <c r="U1045" s="24">
        <f t="shared" si="379"/>
        <v>1.5790925660221478E-11</v>
      </c>
      <c r="V1045" s="24">
        <f t="shared" si="380"/>
        <v>1.1086322433848087E-11</v>
      </c>
      <c r="W1045" s="18">
        <f t="shared" si="381"/>
        <v>107496255403.34396</v>
      </c>
      <c r="X1045" s="19">
        <f t="shared" si="382"/>
        <v>53099737589.715324</v>
      </c>
      <c r="Y1045" s="18" t="e">
        <f t="shared" si="383"/>
        <v>#REF!</v>
      </c>
      <c r="Z1045" s="19" t="e">
        <f t="shared" si="384"/>
        <v>#REF!</v>
      </c>
      <c r="AA1045" s="24" t="e">
        <f t="shared" si="385"/>
        <v>#REF!</v>
      </c>
      <c r="AB1045" s="24" t="e">
        <f t="shared" si="386"/>
        <v>#REF!</v>
      </c>
      <c r="AC1045" s="18">
        <f t="shared" si="387"/>
        <v>21499251080.668793</v>
      </c>
      <c r="AD1045" s="19">
        <f t="shared" si="388"/>
        <v>10619947517.943066</v>
      </c>
      <c r="AE1045" s="24" t="e">
        <f t="shared" si="370"/>
        <v>#REF!</v>
      </c>
      <c r="AF1045" s="24" t="e">
        <f t="shared" si="371"/>
        <v>#REF!</v>
      </c>
      <c r="AG1045" s="18" t="e">
        <f t="shared" si="372"/>
        <v>#REF!</v>
      </c>
      <c r="AH1045" s="19" t="e">
        <f t="shared" si="373"/>
        <v>#REF!</v>
      </c>
      <c r="AI1045" s="29" t="e">
        <f>IF((((Usuario!$J$10*1000)/AG1045)*1)&lt;1,(((Usuario!$J$10*1000)/AG1045)*1),1)</f>
        <v>#REF!</v>
      </c>
      <c r="AJ1045" s="30" t="e">
        <f>IF((((Usuario!$J$10*1000)/AH1045)*1)&lt;1,(((Usuario!$J$10*1000)/AH1045)*1),1)</f>
        <v>#REF!</v>
      </c>
    </row>
    <row r="1046" spans="8:36" x14ac:dyDescent="0.25">
      <c r="H1046" s="6">
        <v>94.3</v>
      </c>
      <c r="I1046" s="5" t="s">
        <v>2</v>
      </c>
      <c r="J1046" s="9">
        <f t="shared" si="369"/>
        <v>9.4299999999999995E-2</v>
      </c>
      <c r="K1046" s="9">
        <f t="shared" si="374"/>
        <v>9.4299999999999988E-5</v>
      </c>
      <c r="L1046">
        <f t="shared" si="389"/>
        <v>2.7936581256120696E-2</v>
      </c>
      <c r="M1046">
        <f t="shared" si="375"/>
        <v>4.3906993540869689E-4</v>
      </c>
      <c r="N1046">
        <f t="shared" si="376"/>
        <v>2.2743822654170499E-6</v>
      </c>
      <c r="O1046">
        <f t="shared" si="377"/>
        <v>21043522.651960943</v>
      </c>
      <c r="Q1046" s="18">
        <f t="shared" si="390"/>
        <v>35908202128.689842</v>
      </c>
      <c r="R1046" s="19">
        <f t="shared" si="391"/>
        <v>13303133931.486052</v>
      </c>
      <c r="S1046" s="18">
        <f t="shared" si="378"/>
        <v>5.9618466094454343E-14</v>
      </c>
      <c r="T1046" s="19">
        <f t="shared" si="378"/>
        <v>2.2087222200707377E-14</v>
      </c>
      <c r="U1046" s="24">
        <f t="shared" si="379"/>
        <v>1.5824469836984921E-11</v>
      </c>
      <c r="V1046" s="24">
        <f t="shared" si="380"/>
        <v>1.110987276695581E-11</v>
      </c>
      <c r="W1046" s="18">
        <f t="shared" si="381"/>
        <v>107724606386.06952</v>
      </c>
      <c r="X1046" s="19">
        <f t="shared" si="382"/>
        <v>53212535725.944206</v>
      </c>
      <c r="Y1046" s="18" t="e">
        <f t="shared" si="383"/>
        <v>#REF!</v>
      </c>
      <c r="Z1046" s="19" t="e">
        <f t="shared" si="384"/>
        <v>#REF!</v>
      </c>
      <c r="AA1046" s="24" t="e">
        <f t="shared" si="385"/>
        <v>#REF!</v>
      </c>
      <c r="AB1046" s="24" t="e">
        <f t="shared" si="386"/>
        <v>#REF!</v>
      </c>
      <c r="AC1046" s="18">
        <f t="shared" si="387"/>
        <v>21544921277.213905</v>
      </c>
      <c r="AD1046" s="19">
        <f t="shared" si="388"/>
        <v>10642507145.188843</v>
      </c>
      <c r="AE1046" s="24" t="e">
        <f t="shared" si="370"/>
        <v>#REF!</v>
      </c>
      <c r="AF1046" s="24" t="e">
        <f t="shared" si="371"/>
        <v>#REF!</v>
      </c>
      <c r="AG1046" s="18" t="e">
        <f t="shared" si="372"/>
        <v>#REF!</v>
      </c>
      <c r="AH1046" s="19" t="e">
        <f t="shared" si="373"/>
        <v>#REF!</v>
      </c>
      <c r="AI1046" s="29" t="e">
        <f>IF((((Usuario!$J$10*1000)/AG1046)*1)&lt;1,(((Usuario!$J$10*1000)/AG1046)*1),1)</f>
        <v>#REF!</v>
      </c>
      <c r="AJ1046" s="30" t="e">
        <f>IF((((Usuario!$J$10*1000)/AH1046)*1)&lt;1,(((Usuario!$J$10*1000)/AH1046)*1),1)</f>
        <v>#REF!</v>
      </c>
    </row>
    <row r="1047" spans="8:36" x14ac:dyDescent="0.25">
      <c r="H1047" s="6">
        <v>94.4</v>
      </c>
      <c r="I1047" s="5" t="s">
        <v>2</v>
      </c>
      <c r="J1047" s="9">
        <f t="shared" si="369"/>
        <v>9.4400000000000012E-2</v>
      </c>
      <c r="K1047" s="9">
        <f t="shared" si="374"/>
        <v>9.4400000000000018E-5</v>
      </c>
      <c r="L1047">
        <f t="shared" si="389"/>
        <v>2.7995863109493944E-2</v>
      </c>
      <c r="M1047">
        <f t="shared" si="375"/>
        <v>4.4046824625603803E-4</v>
      </c>
      <c r="N1047">
        <f t="shared" si="376"/>
        <v>2.2816255156062768E-6</v>
      </c>
      <c r="O1047">
        <f t="shared" si="377"/>
        <v>21004460.595612869</v>
      </c>
      <c r="Q1047" s="18">
        <f t="shared" si="390"/>
        <v>35984399883.668312</v>
      </c>
      <c r="R1047" s="19">
        <f t="shared" si="391"/>
        <v>13331363385.473312</v>
      </c>
      <c r="S1047" s="18">
        <f t="shared" si="378"/>
        <v>5.9744977392774892E-14</v>
      </c>
      <c r="T1047" s="19">
        <f t="shared" si="378"/>
        <v>2.2134091624561372E-14</v>
      </c>
      <c r="U1047" s="24">
        <f t="shared" si="379"/>
        <v>1.5858049604386845E-11</v>
      </c>
      <c r="V1047" s="24">
        <f t="shared" si="380"/>
        <v>1.1133448087154369E-11</v>
      </c>
      <c r="W1047" s="18">
        <f t="shared" si="381"/>
        <v>107953199651.00494</v>
      </c>
      <c r="X1047" s="19">
        <f t="shared" si="382"/>
        <v>53325453541.89325</v>
      </c>
      <c r="Y1047" s="18" t="e">
        <f t="shared" si="383"/>
        <v>#REF!</v>
      </c>
      <c r="Z1047" s="19" t="e">
        <f t="shared" si="384"/>
        <v>#REF!</v>
      </c>
      <c r="AA1047" s="24" t="e">
        <f t="shared" si="385"/>
        <v>#REF!</v>
      </c>
      <c r="AB1047" s="24" t="e">
        <f t="shared" si="386"/>
        <v>#REF!</v>
      </c>
      <c r="AC1047" s="18">
        <f t="shared" si="387"/>
        <v>21590639930.200989</v>
      </c>
      <c r="AD1047" s="19">
        <f t="shared" si="388"/>
        <v>10665090708.378651</v>
      </c>
      <c r="AE1047" s="24" t="e">
        <f t="shared" si="370"/>
        <v>#REF!</v>
      </c>
      <c r="AF1047" s="24" t="e">
        <f t="shared" si="371"/>
        <v>#REF!</v>
      </c>
      <c r="AG1047" s="18" t="e">
        <f t="shared" si="372"/>
        <v>#REF!</v>
      </c>
      <c r="AH1047" s="19" t="e">
        <f t="shared" si="373"/>
        <v>#REF!</v>
      </c>
      <c r="AI1047" s="29" t="e">
        <f>IF((((Usuario!$J$10*1000)/AG1047)*1)&lt;1,(((Usuario!$J$10*1000)/AG1047)*1),1)</f>
        <v>#REF!</v>
      </c>
      <c r="AJ1047" s="30" t="e">
        <f>IF((((Usuario!$J$10*1000)/AH1047)*1)&lt;1,(((Usuario!$J$10*1000)/AH1047)*1),1)</f>
        <v>#REF!</v>
      </c>
    </row>
    <row r="1048" spans="8:36" x14ac:dyDescent="0.25">
      <c r="H1048" s="6">
        <v>94.5</v>
      </c>
      <c r="I1048" s="5" t="s">
        <v>2</v>
      </c>
      <c r="J1048" s="9">
        <f t="shared" si="369"/>
        <v>9.4500000000000001E-2</v>
      </c>
      <c r="K1048" s="9">
        <f t="shared" si="374"/>
        <v>9.4500000000000007E-5</v>
      </c>
      <c r="L1048">
        <f t="shared" si="389"/>
        <v>2.8055207794720254E-2</v>
      </c>
      <c r="M1048">
        <f t="shared" si="375"/>
        <v>4.4186952276684393E-4</v>
      </c>
      <c r="N1048">
        <f t="shared" si="376"/>
        <v>2.2888841279322516E-6</v>
      </c>
      <c r="O1048">
        <f t="shared" si="377"/>
        <v>20965512.290572099</v>
      </c>
      <c r="Q1048" s="18">
        <f t="shared" si="390"/>
        <v>36060678399.383362</v>
      </c>
      <c r="R1048" s="19">
        <f t="shared" si="391"/>
        <v>13359622759.390602</v>
      </c>
      <c r="S1048" s="18">
        <f t="shared" si="378"/>
        <v>5.9871622778322039E-14</v>
      </c>
      <c r="T1048" s="19">
        <f t="shared" si="378"/>
        <v>2.2181010724540268E-14</v>
      </c>
      <c r="U1048" s="24">
        <f t="shared" si="379"/>
        <v>1.5891664962427238E-11</v>
      </c>
      <c r="V1048" s="24">
        <f t="shared" si="380"/>
        <v>1.1157048394443754E-11</v>
      </c>
      <c r="W1048" s="18">
        <f t="shared" si="381"/>
        <v>108182035198.15009</v>
      </c>
      <c r="X1048" s="19">
        <f t="shared" si="382"/>
        <v>53438491037.562408</v>
      </c>
      <c r="Y1048" s="18" t="e">
        <f t="shared" si="383"/>
        <v>#REF!</v>
      </c>
      <c r="Z1048" s="19" t="e">
        <f t="shared" si="384"/>
        <v>#REF!</v>
      </c>
      <c r="AA1048" s="24" t="e">
        <f t="shared" si="385"/>
        <v>#REF!</v>
      </c>
      <c r="AB1048" s="24" t="e">
        <f t="shared" si="386"/>
        <v>#REF!</v>
      </c>
      <c r="AC1048" s="18">
        <f t="shared" si="387"/>
        <v>21636407039.63002</v>
      </c>
      <c r="AD1048" s="19">
        <f t="shared" si="388"/>
        <v>10687698207.512482</v>
      </c>
      <c r="AE1048" s="24" t="e">
        <f t="shared" si="370"/>
        <v>#REF!</v>
      </c>
      <c r="AF1048" s="24" t="e">
        <f t="shared" si="371"/>
        <v>#REF!</v>
      </c>
      <c r="AG1048" s="18" t="e">
        <f t="shared" si="372"/>
        <v>#REF!</v>
      </c>
      <c r="AH1048" s="19" t="e">
        <f t="shared" si="373"/>
        <v>#REF!</v>
      </c>
      <c r="AI1048" s="29" t="e">
        <f>IF((((Usuario!$J$10*1000)/AG1048)*1)&lt;1,(((Usuario!$J$10*1000)/AG1048)*1),1)</f>
        <v>#REF!</v>
      </c>
      <c r="AJ1048" s="30" t="e">
        <f>IF((((Usuario!$J$10*1000)/AH1048)*1)&lt;1,(((Usuario!$J$10*1000)/AH1048)*1),1)</f>
        <v>#REF!</v>
      </c>
    </row>
    <row r="1049" spans="8:36" x14ac:dyDescent="0.25">
      <c r="H1049" s="6">
        <v>94.6</v>
      </c>
      <c r="I1049" s="5" t="s">
        <v>2</v>
      </c>
      <c r="J1049" s="9">
        <f t="shared" si="369"/>
        <v>9.459999999999999E-2</v>
      </c>
      <c r="K1049" s="9">
        <f t="shared" si="374"/>
        <v>9.4599999999999996E-5</v>
      </c>
      <c r="L1049">
        <f t="shared" si="389"/>
        <v>2.8114615311799627E-2</v>
      </c>
      <c r="M1049">
        <f t="shared" si="375"/>
        <v>4.432737680827074E-4</v>
      </c>
      <c r="N1049">
        <f t="shared" si="376"/>
        <v>2.2961581186684242E-6</v>
      </c>
      <c r="O1049">
        <f t="shared" si="377"/>
        <v>20926677.285740633</v>
      </c>
      <c r="Q1049" s="18">
        <f t="shared" si="390"/>
        <v>36137037675.834999</v>
      </c>
      <c r="R1049" s="19">
        <f t="shared" si="391"/>
        <v>13387912053.237923</v>
      </c>
      <c r="S1049" s="18">
        <f t="shared" si="378"/>
        <v>5.9998402251095809E-14</v>
      </c>
      <c r="T1049" s="19">
        <f t="shared" si="378"/>
        <v>2.2227979500644071E-14</v>
      </c>
      <c r="U1049" s="24">
        <f t="shared" si="379"/>
        <v>1.5925315911106109E-11</v>
      </c>
      <c r="V1049" s="24">
        <f t="shared" si="380"/>
        <v>1.1180673688823968E-11</v>
      </c>
      <c r="W1049" s="18">
        <f t="shared" si="381"/>
        <v>108411113027.505</v>
      </c>
      <c r="X1049" s="19">
        <f t="shared" si="382"/>
        <v>53551648212.951691</v>
      </c>
      <c r="Y1049" s="18" t="e">
        <f t="shared" si="383"/>
        <v>#REF!</v>
      </c>
      <c r="Z1049" s="19" t="e">
        <f t="shared" si="384"/>
        <v>#REF!</v>
      </c>
      <c r="AA1049" s="24" t="e">
        <f t="shared" si="385"/>
        <v>#REF!</v>
      </c>
      <c r="AB1049" s="24" t="e">
        <f t="shared" si="386"/>
        <v>#REF!</v>
      </c>
      <c r="AC1049" s="18">
        <f t="shared" si="387"/>
        <v>21682222605.501003</v>
      </c>
      <c r="AD1049" s="19">
        <f t="shared" si="388"/>
        <v>10710329642.59034</v>
      </c>
      <c r="AE1049" s="24" t="e">
        <f t="shared" si="370"/>
        <v>#REF!</v>
      </c>
      <c r="AF1049" s="24" t="e">
        <f t="shared" si="371"/>
        <v>#REF!</v>
      </c>
      <c r="AG1049" s="18" t="e">
        <f t="shared" si="372"/>
        <v>#REF!</v>
      </c>
      <c r="AH1049" s="19" t="e">
        <f t="shared" si="373"/>
        <v>#REF!</v>
      </c>
      <c r="AI1049" s="29" t="e">
        <f>IF((((Usuario!$J$10*1000)/AG1049)*1)&lt;1,(((Usuario!$J$10*1000)/AG1049)*1),1)</f>
        <v>#REF!</v>
      </c>
      <c r="AJ1049" s="30" t="e">
        <f>IF((((Usuario!$J$10*1000)/AH1049)*1)&lt;1,(((Usuario!$J$10*1000)/AH1049)*1),1)</f>
        <v>#REF!</v>
      </c>
    </row>
    <row r="1050" spans="8:36" x14ac:dyDescent="0.25">
      <c r="H1050" s="6">
        <v>94.7</v>
      </c>
      <c r="I1050" s="5" t="s">
        <v>2</v>
      </c>
      <c r="J1050" s="9">
        <f t="shared" si="369"/>
        <v>9.4700000000000006E-2</v>
      </c>
      <c r="K1050" s="9">
        <f t="shared" si="374"/>
        <v>9.4700000000000011E-5</v>
      </c>
      <c r="L1050">
        <f t="shared" si="389"/>
        <v>2.8174085660732092E-2</v>
      </c>
      <c r="M1050">
        <f t="shared" si="375"/>
        <v>4.4468098534522152E-4</v>
      </c>
      <c r="N1050">
        <f t="shared" si="376"/>
        <v>2.3034475040882475E-6</v>
      </c>
      <c r="O1050">
        <f t="shared" si="377"/>
        <v>20887955.132283654</v>
      </c>
      <c r="Q1050" s="18">
        <f t="shared" si="390"/>
        <v>36213477713.023262</v>
      </c>
      <c r="R1050" s="19">
        <f t="shared" si="391"/>
        <v>13416231267.015287</v>
      </c>
      <c r="S1050" s="18">
        <f t="shared" si="378"/>
        <v>6.012531581109624E-14</v>
      </c>
      <c r="T1050" s="19">
        <f t="shared" si="378"/>
        <v>2.2274997952872805E-14</v>
      </c>
      <c r="U1050" s="24">
        <f t="shared" si="379"/>
        <v>1.5959002450423461E-11</v>
      </c>
      <c r="V1050" s="24">
        <f t="shared" si="380"/>
        <v>1.1204323970295021E-11</v>
      </c>
      <c r="W1050" s="18">
        <f t="shared" si="381"/>
        <v>108640433139.06979</v>
      </c>
      <c r="X1050" s="19">
        <f t="shared" si="382"/>
        <v>53664925068.06115</v>
      </c>
      <c r="Y1050" s="18" t="e">
        <f t="shared" si="383"/>
        <v>#REF!</v>
      </c>
      <c r="Z1050" s="19" t="e">
        <f t="shared" si="384"/>
        <v>#REF!</v>
      </c>
      <c r="AA1050" s="24" t="e">
        <f t="shared" si="385"/>
        <v>#REF!</v>
      </c>
      <c r="AB1050" s="24" t="e">
        <f t="shared" si="386"/>
        <v>#REF!</v>
      </c>
      <c r="AC1050" s="18">
        <f t="shared" si="387"/>
        <v>21728086627.813961</v>
      </c>
      <c r="AD1050" s="19">
        <f t="shared" si="388"/>
        <v>10732985013.61223</v>
      </c>
      <c r="AE1050" s="24" t="e">
        <f t="shared" si="370"/>
        <v>#REF!</v>
      </c>
      <c r="AF1050" s="24" t="e">
        <f t="shared" si="371"/>
        <v>#REF!</v>
      </c>
      <c r="AG1050" s="18" t="e">
        <f t="shared" si="372"/>
        <v>#REF!</v>
      </c>
      <c r="AH1050" s="19" t="e">
        <f t="shared" si="373"/>
        <v>#REF!</v>
      </c>
      <c r="AI1050" s="29" t="e">
        <f>IF((((Usuario!$J$10*1000)/AG1050)*1)&lt;1,(((Usuario!$J$10*1000)/AG1050)*1),1)</f>
        <v>#REF!</v>
      </c>
      <c r="AJ1050" s="30" t="e">
        <f>IF((((Usuario!$J$10*1000)/AH1050)*1)&lt;1,(((Usuario!$J$10*1000)/AH1050)*1),1)</f>
        <v>#REF!</v>
      </c>
    </row>
    <row r="1051" spans="8:36" x14ac:dyDescent="0.25">
      <c r="H1051" s="6">
        <v>94.8</v>
      </c>
      <c r="I1051" s="5" t="s">
        <v>2</v>
      </c>
      <c r="J1051" s="9">
        <f t="shared" si="369"/>
        <v>9.4799999999999995E-2</v>
      </c>
      <c r="K1051" s="9">
        <f t="shared" si="374"/>
        <v>9.48E-5</v>
      </c>
      <c r="L1051">
        <f t="shared" si="389"/>
        <v>2.8233618841517615E-2</v>
      </c>
      <c r="M1051">
        <f t="shared" si="375"/>
        <v>4.4609117769597823E-4</v>
      </c>
      <c r="N1051">
        <f t="shared" si="376"/>
        <v>2.3107523004651674E-6</v>
      </c>
      <c r="O1051">
        <f t="shared" si="377"/>
        <v>20849345.38361584</v>
      </c>
      <c r="Q1051" s="18">
        <f t="shared" si="390"/>
        <v>36289998510.948097</v>
      </c>
      <c r="R1051" s="19">
        <f t="shared" si="391"/>
        <v>13444580400.722679</v>
      </c>
      <c r="S1051" s="18">
        <f t="shared" si="378"/>
        <v>6.0252363458323269E-14</v>
      </c>
      <c r="T1051" s="19">
        <f t="shared" si="378"/>
        <v>2.2322066081226433E-14</v>
      </c>
      <c r="U1051" s="24">
        <f t="shared" si="379"/>
        <v>1.5992724580379286E-11</v>
      </c>
      <c r="V1051" s="24">
        <f t="shared" si="380"/>
        <v>1.1227999238856896E-11</v>
      </c>
      <c r="W1051" s="18">
        <f t="shared" si="381"/>
        <v>108869995532.8443</v>
      </c>
      <c r="X1051" s="19">
        <f t="shared" si="382"/>
        <v>53778321602.890717</v>
      </c>
      <c r="Y1051" s="18" t="e">
        <f t="shared" si="383"/>
        <v>#REF!</v>
      </c>
      <c r="Z1051" s="19" t="e">
        <f t="shared" si="384"/>
        <v>#REF!</v>
      </c>
      <c r="AA1051" s="24" t="e">
        <f t="shared" si="385"/>
        <v>#REF!</v>
      </c>
      <c r="AB1051" s="24" t="e">
        <f t="shared" si="386"/>
        <v>#REF!</v>
      </c>
      <c r="AC1051" s="18">
        <f t="shared" si="387"/>
        <v>21773999106.568863</v>
      </c>
      <c r="AD1051" s="19">
        <f t="shared" si="388"/>
        <v>10755664320.578144</v>
      </c>
      <c r="AE1051" s="24" t="e">
        <f t="shared" si="370"/>
        <v>#REF!</v>
      </c>
      <c r="AF1051" s="24" t="e">
        <f t="shared" si="371"/>
        <v>#REF!</v>
      </c>
      <c r="AG1051" s="18" t="e">
        <f t="shared" si="372"/>
        <v>#REF!</v>
      </c>
      <c r="AH1051" s="19" t="e">
        <f t="shared" si="373"/>
        <v>#REF!</v>
      </c>
      <c r="AI1051" s="29" t="e">
        <f>IF((((Usuario!$J$10*1000)/AG1051)*1)&lt;1,(((Usuario!$J$10*1000)/AG1051)*1),1)</f>
        <v>#REF!</v>
      </c>
      <c r="AJ1051" s="30" t="e">
        <f>IF((((Usuario!$J$10*1000)/AH1051)*1)&lt;1,(((Usuario!$J$10*1000)/AH1051)*1),1)</f>
        <v>#REF!</v>
      </c>
    </row>
    <row r="1052" spans="8:36" x14ac:dyDescent="0.25">
      <c r="H1052" s="6">
        <v>94.9</v>
      </c>
      <c r="I1052" s="5" t="s">
        <v>2</v>
      </c>
      <c r="J1052" s="9">
        <f t="shared" si="369"/>
        <v>9.4900000000000012E-2</v>
      </c>
      <c r="K1052" s="9">
        <f t="shared" si="374"/>
        <v>9.4900000000000016E-5</v>
      </c>
      <c r="L1052">
        <f t="shared" si="389"/>
        <v>2.8293214854156219E-2</v>
      </c>
      <c r="M1052">
        <f t="shared" si="375"/>
        <v>4.4750434827657088E-4</v>
      </c>
      <c r="N1052">
        <f t="shared" si="376"/>
        <v>2.318072524072637E-6</v>
      </c>
      <c r="O1052">
        <f t="shared" si="377"/>
        <v>20810847.595387604</v>
      </c>
      <c r="Q1052" s="18">
        <f t="shared" si="390"/>
        <v>36366600069.609543</v>
      </c>
      <c r="R1052" s="19">
        <f t="shared" si="391"/>
        <v>13472959454.360109</v>
      </c>
      <c r="S1052" s="18">
        <f t="shared" si="378"/>
        <v>6.0379545192776934E-14</v>
      </c>
      <c r="T1052" s="19">
        <f t="shared" si="378"/>
        <v>2.2369183885704984E-14</v>
      </c>
      <c r="U1052" s="24">
        <f t="shared" si="379"/>
        <v>1.6026482300973589E-11</v>
      </c>
      <c r="V1052" s="24">
        <f t="shared" si="380"/>
        <v>1.1251699494509607E-11</v>
      </c>
      <c r="W1052" s="18">
        <f t="shared" si="381"/>
        <v>109099800208.82863</v>
      </c>
      <c r="X1052" s="19">
        <f t="shared" si="382"/>
        <v>53891837817.440437</v>
      </c>
      <c r="Y1052" s="18" t="e">
        <f t="shared" si="383"/>
        <v>#REF!</v>
      </c>
      <c r="Z1052" s="19" t="e">
        <f t="shared" si="384"/>
        <v>#REF!</v>
      </c>
      <c r="AA1052" s="24" t="e">
        <f t="shared" si="385"/>
        <v>#REF!</v>
      </c>
      <c r="AB1052" s="24" t="e">
        <f t="shared" si="386"/>
        <v>#REF!</v>
      </c>
      <c r="AC1052" s="18">
        <f t="shared" si="387"/>
        <v>21819960041.765728</v>
      </c>
      <c r="AD1052" s="19">
        <f t="shared" si="388"/>
        <v>10778367563.488089</v>
      </c>
      <c r="AE1052" s="24" t="e">
        <f t="shared" si="370"/>
        <v>#REF!</v>
      </c>
      <c r="AF1052" s="24" t="e">
        <f t="shared" si="371"/>
        <v>#REF!</v>
      </c>
      <c r="AG1052" s="18" t="e">
        <f t="shared" si="372"/>
        <v>#REF!</v>
      </c>
      <c r="AH1052" s="19" t="e">
        <f t="shared" si="373"/>
        <v>#REF!</v>
      </c>
      <c r="AI1052" s="29" t="e">
        <f>IF((((Usuario!$J$10*1000)/AG1052)*1)&lt;1,(((Usuario!$J$10*1000)/AG1052)*1),1)</f>
        <v>#REF!</v>
      </c>
      <c r="AJ1052" s="30" t="e">
        <f>IF((((Usuario!$J$10*1000)/AH1052)*1)&lt;1,(((Usuario!$J$10*1000)/AH1052)*1),1)</f>
        <v>#REF!</v>
      </c>
    </row>
    <row r="1053" spans="8:36" x14ac:dyDescent="0.25">
      <c r="H1053" s="6">
        <v>95</v>
      </c>
      <c r="I1053" s="5" t="s">
        <v>2</v>
      </c>
      <c r="J1053" s="9">
        <f t="shared" si="369"/>
        <v>9.5000000000000001E-2</v>
      </c>
      <c r="K1053" s="9">
        <f t="shared" si="374"/>
        <v>9.5000000000000005E-5</v>
      </c>
      <c r="L1053">
        <f t="shared" si="389"/>
        <v>2.8352873698647883E-2</v>
      </c>
      <c r="M1053">
        <f t="shared" si="375"/>
        <v>4.4892050022859146E-4</v>
      </c>
      <c r="N1053">
        <f t="shared" si="376"/>
        <v>2.3254081911841038E-6</v>
      </c>
      <c r="O1053">
        <f t="shared" si="377"/>
        <v>20772461.325471669</v>
      </c>
      <c r="Q1053" s="18">
        <f t="shared" si="390"/>
        <v>36443282389.007568</v>
      </c>
      <c r="R1053" s="19">
        <f t="shared" si="391"/>
        <v>13501368427.927568</v>
      </c>
      <c r="S1053" s="18">
        <f t="shared" si="378"/>
        <v>6.0506861014457198E-14</v>
      </c>
      <c r="T1053" s="19">
        <f t="shared" si="378"/>
        <v>2.2416351366308437E-14</v>
      </c>
      <c r="U1053" s="24">
        <f t="shared" si="379"/>
        <v>1.6060275612206357E-11</v>
      </c>
      <c r="V1053" s="24">
        <f t="shared" si="380"/>
        <v>1.1275424737253144E-11</v>
      </c>
      <c r="W1053" s="18">
        <f t="shared" si="381"/>
        <v>109329847167.02271</v>
      </c>
      <c r="X1053" s="19">
        <f t="shared" si="382"/>
        <v>54005473711.710274</v>
      </c>
      <c r="Y1053" s="18" t="e">
        <f t="shared" si="383"/>
        <v>#REF!</v>
      </c>
      <c r="Z1053" s="19" t="e">
        <f t="shared" si="384"/>
        <v>#REF!</v>
      </c>
      <c r="AA1053" s="24" t="e">
        <f t="shared" si="385"/>
        <v>#REF!</v>
      </c>
      <c r="AB1053" s="24" t="e">
        <f t="shared" si="386"/>
        <v>#REF!</v>
      </c>
      <c r="AC1053" s="18">
        <f t="shared" si="387"/>
        <v>21865969433.404541</v>
      </c>
      <c r="AD1053" s="19">
        <f t="shared" si="388"/>
        <v>10801094742.342056</v>
      </c>
      <c r="AE1053" s="24" t="e">
        <f t="shared" si="370"/>
        <v>#REF!</v>
      </c>
      <c r="AF1053" s="24" t="e">
        <f t="shared" si="371"/>
        <v>#REF!</v>
      </c>
      <c r="AG1053" s="18" t="e">
        <f t="shared" si="372"/>
        <v>#REF!</v>
      </c>
      <c r="AH1053" s="19" t="e">
        <f t="shared" si="373"/>
        <v>#REF!</v>
      </c>
      <c r="AI1053" s="29" t="e">
        <f>IF((((Usuario!$J$10*1000)/AG1053)*1)&lt;1,(((Usuario!$J$10*1000)/AG1053)*1),1)</f>
        <v>#REF!</v>
      </c>
      <c r="AJ1053" s="30" t="e">
        <f>IF((((Usuario!$J$10*1000)/AH1053)*1)&lt;1,(((Usuario!$J$10*1000)/AH1053)*1),1)</f>
        <v>#REF!</v>
      </c>
    </row>
    <row r="1054" spans="8:36" x14ac:dyDescent="0.25">
      <c r="H1054" s="6">
        <v>95.1</v>
      </c>
      <c r="I1054" s="5" t="s">
        <v>2</v>
      </c>
      <c r="J1054" s="9">
        <f t="shared" si="369"/>
        <v>9.509999999999999E-2</v>
      </c>
      <c r="K1054" s="9">
        <f t="shared" si="374"/>
        <v>9.5099999999999994E-5</v>
      </c>
      <c r="L1054">
        <f t="shared" si="389"/>
        <v>2.8412595374992619E-2</v>
      </c>
      <c r="M1054">
        <f t="shared" si="375"/>
        <v>4.5033963669363289E-4</v>
      </c>
      <c r="N1054">
        <f t="shared" si="376"/>
        <v>2.3327593180730184E-6</v>
      </c>
      <c r="O1054">
        <f t="shared" si="377"/>
        <v>20734186.133949559</v>
      </c>
      <c r="Q1054" s="18">
        <f t="shared" si="390"/>
        <v>36520045469.142189</v>
      </c>
      <c r="R1054" s="19">
        <f t="shared" si="391"/>
        <v>13529807321.425062</v>
      </c>
      <c r="S1054" s="18">
        <f t="shared" si="378"/>
        <v>6.0634310923364097E-14</v>
      </c>
      <c r="T1054" s="19">
        <f t="shared" si="378"/>
        <v>2.24635685230368E-14</v>
      </c>
      <c r="U1054" s="24">
        <f t="shared" si="379"/>
        <v>1.6094104514077606E-11</v>
      </c>
      <c r="V1054" s="24">
        <f t="shared" si="380"/>
        <v>1.129917496708751E-11</v>
      </c>
      <c r="W1054" s="18">
        <f t="shared" si="381"/>
        <v>109560136407.42657</v>
      </c>
      <c r="X1054" s="19">
        <f t="shared" si="382"/>
        <v>54119229285.700249</v>
      </c>
      <c r="Y1054" s="18" t="e">
        <f t="shared" si="383"/>
        <v>#REF!</v>
      </c>
      <c r="Z1054" s="19" t="e">
        <f t="shared" si="384"/>
        <v>#REF!</v>
      </c>
      <c r="AA1054" s="24" t="e">
        <f t="shared" si="385"/>
        <v>#REF!</v>
      </c>
      <c r="AB1054" s="24" t="e">
        <f t="shared" si="386"/>
        <v>#REF!</v>
      </c>
      <c r="AC1054" s="18">
        <f t="shared" si="387"/>
        <v>21912027281.485317</v>
      </c>
      <c r="AD1054" s="19">
        <f t="shared" si="388"/>
        <v>10823845857.140051</v>
      </c>
      <c r="AE1054" s="24" t="e">
        <f t="shared" si="370"/>
        <v>#REF!</v>
      </c>
      <c r="AF1054" s="24" t="e">
        <f t="shared" si="371"/>
        <v>#REF!</v>
      </c>
      <c r="AG1054" s="18" t="e">
        <f t="shared" si="372"/>
        <v>#REF!</v>
      </c>
      <c r="AH1054" s="19" t="e">
        <f t="shared" si="373"/>
        <v>#REF!</v>
      </c>
      <c r="AI1054" s="29" t="e">
        <f>IF((((Usuario!$J$10*1000)/AG1054)*1)&lt;1,(((Usuario!$J$10*1000)/AG1054)*1),1)</f>
        <v>#REF!</v>
      </c>
      <c r="AJ1054" s="30" t="e">
        <f>IF((((Usuario!$J$10*1000)/AH1054)*1)&lt;1,(((Usuario!$J$10*1000)/AH1054)*1),1)</f>
        <v>#REF!</v>
      </c>
    </row>
    <row r="1055" spans="8:36" x14ac:dyDescent="0.25">
      <c r="H1055" s="6">
        <v>95.2</v>
      </c>
      <c r="I1055" s="5" t="s">
        <v>2</v>
      </c>
      <c r="J1055" s="9">
        <f t="shared" si="369"/>
        <v>9.5200000000000007E-2</v>
      </c>
      <c r="K1055" s="9">
        <f t="shared" si="374"/>
        <v>9.520000000000001E-5</v>
      </c>
      <c r="L1055">
        <f t="shared" si="389"/>
        <v>2.8472379883190443E-2</v>
      </c>
      <c r="M1055">
        <f t="shared" si="375"/>
        <v>4.5176176081328836E-4</v>
      </c>
      <c r="N1055">
        <f t="shared" si="376"/>
        <v>2.3401259210128336E-6</v>
      </c>
      <c r="O1055">
        <f t="shared" si="377"/>
        <v>20696021.583098292</v>
      </c>
      <c r="Q1055" s="18">
        <f t="shared" si="390"/>
        <v>36596889310.013428</v>
      </c>
      <c r="R1055" s="19">
        <f t="shared" si="391"/>
        <v>13558276134.852598</v>
      </c>
      <c r="S1055" s="18">
        <f t="shared" si="378"/>
        <v>6.0761894919497645E-14</v>
      </c>
      <c r="T1055" s="19">
        <f t="shared" si="378"/>
        <v>2.251083535589009E-14</v>
      </c>
      <c r="U1055" s="24">
        <f t="shared" si="379"/>
        <v>1.6127969006587337E-11</v>
      </c>
      <c r="V1055" s="24">
        <f t="shared" si="380"/>
        <v>1.1322950184012715E-11</v>
      </c>
      <c r="W1055" s="18">
        <f t="shared" si="381"/>
        <v>109790667930.04028</v>
      </c>
      <c r="X1055" s="19">
        <f t="shared" si="382"/>
        <v>54233104539.410393</v>
      </c>
      <c r="Y1055" s="18" t="e">
        <f t="shared" si="383"/>
        <v>#REF!</v>
      </c>
      <c r="Z1055" s="19" t="e">
        <f t="shared" si="384"/>
        <v>#REF!</v>
      </c>
      <c r="AA1055" s="24" t="e">
        <f t="shared" si="385"/>
        <v>#REF!</v>
      </c>
      <c r="AB1055" s="24" t="e">
        <f t="shared" si="386"/>
        <v>#REF!</v>
      </c>
      <c r="AC1055" s="18">
        <f t="shared" si="387"/>
        <v>21958133586.008057</v>
      </c>
      <c r="AD1055" s="19">
        <f t="shared" si="388"/>
        <v>10846620907.88208</v>
      </c>
      <c r="AE1055" s="24" t="e">
        <f t="shared" si="370"/>
        <v>#REF!</v>
      </c>
      <c r="AF1055" s="24" t="e">
        <f t="shared" si="371"/>
        <v>#REF!</v>
      </c>
      <c r="AG1055" s="18" t="e">
        <f t="shared" si="372"/>
        <v>#REF!</v>
      </c>
      <c r="AH1055" s="19" t="e">
        <f t="shared" si="373"/>
        <v>#REF!</v>
      </c>
      <c r="AI1055" s="29" t="e">
        <f>IF((((Usuario!$J$10*1000)/AG1055)*1)&lt;1,(((Usuario!$J$10*1000)/AG1055)*1),1)</f>
        <v>#REF!</v>
      </c>
      <c r="AJ1055" s="30" t="e">
        <f>IF((((Usuario!$J$10*1000)/AH1055)*1)&lt;1,(((Usuario!$J$10*1000)/AH1055)*1),1)</f>
        <v>#REF!</v>
      </c>
    </row>
    <row r="1056" spans="8:36" x14ac:dyDescent="0.25">
      <c r="H1056" s="6">
        <v>95.3</v>
      </c>
      <c r="I1056" s="5" t="s">
        <v>2</v>
      </c>
      <c r="J1056" s="9">
        <f t="shared" si="369"/>
        <v>9.5299999999999996E-2</v>
      </c>
      <c r="K1056" s="9">
        <f t="shared" si="374"/>
        <v>9.5299999999999999E-5</v>
      </c>
      <c r="L1056">
        <f t="shared" si="389"/>
        <v>2.8532227223241322E-2</v>
      </c>
      <c r="M1056">
        <f t="shared" si="375"/>
        <v>4.5318687572914963E-4</v>
      </c>
      <c r="N1056">
        <f t="shared" si="376"/>
        <v>2.3475080162769948E-6</v>
      </c>
      <c r="O1056">
        <f t="shared" si="377"/>
        <v>20657967.237377133</v>
      </c>
      <c r="Q1056" s="18">
        <f t="shared" si="390"/>
        <v>36673813911.621239</v>
      </c>
      <c r="R1056" s="19">
        <f t="shared" si="391"/>
        <v>13586774868.210159</v>
      </c>
      <c r="S1056" s="18">
        <f t="shared" si="378"/>
        <v>6.0889613002857791E-14</v>
      </c>
      <c r="T1056" s="19">
        <f t="shared" si="378"/>
        <v>2.2558151864868274E-14</v>
      </c>
      <c r="U1056" s="24">
        <f t="shared" si="379"/>
        <v>1.616186908973554E-11</v>
      </c>
      <c r="V1056" s="24">
        <f t="shared" si="380"/>
        <v>1.1346750388028741E-11</v>
      </c>
      <c r="W1056" s="18">
        <f t="shared" si="381"/>
        <v>110021441734.86371</v>
      </c>
      <c r="X1056" s="19">
        <f t="shared" si="382"/>
        <v>54347099472.840637</v>
      </c>
      <c r="Y1056" s="18" t="e">
        <f t="shared" si="383"/>
        <v>#REF!</v>
      </c>
      <c r="Z1056" s="19" t="e">
        <f t="shared" si="384"/>
        <v>#REF!</v>
      </c>
      <c r="AA1056" s="24" t="e">
        <f t="shared" si="385"/>
        <v>#REF!</v>
      </c>
      <c r="AB1056" s="24" t="e">
        <f t="shared" si="386"/>
        <v>#REF!</v>
      </c>
      <c r="AC1056" s="18">
        <f t="shared" si="387"/>
        <v>22004288346.972744</v>
      </c>
      <c r="AD1056" s="19">
        <f t="shared" si="388"/>
        <v>10869419894.568129</v>
      </c>
      <c r="AE1056" s="24" t="e">
        <f t="shared" si="370"/>
        <v>#REF!</v>
      </c>
      <c r="AF1056" s="24" t="e">
        <f t="shared" si="371"/>
        <v>#REF!</v>
      </c>
      <c r="AG1056" s="18" t="e">
        <f t="shared" si="372"/>
        <v>#REF!</v>
      </c>
      <c r="AH1056" s="19" t="e">
        <f t="shared" si="373"/>
        <v>#REF!</v>
      </c>
      <c r="AI1056" s="29" t="e">
        <f>IF((((Usuario!$J$10*1000)/AG1056)*1)&lt;1,(((Usuario!$J$10*1000)/AG1056)*1),1)</f>
        <v>#REF!</v>
      </c>
      <c r="AJ1056" s="30" t="e">
        <f>IF((((Usuario!$J$10*1000)/AH1056)*1)&lt;1,(((Usuario!$J$10*1000)/AH1056)*1),1)</f>
        <v>#REF!</v>
      </c>
    </row>
    <row r="1057" spans="8:36" x14ac:dyDescent="0.25">
      <c r="H1057" s="6">
        <v>95.4</v>
      </c>
      <c r="I1057" s="5" t="s">
        <v>2</v>
      </c>
      <c r="J1057" s="9">
        <f t="shared" si="369"/>
        <v>9.5400000000000013E-2</v>
      </c>
      <c r="K1057" s="9">
        <f t="shared" si="374"/>
        <v>9.5400000000000015E-5</v>
      </c>
      <c r="L1057">
        <f t="shared" si="389"/>
        <v>2.8592137395145288E-2</v>
      </c>
      <c r="M1057">
        <f t="shared" si="375"/>
        <v>4.5461498458281013E-4</v>
      </c>
      <c r="N1057">
        <f t="shared" si="376"/>
        <v>2.3549056201389563E-6</v>
      </c>
      <c r="O1057">
        <f t="shared" si="377"/>
        <v>20620022.66341446</v>
      </c>
      <c r="Q1057" s="18">
        <f t="shared" si="390"/>
        <v>36750819273.965668</v>
      </c>
      <c r="R1057" s="19">
        <f t="shared" si="391"/>
        <v>13615303521.497763</v>
      </c>
      <c r="S1057" s="18">
        <f t="shared" si="378"/>
        <v>6.1017465173444585E-14</v>
      </c>
      <c r="T1057" s="19">
        <f t="shared" si="378"/>
        <v>2.2605518049971385E-14</v>
      </c>
      <c r="U1057" s="24">
        <f t="shared" si="379"/>
        <v>1.6195804763522222E-11</v>
      </c>
      <c r="V1057" s="24">
        <f t="shared" si="380"/>
        <v>1.1370575579135606E-11</v>
      </c>
      <c r="W1057" s="18">
        <f t="shared" si="381"/>
        <v>110252457821.897</v>
      </c>
      <c r="X1057" s="19">
        <f t="shared" si="382"/>
        <v>54461214085.991051</v>
      </c>
      <c r="Y1057" s="18" t="e">
        <f t="shared" si="383"/>
        <v>#REF!</v>
      </c>
      <c r="Z1057" s="19" t="e">
        <f t="shared" si="384"/>
        <v>#REF!</v>
      </c>
      <c r="AA1057" s="24" t="e">
        <f t="shared" si="385"/>
        <v>#REF!</v>
      </c>
      <c r="AB1057" s="24" t="e">
        <f t="shared" si="386"/>
        <v>#REF!</v>
      </c>
      <c r="AC1057" s="18">
        <f t="shared" si="387"/>
        <v>22050491564.379402</v>
      </c>
      <c r="AD1057" s="19">
        <f t="shared" si="388"/>
        <v>10892242817.198212</v>
      </c>
      <c r="AE1057" s="24" t="e">
        <f t="shared" si="370"/>
        <v>#REF!</v>
      </c>
      <c r="AF1057" s="24" t="e">
        <f t="shared" si="371"/>
        <v>#REF!</v>
      </c>
      <c r="AG1057" s="18" t="e">
        <f t="shared" si="372"/>
        <v>#REF!</v>
      </c>
      <c r="AH1057" s="19" t="e">
        <f t="shared" si="373"/>
        <v>#REF!</v>
      </c>
      <c r="AI1057" s="29" t="e">
        <f>IF((((Usuario!$J$10*1000)/AG1057)*1)&lt;1,(((Usuario!$J$10*1000)/AG1057)*1),1)</f>
        <v>#REF!</v>
      </c>
      <c r="AJ1057" s="30" t="e">
        <f>IF((((Usuario!$J$10*1000)/AH1057)*1)&lt;1,(((Usuario!$J$10*1000)/AH1057)*1),1)</f>
        <v>#REF!</v>
      </c>
    </row>
    <row r="1058" spans="8:36" x14ac:dyDescent="0.25">
      <c r="H1058" s="6">
        <v>95.5</v>
      </c>
      <c r="I1058" s="5" t="s">
        <v>2</v>
      </c>
      <c r="J1058" s="9">
        <f t="shared" si="369"/>
        <v>9.5500000000000002E-2</v>
      </c>
      <c r="K1058" s="9">
        <f t="shared" si="374"/>
        <v>9.5500000000000004E-5</v>
      </c>
      <c r="L1058">
        <f t="shared" si="389"/>
        <v>2.8652110398902312E-2</v>
      </c>
      <c r="M1058">
        <f t="shared" si="375"/>
        <v>4.5604609051586172E-4</v>
      </c>
      <c r="N1058">
        <f t="shared" si="376"/>
        <v>2.3623187488721636E-6</v>
      </c>
      <c r="O1058">
        <f t="shared" si="377"/>
        <v>20582187.429994613</v>
      </c>
      <c r="Q1058" s="18">
        <f t="shared" si="390"/>
        <v>36827905397.046677</v>
      </c>
      <c r="R1058" s="19">
        <f t="shared" si="391"/>
        <v>13643862094.715393</v>
      </c>
      <c r="S1058" s="18">
        <f t="shared" si="378"/>
        <v>6.1145451431257978E-14</v>
      </c>
      <c r="T1058" s="19">
        <f t="shared" si="378"/>
        <v>2.2652933911199394E-14</v>
      </c>
      <c r="U1058" s="24">
        <f t="shared" si="379"/>
        <v>1.6229776027947371E-11</v>
      </c>
      <c r="V1058" s="24">
        <f t="shared" si="380"/>
        <v>1.1394425757333295E-11</v>
      </c>
      <c r="W1058" s="18">
        <f t="shared" si="381"/>
        <v>110483716191.14003</v>
      </c>
      <c r="X1058" s="19">
        <f t="shared" si="382"/>
        <v>54575448378.861572</v>
      </c>
      <c r="Y1058" s="18" t="e">
        <f t="shared" si="383"/>
        <v>#REF!</v>
      </c>
      <c r="Z1058" s="19" t="e">
        <f t="shared" si="384"/>
        <v>#REF!</v>
      </c>
      <c r="AA1058" s="24" t="e">
        <f t="shared" si="385"/>
        <v>#REF!</v>
      </c>
      <c r="AB1058" s="24" t="e">
        <f t="shared" si="386"/>
        <v>#REF!</v>
      </c>
      <c r="AC1058" s="18">
        <f t="shared" si="387"/>
        <v>22096743238.228008</v>
      </c>
      <c r="AD1058" s="19">
        <f t="shared" si="388"/>
        <v>10915089675.772316</v>
      </c>
      <c r="AE1058" s="24" t="e">
        <f t="shared" si="370"/>
        <v>#REF!</v>
      </c>
      <c r="AF1058" s="24" t="e">
        <f t="shared" si="371"/>
        <v>#REF!</v>
      </c>
      <c r="AG1058" s="18" t="e">
        <f t="shared" si="372"/>
        <v>#REF!</v>
      </c>
      <c r="AH1058" s="19" t="e">
        <f t="shared" si="373"/>
        <v>#REF!</v>
      </c>
      <c r="AI1058" s="29" t="e">
        <f>IF((((Usuario!$J$10*1000)/AG1058)*1)&lt;1,(((Usuario!$J$10*1000)/AG1058)*1),1)</f>
        <v>#REF!</v>
      </c>
      <c r="AJ1058" s="30" t="e">
        <f>IF((((Usuario!$J$10*1000)/AH1058)*1)&lt;1,(((Usuario!$J$10*1000)/AH1058)*1),1)</f>
        <v>#REF!</v>
      </c>
    </row>
    <row r="1059" spans="8:36" x14ac:dyDescent="0.25">
      <c r="H1059" s="6">
        <v>95.6</v>
      </c>
      <c r="I1059" s="5" t="s">
        <v>2</v>
      </c>
      <c r="J1059" s="9">
        <f t="shared" si="369"/>
        <v>9.5599999999999991E-2</v>
      </c>
      <c r="K1059" s="9">
        <f t="shared" si="374"/>
        <v>9.5599999999999993E-5</v>
      </c>
      <c r="L1059">
        <f t="shared" si="389"/>
        <v>2.8712146234512403E-2</v>
      </c>
      <c r="M1059">
        <f t="shared" si="375"/>
        <v>4.5748019666989751E-4</v>
      </c>
      <c r="N1059">
        <f t="shared" si="376"/>
        <v>2.3697474187500691E-6</v>
      </c>
      <c r="O1059">
        <f t="shared" si="377"/>
        <v>20544461.108045056</v>
      </c>
      <c r="Q1059" s="18">
        <f t="shared" si="390"/>
        <v>36905072280.864273</v>
      </c>
      <c r="R1059" s="19">
        <f t="shared" si="391"/>
        <v>13672450587.863054</v>
      </c>
      <c r="S1059" s="18">
        <f t="shared" si="378"/>
        <v>6.1273571776297994E-14</v>
      </c>
      <c r="T1059" s="19">
        <f t="shared" si="378"/>
        <v>2.270039944855231E-14</v>
      </c>
      <c r="U1059" s="24">
        <f t="shared" si="379"/>
        <v>1.6263782883011E-11</v>
      </c>
      <c r="V1059" s="24">
        <f t="shared" si="380"/>
        <v>1.1418300922621812E-11</v>
      </c>
      <c r="W1059" s="18">
        <f t="shared" si="381"/>
        <v>110715216842.59282</v>
      </c>
      <c r="X1059" s="19">
        <f t="shared" si="382"/>
        <v>54689802351.452217</v>
      </c>
      <c r="Y1059" s="18" t="e">
        <f t="shared" si="383"/>
        <v>#REF!</v>
      </c>
      <c r="Z1059" s="19" t="e">
        <f t="shared" si="384"/>
        <v>#REF!</v>
      </c>
      <c r="AA1059" s="24" t="e">
        <f t="shared" si="385"/>
        <v>#REF!</v>
      </c>
      <c r="AB1059" s="24" t="e">
        <f t="shared" si="386"/>
        <v>#REF!</v>
      </c>
      <c r="AC1059" s="18">
        <f t="shared" si="387"/>
        <v>22143043368.518566</v>
      </c>
      <c r="AD1059" s="19">
        <f t="shared" si="388"/>
        <v>10937960470.290443</v>
      </c>
      <c r="AE1059" s="24" t="e">
        <f t="shared" si="370"/>
        <v>#REF!</v>
      </c>
      <c r="AF1059" s="24" t="e">
        <f t="shared" si="371"/>
        <v>#REF!</v>
      </c>
      <c r="AG1059" s="18" t="e">
        <f t="shared" si="372"/>
        <v>#REF!</v>
      </c>
      <c r="AH1059" s="19" t="e">
        <f t="shared" si="373"/>
        <v>#REF!</v>
      </c>
      <c r="AI1059" s="29" t="e">
        <f>IF((((Usuario!$J$10*1000)/AG1059)*1)&lt;1,(((Usuario!$J$10*1000)/AG1059)*1),1)</f>
        <v>#REF!</v>
      </c>
      <c r="AJ1059" s="30" t="e">
        <f>IF((((Usuario!$J$10*1000)/AH1059)*1)&lt;1,(((Usuario!$J$10*1000)/AH1059)*1),1)</f>
        <v>#REF!</v>
      </c>
    </row>
    <row r="1060" spans="8:36" x14ac:dyDescent="0.25">
      <c r="H1060" s="6">
        <v>95.7</v>
      </c>
      <c r="I1060" s="5" t="s">
        <v>2</v>
      </c>
      <c r="J1060" s="9">
        <f t="shared" si="369"/>
        <v>9.5700000000000007E-2</v>
      </c>
      <c r="K1060" s="9">
        <f t="shared" si="374"/>
        <v>9.5700000000000009E-5</v>
      </c>
      <c r="L1060">
        <f t="shared" si="389"/>
        <v>2.877224490197559E-2</v>
      </c>
      <c r="M1060">
        <f t="shared" si="375"/>
        <v>4.5891730618651065E-4</v>
      </c>
      <c r="N1060">
        <f t="shared" si="376"/>
        <v>2.377191646046125E-6</v>
      </c>
      <c r="O1060">
        <f t="shared" si="377"/>
        <v>20506843.270623345</v>
      </c>
      <c r="Q1060" s="18">
        <f t="shared" si="390"/>
        <v>36982319925.418503</v>
      </c>
      <c r="R1060" s="19">
        <f t="shared" si="391"/>
        <v>13701069000.940763</v>
      </c>
      <c r="S1060" s="18">
        <f t="shared" si="378"/>
        <v>6.1401826208564683E-14</v>
      </c>
      <c r="T1060" s="19">
        <f t="shared" si="378"/>
        <v>2.274791466203016E-14</v>
      </c>
      <c r="U1060" s="24">
        <f t="shared" si="379"/>
        <v>1.6297825328713112E-11</v>
      </c>
      <c r="V1060" s="24">
        <f t="shared" si="380"/>
        <v>1.1442201075001171E-11</v>
      </c>
      <c r="W1060" s="18">
        <f t="shared" si="381"/>
        <v>110946959776.25551</v>
      </c>
      <c r="X1060" s="19">
        <f t="shared" si="382"/>
        <v>54804276003.763054</v>
      </c>
      <c r="Y1060" s="18" t="e">
        <f t="shared" si="383"/>
        <v>#REF!</v>
      </c>
      <c r="Z1060" s="19" t="e">
        <f t="shared" si="384"/>
        <v>#REF!</v>
      </c>
      <c r="AA1060" s="24" t="e">
        <f t="shared" si="385"/>
        <v>#REF!</v>
      </c>
      <c r="AB1060" s="24" t="e">
        <f t="shared" si="386"/>
        <v>#REF!</v>
      </c>
      <c r="AC1060" s="18">
        <f t="shared" si="387"/>
        <v>22189391955.251102</v>
      </c>
      <c r="AD1060" s="19">
        <f t="shared" si="388"/>
        <v>10960855200.752611</v>
      </c>
      <c r="AE1060" s="24" t="e">
        <f t="shared" si="370"/>
        <v>#REF!</v>
      </c>
      <c r="AF1060" s="24" t="e">
        <f t="shared" si="371"/>
        <v>#REF!</v>
      </c>
      <c r="AG1060" s="18" t="e">
        <f t="shared" si="372"/>
        <v>#REF!</v>
      </c>
      <c r="AH1060" s="19" t="e">
        <f t="shared" si="373"/>
        <v>#REF!</v>
      </c>
      <c r="AI1060" s="29" t="e">
        <f>IF((((Usuario!$J$10*1000)/AG1060)*1)&lt;1,(((Usuario!$J$10*1000)/AG1060)*1),1)</f>
        <v>#REF!</v>
      </c>
      <c r="AJ1060" s="30" t="e">
        <f>IF((((Usuario!$J$10*1000)/AH1060)*1)&lt;1,(((Usuario!$J$10*1000)/AH1060)*1),1)</f>
        <v>#REF!</v>
      </c>
    </row>
    <row r="1061" spans="8:36" x14ac:dyDescent="0.25">
      <c r="H1061" s="6">
        <v>95.8</v>
      </c>
      <c r="I1061" s="5" t="s">
        <v>2</v>
      </c>
      <c r="J1061" s="9">
        <f t="shared" si="369"/>
        <v>9.5799999999999996E-2</v>
      </c>
      <c r="K1061" s="9">
        <f t="shared" si="374"/>
        <v>9.5799999999999998E-5</v>
      </c>
      <c r="L1061">
        <f t="shared" si="389"/>
        <v>2.8832406401291828E-2</v>
      </c>
      <c r="M1061">
        <f t="shared" si="375"/>
        <v>4.6035742220729278E-4</v>
      </c>
      <c r="N1061">
        <f t="shared" si="376"/>
        <v>2.3846514470337762E-6</v>
      </c>
      <c r="O1061">
        <f t="shared" si="377"/>
        <v>20469333.492904518</v>
      </c>
      <c r="Q1061" s="18">
        <f t="shared" si="390"/>
        <v>37059648330.709297</v>
      </c>
      <c r="R1061" s="19">
        <f t="shared" si="391"/>
        <v>13729717333.948496</v>
      </c>
      <c r="S1061" s="18">
        <f t="shared" si="378"/>
        <v>6.1530214728057946E-14</v>
      </c>
      <c r="T1061" s="19">
        <f t="shared" si="378"/>
        <v>2.2795479551632904E-14</v>
      </c>
      <c r="U1061" s="24">
        <f t="shared" si="379"/>
        <v>1.6331903365053691E-11</v>
      </c>
      <c r="V1061" s="24">
        <f t="shared" si="380"/>
        <v>1.146612621447135E-11</v>
      </c>
      <c r="W1061" s="18">
        <f t="shared" si="381"/>
        <v>111178944992.1279</v>
      </c>
      <c r="X1061" s="19">
        <f t="shared" si="382"/>
        <v>54918869335.793983</v>
      </c>
      <c r="Y1061" s="18" t="e">
        <f t="shared" si="383"/>
        <v>#REF!</v>
      </c>
      <c r="Z1061" s="19" t="e">
        <f t="shared" si="384"/>
        <v>#REF!</v>
      </c>
      <c r="AA1061" s="24" t="e">
        <f t="shared" si="385"/>
        <v>#REF!</v>
      </c>
      <c r="AB1061" s="24" t="e">
        <f t="shared" si="386"/>
        <v>#REF!</v>
      </c>
      <c r="AC1061" s="18">
        <f t="shared" si="387"/>
        <v>22235788998.425583</v>
      </c>
      <c r="AD1061" s="19">
        <f t="shared" si="388"/>
        <v>10983773867.158798</v>
      </c>
      <c r="AE1061" s="24" t="e">
        <f t="shared" si="370"/>
        <v>#REF!</v>
      </c>
      <c r="AF1061" s="24" t="e">
        <f t="shared" si="371"/>
        <v>#REF!</v>
      </c>
      <c r="AG1061" s="18" t="e">
        <f t="shared" si="372"/>
        <v>#REF!</v>
      </c>
      <c r="AH1061" s="19" t="e">
        <f t="shared" si="373"/>
        <v>#REF!</v>
      </c>
      <c r="AI1061" s="29" t="e">
        <f>IF((((Usuario!$J$10*1000)/AG1061)*1)&lt;1,(((Usuario!$J$10*1000)/AG1061)*1),1)</f>
        <v>#REF!</v>
      </c>
      <c r="AJ1061" s="30" t="e">
        <f>IF((((Usuario!$J$10*1000)/AH1061)*1)&lt;1,(((Usuario!$J$10*1000)/AH1061)*1),1)</f>
        <v>#REF!</v>
      </c>
    </row>
    <row r="1062" spans="8:36" x14ac:dyDescent="0.25">
      <c r="H1062" s="6">
        <v>95.9</v>
      </c>
      <c r="I1062" s="5" t="s">
        <v>2</v>
      </c>
      <c r="J1062" s="9">
        <f t="shared" si="369"/>
        <v>9.5900000000000013E-2</v>
      </c>
      <c r="K1062" s="9">
        <f t="shared" si="374"/>
        <v>9.5900000000000014E-5</v>
      </c>
      <c r="L1062">
        <f t="shared" si="389"/>
        <v>2.8892630732461157E-2</v>
      </c>
      <c r="M1062">
        <f t="shared" si="375"/>
        <v>4.618005478738375E-4</v>
      </c>
      <c r="N1062">
        <f t="shared" si="376"/>
        <v>2.3921268379864781E-6</v>
      </c>
      <c r="O1062">
        <f t="shared" si="377"/>
        <v>20431931.352168251</v>
      </c>
      <c r="Q1062" s="18">
        <f t="shared" si="390"/>
        <v>37137057496.73671</v>
      </c>
      <c r="R1062" s="19">
        <f t="shared" si="391"/>
        <v>13758395586.886271</v>
      </c>
      <c r="S1062" s="18">
        <f t="shared" si="378"/>
        <v>6.1658737334777882E-14</v>
      </c>
      <c r="T1062" s="19">
        <f t="shared" si="378"/>
        <v>2.2843094117360571E-14</v>
      </c>
      <c r="U1062" s="24">
        <f t="shared" si="379"/>
        <v>1.6366016992032757E-11</v>
      </c>
      <c r="V1062" s="24">
        <f t="shared" si="380"/>
        <v>1.1490076341032368E-11</v>
      </c>
      <c r="W1062" s="18">
        <f t="shared" si="381"/>
        <v>111411172490.21013</v>
      </c>
      <c r="X1062" s="19">
        <f t="shared" si="382"/>
        <v>55033582347.545082</v>
      </c>
      <c r="Y1062" s="18" t="e">
        <f t="shared" si="383"/>
        <v>#REF!</v>
      </c>
      <c r="Z1062" s="19" t="e">
        <f t="shared" si="384"/>
        <v>#REF!</v>
      </c>
      <c r="AA1062" s="24" t="e">
        <f t="shared" si="385"/>
        <v>#REF!</v>
      </c>
      <c r="AB1062" s="24" t="e">
        <f t="shared" si="386"/>
        <v>#REF!</v>
      </c>
      <c r="AC1062" s="18">
        <f t="shared" si="387"/>
        <v>22282234498.042027</v>
      </c>
      <c r="AD1062" s="19">
        <f t="shared" si="388"/>
        <v>11006716469.509018</v>
      </c>
      <c r="AE1062" s="24" t="e">
        <f t="shared" si="370"/>
        <v>#REF!</v>
      </c>
      <c r="AF1062" s="24" t="e">
        <f t="shared" si="371"/>
        <v>#REF!</v>
      </c>
      <c r="AG1062" s="18" t="e">
        <f t="shared" si="372"/>
        <v>#REF!</v>
      </c>
      <c r="AH1062" s="19" t="e">
        <f t="shared" si="373"/>
        <v>#REF!</v>
      </c>
      <c r="AI1062" s="29" t="e">
        <f>IF((((Usuario!$J$10*1000)/AG1062)*1)&lt;1,(((Usuario!$J$10*1000)/AG1062)*1),1)</f>
        <v>#REF!</v>
      </c>
      <c r="AJ1062" s="30" t="e">
        <f>IF((((Usuario!$J$10*1000)/AH1062)*1)&lt;1,(((Usuario!$J$10*1000)/AH1062)*1),1)</f>
        <v>#REF!</v>
      </c>
    </row>
    <row r="1063" spans="8:36" x14ac:dyDescent="0.25">
      <c r="H1063" s="6">
        <v>96</v>
      </c>
      <c r="I1063" s="5" t="s">
        <v>2</v>
      </c>
      <c r="J1063" s="9">
        <f t="shared" si="369"/>
        <v>9.6000000000000002E-2</v>
      </c>
      <c r="K1063" s="9">
        <f t="shared" si="374"/>
        <v>9.6000000000000002E-5</v>
      </c>
      <c r="L1063">
        <f t="shared" si="389"/>
        <v>2.8952917895483533E-2</v>
      </c>
      <c r="M1063">
        <f t="shared" si="375"/>
        <v>4.6324668632773651E-4</v>
      </c>
      <c r="N1063">
        <f t="shared" si="376"/>
        <v>2.3996178351776748E-6</v>
      </c>
      <c r="O1063">
        <f t="shared" si="377"/>
        <v>20394636.427786332</v>
      </c>
      <c r="Q1063" s="18">
        <f t="shared" si="390"/>
        <v>37214547423.500687</v>
      </c>
      <c r="R1063" s="19">
        <f t="shared" si="391"/>
        <v>13787103759.754068</v>
      </c>
      <c r="S1063" s="18">
        <f t="shared" si="378"/>
        <v>6.1787394028724379E-14</v>
      </c>
      <c r="T1063" s="19">
        <f t="shared" si="378"/>
        <v>2.2890758359213133E-14</v>
      </c>
      <c r="U1063" s="24">
        <f t="shared" si="379"/>
        <v>1.6400166209650282E-11</v>
      </c>
      <c r="V1063" s="24">
        <f t="shared" si="380"/>
        <v>1.1514051454684206E-11</v>
      </c>
      <c r="W1063" s="18">
        <f t="shared" si="381"/>
        <v>111643642270.50206</v>
      </c>
      <c r="X1063" s="19">
        <f t="shared" si="382"/>
        <v>55148415039.016273</v>
      </c>
      <c r="Y1063" s="18" t="e">
        <f t="shared" si="383"/>
        <v>#REF!</v>
      </c>
      <c r="Z1063" s="19" t="e">
        <f t="shared" si="384"/>
        <v>#REF!</v>
      </c>
      <c r="AA1063" s="24" t="e">
        <f t="shared" si="385"/>
        <v>#REF!</v>
      </c>
      <c r="AB1063" s="24" t="e">
        <f t="shared" si="386"/>
        <v>#REF!</v>
      </c>
      <c r="AC1063" s="18">
        <f t="shared" si="387"/>
        <v>22328728454.100414</v>
      </c>
      <c r="AD1063" s="19">
        <f t="shared" si="388"/>
        <v>11029683007.803255</v>
      </c>
      <c r="AE1063" s="24" t="e">
        <f t="shared" si="370"/>
        <v>#REF!</v>
      </c>
      <c r="AF1063" s="24" t="e">
        <f t="shared" si="371"/>
        <v>#REF!</v>
      </c>
      <c r="AG1063" s="18" t="e">
        <f t="shared" si="372"/>
        <v>#REF!</v>
      </c>
      <c r="AH1063" s="19" t="e">
        <f t="shared" si="373"/>
        <v>#REF!</v>
      </c>
      <c r="AI1063" s="29" t="e">
        <f>IF((((Usuario!$J$10*1000)/AG1063)*1)&lt;1,(((Usuario!$J$10*1000)/AG1063)*1),1)</f>
        <v>#REF!</v>
      </c>
      <c r="AJ1063" s="30" t="e">
        <f>IF((((Usuario!$J$10*1000)/AH1063)*1)&lt;1,(((Usuario!$J$10*1000)/AH1063)*1),1)</f>
        <v>#REF!</v>
      </c>
    </row>
    <row r="1064" spans="8:36" x14ac:dyDescent="0.25">
      <c r="H1064" s="6">
        <v>96.1</v>
      </c>
      <c r="I1064" s="5" t="s">
        <v>2</v>
      </c>
      <c r="J1064" s="9">
        <f t="shared" si="369"/>
        <v>9.6099999999999991E-2</v>
      </c>
      <c r="K1064" s="9">
        <f t="shared" si="374"/>
        <v>9.6099999999999991E-5</v>
      </c>
      <c r="L1064">
        <f t="shared" si="389"/>
        <v>2.901326789035899E-2</v>
      </c>
      <c r="M1064">
        <f t="shared" si="375"/>
        <v>4.6469584071058307E-4</v>
      </c>
      <c r="N1064">
        <f t="shared" si="376"/>
        <v>2.40712445488082E-6</v>
      </c>
      <c r="O1064">
        <f t="shared" si="377"/>
        <v>20357448.301210061</v>
      </c>
      <c r="Q1064" s="18">
        <f t="shared" si="390"/>
        <v>37292118111.001274</v>
      </c>
      <c r="R1064" s="19">
        <f t="shared" si="391"/>
        <v>13815841852.551907</v>
      </c>
      <c r="S1064" s="18">
        <f t="shared" si="378"/>
        <v>6.1916184809897524E-14</v>
      </c>
      <c r="T1064" s="19">
        <f t="shared" si="378"/>
        <v>2.2938472277190616E-14</v>
      </c>
      <c r="U1064" s="24">
        <f t="shared" si="379"/>
        <v>1.6434351017906288E-11</v>
      </c>
      <c r="V1064" s="24">
        <f t="shared" si="380"/>
        <v>1.1538051555426879E-11</v>
      </c>
      <c r="W1064" s="18">
        <f t="shared" si="381"/>
        <v>111876354333.00381</v>
      </c>
      <c r="X1064" s="19">
        <f t="shared" si="382"/>
        <v>55263367410.207626</v>
      </c>
      <c r="Y1064" s="18" t="e">
        <f t="shared" si="383"/>
        <v>#REF!</v>
      </c>
      <c r="Z1064" s="19" t="e">
        <f t="shared" si="384"/>
        <v>#REF!</v>
      </c>
      <c r="AA1064" s="24" t="e">
        <f t="shared" si="385"/>
        <v>#REF!</v>
      </c>
      <c r="AB1064" s="24" t="e">
        <f t="shared" si="386"/>
        <v>#REF!</v>
      </c>
      <c r="AC1064" s="18">
        <f t="shared" si="387"/>
        <v>22375270866.600765</v>
      </c>
      <c r="AD1064" s="19">
        <f t="shared" si="388"/>
        <v>11052673482.041527</v>
      </c>
      <c r="AE1064" s="24" t="e">
        <f t="shared" si="370"/>
        <v>#REF!</v>
      </c>
      <c r="AF1064" s="24" t="e">
        <f t="shared" si="371"/>
        <v>#REF!</v>
      </c>
      <c r="AG1064" s="18" t="e">
        <f t="shared" si="372"/>
        <v>#REF!</v>
      </c>
      <c r="AH1064" s="19" t="e">
        <f t="shared" si="373"/>
        <v>#REF!</v>
      </c>
      <c r="AI1064" s="29" t="e">
        <f>IF((((Usuario!$J$10*1000)/AG1064)*1)&lt;1,(((Usuario!$J$10*1000)/AG1064)*1),1)</f>
        <v>#REF!</v>
      </c>
      <c r="AJ1064" s="30" t="e">
        <f>IF((((Usuario!$J$10*1000)/AH1064)*1)&lt;1,(((Usuario!$J$10*1000)/AH1064)*1),1)</f>
        <v>#REF!</v>
      </c>
    </row>
    <row r="1065" spans="8:36" x14ac:dyDescent="0.25">
      <c r="H1065" s="6">
        <v>96.2</v>
      </c>
      <c r="I1065" s="5" t="s">
        <v>2</v>
      </c>
      <c r="J1065" s="9">
        <f t="shared" si="369"/>
        <v>9.6200000000000008E-2</v>
      </c>
      <c r="K1065" s="9">
        <f t="shared" si="374"/>
        <v>9.6200000000000007E-5</v>
      </c>
      <c r="L1065">
        <f t="shared" si="389"/>
        <v>2.9073680717087529E-2</v>
      </c>
      <c r="M1065">
        <f t="shared" si="375"/>
        <v>4.6614801416397001E-4</v>
      </c>
      <c r="N1065">
        <f t="shared" si="376"/>
        <v>2.4146467133693645E-6</v>
      </c>
      <c r="O1065">
        <f t="shared" si="377"/>
        <v>20320366.555957954</v>
      </c>
      <c r="Q1065" s="18">
        <f t="shared" si="390"/>
        <v>37369769559.238472</v>
      </c>
      <c r="R1065" s="19">
        <f t="shared" si="391"/>
        <v>13844609865.279781</v>
      </c>
      <c r="S1065" s="18">
        <f t="shared" si="378"/>
        <v>6.2045109678297318E-14</v>
      </c>
      <c r="T1065" s="19">
        <f t="shared" si="378"/>
        <v>2.2986235871293015E-14</v>
      </c>
      <c r="U1065" s="24">
        <f t="shared" si="379"/>
        <v>1.6468571416800777E-11</v>
      </c>
      <c r="V1065" s="24">
        <f t="shared" si="380"/>
        <v>1.1562076643260386E-11</v>
      </c>
      <c r="W1065" s="18">
        <f t="shared" si="381"/>
        <v>112109308677.71542</v>
      </c>
      <c r="X1065" s="19">
        <f t="shared" si="382"/>
        <v>55378439461.119125</v>
      </c>
      <c r="Y1065" s="18" t="e">
        <f t="shared" si="383"/>
        <v>#REF!</v>
      </c>
      <c r="Z1065" s="19" t="e">
        <f t="shared" si="384"/>
        <v>#REF!</v>
      </c>
      <c r="AA1065" s="24" t="e">
        <f t="shared" si="385"/>
        <v>#REF!</v>
      </c>
      <c r="AB1065" s="24" t="e">
        <f t="shared" si="386"/>
        <v>#REF!</v>
      </c>
      <c r="AC1065" s="18">
        <f t="shared" si="387"/>
        <v>22421861735.543087</v>
      </c>
      <c r="AD1065" s="19">
        <f t="shared" si="388"/>
        <v>11075687892.223825</v>
      </c>
      <c r="AE1065" s="24" t="e">
        <f t="shared" si="370"/>
        <v>#REF!</v>
      </c>
      <c r="AF1065" s="24" t="e">
        <f t="shared" si="371"/>
        <v>#REF!</v>
      </c>
      <c r="AG1065" s="18" t="e">
        <f t="shared" si="372"/>
        <v>#REF!</v>
      </c>
      <c r="AH1065" s="19" t="e">
        <f t="shared" si="373"/>
        <v>#REF!</v>
      </c>
      <c r="AI1065" s="29" t="e">
        <f>IF((((Usuario!$J$10*1000)/AG1065)*1)&lt;1,(((Usuario!$J$10*1000)/AG1065)*1),1)</f>
        <v>#REF!</v>
      </c>
      <c r="AJ1065" s="30" t="e">
        <f>IF((((Usuario!$J$10*1000)/AH1065)*1)&lt;1,(((Usuario!$J$10*1000)/AH1065)*1),1)</f>
        <v>#REF!</v>
      </c>
    </row>
    <row r="1066" spans="8:36" x14ac:dyDescent="0.25">
      <c r="H1066" s="6">
        <v>96.3</v>
      </c>
      <c r="I1066" s="5" t="s">
        <v>2</v>
      </c>
      <c r="J1066" s="9">
        <f t="shared" ref="J1066:J1103" si="392">H1066*10^(-3)</f>
        <v>9.6299999999999997E-2</v>
      </c>
      <c r="K1066" s="9">
        <f t="shared" si="374"/>
        <v>9.6299999999999996E-5</v>
      </c>
      <c r="L1066">
        <f t="shared" si="389"/>
        <v>2.9134156375669126E-2</v>
      </c>
      <c r="M1066">
        <f t="shared" si="375"/>
        <v>4.6760320982948948E-4</v>
      </c>
      <c r="N1066">
        <f t="shared" si="376"/>
        <v>2.4221846269167554E-6</v>
      </c>
      <c r="O1066">
        <f t="shared" si="377"/>
        <v>20283390.777603272</v>
      </c>
      <c r="Q1066" s="18">
        <f t="shared" si="390"/>
        <v>37447501768.21225</v>
      </c>
      <c r="R1066" s="19">
        <f t="shared" si="391"/>
        <v>13873407797.937685</v>
      </c>
      <c r="S1066" s="18">
        <f t="shared" si="378"/>
        <v>6.2174168633923722E-14</v>
      </c>
      <c r="T1066" s="19">
        <f t="shared" si="378"/>
        <v>2.3034049141520319E-14</v>
      </c>
      <c r="U1066" s="24">
        <f t="shared" si="379"/>
        <v>1.6502827406333736E-11</v>
      </c>
      <c r="V1066" s="24">
        <f t="shared" si="380"/>
        <v>1.158612671818472E-11</v>
      </c>
      <c r="W1066" s="18">
        <f t="shared" si="381"/>
        <v>112342505304.63675</v>
      </c>
      <c r="X1066" s="19">
        <f t="shared" si="382"/>
        <v>55493631191.75074</v>
      </c>
      <c r="Y1066" s="18" t="e">
        <f t="shared" si="383"/>
        <v>#REF!</v>
      </c>
      <c r="Z1066" s="19" t="e">
        <f t="shared" si="384"/>
        <v>#REF!</v>
      </c>
      <c r="AA1066" s="24" t="e">
        <f t="shared" si="385"/>
        <v>#REF!</v>
      </c>
      <c r="AB1066" s="24" t="e">
        <f t="shared" si="386"/>
        <v>#REF!</v>
      </c>
      <c r="AC1066" s="18">
        <f t="shared" si="387"/>
        <v>22468501060.927353</v>
      </c>
      <c r="AD1066" s="19">
        <f t="shared" si="388"/>
        <v>11098726238.350149</v>
      </c>
      <c r="AE1066" s="24" t="e">
        <f t="shared" si="370"/>
        <v>#REF!</v>
      </c>
      <c r="AF1066" s="24" t="e">
        <f t="shared" si="371"/>
        <v>#REF!</v>
      </c>
      <c r="AG1066" s="18" t="e">
        <f t="shared" si="372"/>
        <v>#REF!</v>
      </c>
      <c r="AH1066" s="19" t="e">
        <f t="shared" si="373"/>
        <v>#REF!</v>
      </c>
      <c r="AI1066" s="29" t="e">
        <f>IF((((Usuario!$J$10*1000)/AG1066)*1)&lt;1,(((Usuario!$J$10*1000)/AG1066)*1),1)</f>
        <v>#REF!</v>
      </c>
      <c r="AJ1066" s="30" t="e">
        <f>IF((((Usuario!$J$10*1000)/AH1066)*1)&lt;1,(((Usuario!$J$10*1000)/AH1066)*1),1)</f>
        <v>#REF!</v>
      </c>
    </row>
    <row r="1067" spans="8:36" x14ac:dyDescent="0.25">
      <c r="H1067" s="6">
        <v>96.4</v>
      </c>
      <c r="I1067" s="5" t="s">
        <v>2</v>
      </c>
      <c r="J1067" s="9">
        <f t="shared" si="392"/>
        <v>9.6400000000000013E-2</v>
      </c>
      <c r="K1067" s="9">
        <f t="shared" si="374"/>
        <v>9.6400000000000012E-5</v>
      </c>
      <c r="L1067">
        <f t="shared" si="389"/>
        <v>2.9194694866103814E-2</v>
      </c>
      <c r="M1067">
        <f t="shared" si="375"/>
        <v>4.6906143084873467E-4</v>
      </c>
      <c r="N1067">
        <f t="shared" si="376"/>
        <v>2.4297382117964456E-6</v>
      </c>
      <c r="O1067">
        <f t="shared" si="377"/>
        <v>20246520.553761739</v>
      </c>
      <c r="Q1067" s="18">
        <f t="shared" si="390"/>
        <v>37525314737.922646</v>
      </c>
      <c r="R1067" s="19">
        <f t="shared" si="391"/>
        <v>13902235650.525631</v>
      </c>
      <c r="S1067" s="18">
        <f t="shared" si="378"/>
        <v>6.2303361676776775E-14</v>
      </c>
      <c r="T1067" s="19">
        <f t="shared" si="378"/>
        <v>2.3081912087872542E-14</v>
      </c>
      <c r="U1067" s="24">
        <f t="shared" si="379"/>
        <v>1.6537118986505181E-11</v>
      </c>
      <c r="V1067" s="24">
        <f t="shared" si="380"/>
        <v>1.1610201780199889E-11</v>
      </c>
      <c r="W1067" s="18">
        <f t="shared" si="381"/>
        <v>112575944213.76794</v>
      </c>
      <c r="X1067" s="19">
        <f t="shared" si="382"/>
        <v>55608942602.102524</v>
      </c>
      <c r="Y1067" s="18" t="e">
        <f t="shared" si="383"/>
        <v>#REF!</v>
      </c>
      <c r="Z1067" s="19" t="e">
        <f t="shared" si="384"/>
        <v>#REF!</v>
      </c>
      <c r="AA1067" s="24" t="e">
        <f t="shared" si="385"/>
        <v>#REF!</v>
      </c>
      <c r="AB1067" s="24" t="e">
        <f t="shared" si="386"/>
        <v>#REF!</v>
      </c>
      <c r="AC1067" s="18">
        <f t="shared" si="387"/>
        <v>22515188842.75359</v>
      </c>
      <c r="AD1067" s="19">
        <f t="shared" si="388"/>
        <v>11121788520.420506</v>
      </c>
      <c r="AE1067" s="24" t="e">
        <f t="shared" si="370"/>
        <v>#REF!</v>
      </c>
      <c r="AF1067" s="24" t="e">
        <f t="shared" si="371"/>
        <v>#REF!</v>
      </c>
      <c r="AG1067" s="18" t="e">
        <f t="shared" si="372"/>
        <v>#REF!</v>
      </c>
      <c r="AH1067" s="19" t="e">
        <f t="shared" si="373"/>
        <v>#REF!</v>
      </c>
      <c r="AI1067" s="29" t="e">
        <f>IF((((Usuario!$J$10*1000)/AG1067)*1)&lt;1,(((Usuario!$J$10*1000)/AG1067)*1),1)</f>
        <v>#REF!</v>
      </c>
      <c r="AJ1067" s="30" t="e">
        <f>IF((((Usuario!$J$10*1000)/AH1067)*1)&lt;1,(((Usuario!$J$10*1000)/AH1067)*1),1)</f>
        <v>#REF!</v>
      </c>
    </row>
    <row r="1068" spans="8:36" x14ac:dyDescent="0.25">
      <c r="H1068" s="6">
        <v>96.5</v>
      </c>
      <c r="I1068" s="5" t="s">
        <v>2</v>
      </c>
      <c r="J1068" s="9">
        <f t="shared" si="392"/>
        <v>9.6500000000000002E-2</v>
      </c>
      <c r="K1068" s="9">
        <f t="shared" si="374"/>
        <v>9.6500000000000001E-5</v>
      </c>
      <c r="L1068">
        <f t="shared" si="389"/>
        <v>2.9255296188391556E-2</v>
      </c>
      <c r="M1068">
        <f t="shared" si="375"/>
        <v>4.7052268036329751E-4</v>
      </c>
      <c r="N1068">
        <f t="shared" si="376"/>
        <v>2.4373074842818811E-6</v>
      </c>
      <c r="O1068">
        <f t="shared" si="377"/>
        <v>20209755.474079583</v>
      </c>
      <c r="Q1068" s="18">
        <f t="shared" si="390"/>
        <v>37603208468.369614</v>
      </c>
      <c r="R1068" s="19">
        <f t="shared" si="391"/>
        <v>13931093423.043604</v>
      </c>
      <c r="S1068" s="18">
        <f t="shared" si="378"/>
        <v>6.2432688806856414E-14</v>
      </c>
      <c r="T1068" s="19">
        <f t="shared" si="378"/>
        <v>2.312982471034967E-14</v>
      </c>
      <c r="U1068" s="24">
        <f t="shared" si="379"/>
        <v>1.6571446157315088E-11</v>
      </c>
      <c r="V1068" s="24">
        <f t="shared" si="380"/>
        <v>1.1634301829305884E-11</v>
      </c>
      <c r="W1068" s="18">
        <f t="shared" si="381"/>
        <v>112809625405.10884</v>
      </c>
      <c r="X1068" s="19">
        <f t="shared" si="382"/>
        <v>55724373692.174416</v>
      </c>
      <c r="Y1068" s="18" t="e">
        <f t="shared" si="383"/>
        <v>#REF!</v>
      </c>
      <c r="Z1068" s="19" t="e">
        <f t="shared" si="384"/>
        <v>#REF!</v>
      </c>
      <c r="AA1068" s="24" t="e">
        <f t="shared" si="385"/>
        <v>#REF!</v>
      </c>
      <c r="AB1068" s="24" t="e">
        <f t="shared" si="386"/>
        <v>#REF!</v>
      </c>
      <c r="AC1068" s="18">
        <f t="shared" si="387"/>
        <v>22561925081.02177</v>
      </c>
      <c r="AD1068" s="19">
        <f t="shared" si="388"/>
        <v>11144874738.434883</v>
      </c>
      <c r="AE1068" s="24" t="e">
        <f t="shared" si="370"/>
        <v>#REF!</v>
      </c>
      <c r="AF1068" s="24" t="e">
        <f t="shared" si="371"/>
        <v>#REF!</v>
      </c>
      <c r="AG1068" s="18" t="e">
        <f t="shared" si="372"/>
        <v>#REF!</v>
      </c>
      <c r="AH1068" s="19" t="e">
        <f t="shared" si="373"/>
        <v>#REF!</v>
      </c>
      <c r="AI1068" s="29" t="e">
        <f>IF((((Usuario!$J$10*1000)/AG1068)*1)&lt;1,(((Usuario!$J$10*1000)/AG1068)*1),1)</f>
        <v>#REF!</v>
      </c>
      <c r="AJ1068" s="30" t="e">
        <f>IF((((Usuario!$J$10*1000)/AH1068)*1)&lt;1,(((Usuario!$J$10*1000)/AH1068)*1),1)</f>
        <v>#REF!</v>
      </c>
    </row>
    <row r="1069" spans="8:36" x14ac:dyDescent="0.25">
      <c r="H1069" s="6">
        <v>96.6</v>
      </c>
      <c r="I1069" s="5" t="s">
        <v>2</v>
      </c>
      <c r="J1069" s="9">
        <f t="shared" si="392"/>
        <v>9.6599999999999991E-2</v>
      </c>
      <c r="K1069" s="9">
        <f t="shared" si="374"/>
        <v>9.659999999999999E-5</v>
      </c>
      <c r="L1069">
        <f t="shared" si="389"/>
        <v>2.9315960342532366E-2</v>
      </c>
      <c r="M1069">
        <f t="shared" si="375"/>
        <v>4.7198696151477105E-4</v>
      </c>
      <c r="N1069">
        <f t="shared" si="376"/>
        <v>2.4448924606465138E-6</v>
      </c>
      <c r="O1069">
        <f t="shared" si="377"/>
        <v>20173095.130221214</v>
      </c>
      <c r="Q1069" s="18">
        <f t="shared" si="390"/>
        <v>37681182959.553177</v>
      </c>
      <c r="R1069" s="19">
        <f t="shared" si="391"/>
        <v>13959981115.491608</v>
      </c>
      <c r="S1069" s="18">
        <f t="shared" si="378"/>
        <v>6.2562150024162675E-14</v>
      </c>
      <c r="T1069" s="19">
        <f t="shared" si="378"/>
        <v>2.3177787008951703E-14</v>
      </c>
      <c r="U1069" s="24">
        <f t="shared" si="379"/>
        <v>1.6605808918763473E-11</v>
      </c>
      <c r="V1069" s="24">
        <f t="shared" si="380"/>
        <v>1.1658426865502707E-11</v>
      </c>
      <c r="W1069" s="18">
        <f t="shared" si="381"/>
        <v>113043548878.65953</v>
      </c>
      <c r="X1069" s="19">
        <f t="shared" si="382"/>
        <v>55839924461.966431</v>
      </c>
      <c r="Y1069" s="18" t="e">
        <f t="shared" si="383"/>
        <v>#REF!</v>
      </c>
      <c r="Z1069" s="19" t="e">
        <f t="shared" si="384"/>
        <v>#REF!</v>
      </c>
      <c r="AA1069" s="24" t="e">
        <f t="shared" si="385"/>
        <v>#REF!</v>
      </c>
      <c r="AB1069" s="24" t="e">
        <f t="shared" si="386"/>
        <v>#REF!</v>
      </c>
      <c r="AC1069" s="18">
        <f t="shared" si="387"/>
        <v>22608709775.731907</v>
      </c>
      <c r="AD1069" s="19">
        <f t="shared" si="388"/>
        <v>11167984892.393288</v>
      </c>
      <c r="AE1069" s="24" t="e">
        <f t="shared" si="370"/>
        <v>#REF!</v>
      </c>
      <c r="AF1069" s="24" t="e">
        <f t="shared" si="371"/>
        <v>#REF!</v>
      </c>
      <c r="AG1069" s="18" t="e">
        <f t="shared" si="372"/>
        <v>#REF!</v>
      </c>
      <c r="AH1069" s="19" t="e">
        <f t="shared" si="373"/>
        <v>#REF!</v>
      </c>
      <c r="AI1069" s="29" t="e">
        <f>IF((((Usuario!$J$10*1000)/AG1069)*1)&lt;1,(((Usuario!$J$10*1000)/AG1069)*1),1)</f>
        <v>#REF!</v>
      </c>
      <c r="AJ1069" s="30" t="e">
        <f>IF((((Usuario!$J$10*1000)/AH1069)*1)&lt;1,(((Usuario!$J$10*1000)/AH1069)*1),1)</f>
        <v>#REF!</v>
      </c>
    </row>
    <row r="1070" spans="8:36" x14ac:dyDescent="0.25">
      <c r="H1070" s="6">
        <v>96.7</v>
      </c>
      <c r="I1070" s="5" t="s">
        <v>2</v>
      </c>
      <c r="J1070" s="9">
        <f t="shared" si="392"/>
        <v>9.6700000000000008E-2</v>
      </c>
      <c r="K1070" s="9">
        <f t="shared" si="374"/>
        <v>9.6700000000000006E-5</v>
      </c>
      <c r="L1070">
        <f t="shared" si="389"/>
        <v>2.9376687328526267E-2</v>
      </c>
      <c r="M1070">
        <f t="shared" si="375"/>
        <v>4.7345427744474838E-4</v>
      </c>
      <c r="N1070">
        <f t="shared" si="376"/>
        <v>2.4524931571637966E-6</v>
      </c>
      <c r="O1070">
        <f t="shared" si="377"/>
        <v>20136539.115857292</v>
      </c>
      <c r="Q1070" s="18">
        <f t="shared" si="390"/>
        <v>37759238211.473358</v>
      </c>
      <c r="R1070" s="19">
        <f t="shared" si="391"/>
        <v>13988898727.869658</v>
      </c>
      <c r="S1070" s="18">
        <f t="shared" si="378"/>
        <v>6.2691745328695611E-14</v>
      </c>
      <c r="T1070" s="19">
        <f t="shared" si="378"/>
        <v>2.3225798983678665E-14</v>
      </c>
      <c r="U1070" s="24">
        <f t="shared" si="379"/>
        <v>1.6640207270850346E-11</v>
      </c>
      <c r="V1070" s="24">
        <f t="shared" si="380"/>
        <v>1.1682576888790368E-11</v>
      </c>
      <c r="W1070" s="18">
        <f t="shared" si="381"/>
        <v>113277714634.42007</v>
      </c>
      <c r="X1070" s="19">
        <f t="shared" si="382"/>
        <v>55955594911.47863</v>
      </c>
      <c r="Y1070" s="18" t="e">
        <f t="shared" si="383"/>
        <v>#REF!</v>
      </c>
      <c r="Z1070" s="19" t="e">
        <f t="shared" si="384"/>
        <v>#REF!</v>
      </c>
      <c r="AA1070" s="24" t="e">
        <f t="shared" si="385"/>
        <v>#REF!</v>
      </c>
      <c r="AB1070" s="24" t="e">
        <f t="shared" si="386"/>
        <v>#REF!</v>
      </c>
      <c r="AC1070" s="18">
        <f t="shared" si="387"/>
        <v>22655542926.884018</v>
      </c>
      <c r="AD1070" s="19">
        <f t="shared" si="388"/>
        <v>11191118982.295727</v>
      </c>
      <c r="AE1070" s="24" t="e">
        <f t="shared" si="370"/>
        <v>#REF!</v>
      </c>
      <c r="AF1070" s="24" t="e">
        <f t="shared" si="371"/>
        <v>#REF!</v>
      </c>
      <c r="AG1070" s="18" t="e">
        <f t="shared" si="372"/>
        <v>#REF!</v>
      </c>
      <c r="AH1070" s="19" t="e">
        <f t="shared" si="373"/>
        <v>#REF!</v>
      </c>
      <c r="AI1070" s="29" t="e">
        <f>IF((((Usuario!$J$10*1000)/AG1070)*1)&lt;1,(((Usuario!$J$10*1000)/AG1070)*1),1)</f>
        <v>#REF!</v>
      </c>
      <c r="AJ1070" s="30" t="e">
        <f>IF((((Usuario!$J$10*1000)/AH1070)*1)&lt;1,(((Usuario!$J$10*1000)/AH1070)*1),1)</f>
        <v>#REF!</v>
      </c>
    </row>
    <row r="1071" spans="8:36" x14ac:dyDescent="0.25">
      <c r="H1071" s="6">
        <v>96.8</v>
      </c>
      <c r="I1071" s="5" t="s">
        <v>2</v>
      </c>
      <c r="J1071" s="9">
        <f t="shared" si="392"/>
        <v>9.6799999999999997E-2</v>
      </c>
      <c r="K1071" s="9">
        <f t="shared" si="374"/>
        <v>9.6799999999999995E-5</v>
      </c>
      <c r="L1071">
        <f t="shared" si="389"/>
        <v>2.9437477146373223E-2</v>
      </c>
      <c r="M1071">
        <f t="shared" si="375"/>
        <v>4.7492463129482126E-4</v>
      </c>
      <c r="N1071">
        <f t="shared" si="376"/>
        <v>2.460109590107174E-6</v>
      </c>
      <c r="O1071">
        <f t="shared" si="377"/>
        <v>20100087.026652902</v>
      </c>
      <c r="Q1071" s="18">
        <f t="shared" si="390"/>
        <v>37837374224.130112</v>
      </c>
      <c r="R1071" s="19">
        <f t="shared" si="391"/>
        <v>14017846260.177731</v>
      </c>
      <c r="S1071" s="18">
        <f t="shared" si="378"/>
        <v>6.2821474720455119E-14</v>
      </c>
      <c r="T1071" s="19">
        <f t="shared" si="378"/>
        <v>2.3273860634530522E-14</v>
      </c>
      <c r="U1071" s="24">
        <f t="shared" si="379"/>
        <v>1.6674641213575681E-11</v>
      </c>
      <c r="V1071" s="24">
        <f t="shared" si="380"/>
        <v>1.1706751899168853E-11</v>
      </c>
      <c r="W1071" s="18">
        <f t="shared" si="381"/>
        <v>113512122672.39034</v>
      </c>
      <c r="X1071" s="19">
        <f t="shared" si="382"/>
        <v>56071385040.710922</v>
      </c>
      <c r="Y1071" s="18" t="e">
        <f t="shared" si="383"/>
        <v>#REF!</v>
      </c>
      <c r="Z1071" s="19" t="e">
        <f t="shared" si="384"/>
        <v>#REF!</v>
      </c>
      <c r="AA1071" s="24" t="e">
        <f t="shared" si="385"/>
        <v>#REF!</v>
      </c>
      <c r="AB1071" s="24" t="e">
        <f t="shared" si="386"/>
        <v>#REF!</v>
      </c>
      <c r="AC1071" s="18">
        <f t="shared" si="387"/>
        <v>22702424534.478069</v>
      </c>
      <c r="AD1071" s="19">
        <f t="shared" si="388"/>
        <v>11214277008.142185</v>
      </c>
      <c r="AE1071" s="24" t="e">
        <f t="shared" si="370"/>
        <v>#REF!</v>
      </c>
      <c r="AF1071" s="24" t="e">
        <f t="shared" si="371"/>
        <v>#REF!</v>
      </c>
      <c r="AG1071" s="18" t="e">
        <f t="shared" si="372"/>
        <v>#REF!</v>
      </c>
      <c r="AH1071" s="19" t="e">
        <f t="shared" si="373"/>
        <v>#REF!</v>
      </c>
      <c r="AI1071" s="29" t="e">
        <f>IF((((Usuario!$J$10*1000)/AG1071)*1)&lt;1,(((Usuario!$J$10*1000)/AG1071)*1),1)</f>
        <v>#REF!</v>
      </c>
      <c r="AJ1071" s="30" t="e">
        <f>IF((((Usuario!$J$10*1000)/AH1071)*1)&lt;1,(((Usuario!$J$10*1000)/AH1071)*1),1)</f>
        <v>#REF!</v>
      </c>
    </row>
    <row r="1072" spans="8:36" x14ac:dyDescent="0.25">
      <c r="H1072" s="6">
        <v>96.9</v>
      </c>
      <c r="I1072" s="5" t="s">
        <v>2</v>
      </c>
      <c r="J1072" s="9">
        <f t="shared" si="392"/>
        <v>9.6900000000000014E-2</v>
      </c>
      <c r="K1072" s="9">
        <f t="shared" si="374"/>
        <v>9.6900000000000011E-5</v>
      </c>
      <c r="L1072">
        <f t="shared" si="389"/>
        <v>2.9498329796073267E-2</v>
      </c>
      <c r="M1072">
        <f t="shared" si="375"/>
        <v>4.7639802620658329E-4</v>
      </c>
      <c r="N1072">
        <f t="shared" si="376"/>
        <v>2.4677417757501012E-6</v>
      </c>
      <c r="O1072">
        <f t="shared" si="377"/>
        <v>20063738.460255571</v>
      </c>
      <c r="Q1072" s="18">
        <f t="shared" si="390"/>
        <v>37915590997.523483</v>
      </c>
      <c r="R1072" s="19">
        <f t="shared" si="391"/>
        <v>14046823712.415848</v>
      </c>
      <c r="S1072" s="18">
        <f t="shared" si="378"/>
        <v>6.2951338199441289E-14</v>
      </c>
      <c r="T1072" s="19">
        <f t="shared" si="378"/>
        <v>2.3321971961507305E-14</v>
      </c>
      <c r="U1072" s="24">
        <f t="shared" si="379"/>
        <v>1.6709110746939501E-11</v>
      </c>
      <c r="V1072" s="24">
        <f t="shared" si="380"/>
        <v>1.1730951896638175E-11</v>
      </c>
      <c r="W1072" s="18">
        <f t="shared" si="381"/>
        <v>113746772992.57045</v>
      </c>
      <c r="X1072" s="19">
        <f t="shared" si="382"/>
        <v>56187294849.663391</v>
      </c>
      <c r="Y1072" s="18" t="e">
        <f t="shared" si="383"/>
        <v>#REF!</v>
      </c>
      <c r="Z1072" s="19" t="e">
        <f t="shared" si="384"/>
        <v>#REF!</v>
      </c>
      <c r="AA1072" s="24" t="e">
        <f t="shared" si="385"/>
        <v>#REF!</v>
      </c>
      <c r="AB1072" s="24" t="e">
        <f t="shared" si="386"/>
        <v>#REF!</v>
      </c>
      <c r="AC1072" s="18">
        <f t="shared" si="387"/>
        <v>22749354598.514091</v>
      </c>
      <c r="AD1072" s="19">
        <f t="shared" si="388"/>
        <v>11237458969.932678</v>
      </c>
      <c r="AE1072" s="24" t="e">
        <f t="shared" si="370"/>
        <v>#REF!</v>
      </c>
      <c r="AF1072" s="24" t="e">
        <f t="shared" si="371"/>
        <v>#REF!</v>
      </c>
      <c r="AG1072" s="18" t="e">
        <f t="shared" si="372"/>
        <v>#REF!</v>
      </c>
      <c r="AH1072" s="19" t="e">
        <f t="shared" si="373"/>
        <v>#REF!</v>
      </c>
      <c r="AI1072" s="29" t="e">
        <f>IF((((Usuario!$J$10*1000)/AG1072)*1)&lt;1,(((Usuario!$J$10*1000)/AG1072)*1),1)</f>
        <v>#REF!</v>
      </c>
      <c r="AJ1072" s="30" t="e">
        <f>IF((((Usuario!$J$10*1000)/AH1072)*1)&lt;1,(((Usuario!$J$10*1000)/AH1072)*1),1)</f>
        <v>#REF!</v>
      </c>
    </row>
    <row r="1073" spans="8:36" x14ac:dyDescent="0.25">
      <c r="H1073" s="6">
        <v>97</v>
      </c>
      <c r="I1073" s="5" t="s">
        <v>2</v>
      </c>
      <c r="J1073" s="9">
        <f t="shared" si="392"/>
        <v>9.7000000000000003E-2</v>
      </c>
      <c r="K1073" s="9">
        <f t="shared" si="374"/>
        <v>9.7E-5</v>
      </c>
      <c r="L1073">
        <f t="shared" si="389"/>
        <v>2.9559245277626364E-2</v>
      </c>
      <c r="M1073">
        <f t="shared" si="375"/>
        <v>4.7787446532162627E-4</v>
      </c>
      <c r="N1073">
        <f t="shared" si="376"/>
        <v>2.475389730366024E-6</v>
      </c>
      <c r="O1073">
        <f t="shared" si="377"/>
        <v>20027493.01628365</v>
      </c>
      <c r="Q1073" s="18">
        <f t="shared" si="390"/>
        <v>37993888531.653427</v>
      </c>
      <c r="R1073" s="19">
        <f t="shared" si="391"/>
        <v>14075831084.583988</v>
      </c>
      <c r="S1073" s="18">
        <f t="shared" si="378"/>
        <v>6.3081335765654044E-14</v>
      </c>
      <c r="T1073" s="19">
        <f t="shared" si="378"/>
        <v>2.3370132964608983E-14</v>
      </c>
      <c r="U1073" s="24">
        <f t="shared" si="379"/>
        <v>1.6743615870941787E-11</v>
      </c>
      <c r="V1073" s="24">
        <f t="shared" si="380"/>
        <v>1.1755176881198318E-11</v>
      </c>
      <c r="W1073" s="18">
        <f t="shared" si="381"/>
        <v>113981665594.96028</v>
      </c>
      <c r="X1073" s="19">
        <f t="shared" si="382"/>
        <v>56303324338.335953</v>
      </c>
      <c r="Y1073" s="18" t="e">
        <f t="shared" si="383"/>
        <v>#REF!</v>
      </c>
      <c r="Z1073" s="19" t="e">
        <f t="shared" si="384"/>
        <v>#REF!</v>
      </c>
      <c r="AA1073" s="24" t="e">
        <f t="shared" si="385"/>
        <v>#REF!</v>
      </c>
      <c r="AB1073" s="24" t="e">
        <f t="shared" si="386"/>
        <v>#REF!</v>
      </c>
      <c r="AC1073" s="18">
        <f t="shared" si="387"/>
        <v>22796333118.992058</v>
      </c>
      <c r="AD1073" s="19">
        <f t="shared" si="388"/>
        <v>11260664867.667191</v>
      </c>
      <c r="AE1073" s="24" t="e">
        <f t="shared" si="370"/>
        <v>#REF!</v>
      </c>
      <c r="AF1073" s="24" t="e">
        <f t="shared" si="371"/>
        <v>#REF!</v>
      </c>
      <c r="AG1073" s="18" t="e">
        <f t="shared" si="372"/>
        <v>#REF!</v>
      </c>
      <c r="AH1073" s="19" t="e">
        <f t="shared" si="373"/>
        <v>#REF!</v>
      </c>
      <c r="AI1073" s="29" t="e">
        <f>IF((((Usuario!$J$10*1000)/AG1073)*1)&lt;1,(((Usuario!$J$10*1000)/AG1073)*1),1)</f>
        <v>#REF!</v>
      </c>
      <c r="AJ1073" s="30" t="e">
        <f>IF((((Usuario!$J$10*1000)/AH1073)*1)&lt;1,(((Usuario!$J$10*1000)/AH1073)*1),1)</f>
        <v>#REF!</v>
      </c>
    </row>
    <row r="1074" spans="8:36" x14ac:dyDescent="0.25">
      <c r="H1074" s="6">
        <v>97.1</v>
      </c>
      <c r="I1074" s="5" t="s">
        <v>2</v>
      </c>
      <c r="J1074" s="9">
        <f t="shared" si="392"/>
        <v>9.7099999999999992E-2</v>
      </c>
      <c r="K1074" s="9">
        <f t="shared" si="374"/>
        <v>9.7099999999999989E-5</v>
      </c>
      <c r="L1074">
        <f t="shared" si="389"/>
        <v>2.9620223591032536E-2</v>
      </c>
      <c r="M1074">
        <f t="shared" si="375"/>
        <v>4.7935395178154314E-4</v>
      </c>
      <c r="N1074">
        <f t="shared" si="376"/>
        <v>2.4830534702283935E-6</v>
      </c>
      <c r="O1074">
        <f t="shared" si="377"/>
        <v>19991350.296314552</v>
      </c>
      <c r="Q1074" s="18">
        <f t="shared" si="390"/>
        <v>38072266826.519974</v>
      </c>
      <c r="R1074" s="19">
        <f t="shared" si="391"/>
        <v>14104868376.682165</v>
      </c>
      <c r="S1074" s="18">
        <f t="shared" si="378"/>
        <v>6.3211467419093435E-14</v>
      </c>
      <c r="T1074" s="19">
        <f t="shared" si="378"/>
        <v>2.3418343643835575E-14</v>
      </c>
      <c r="U1074" s="24">
        <f t="shared" si="379"/>
        <v>1.677815658558255E-11</v>
      </c>
      <c r="V1074" s="24">
        <f t="shared" si="380"/>
        <v>1.1779426852849294E-11</v>
      </c>
      <c r="W1074" s="18">
        <f t="shared" si="381"/>
        <v>114216800479.55992</v>
      </c>
      <c r="X1074" s="19">
        <f t="shared" si="382"/>
        <v>56419473506.728661</v>
      </c>
      <c r="Y1074" s="18" t="e">
        <f t="shared" si="383"/>
        <v>#REF!</v>
      </c>
      <c r="Z1074" s="19" t="e">
        <f t="shared" si="384"/>
        <v>#REF!</v>
      </c>
      <c r="AA1074" s="24" t="e">
        <f t="shared" si="385"/>
        <v>#REF!</v>
      </c>
      <c r="AB1074" s="24" t="e">
        <f t="shared" si="386"/>
        <v>#REF!</v>
      </c>
      <c r="AC1074" s="18">
        <f t="shared" si="387"/>
        <v>22843360095.911987</v>
      </c>
      <c r="AD1074" s="19">
        <f t="shared" si="388"/>
        <v>11283894701.345734</v>
      </c>
      <c r="AE1074" s="24" t="e">
        <f t="shared" si="370"/>
        <v>#REF!</v>
      </c>
      <c r="AF1074" s="24" t="e">
        <f t="shared" si="371"/>
        <v>#REF!</v>
      </c>
      <c r="AG1074" s="18" t="e">
        <f t="shared" si="372"/>
        <v>#REF!</v>
      </c>
      <c r="AH1074" s="19" t="e">
        <f t="shared" si="373"/>
        <v>#REF!</v>
      </c>
      <c r="AI1074" s="29" t="e">
        <f>IF((((Usuario!$J$10*1000)/AG1074)*1)&lt;1,(((Usuario!$J$10*1000)/AG1074)*1),1)</f>
        <v>#REF!</v>
      </c>
      <c r="AJ1074" s="30" t="e">
        <f>IF((((Usuario!$J$10*1000)/AH1074)*1)&lt;1,(((Usuario!$J$10*1000)/AH1074)*1),1)</f>
        <v>#REF!</v>
      </c>
    </row>
    <row r="1075" spans="8:36" x14ac:dyDescent="0.25">
      <c r="H1075" s="6">
        <v>97.2</v>
      </c>
      <c r="I1075" s="5" t="s">
        <v>2</v>
      </c>
      <c r="J1075" s="9">
        <f t="shared" si="392"/>
        <v>9.7200000000000009E-2</v>
      </c>
      <c r="K1075" s="9">
        <f t="shared" si="374"/>
        <v>9.7200000000000004E-5</v>
      </c>
      <c r="L1075">
        <f t="shared" si="389"/>
        <v>2.9681264736291797E-2</v>
      </c>
      <c r="M1075">
        <f t="shared" si="375"/>
        <v>4.8083648872792716E-4</v>
      </c>
      <c r="N1075">
        <f t="shared" si="376"/>
        <v>2.4907330116106622E-6</v>
      </c>
      <c r="O1075">
        <f t="shared" si="377"/>
        <v>19955309.903873153</v>
      </c>
      <c r="Q1075" s="18">
        <f t="shared" si="390"/>
        <v>38150725882.123138</v>
      </c>
      <c r="R1075" s="19">
        <f t="shared" si="391"/>
        <v>14133935588.710386</v>
      </c>
      <c r="S1075" s="18">
        <f t="shared" si="378"/>
        <v>6.33417331597595E-14</v>
      </c>
      <c r="T1075" s="19">
        <f t="shared" si="378"/>
        <v>2.3466603999187097E-14</v>
      </c>
      <c r="U1075" s="24">
        <f t="shared" si="379"/>
        <v>1.6812732890861802E-11</v>
      </c>
      <c r="V1075" s="24">
        <f t="shared" si="380"/>
        <v>1.1803701811591109E-11</v>
      </c>
      <c r="W1075" s="18">
        <f t="shared" si="381"/>
        <v>114452177646.36942</v>
      </c>
      <c r="X1075" s="19">
        <f t="shared" si="382"/>
        <v>56535742354.841545</v>
      </c>
      <c r="Y1075" s="18" t="e">
        <f t="shared" si="383"/>
        <v>#REF!</v>
      </c>
      <c r="Z1075" s="19" t="e">
        <f t="shared" si="384"/>
        <v>#REF!</v>
      </c>
      <c r="AA1075" s="24" t="e">
        <f t="shared" si="385"/>
        <v>#REF!</v>
      </c>
      <c r="AB1075" s="24" t="e">
        <f t="shared" si="386"/>
        <v>#REF!</v>
      </c>
      <c r="AC1075" s="18">
        <f t="shared" si="387"/>
        <v>22890435529.273884</v>
      </c>
      <c r="AD1075" s="19">
        <f t="shared" si="388"/>
        <v>11307148470.968309</v>
      </c>
      <c r="AE1075" s="24" t="e">
        <f t="shared" si="370"/>
        <v>#REF!</v>
      </c>
      <c r="AF1075" s="24" t="e">
        <f t="shared" si="371"/>
        <v>#REF!</v>
      </c>
      <c r="AG1075" s="18" t="e">
        <f t="shared" si="372"/>
        <v>#REF!</v>
      </c>
      <c r="AH1075" s="19" t="e">
        <f t="shared" si="373"/>
        <v>#REF!</v>
      </c>
      <c r="AI1075" s="29" t="e">
        <f>IF((((Usuario!$J$10*1000)/AG1075)*1)&lt;1,(((Usuario!$J$10*1000)/AG1075)*1),1)</f>
        <v>#REF!</v>
      </c>
      <c r="AJ1075" s="30" t="e">
        <f>IF((((Usuario!$J$10*1000)/AH1075)*1)&lt;1,(((Usuario!$J$10*1000)/AH1075)*1),1)</f>
        <v>#REF!</v>
      </c>
    </row>
    <row r="1076" spans="8:36" x14ac:dyDescent="0.25">
      <c r="H1076" s="6">
        <v>97.3</v>
      </c>
      <c r="I1076" s="5" t="s">
        <v>2</v>
      </c>
      <c r="J1076" s="9">
        <f t="shared" si="392"/>
        <v>9.7299999999999998E-2</v>
      </c>
      <c r="K1076" s="9">
        <f t="shared" si="374"/>
        <v>9.7299999999999993E-5</v>
      </c>
      <c r="L1076">
        <f t="shared" si="389"/>
        <v>2.9742368713404112E-2</v>
      </c>
      <c r="M1076">
        <f t="shared" si="375"/>
        <v>4.8232207930236999E-4</v>
      </c>
      <c r="N1076">
        <f t="shared" si="376"/>
        <v>2.4984283707862764E-6</v>
      </c>
      <c r="O1076">
        <f t="shared" si="377"/>
        <v>19919371.444420371</v>
      </c>
      <c r="Q1076" s="18">
        <f t="shared" si="390"/>
        <v>38229265698.462875</v>
      </c>
      <c r="R1076" s="19">
        <f t="shared" si="391"/>
        <v>14163032720.668631</v>
      </c>
      <c r="S1076" s="18">
        <f t="shared" si="378"/>
        <v>6.3472132987652138E-14</v>
      </c>
      <c r="T1076" s="19">
        <f t="shared" si="378"/>
        <v>2.351491403066351E-14</v>
      </c>
      <c r="U1076" s="24">
        <f t="shared" si="379"/>
        <v>1.6847344786779519E-11</v>
      </c>
      <c r="V1076" s="24">
        <f t="shared" si="380"/>
        <v>1.1828001757423745E-11</v>
      </c>
      <c r="W1076" s="18">
        <f t="shared" si="381"/>
        <v>114687797095.38863</v>
      </c>
      <c r="X1076" s="19">
        <f t="shared" si="382"/>
        <v>56652130882.674522</v>
      </c>
      <c r="Y1076" s="18" t="e">
        <f t="shared" si="383"/>
        <v>#REF!</v>
      </c>
      <c r="Z1076" s="19" t="e">
        <f t="shared" si="384"/>
        <v>#REF!</v>
      </c>
      <c r="AA1076" s="24" t="e">
        <f t="shared" si="385"/>
        <v>#REF!</v>
      </c>
      <c r="AB1076" s="24" t="e">
        <f t="shared" si="386"/>
        <v>#REF!</v>
      </c>
      <c r="AC1076" s="18">
        <f t="shared" si="387"/>
        <v>22937559419.077728</v>
      </c>
      <c r="AD1076" s="19">
        <f t="shared" si="388"/>
        <v>11330426176.534904</v>
      </c>
      <c r="AE1076" s="24" t="e">
        <f t="shared" si="370"/>
        <v>#REF!</v>
      </c>
      <c r="AF1076" s="24" t="e">
        <f t="shared" si="371"/>
        <v>#REF!</v>
      </c>
      <c r="AG1076" s="18" t="e">
        <f t="shared" si="372"/>
        <v>#REF!</v>
      </c>
      <c r="AH1076" s="19" t="e">
        <f t="shared" si="373"/>
        <v>#REF!</v>
      </c>
      <c r="AI1076" s="29" t="e">
        <f>IF((((Usuario!$J$10*1000)/AG1076)*1)&lt;1,(((Usuario!$J$10*1000)/AG1076)*1),1)</f>
        <v>#REF!</v>
      </c>
      <c r="AJ1076" s="30" t="e">
        <f>IF((((Usuario!$J$10*1000)/AH1076)*1)&lt;1,(((Usuario!$J$10*1000)/AH1076)*1),1)</f>
        <v>#REF!</v>
      </c>
    </row>
    <row r="1077" spans="8:36" x14ac:dyDescent="0.25">
      <c r="H1077" s="6">
        <v>97.4</v>
      </c>
      <c r="I1077" s="5" t="s">
        <v>2</v>
      </c>
      <c r="J1077" s="9">
        <f t="shared" si="392"/>
        <v>9.7400000000000014E-2</v>
      </c>
      <c r="K1077" s="9">
        <f t="shared" si="374"/>
        <v>9.7400000000000009E-5</v>
      </c>
      <c r="L1077">
        <f t="shared" si="389"/>
        <v>2.9803535522369511E-2</v>
      </c>
      <c r="M1077">
        <f t="shared" si="375"/>
        <v>4.838107266464651E-4</v>
      </c>
      <c r="N1077">
        <f t="shared" si="376"/>
        <v>2.5061395640286894E-6</v>
      </c>
      <c r="O1077">
        <f t="shared" si="377"/>
        <v>19883534.525341671</v>
      </c>
      <c r="Q1077" s="18">
        <f t="shared" si="390"/>
        <v>38307886275.539223</v>
      </c>
      <c r="R1077" s="19">
        <f t="shared" si="391"/>
        <v>14192159772.556915</v>
      </c>
      <c r="S1077" s="18">
        <f t="shared" si="378"/>
        <v>6.3602666902771424E-14</v>
      </c>
      <c r="T1077" s="19">
        <f t="shared" si="378"/>
        <v>2.3563273738264847E-14</v>
      </c>
      <c r="U1077" s="24">
        <f t="shared" si="379"/>
        <v>1.6881992273335714E-11</v>
      </c>
      <c r="V1077" s="24">
        <f t="shared" si="380"/>
        <v>1.1852326690347218E-11</v>
      </c>
      <c r="W1077" s="18">
        <f t="shared" si="381"/>
        <v>114923658826.61768</v>
      </c>
      <c r="X1077" s="19">
        <f t="shared" si="382"/>
        <v>56768639090.227661</v>
      </c>
      <c r="Y1077" s="18" t="e">
        <f t="shared" si="383"/>
        <v>#REF!</v>
      </c>
      <c r="Z1077" s="19" t="e">
        <f t="shared" si="384"/>
        <v>#REF!</v>
      </c>
      <c r="AA1077" s="24" t="e">
        <f t="shared" si="385"/>
        <v>#REF!</v>
      </c>
      <c r="AB1077" s="24" t="e">
        <f t="shared" si="386"/>
        <v>#REF!</v>
      </c>
      <c r="AC1077" s="18">
        <f t="shared" si="387"/>
        <v>22984731765.323536</v>
      </c>
      <c r="AD1077" s="19">
        <f t="shared" si="388"/>
        <v>11353727818.045532</v>
      </c>
      <c r="AE1077" s="24" t="e">
        <f t="shared" si="370"/>
        <v>#REF!</v>
      </c>
      <c r="AF1077" s="24" t="e">
        <f t="shared" si="371"/>
        <v>#REF!</v>
      </c>
      <c r="AG1077" s="18" t="e">
        <f t="shared" si="372"/>
        <v>#REF!</v>
      </c>
      <c r="AH1077" s="19" t="e">
        <f t="shared" si="373"/>
        <v>#REF!</v>
      </c>
      <c r="AI1077" s="29" t="e">
        <f>IF((((Usuario!$J$10*1000)/AG1077)*1)&lt;1,(((Usuario!$J$10*1000)/AG1077)*1),1)</f>
        <v>#REF!</v>
      </c>
      <c r="AJ1077" s="30" t="e">
        <f>IF((((Usuario!$J$10*1000)/AH1077)*1)&lt;1,(((Usuario!$J$10*1000)/AH1077)*1),1)</f>
        <v>#REF!</v>
      </c>
    </row>
    <row r="1078" spans="8:36" x14ac:dyDescent="0.25">
      <c r="H1078" s="6">
        <v>97.5</v>
      </c>
      <c r="I1078" s="5" t="s">
        <v>2</v>
      </c>
      <c r="J1078" s="9">
        <f t="shared" si="392"/>
        <v>9.7500000000000003E-2</v>
      </c>
      <c r="K1078" s="9">
        <f t="shared" si="374"/>
        <v>9.7499999999999998E-5</v>
      </c>
      <c r="L1078">
        <f t="shared" si="389"/>
        <v>2.9864765163187975E-2</v>
      </c>
      <c r="M1078">
        <f t="shared" si="375"/>
        <v>4.8530243390180452E-4</v>
      </c>
      <c r="N1078">
        <f t="shared" si="376"/>
        <v>2.5138666076113472E-6</v>
      </c>
      <c r="O1078">
        <f t="shared" si="377"/>
        <v>19847798.755935702</v>
      </c>
      <c r="Q1078" s="18">
        <f t="shared" si="390"/>
        <v>38386587613.352158</v>
      </c>
      <c r="R1078" s="19">
        <f t="shared" si="391"/>
        <v>14221316744.375233</v>
      </c>
      <c r="S1078" s="18">
        <f t="shared" si="378"/>
        <v>6.3733334905117321E-14</v>
      </c>
      <c r="T1078" s="19">
        <f t="shared" si="378"/>
        <v>2.3611683121991091E-14</v>
      </c>
      <c r="U1078" s="24">
        <f t="shared" si="379"/>
        <v>1.6916675350530384E-11</v>
      </c>
      <c r="V1078" s="24">
        <f t="shared" si="380"/>
        <v>1.1876676610361519E-11</v>
      </c>
      <c r="W1078" s="18">
        <f t="shared" si="381"/>
        <v>115159762840.05647</v>
      </c>
      <c r="X1078" s="19">
        <f t="shared" si="382"/>
        <v>56885266977.500931</v>
      </c>
      <c r="Y1078" s="18" t="e">
        <f t="shared" si="383"/>
        <v>#REF!</v>
      </c>
      <c r="Z1078" s="19" t="e">
        <f t="shared" si="384"/>
        <v>#REF!</v>
      </c>
      <c r="AA1078" s="24" t="e">
        <f t="shared" si="385"/>
        <v>#REF!</v>
      </c>
      <c r="AB1078" s="24" t="e">
        <f t="shared" si="386"/>
        <v>#REF!</v>
      </c>
      <c r="AC1078" s="18">
        <f t="shared" si="387"/>
        <v>23031952568.011295</v>
      </c>
      <c r="AD1078" s="19">
        <f t="shared" si="388"/>
        <v>11377053395.500187</v>
      </c>
      <c r="AE1078" s="24" t="e">
        <f t="shared" si="370"/>
        <v>#REF!</v>
      </c>
      <c r="AF1078" s="24" t="e">
        <f t="shared" si="371"/>
        <v>#REF!</v>
      </c>
      <c r="AG1078" s="18" t="e">
        <f t="shared" si="372"/>
        <v>#REF!</v>
      </c>
      <c r="AH1078" s="19" t="e">
        <f t="shared" si="373"/>
        <v>#REF!</v>
      </c>
      <c r="AI1078" s="29" t="e">
        <f>IF((((Usuario!$J$10*1000)/AG1078)*1)&lt;1,(((Usuario!$J$10*1000)/AG1078)*1),1)</f>
        <v>#REF!</v>
      </c>
      <c r="AJ1078" s="30" t="e">
        <f>IF((((Usuario!$J$10*1000)/AH1078)*1)&lt;1,(((Usuario!$J$10*1000)/AH1078)*1),1)</f>
        <v>#REF!</v>
      </c>
    </row>
    <row r="1079" spans="8:36" x14ac:dyDescent="0.25">
      <c r="H1079" s="6">
        <v>97.6</v>
      </c>
      <c r="I1079" s="5" t="s">
        <v>2</v>
      </c>
      <c r="J1079" s="9">
        <f t="shared" si="392"/>
        <v>9.7599999999999992E-2</v>
      </c>
      <c r="K1079" s="9">
        <f t="shared" si="374"/>
        <v>9.7599999999999987E-5</v>
      </c>
      <c r="L1079">
        <f t="shared" si="389"/>
        <v>2.9926057635859499E-2</v>
      </c>
      <c r="M1079">
        <f t="shared" si="375"/>
        <v>4.8679720420998114E-4</v>
      </c>
      <c r="N1079">
        <f t="shared" si="376"/>
        <v>2.5216095178077021E-6</v>
      </c>
      <c r="O1079">
        <f t="shared" si="377"/>
        <v>19812163.747403059</v>
      </c>
      <c r="Q1079" s="18">
        <f t="shared" si="390"/>
        <v>38465369711.901672</v>
      </c>
      <c r="R1079" s="19">
        <f t="shared" si="391"/>
        <v>14250503636.123577</v>
      </c>
      <c r="S1079" s="18">
        <f t="shared" si="378"/>
        <v>6.3864136994689816E-14</v>
      </c>
      <c r="T1079" s="19">
        <f t="shared" si="378"/>
        <v>2.3660142181842236E-14</v>
      </c>
      <c r="U1079" s="24">
        <f t="shared" si="379"/>
        <v>1.6951394018363523E-11</v>
      </c>
      <c r="V1079" s="24">
        <f t="shared" si="380"/>
        <v>1.1901051517466644E-11</v>
      </c>
      <c r="W1079" s="18">
        <f t="shared" si="381"/>
        <v>115396109135.70502</v>
      </c>
      <c r="X1079" s="19">
        <f t="shared" si="382"/>
        <v>57002014544.494308</v>
      </c>
      <c r="Y1079" s="18" t="e">
        <f t="shared" si="383"/>
        <v>#REF!</v>
      </c>
      <c r="Z1079" s="19" t="e">
        <f t="shared" si="384"/>
        <v>#REF!</v>
      </c>
      <c r="AA1079" s="24" t="e">
        <f t="shared" si="385"/>
        <v>#REF!</v>
      </c>
      <c r="AB1079" s="24" t="e">
        <f t="shared" si="386"/>
        <v>#REF!</v>
      </c>
      <c r="AC1079" s="18">
        <f t="shared" si="387"/>
        <v>23079221827.141006</v>
      </c>
      <c r="AD1079" s="19">
        <f t="shared" si="388"/>
        <v>11400402908.898863</v>
      </c>
      <c r="AE1079" s="24" t="e">
        <f t="shared" si="370"/>
        <v>#REF!</v>
      </c>
      <c r="AF1079" s="24" t="e">
        <f t="shared" si="371"/>
        <v>#REF!</v>
      </c>
      <c r="AG1079" s="18" t="e">
        <f t="shared" si="372"/>
        <v>#REF!</v>
      </c>
      <c r="AH1079" s="19" t="e">
        <f t="shared" si="373"/>
        <v>#REF!</v>
      </c>
      <c r="AI1079" s="29" t="e">
        <f>IF((((Usuario!$J$10*1000)/AG1079)*1)&lt;1,(((Usuario!$J$10*1000)/AG1079)*1),1)</f>
        <v>#REF!</v>
      </c>
      <c r="AJ1079" s="30" t="e">
        <f>IF((((Usuario!$J$10*1000)/AH1079)*1)&lt;1,(((Usuario!$J$10*1000)/AH1079)*1),1)</f>
        <v>#REF!</v>
      </c>
    </row>
    <row r="1080" spans="8:36" x14ac:dyDescent="0.25">
      <c r="H1080" s="6">
        <v>97.7</v>
      </c>
      <c r="I1080" s="5" t="s">
        <v>2</v>
      </c>
      <c r="J1080" s="9">
        <f t="shared" si="392"/>
        <v>9.7700000000000009E-2</v>
      </c>
      <c r="K1080" s="9">
        <f t="shared" si="374"/>
        <v>9.7700000000000003E-5</v>
      </c>
      <c r="L1080">
        <f t="shared" si="389"/>
        <v>2.9987412940384119E-2</v>
      </c>
      <c r="M1080">
        <f t="shared" si="375"/>
        <v>4.8829504071258806E-4</v>
      </c>
      <c r="N1080">
        <f t="shared" si="376"/>
        <v>2.5293683108912056E-6</v>
      </c>
      <c r="O1080">
        <f t="shared" si="377"/>
        <v>19776629.112835072</v>
      </c>
      <c r="Q1080" s="18">
        <f t="shared" si="390"/>
        <v>38544232571.18782</v>
      </c>
      <c r="R1080" s="19">
        <f t="shared" si="391"/>
        <v>14279720447.801968</v>
      </c>
      <c r="S1080" s="18">
        <f t="shared" si="378"/>
        <v>6.3995073171488998E-14</v>
      </c>
      <c r="T1080" s="19">
        <f t="shared" si="378"/>
        <v>2.3708650917818314E-14</v>
      </c>
      <c r="U1080" s="24">
        <f t="shared" si="379"/>
        <v>1.698614827683515E-11</v>
      </c>
      <c r="V1080" s="24">
        <f t="shared" si="380"/>
        <v>1.1925451411662612E-11</v>
      </c>
      <c r="W1080" s="18">
        <f t="shared" si="381"/>
        <v>115632697713.56346</v>
      </c>
      <c r="X1080" s="19">
        <f t="shared" si="382"/>
        <v>57118881791.20787</v>
      </c>
      <c r="Y1080" s="18" t="e">
        <f t="shared" si="383"/>
        <v>#REF!</v>
      </c>
      <c r="Z1080" s="19" t="e">
        <f t="shared" si="384"/>
        <v>#REF!</v>
      </c>
      <c r="AA1080" s="24" t="e">
        <f t="shared" si="385"/>
        <v>#REF!</v>
      </c>
      <c r="AB1080" s="24" t="e">
        <f t="shared" si="386"/>
        <v>#REF!</v>
      </c>
      <c r="AC1080" s="18">
        <f t="shared" si="387"/>
        <v>23126539542.712692</v>
      </c>
      <c r="AD1080" s="19">
        <f t="shared" si="388"/>
        <v>11423776358.241575</v>
      </c>
      <c r="AE1080" s="24" t="e">
        <f t="shared" si="370"/>
        <v>#REF!</v>
      </c>
      <c r="AF1080" s="24" t="e">
        <f t="shared" si="371"/>
        <v>#REF!</v>
      </c>
      <c r="AG1080" s="18" t="e">
        <f t="shared" si="372"/>
        <v>#REF!</v>
      </c>
      <c r="AH1080" s="19" t="e">
        <f t="shared" si="373"/>
        <v>#REF!</v>
      </c>
      <c r="AI1080" s="29" t="e">
        <f>IF((((Usuario!$J$10*1000)/AG1080)*1)&lt;1,(((Usuario!$J$10*1000)/AG1080)*1),1)</f>
        <v>#REF!</v>
      </c>
      <c r="AJ1080" s="30" t="e">
        <f>IF((((Usuario!$J$10*1000)/AH1080)*1)&lt;1,(((Usuario!$J$10*1000)/AH1080)*1),1)</f>
        <v>#REF!</v>
      </c>
    </row>
    <row r="1081" spans="8:36" x14ac:dyDescent="0.25">
      <c r="H1081" s="6">
        <v>97.8</v>
      </c>
      <c r="I1081" s="5" t="s">
        <v>2</v>
      </c>
      <c r="J1081" s="9">
        <f t="shared" si="392"/>
        <v>9.7799999999999998E-2</v>
      </c>
      <c r="K1081" s="9">
        <f t="shared" si="374"/>
        <v>9.7799999999999992E-5</v>
      </c>
      <c r="L1081">
        <f t="shared" si="389"/>
        <v>3.0048831076761796E-2</v>
      </c>
      <c r="M1081">
        <f t="shared" si="375"/>
        <v>4.8979594655121719E-4</v>
      </c>
      <c r="N1081">
        <f t="shared" si="376"/>
        <v>2.5371430031353051E-6</v>
      </c>
      <c r="O1081">
        <f t="shared" si="377"/>
        <v>19741194.467202716</v>
      </c>
      <c r="Q1081" s="18">
        <f t="shared" si="390"/>
        <v>38623176191.210541</v>
      </c>
      <c r="R1081" s="19">
        <f t="shared" si="391"/>
        <v>14308967179.410385</v>
      </c>
      <c r="S1081" s="18">
        <f t="shared" si="378"/>
        <v>6.4126143435514777E-14</v>
      </c>
      <c r="T1081" s="19">
        <f t="shared" si="378"/>
        <v>2.3757209329919287E-14</v>
      </c>
      <c r="U1081" s="24">
        <f t="shared" si="379"/>
        <v>1.7020938125945249E-11</v>
      </c>
      <c r="V1081" s="24">
        <f t="shared" si="380"/>
        <v>1.1949876292949401E-11</v>
      </c>
      <c r="W1081" s="18">
        <f t="shared" si="381"/>
        <v>115869528573.63162</v>
      </c>
      <c r="X1081" s="19">
        <f t="shared" si="382"/>
        <v>57235868717.641541</v>
      </c>
      <c r="Y1081" s="18" t="e">
        <f t="shared" si="383"/>
        <v>#REF!</v>
      </c>
      <c r="Z1081" s="19" t="e">
        <f t="shared" si="384"/>
        <v>#REF!</v>
      </c>
      <c r="AA1081" s="24" t="e">
        <f t="shared" si="385"/>
        <v>#REF!</v>
      </c>
      <c r="AB1081" s="24" t="e">
        <f t="shared" si="386"/>
        <v>#REF!</v>
      </c>
      <c r="AC1081" s="18">
        <f t="shared" si="387"/>
        <v>23173905714.726326</v>
      </c>
      <c r="AD1081" s="19">
        <f t="shared" si="388"/>
        <v>11447173743.528309</v>
      </c>
      <c r="AE1081" s="24" t="e">
        <f t="shared" si="370"/>
        <v>#REF!</v>
      </c>
      <c r="AF1081" s="24" t="e">
        <f t="shared" si="371"/>
        <v>#REF!</v>
      </c>
      <c r="AG1081" s="18" t="e">
        <f t="shared" si="372"/>
        <v>#REF!</v>
      </c>
      <c r="AH1081" s="19" t="e">
        <f t="shared" si="373"/>
        <v>#REF!</v>
      </c>
      <c r="AI1081" s="29" t="e">
        <f>IF((((Usuario!$J$10*1000)/AG1081)*1)&lt;1,(((Usuario!$J$10*1000)/AG1081)*1),1)</f>
        <v>#REF!</v>
      </c>
      <c r="AJ1081" s="30" t="e">
        <f>IF((((Usuario!$J$10*1000)/AH1081)*1)&lt;1,(((Usuario!$J$10*1000)/AH1081)*1),1)</f>
        <v>#REF!</v>
      </c>
    </row>
    <row r="1082" spans="8:36" x14ac:dyDescent="0.25">
      <c r="H1082" s="6">
        <v>97.9</v>
      </c>
      <c r="I1082" s="5" t="s">
        <v>2</v>
      </c>
      <c r="J1082" s="9">
        <f t="shared" si="392"/>
        <v>9.7900000000000001E-2</v>
      </c>
      <c r="K1082" s="9">
        <f t="shared" si="374"/>
        <v>9.7899999999999994E-5</v>
      </c>
      <c r="L1082">
        <f t="shared" si="389"/>
        <v>3.0110312044992548E-2</v>
      </c>
      <c r="M1082">
        <f t="shared" si="375"/>
        <v>4.9129992486746175E-4</v>
      </c>
      <c r="N1082">
        <f t="shared" si="376"/>
        <v>2.544933610813452E-6</v>
      </c>
      <c r="O1082">
        <f t="shared" si="377"/>
        <v>19705859.427345488</v>
      </c>
      <c r="Q1082" s="18">
        <f t="shared" si="390"/>
        <v>38702200571.969864</v>
      </c>
      <c r="R1082" s="19">
        <f t="shared" si="391"/>
        <v>14338243830.948839</v>
      </c>
      <c r="S1082" s="18">
        <f t="shared" si="378"/>
        <v>6.425734778676718E-14</v>
      </c>
      <c r="T1082" s="19">
        <f t="shared" si="378"/>
        <v>2.380581741814518E-14</v>
      </c>
      <c r="U1082" s="24">
        <f t="shared" si="379"/>
        <v>1.7055763565693826E-11</v>
      </c>
      <c r="V1082" s="24">
        <f t="shared" si="380"/>
        <v>1.1974326161327025E-11</v>
      </c>
      <c r="W1082" s="18">
        <f t="shared" si="381"/>
        <v>116106601715.90959</v>
      </c>
      <c r="X1082" s="19">
        <f t="shared" si="382"/>
        <v>57352975323.795357</v>
      </c>
      <c r="Y1082" s="18" t="e">
        <f t="shared" si="383"/>
        <v>#REF!</v>
      </c>
      <c r="Z1082" s="19" t="e">
        <f t="shared" si="384"/>
        <v>#REF!</v>
      </c>
      <c r="AA1082" s="24" t="e">
        <f t="shared" si="385"/>
        <v>#REF!</v>
      </c>
      <c r="AB1082" s="24" t="e">
        <f t="shared" si="386"/>
        <v>#REF!</v>
      </c>
      <c r="AC1082" s="18">
        <f t="shared" si="387"/>
        <v>23221320343.181919</v>
      </c>
      <c r="AD1082" s="19">
        <f t="shared" si="388"/>
        <v>11470595064.759071</v>
      </c>
      <c r="AE1082" s="24" t="e">
        <f t="shared" si="370"/>
        <v>#REF!</v>
      </c>
      <c r="AF1082" s="24" t="e">
        <f t="shared" si="371"/>
        <v>#REF!</v>
      </c>
      <c r="AG1082" s="18" t="e">
        <f t="shared" si="372"/>
        <v>#REF!</v>
      </c>
      <c r="AH1082" s="19" t="e">
        <f t="shared" si="373"/>
        <v>#REF!</v>
      </c>
      <c r="AI1082" s="29" t="e">
        <f>IF((((Usuario!$J$10*1000)/AG1082)*1)&lt;1,(((Usuario!$J$10*1000)/AG1082)*1),1)</f>
        <v>#REF!</v>
      </c>
      <c r="AJ1082" s="30" t="e">
        <f>IF((((Usuario!$J$10*1000)/AH1082)*1)&lt;1,(((Usuario!$J$10*1000)/AH1082)*1),1)</f>
        <v>#REF!</v>
      </c>
    </row>
    <row r="1083" spans="8:36" x14ac:dyDescent="0.25">
      <c r="H1083" s="6">
        <v>98</v>
      </c>
      <c r="I1083" s="5" t="s">
        <v>2</v>
      </c>
      <c r="J1083" s="9">
        <f t="shared" si="392"/>
        <v>9.8000000000000004E-2</v>
      </c>
      <c r="K1083" s="9">
        <f t="shared" si="374"/>
        <v>9.800000000000001E-5</v>
      </c>
      <c r="L1083">
        <f t="shared" si="389"/>
        <v>3.0171855845076378E-2</v>
      </c>
      <c r="M1083">
        <f t="shared" si="375"/>
        <v>4.9280697880291419E-4</v>
      </c>
      <c r="N1083">
        <f t="shared" si="376"/>
        <v>2.552740150199095E-6</v>
      </c>
      <c r="O1083">
        <f t="shared" si="377"/>
        <v>19670623.611960545</v>
      </c>
      <c r="Q1083" s="18">
        <f t="shared" si="390"/>
        <v>38781305713.465782</v>
      </c>
      <c r="R1083" s="19">
        <f t="shared" si="391"/>
        <v>14367550402.417328</v>
      </c>
      <c r="S1083" s="18">
        <f t="shared" si="378"/>
        <v>6.4388686225246206E-14</v>
      </c>
      <c r="T1083" s="19">
        <f t="shared" si="378"/>
        <v>2.3854475182495981E-14</v>
      </c>
      <c r="U1083" s="24">
        <f t="shared" si="379"/>
        <v>1.7090624596080874E-11</v>
      </c>
      <c r="V1083" s="24">
        <f t="shared" si="380"/>
        <v>1.1998801016795479E-11</v>
      </c>
      <c r="W1083" s="18">
        <f t="shared" si="381"/>
        <v>116343917140.39734</v>
      </c>
      <c r="X1083" s="19">
        <f t="shared" si="382"/>
        <v>57470201609.669312</v>
      </c>
      <c r="Y1083" s="18" t="e">
        <f t="shared" si="383"/>
        <v>#REF!</v>
      </c>
      <c r="Z1083" s="19" t="e">
        <f t="shared" si="384"/>
        <v>#REF!</v>
      </c>
      <c r="AA1083" s="24" t="e">
        <f t="shared" si="385"/>
        <v>#REF!</v>
      </c>
      <c r="AB1083" s="24" t="e">
        <f t="shared" si="386"/>
        <v>#REF!</v>
      </c>
      <c r="AC1083" s="18">
        <f t="shared" si="387"/>
        <v>23268783428.079468</v>
      </c>
      <c r="AD1083" s="19">
        <f t="shared" si="388"/>
        <v>11494040321.933863</v>
      </c>
      <c r="AE1083" s="24" t="e">
        <f t="shared" si="370"/>
        <v>#REF!</v>
      </c>
      <c r="AF1083" s="24" t="e">
        <f t="shared" si="371"/>
        <v>#REF!</v>
      </c>
      <c r="AG1083" s="18" t="e">
        <f t="shared" si="372"/>
        <v>#REF!</v>
      </c>
      <c r="AH1083" s="19" t="e">
        <f t="shared" si="373"/>
        <v>#REF!</v>
      </c>
      <c r="AI1083" s="29" t="e">
        <f>IF((((Usuario!$J$10*1000)/AG1083)*1)&lt;1,(((Usuario!$J$10*1000)/AG1083)*1),1)</f>
        <v>#REF!</v>
      </c>
      <c r="AJ1083" s="30" t="e">
        <f>IF((((Usuario!$J$10*1000)/AH1083)*1)&lt;1,(((Usuario!$J$10*1000)/AH1083)*1),1)</f>
        <v>#REF!</v>
      </c>
    </row>
    <row r="1084" spans="8:36" x14ac:dyDescent="0.25">
      <c r="H1084" s="6">
        <v>98.1</v>
      </c>
      <c r="I1084" s="5" t="s">
        <v>2</v>
      </c>
      <c r="J1084" s="9">
        <f t="shared" si="392"/>
        <v>9.8099999999999993E-2</v>
      </c>
      <c r="K1084" s="9">
        <f t="shared" si="374"/>
        <v>9.8099999999999999E-5</v>
      </c>
      <c r="L1084">
        <f t="shared" si="389"/>
        <v>3.0233462477013261E-2</v>
      </c>
      <c r="M1084">
        <f t="shared" si="375"/>
        <v>4.9431711149916676E-4</v>
      </c>
      <c r="N1084">
        <f t="shared" si="376"/>
        <v>2.5605626375656837E-6</v>
      </c>
      <c r="O1084">
        <f t="shared" si="377"/>
        <v>19635486.641591772</v>
      </c>
      <c r="Q1084" s="18">
        <f t="shared" si="390"/>
        <v>38860491615.69828</v>
      </c>
      <c r="R1084" s="19">
        <f t="shared" si="391"/>
        <v>14396886893.815845</v>
      </c>
      <c r="S1084" s="18">
        <f t="shared" si="378"/>
        <v>6.4520158750951831E-14</v>
      </c>
      <c r="T1084" s="19">
        <f t="shared" si="378"/>
        <v>2.3903182622971689E-14</v>
      </c>
      <c r="U1084" s="24">
        <f t="shared" si="379"/>
        <v>1.7125521217106392E-11</v>
      </c>
      <c r="V1084" s="24">
        <f t="shared" si="380"/>
        <v>1.202330085935476E-11</v>
      </c>
      <c r="W1084" s="18">
        <f t="shared" si="381"/>
        <v>116581474847.09485</v>
      </c>
      <c r="X1084" s="19">
        <f t="shared" si="382"/>
        <v>57587547575.263382</v>
      </c>
      <c r="Y1084" s="18" t="e">
        <f t="shared" si="383"/>
        <v>#REF!</v>
      </c>
      <c r="Z1084" s="19" t="e">
        <f t="shared" si="384"/>
        <v>#REF!</v>
      </c>
      <c r="AA1084" s="24" t="e">
        <f t="shared" si="385"/>
        <v>#REF!</v>
      </c>
      <c r="AB1084" s="24" t="e">
        <f t="shared" si="386"/>
        <v>#REF!</v>
      </c>
      <c r="AC1084" s="18">
        <f t="shared" si="387"/>
        <v>23316294969.418972</v>
      </c>
      <c r="AD1084" s="19">
        <f t="shared" si="388"/>
        <v>11517509515.052677</v>
      </c>
      <c r="AE1084" s="24" t="e">
        <f t="shared" si="370"/>
        <v>#REF!</v>
      </c>
      <c r="AF1084" s="24" t="e">
        <f t="shared" si="371"/>
        <v>#REF!</v>
      </c>
      <c r="AG1084" s="18" t="e">
        <f t="shared" si="372"/>
        <v>#REF!</v>
      </c>
      <c r="AH1084" s="19" t="e">
        <f t="shared" si="373"/>
        <v>#REF!</v>
      </c>
      <c r="AI1084" s="29" t="e">
        <f>IF((((Usuario!$J$10*1000)/AG1084)*1)&lt;1,(((Usuario!$J$10*1000)/AG1084)*1),1)</f>
        <v>#REF!</v>
      </c>
      <c r="AJ1084" s="30" t="e">
        <f>IF((((Usuario!$J$10*1000)/AH1084)*1)&lt;1,(((Usuario!$J$10*1000)/AH1084)*1),1)</f>
        <v>#REF!</v>
      </c>
    </row>
    <row r="1085" spans="8:36" x14ac:dyDescent="0.25">
      <c r="H1085" s="6">
        <v>98.2</v>
      </c>
      <c r="I1085" s="5" t="s">
        <v>2</v>
      </c>
      <c r="J1085" s="9">
        <f t="shared" si="392"/>
        <v>9.820000000000001E-2</v>
      </c>
      <c r="K1085" s="9">
        <f t="shared" si="374"/>
        <v>9.8200000000000015E-5</v>
      </c>
      <c r="L1085">
        <f t="shared" si="389"/>
        <v>3.0295131940803244E-2</v>
      </c>
      <c r="M1085">
        <f t="shared" si="375"/>
        <v>4.9583032609781309E-4</v>
      </c>
      <c r="N1085">
        <f t="shared" si="376"/>
        <v>2.568401089186672E-6</v>
      </c>
      <c r="O1085">
        <f t="shared" si="377"/>
        <v>19600448.138618954</v>
      </c>
      <c r="Q1085" s="18">
        <f t="shared" si="390"/>
        <v>38939758278.667412</v>
      </c>
      <c r="R1085" s="19">
        <f t="shared" si="391"/>
        <v>14426253305.144407</v>
      </c>
      <c r="S1085" s="18">
        <f t="shared" si="378"/>
        <v>6.4651765363884141E-14</v>
      </c>
      <c r="T1085" s="19">
        <f t="shared" si="378"/>
        <v>2.3951939739572323E-14</v>
      </c>
      <c r="U1085" s="24">
        <f t="shared" si="379"/>
        <v>1.7160453428770404E-11</v>
      </c>
      <c r="V1085" s="24">
        <f t="shared" si="380"/>
        <v>1.2047825689004878E-11</v>
      </c>
      <c r="W1085" s="18">
        <f t="shared" si="381"/>
        <v>116819274836.00223</v>
      </c>
      <c r="X1085" s="19">
        <f t="shared" si="382"/>
        <v>57705013220.577629</v>
      </c>
      <c r="Y1085" s="18" t="e">
        <f t="shared" si="383"/>
        <v>#REF!</v>
      </c>
      <c r="Z1085" s="19" t="e">
        <f t="shared" si="384"/>
        <v>#REF!</v>
      </c>
      <c r="AA1085" s="24" t="e">
        <f t="shared" si="385"/>
        <v>#REF!</v>
      </c>
      <c r="AB1085" s="24" t="e">
        <f t="shared" si="386"/>
        <v>#REF!</v>
      </c>
      <c r="AC1085" s="18">
        <f t="shared" si="387"/>
        <v>23363854967.200447</v>
      </c>
      <c r="AD1085" s="19">
        <f t="shared" si="388"/>
        <v>11541002644.115526</v>
      </c>
      <c r="AE1085" s="24" t="e">
        <f t="shared" si="370"/>
        <v>#REF!</v>
      </c>
      <c r="AF1085" s="24" t="e">
        <f t="shared" si="371"/>
        <v>#REF!</v>
      </c>
      <c r="AG1085" s="18" t="e">
        <f t="shared" si="372"/>
        <v>#REF!</v>
      </c>
      <c r="AH1085" s="19" t="e">
        <f t="shared" si="373"/>
        <v>#REF!</v>
      </c>
      <c r="AI1085" s="29" t="e">
        <f>IF((((Usuario!$J$10*1000)/AG1085)*1)&lt;1,(((Usuario!$J$10*1000)/AG1085)*1),1)</f>
        <v>#REF!</v>
      </c>
      <c r="AJ1085" s="30" t="e">
        <f>IF((((Usuario!$J$10*1000)/AH1085)*1)&lt;1,(((Usuario!$J$10*1000)/AH1085)*1),1)</f>
        <v>#REF!</v>
      </c>
    </row>
    <row r="1086" spans="8:36" x14ac:dyDescent="0.25">
      <c r="H1086" s="6">
        <v>98.3</v>
      </c>
      <c r="I1086" s="5" t="s">
        <v>2</v>
      </c>
      <c r="J1086" s="9">
        <f t="shared" si="392"/>
        <v>9.8299999999999998E-2</v>
      </c>
      <c r="K1086" s="9">
        <f t="shared" si="374"/>
        <v>9.8300000000000004E-5</v>
      </c>
      <c r="L1086">
        <f t="shared" si="389"/>
        <v>3.0356864236446277E-2</v>
      </c>
      <c r="M1086">
        <f t="shared" si="375"/>
        <v>4.9734662574044478E-4</v>
      </c>
      <c r="N1086">
        <f t="shared" si="376"/>
        <v>2.5762555213355039E-6</v>
      </c>
      <c r="O1086">
        <f t="shared" si="377"/>
        <v>19565507.727246996</v>
      </c>
      <c r="Q1086" s="18">
        <f t="shared" si="390"/>
        <v>39019105702.373108</v>
      </c>
      <c r="R1086" s="19">
        <f t="shared" si="391"/>
        <v>14455649636.402994</v>
      </c>
      <c r="S1086" s="18">
        <f t="shared" si="378"/>
        <v>6.4783506064043025E-14</v>
      </c>
      <c r="T1086" s="19">
        <f t="shared" si="378"/>
        <v>2.4000746532297852E-14</v>
      </c>
      <c r="U1086" s="24">
        <f t="shared" si="379"/>
        <v>1.7195421231072874E-11</v>
      </c>
      <c r="V1086" s="24">
        <f t="shared" si="380"/>
        <v>1.2072375505745819E-11</v>
      </c>
      <c r="W1086" s="18">
        <f t="shared" si="381"/>
        <v>117057317107.11932</v>
      </c>
      <c r="X1086" s="19">
        <f t="shared" si="382"/>
        <v>57822598545.611977</v>
      </c>
      <c r="Y1086" s="18" t="e">
        <f t="shared" si="383"/>
        <v>#REF!</v>
      </c>
      <c r="Z1086" s="19" t="e">
        <f t="shared" si="384"/>
        <v>#REF!</v>
      </c>
      <c r="AA1086" s="24" t="e">
        <f t="shared" si="385"/>
        <v>#REF!</v>
      </c>
      <c r="AB1086" s="24" t="e">
        <f t="shared" si="386"/>
        <v>#REF!</v>
      </c>
      <c r="AC1086" s="18">
        <f t="shared" si="387"/>
        <v>23411463421.423866</v>
      </c>
      <c r="AD1086" s="19">
        <f t="shared" si="388"/>
        <v>11564519709.122396</v>
      </c>
      <c r="AE1086" s="24" t="e">
        <f t="shared" si="370"/>
        <v>#REF!</v>
      </c>
      <c r="AF1086" s="24" t="e">
        <f t="shared" si="371"/>
        <v>#REF!</v>
      </c>
      <c r="AG1086" s="18" t="e">
        <f t="shared" si="372"/>
        <v>#REF!</v>
      </c>
      <c r="AH1086" s="19" t="e">
        <f t="shared" si="373"/>
        <v>#REF!</v>
      </c>
      <c r="AI1086" s="29" t="e">
        <f>IF((((Usuario!$J$10*1000)/AG1086)*1)&lt;1,(((Usuario!$J$10*1000)/AG1086)*1),1)</f>
        <v>#REF!</v>
      </c>
      <c r="AJ1086" s="30" t="e">
        <f>IF((((Usuario!$J$10*1000)/AH1086)*1)&lt;1,(((Usuario!$J$10*1000)/AH1086)*1),1)</f>
        <v>#REF!</v>
      </c>
    </row>
    <row r="1087" spans="8:36" x14ac:dyDescent="0.25">
      <c r="H1087" s="6">
        <v>98.4</v>
      </c>
      <c r="I1087" s="5" t="s">
        <v>2</v>
      </c>
      <c r="J1087" s="9">
        <f t="shared" si="392"/>
        <v>9.8400000000000001E-2</v>
      </c>
      <c r="K1087" s="9">
        <f t="shared" si="374"/>
        <v>9.8400000000000007E-5</v>
      </c>
      <c r="L1087">
        <f t="shared" si="389"/>
        <v>3.0418659363942387E-2</v>
      </c>
      <c r="M1087">
        <f t="shared" si="375"/>
        <v>4.9886601356865514E-4</v>
      </c>
      <c r="N1087">
        <f t="shared" si="376"/>
        <v>2.5841259502856333E-6</v>
      </c>
      <c r="O1087">
        <f t="shared" si="377"/>
        <v>19530665.033495389</v>
      </c>
      <c r="Q1087" s="18">
        <f t="shared" si="390"/>
        <v>39098533886.815414</v>
      </c>
      <c r="R1087" s="19">
        <f t="shared" si="391"/>
        <v>14485075887.591619</v>
      </c>
      <c r="S1087" s="18">
        <f t="shared" si="378"/>
        <v>6.4915380851428557E-14</v>
      </c>
      <c r="T1087" s="19">
        <f t="shared" si="378"/>
        <v>2.4049603001148302E-14</v>
      </c>
      <c r="U1087" s="24">
        <f t="shared" si="379"/>
        <v>1.723042462401383E-11</v>
      </c>
      <c r="V1087" s="24">
        <f t="shared" si="380"/>
        <v>1.2096950309577596E-11</v>
      </c>
      <c r="W1087" s="18">
        <f t="shared" si="381"/>
        <v>117295601660.44624</v>
      </c>
      <c r="X1087" s="19">
        <f t="shared" si="382"/>
        <v>57940303550.366478</v>
      </c>
      <c r="Y1087" s="18" t="e">
        <f t="shared" si="383"/>
        <v>#REF!</v>
      </c>
      <c r="Z1087" s="19" t="e">
        <f t="shared" si="384"/>
        <v>#REF!</v>
      </c>
      <c r="AA1087" s="24" t="e">
        <f t="shared" si="385"/>
        <v>#REF!</v>
      </c>
      <c r="AB1087" s="24" t="e">
        <f t="shared" si="386"/>
        <v>#REF!</v>
      </c>
      <c r="AC1087" s="18">
        <f t="shared" si="387"/>
        <v>23459120332.089249</v>
      </c>
      <c r="AD1087" s="19">
        <f t="shared" si="388"/>
        <v>11588060710.073296</v>
      </c>
      <c r="AE1087" s="24" t="e">
        <f t="shared" si="370"/>
        <v>#REF!</v>
      </c>
      <c r="AF1087" s="24" t="e">
        <f t="shared" si="371"/>
        <v>#REF!</v>
      </c>
      <c r="AG1087" s="18" t="e">
        <f t="shared" si="372"/>
        <v>#REF!</v>
      </c>
      <c r="AH1087" s="19" t="e">
        <f t="shared" si="373"/>
        <v>#REF!</v>
      </c>
      <c r="AI1087" s="29" t="e">
        <f>IF((((Usuario!$J$10*1000)/AG1087)*1)&lt;1,(((Usuario!$J$10*1000)/AG1087)*1),1)</f>
        <v>#REF!</v>
      </c>
      <c r="AJ1087" s="30" t="e">
        <f>IF((((Usuario!$J$10*1000)/AH1087)*1)&lt;1,(((Usuario!$J$10*1000)/AH1087)*1),1)</f>
        <v>#REF!</v>
      </c>
    </row>
    <row r="1088" spans="8:36" x14ac:dyDescent="0.25">
      <c r="H1088" s="6">
        <v>98.5</v>
      </c>
      <c r="I1088" s="5" t="s">
        <v>2</v>
      </c>
      <c r="J1088" s="9">
        <f t="shared" si="392"/>
        <v>9.8500000000000004E-2</v>
      </c>
      <c r="K1088" s="9">
        <f t="shared" si="374"/>
        <v>9.8500000000000009E-5</v>
      </c>
      <c r="L1088">
        <f t="shared" si="389"/>
        <v>3.0480517323291573E-2</v>
      </c>
      <c r="M1088">
        <f t="shared" si="375"/>
        <v>5.0038849272403664E-4</v>
      </c>
      <c r="N1088">
        <f t="shared" si="376"/>
        <v>2.5920123923105095E-6</v>
      </c>
      <c r="O1088">
        <f t="shared" si="377"/>
        <v>19495919.685187466</v>
      </c>
      <c r="Q1088" s="18">
        <f t="shared" si="390"/>
        <v>39178042831.994316</v>
      </c>
      <c r="R1088" s="19">
        <f t="shared" si="391"/>
        <v>14514532058.710279</v>
      </c>
      <c r="S1088" s="18">
        <f t="shared" si="378"/>
        <v>6.5047389726040713E-14</v>
      </c>
      <c r="T1088" s="19">
        <f t="shared" si="378"/>
        <v>2.4098509146123662E-14</v>
      </c>
      <c r="U1088" s="24">
        <f t="shared" si="379"/>
        <v>1.726546360759326E-11</v>
      </c>
      <c r="V1088" s="24">
        <f t="shared" si="380"/>
        <v>1.2121550100500203E-11</v>
      </c>
      <c r="W1088" s="18">
        <f t="shared" si="381"/>
        <v>117534128495.98294</v>
      </c>
      <c r="X1088" s="19">
        <f t="shared" si="382"/>
        <v>58058128234.841118</v>
      </c>
      <c r="Y1088" s="18" t="e">
        <f t="shared" si="383"/>
        <v>#REF!</v>
      </c>
      <c r="Z1088" s="19" t="e">
        <f t="shared" si="384"/>
        <v>#REF!</v>
      </c>
      <c r="AA1088" s="24" t="e">
        <f t="shared" si="385"/>
        <v>#REF!</v>
      </c>
      <c r="AB1088" s="24" t="e">
        <f t="shared" si="386"/>
        <v>#REF!</v>
      </c>
      <c r="AC1088" s="18">
        <f t="shared" si="387"/>
        <v>23506825699.19659</v>
      </c>
      <c r="AD1088" s="19">
        <f t="shared" si="388"/>
        <v>11611625646.968224</v>
      </c>
      <c r="AE1088" s="24" t="e">
        <f t="shared" si="370"/>
        <v>#REF!</v>
      </c>
      <c r="AF1088" s="24" t="e">
        <f t="shared" si="371"/>
        <v>#REF!</v>
      </c>
      <c r="AG1088" s="18" t="e">
        <f t="shared" si="372"/>
        <v>#REF!</v>
      </c>
      <c r="AH1088" s="19" t="e">
        <f t="shared" si="373"/>
        <v>#REF!</v>
      </c>
      <c r="AI1088" s="29" t="e">
        <f>IF((((Usuario!$J$10*1000)/AG1088)*1)&lt;1,(((Usuario!$J$10*1000)/AG1088)*1),1)</f>
        <v>#REF!</v>
      </c>
      <c r="AJ1088" s="30" t="e">
        <f>IF((((Usuario!$J$10*1000)/AH1088)*1)&lt;1,(((Usuario!$J$10*1000)/AH1088)*1),1)</f>
        <v>#REF!</v>
      </c>
    </row>
    <row r="1089" spans="8:36" x14ac:dyDescent="0.25">
      <c r="H1089" s="6">
        <v>98.6</v>
      </c>
      <c r="I1089" s="5" t="s">
        <v>2</v>
      </c>
      <c r="J1089" s="9">
        <f t="shared" si="392"/>
        <v>9.8599999999999993E-2</v>
      </c>
      <c r="K1089" s="9">
        <f t="shared" si="374"/>
        <v>9.8599999999999998E-5</v>
      </c>
      <c r="L1089">
        <f t="shared" si="389"/>
        <v>3.0542438114493819E-2</v>
      </c>
      <c r="M1089">
        <f t="shared" si="375"/>
        <v>5.0191406634818162E-4</v>
      </c>
      <c r="N1089">
        <f t="shared" si="376"/>
        <v>2.5999148636835803E-6</v>
      </c>
      <c r="O1089">
        <f t="shared" si="377"/>
        <v>19461271.311939999</v>
      </c>
      <c r="Q1089" s="18">
        <f t="shared" si="390"/>
        <v>39257632537.909798</v>
      </c>
      <c r="R1089" s="19">
        <f t="shared" si="391"/>
        <v>14544018149.758966</v>
      </c>
      <c r="S1089" s="18">
        <f t="shared" si="378"/>
        <v>6.5179532687879466E-14</v>
      </c>
      <c r="T1089" s="19">
        <f t="shared" si="378"/>
        <v>2.4147464967223923E-14</v>
      </c>
      <c r="U1089" s="24">
        <f t="shared" si="379"/>
        <v>1.7300538181811156E-11</v>
      </c>
      <c r="V1089" s="24">
        <f t="shared" si="380"/>
        <v>1.2146174878513633E-11</v>
      </c>
      <c r="W1089" s="18">
        <f t="shared" si="381"/>
        <v>117772897613.7294</v>
      </c>
      <c r="X1089" s="19">
        <f t="shared" si="382"/>
        <v>58176072599.035866</v>
      </c>
      <c r="Y1089" s="18" t="e">
        <f t="shared" si="383"/>
        <v>#REF!</v>
      </c>
      <c r="Z1089" s="19" t="e">
        <f t="shared" si="384"/>
        <v>#REF!</v>
      </c>
      <c r="AA1089" s="24" t="e">
        <f t="shared" si="385"/>
        <v>#REF!</v>
      </c>
      <c r="AB1089" s="24" t="e">
        <f t="shared" si="386"/>
        <v>#REF!</v>
      </c>
      <c r="AC1089" s="18">
        <f t="shared" si="387"/>
        <v>23554579522.74588</v>
      </c>
      <c r="AD1089" s="19">
        <f t="shared" si="388"/>
        <v>11635214519.807175</v>
      </c>
      <c r="AE1089" s="24" t="e">
        <f t="shared" si="370"/>
        <v>#REF!</v>
      </c>
      <c r="AF1089" s="24" t="e">
        <f t="shared" si="371"/>
        <v>#REF!</v>
      </c>
      <c r="AG1089" s="18" t="e">
        <f t="shared" si="372"/>
        <v>#REF!</v>
      </c>
      <c r="AH1089" s="19" t="e">
        <f t="shared" si="373"/>
        <v>#REF!</v>
      </c>
      <c r="AI1089" s="29" t="e">
        <f>IF((((Usuario!$J$10*1000)/AG1089)*1)&lt;1,(((Usuario!$J$10*1000)/AG1089)*1),1)</f>
        <v>#REF!</v>
      </c>
      <c r="AJ1089" s="30" t="e">
        <f>IF((((Usuario!$J$10*1000)/AH1089)*1)&lt;1,(((Usuario!$J$10*1000)/AH1089)*1),1)</f>
        <v>#REF!</v>
      </c>
    </row>
    <row r="1090" spans="8:36" x14ac:dyDescent="0.25">
      <c r="H1090" s="6">
        <v>98.7</v>
      </c>
      <c r="I1090" s="5" t="s">
        <v>2</v>
      </c>
      <c r="J1090" s="9">
        <f t="shared" si="392"/>
        <v>9.870000000000001E-2</v>
      </c>
      <c r="K1090" s="9">
        <f t="shared" si="374"/>
        <v>9.8700000000000014E-5</v>
      </c>
      <c r="L1090">
        <f t="shared" si="389"/>
        <v>3.060442173754916E-2</v>
      </c>
      <c r="M1090">
        <f t="shared" si="375"/>
        <v>5.0344273758268373E-4</v>
      </c>
      <c r="N1090">
        <f t="shared" si="376"/>
        <v>2.6078333806783017E-6</v>
      </c>
      <c r="O1090">
        <f t="shared" si="377"/>
        <v>19426719.545152646</v>
      </c>
      <c r="Q1090" s="18">
        <f t="shared" si="390"/>
        <v>39337303004.561905</v>
      </c>
      <c r="R1090" s="19">
        <f t="shared" si="391"/>
        <v>14573534160.737701</v>
      </c>
      <c r="S1090" s="18">
        <f t="shared" si="378"/>
        <v>6.5311809736944894E-14</v>
      </c>
      <c r="T1090" s="19">
        <f t="shared" si="378"/>
        <v>2.4196470464449117E-14</v>
      </c>
      <c r="U1090" s="24">
        <f t="shared" si="379"/>
        <v>1.7335648346667543E-11</v>
      </c>
      <c r="V1090" s="24">
        <f t="shared" si="380"/>
        <v>1.2170824643617905E-11</v>
      </c>
      <c r="W1090" s="18">
        <f t="shared" si="381"/>
        <v>118011909013.68571</v>
      </c>
      <c r="X1090" s="19">
        <f t="shared" si="382"/>
        <v>58294136642.950806</v>
      </c>
      <c r="Y1090" s="18" t="e">
        <f t="shared" si="383"/>
        <v>#REF!</v>
      </c>
      <c r="Z1090" s="19" t="e">
        <f t="shared" si="384"/>
        <v>#REF!</v>
      </c>
      <c r="AA1090" s="24" t="e">
        <f t="shared" si="385"/>
        <v>#REF!</v>
      </c>
      <c r="AB1090" s="24" t="e">
        <f t="shared" si="386"/>
        <v>#REF!</v>
      </c>
      <c r="AC1090" s="18">
        <f t="shared" si="387"/>
        <v>23602381802.737144</v>
      </c>
      <c r="AD1090" s="19">
        <f t="shared" si="388"/>
        <v>11658827328.590162</v>
      </c>
      <c r="AE1090" s="24" t="e">
        <f t="shared" si="370"/>
        <v>#REF!</v>
      </c>
      <c r="AF1090" s="24" t="e">
        <f t="shared" si="371"/>
        <v>#REF!</v>
      </c>
      <c r="AG1090" s="18" t="e">
        <f t="shared" si="372"/>
        <v>#REF!</v>
      </c>
      <c r="AH1090" s="19" t="e">
        <f t="shared" si="373"/>
        <v>#REF!</v>
      </c>
      <c r="AI1090" s="29" t="e">
        <f>IF((((Usuario!$J$10*1000)/AG1090)*1)&lt;1,(((Usuario!$J$10*1000)/AG1090)*1),1)</f>
        <v>#REF!</v>
      </c>
      <c r="AJ1090" s="30" t="e">
        <f>IF((((Usuario!$J$10*1000)/AH1090)*1)&lt;1,(((Usuario!$J$10*1000)/AH1090)*1),1)</f>
        <v>#REF!</v>
      </c>
    </row>
    <row r="1091" spans="8:36" x14ac:dyDescent="0.25">
      <c r="H1091" s="6">
        <v>98.8</v>
      </c>
      <c r="I1091" s="5" t="s">
        <v>2</v>
      </c>
      <c r="J1091" s="9">
        <f t="shared" si="392"/>
        <v>9.8799999999999999E-2</v>
      </c>
      <c r="K1091" s="9">
        <f t="shared" si="374"/>
        <v>9.8800000000000003E-5</v>
      </c>
      <c r="L1091">
        <f t="shared" si="389"/>
        <v>3.0666468192457549E-2</v>
      </c>
      <c r="M1091">
        <f t="shared" si="375"/>
        <v>5.0497450956913422E-4</v>
      </c>
      <c r="N1091">
        <f t="shared" si="376"/>
        <v>2.6157679595681151E-6</v>
      </c>
      <c r="O1091">
        <f t="shared" si="377"/>
        <v>19392264.017997678</v>
      </c>
      <c r="Q1091" s="18">
        <f t="shared" si="390"/>
        <v>39417054231.950584</v>
      </c>
      <c r="R1091" s="19">
        <f t="shared" si="391"/>
        <v>14603080091.646458</v>
      </c>
      <c r="S1091" s="18">
        <f t="shared" si="378"/>
        <v>6.5444220873236907E-14</v>
      </c>
      <c r="T1091" s="19">
        <f t="shared" si="378"/>
        <v>2.4245525637799203E-14</v>
      </c>
      <c r="U1091" s="24">
        <f t="shared" si="379"/>
        <v>1.7370794102162396E-11</v>
      </c>
      <c r="V1091" s="24">
        <f t="shared" si="380"/>
        <v>1.2195499395812999E-11</v>
      </c>
      <c r="W1091" s="18">
        <f t="shared" si="381"/>
        <v>118251162695.85175</v>
      </c>
      <c r="X1091" s="19">
        <f t="shared" si="382"/>
        <v>58412320366.585831</v>
      </c>
      <c r="Y1091" s="18" t="e">
        <f t="shared" si="383"/>
        <v>#REF!</v>
      </c>
      <c r="Z1091" s="19" t="e">
        <f t="shared" si="384"/>
        <v>#REF!</v>
      </c>
      <c r="AA1091" s="24" t="e">
        <f t="shared" si="385"/>
        <v>#REF!</v>
      </c>
      <c r="AB1091" s="24" t="e">
        <f t="shared" si="386"/>
        <v>#REF!</v>
      </c>
      <c r="AC1091" s="18">
        <f t="shared" si="387"/>
        <v>23650232539.170349</v>
      </c>
      <c r="AD1091" s="19">
        <f t="shared" si="388"/>
        <v>11682464073.317167</v>
      </c>
      <c r="AE1091" s="24" t="e">
        <f t="shared" si="370"/>
        <v>#REF!</v>
      </c>
      <c r="AF1091" s="24" t="e">
        <f t="shared" si="371"/>
        <v>#REF!</v>
      </c>
      <c r="AG1091" s="18" t="e">
        <f t="shared" si="372"/>
        <v>#REF!</v>
      </c>
      <c r="AH1091" s="19" t="e">
        <f t="shared" si="373"/>
        <v>#REF!</v>
      </c>
      <c r="AI1091" s="29" t="e">
        <f>IF((((Usuario!$J$10*1000)/AG1091)*1)&lt;1,(((Usuario!$J$10*1000)/AG1091)*1),1)</f>
        <v>#REF!</v>
      </c>
      <c r="AJ1091" s="30" t="e">
        <f>IF((((Usuario!$J$10*1000)/AH1091)*1)&lt;1,(((Usuario!$J$10*1000)/AH1091)*1),1)</f>
        <v>#REF!</v>
      </c>
    </row>
    <row r="1092" spans="8:36" x14ac:dyDescent="0.25">
      <c r="H1092" s="6">
        <v>98.9</v>
      </c>
      <c r="I1092" s="5" t="s">
        <v>2</v>
      </c>
      <c r="J1092" s="9">
        <f t="shared" si="392"/>
        <v>9.8900000000000002E-2</v>
      </c>
      <c r="K1092" s="9">
        <f t="shared" si="374"/>
        <v>9.8900000000000005E-5</v>
      </c>
      <c r="L1092">
        <f t="shared" si="389"/>
        <v>3.0728577479219022E-2</v>
      </c>
      <c r="M1092">
        <f t="shared" si="375"/>
        <v>5.0650938544912687E-4</v>
      </c>
      <c r="N1092">
        <f t="shared" si="376"/>
        <v>2.6237186166264767E-6</v>
      </c>
      <c r="O1092">
        <f t="shared" si="377"/>
        <v>19357904.365409564</v>
      </c>
      <c r="Q1092" s="18">
        <f t="shared" si="390"/>
        <v>39496886220.075867</v>
      </c>
      <c r="R1092" s="19">
        <f t="shared" si="391"/>
        <v>14632655942.485254</v>
      </c>
      <c r="S1092" s="18">
        <f t="shared" si="378"/>
        <v>6.5576766096755555E-14</v>
      </c>
      <c r="T1092" s="19">
        <f t="shared" si="378"/>
        <v>2.4294630487274209E-14</v>
      </c>
      <c r="U1092" s="24">
        <f t="shared" si="379"/>
        <v>1.740597544829573E-11</v>
      </c>
      <c r="V1092" s="24">
        <f t="shared" si="380"/>
        <v>1.2220199135098927E-11</v>
      </c>
      <c r="W1092" s="18">
        <f t="shared" si="381"/>
        <v>118490658660.2276</v>
      </c>
      <c r="X1092" s="19">
        <f t="shared" si="382"/>
        <v>58530623769.941017</v>
      </c>
      <c r="Y1092" s="18" t="e">
        <f t="shared" si="383"/>
        <v>#REF!</v>
      </c>
      <c r="Z1092" s="19" t="e">
        <f t="shared" si="384"/>
        <v>#REF!</v>
      </c>
      <c r="AA1092" s="24" t="e">
        <f t="shared" si="385"/>
        <v>#REF!</v>
      </c>
      <c r="AB1092" s="24" t="e">
        <f t="shared" si="386"/>
        <v>#REF!</v>
      </c>
      <c r="AC1092" s="18">
        <f t="shared" si="387"/>
        <v>23698131732.045521</v>
      </c>
      <c r="AD1092" s="19">
        <f t="shared" si="388"/>
        <v>11706124753.988205</v>
      </c>
      <c r="AE1092" s="24" t="e">
        <f t="shared" si="370"/>
        <v>#REF!</v>
      </c>
      <c r="AF1092" s="24" t="e">
        <f t="shared" si="371"/>
        <v>#REF!</v>
      </c>
      <c r="AG1092" s="18" t="e">
        <f t="shared" si="372"/>
        <v>#REF!</v>
      </c>
      <c r="AH1092" s="19" t="e">
        <f t="shared" si="373"/>
        <v>#REF!</v>
      </c>
      <c r="AI1092" s="29" t="e">
        <f>IF((((Usuario!$J$10*1000)/AG1092)*1)&lt;1,(((Usuario!$J$10*1000)/AG1092)*1),1)</f>
        <v>#REF!</v>
      </c>
      <c r="AJ1092" s="30" t="e">
        <f>IF((((Usuario!$J$10*1000)/AH1092)*1)&lt;1,(((Usuario!$J$10*1000)/AH1092)*1),1)</f>
        <v>#REF!</v>
      </c>
    </row>
    <row r="1093" spans="8:36" x14ac:dyDescent="0.25">
      <c r="H1093" s="6">
        <v>99</v>
      </c>
      <c r="I1093" s="5" t="s">
        <v>2</v>
      </c>
      <c r="J1093" s="9">
        <f t="shared" si="392"/>
        <v>9.9000000000000005E-2</v>
      </c>
      <c r="K1093" s="9">
        <f t="shared" si="374"/>
        <v>9.9000000000000008E-5</v>
      </c>
      <c r="L1093">
        <f t="shared" si="389"/>
        <v>3.0790749597833563E-2</v>
      </c>
      <c r="M1093">
        <f>(4*PI())/3*(J1093/2)^3</f>
        <v>5.0804736836425378E-4</v>
      </c>
      <c r="N1093">
        <f t="shared" si="376"/>
        <v>2.6316853681268343E-6</v>
      </c>
      <c r="O1093">
        <f t="shared" si="377"/>
        <v>19323640.224074844</v>
      </c>
      <c r="Q1093" s="18">
        <f t="shared" si="390"/>
        <v>39576798968.937744</v>
      </c>
      <c r="R1093" s="19">
        <f t="shared" si="391"/>
        <v>14662261713.254084</v>
      </c>
      <c r="S1093" s="18">
        <f t="shared" si="378"/>
        <v>6.5709445407500828E-14</v>
      </c>
      <c r="T1093" s="19">
        <f t="shared" si="378"/>
        <v>2.4343785012874125E-14</v>
      </c>
      <c r="U1093" s="24">
        <f t="shared" si="379"/>
        <v>1.7441192385067535E-11</v>
      </c>
      <c r="V1093" s="24">
        <f t="shared" si="380"/>
        <v>1.2244923861475685E-11</v>
      </c>
      <c r="W1093" s="18">
        <f t="shared" si="381"/>
        <v>118730396906.81323</v>
      </c>
      <c r="X1093" s="19">
        <f t="shared" si="382"/>
        <v>58649046853.016335</v>
      </c>
      <c r="Y1093" s="18" t="e">
        <f t="shared" si="383"/>
        <v>#REF!</v>
      </c>
      <c r="Z1093" s="19" t="e">
        <f t="shared" si="384"/>
        <v>#REF!</v>
      </c>
      <c r="AA1093" s="24" t="e">
        <f t="shared" si="385"/>
        <v>#REF!</v>
      </c>
      <c r="AB1093" s="24" t="e">
        <f t="shared" si="386"/>
        <v>#REF!</v>
      </c>
      <c r="AC1093" s="18">
        <f t="shared" si="387"/>
        <v>23746079381.362648</v>
      </c>
      <c r="AD1093" s="19">
        <f t="shared" si="388"/>
        <v>11729809370.603268</v>
      </c>
      <c r="AE1093" s="24" t="e">
        <f t="shared" ref="AE1093:AE1156" si="393">$B$10/AC1093</f>
        <v>#REF!</v>
      </c>
      <c r="AF1093" s="24" t="e">
        <f t="shared" ref="AF1093:AF1156" si="394">$B$10/AD1093</f>
        <v>#REF!</v>
      </c>
      <c r="AG1093" s="18" t="e">
        <f t="shared" ref="AG1093:AG1156" si="395">AE1093*N1093</f>
        <v>#REF!</v>
      </c>
      <c r="AH1093" s="19" t="e">
        <f t="shared" ref="AH1093:AH1156" si="396">AF1093*N1093</f>
        <v>#REF!</v>
      </c>
      <c r="AI1093" s="29" t="e">
        <f>IF((((Usuario!$J$10*1000)/AG1093)*1)&lt;1,(((Usuario!$J$10*1000)/AG1093)*1),1)</f>
        <v>#REF!</v>
      </c>
      <c r="AJ1093" s="30" t="e">
        <f>IF((((Usuario!$J$10*1000)/AH1093)*1)&lt;1,(((Usuario!$J$10*1000)/AH1093)*1),1)</f>
        <v>#REF!</v>
      </c>
    </row>
    <row r="1094" spans="8:36" x14ac:dyDescent="0.25">
      <c r="H1094" s="6">
        <v>99.1</v>
      </c>
      <c r="I1094" s="5" t="s">
        <v>2</v>
      </c>
      <c r="J1094" s="9">
        <f t="shared" si="392"/>
        <v>9.9099999999999994E-2</v>
      </c>
      <c r="K1094" s="9">
        <f t="shared" ref="K1094:K1157" si="397">J1094/1000</f>
        <v>9.9099999999999996E-5</v>
      </c>
      <c r="L1094">
        <f t="shared" si="389"/>
        <v>3.0852984548301175E-2</v>
      </c>
      <c r="M1094">
        <f t="shared" ref="M1094:M1157" si="398">(4*PI())/3*(J1094/2)^3</f>
        <v>5.0958846145610765E-4</v>
      </c>
      <c r="N1094">
        <f t="shared" ref="N1094:N1157" si="399">(M1094/10^3)*$G$5</f>
        <v>2.6396682303426376E-6</v>
      </c>
      <c r="O1094">
        <f t="shared" ref="O1094:O1157" si="400">(335303)*(J1094^-1.753)</f>
        <v>19289471.23242186</v>
      </c>
      <c r="Q1094" s="18">
        <f t="shared" si="390"/>
        <v>39656792478.536217</v>
      </c>
      <c r="R1094" s="19">
        <f t="shared" si="391"/>
        <v>14691897403.952948</v>
      </c>
      <c r="S1094" s="18">
        <f t="shared" ref="S1094:T1157" si="401">Q1094/(6.023*10^23)</f>
        <v>6.5842258805472723E-14</v>
      </c>
      <c r="T1094" s="19">
        <f t="shared" si="401"/>
        <v>2.4392989214598952E-14</v>
      </c>
      <c r="U1094" s="24">
        <f t="shared" ref="U1094:U1157" si="402">S1094*$B$5</f>
        <v>1.7476444912477816E-11</v>
      </c>
      <c r="V1094" s="24">
        <f t="shared" ref="V1094:V1157" si="403">T1094*$B$6</f>
        <v>1.2269673574943273E-11</v>
      </c>
      <c r="W1094" s="18">
        <f t="shared" ref="W1094:W1157" si="404">Q1094*$E$5</f>
        <v>118970377435.60864</v>
      </c>
      <c r="X1094" s="19">
        <f t="shared" ref="X1094:X1157" si="405">R1094*$E$6</f>
        <v>58767589615.81179</v>
      </c>
      <c r="Y1094" s="18" t="e">
        <f t="shared" ref="Y1094:Y1157" si="406">$B$10/W1094</f>
        <v>#REF!</v>
      </c>
      <c r="Z1094" s="19" t="e">
        <f t="shared" ref="Z1094:Z1157" si="407">$B$10/X1094</f>
        <v>#REF!</v>
      </c>
      <c r="AA1094" s="24" t="e">
        <f t="shared" ref="AA1094:AA1157" si="408">Y1094*N1094</f>
        <v>#REF!</v>
      </c>
      <c r="AB1094" s="24" t="e">
        <f t="shared" ref="AB1094:AB1157" si="409">Z1094*N1094</f>
        <v>#REF!</v>
      </c>
      <c r="AC1094" s="18">
        <f t="shared" ref="AC1094:AC1157" si="410">W1094*$B$11</f>
        <v>23794075487.121731</v>
      </c>
      <c r="AD1094" s="19">
        <f t="shared" ref="AD1094:AD1157" si="411">X1094*$B$11</f>
        <v>11753517923.162359</v>
      </c>
      <c r="AE1094" s="24" t="e">
        <f t="shared" si="393"/>
        <v>#REF!</v>
      </c>
      <c r="AF1094" s="24" t="e">
        <f t="shared" si="394"/>
        <v>#REF!</v>
      </c>
      <c r="AG1094" s="18" t="e">
        <f t="shared" si="395"/>
        <v>#REF!</v>
      </c>
      <c r="AH1094" s="19" t="e">
        <f t="shared" si="396"/>
        <v>#REF!</v>
      </c>
      <c r="AI1094" s="29" t="e">
        <f>IF((((Usuario!$J$10*1000)/AG1094)*1)&lt;1,(((Usuario!$J$10*1000)/AG1094)*1),1)</f>
        <v>#REF!</v>
      </c>
      <c r="AJ1094" s="30" t="e">
        <f>IF((((Usuario!$J$10*1000)/AH1094)*1)&lt;1,(((Usuario!$J$10*1000)/AH1094)*1),1)</f>
        <v>#REF!</v>
      </c>
    </row>
    <row r="1095" spans="8:36" x14ac:dyDescent="0.25">
      <c r="H1095" s="6">
        <v>99.2</v>
      </c>
      <c r="I1095" s="5" t="s">
        <v>2</v>
      </c>
      <c r="J1095" s="9">
        <f t="shared" si="392"/>
        <v>9.920000000000001E-2</v>
      </c>
      <c r="K1095" s="9">
        <f t="shared" si="397"/>
        <v>9.9200000000000012E-5</v>
      </c>
      <c r="L1095">
        <f t="shared" ref="L1095:L1158" si="412">(4*PI())*((J1095/2)^2)</f>
        <v>3.0915282330621872E-2</v>
      </c>
      <c r="M1095">
        <f t="shared" si="398"/>
        <v>5.1113266786628156E-4</v>
      </c>
      <c r="N1095">
        <f t="shared" si="399"/>
        <v>2.6476672195473381E-6</v>
      </c>
      <c r="O1095">
        <f t="shared" si="400"/>
        <v>19255397.03061071</v>
      </c>
      <c r="Q1095" s="18">
        <f t="shared" ref="Q1095:Q1158" si="413">L1095/$D$5</f>
        <v>39736866748.871307</v>
      </c>
      <c r="R1095" s="19">
        <f t="shared" ref="R1095:R1158" si="414">L1095/$D$6</f>
        <v>14721563014.58185</v>
      </c>
      <c r="S1095" s="18">
        <f t="shared" si="401"/>
        <v>6.597520629067128E-14</v>
      </c>
      <c r="T1095" s="19">
        <f t="shared" si="401"/>
        <v>2.44422430924487E-14</v>
      </c>
      <c r="U1095" s="24">
        <f t="shared" si="402"/>
        <v>1.7511733030526585E-11</v>
      </c>
      <c r="V1095" s="24">
        <f t="shared" si="403"/>
        <v>1.2294448275501697E-11</v>
      </c>
      <c r="W1095" s="18">
        <f t="shared" si="404"/>
        <v>119210600246.61392</v>
      </c>
      <c r="X1095" s="19">
        <f t="shared" si="405"/>
        <v>58886252058.3274</v>
      </c>
      <c r="Y1095" s="18" t="e">
        <f t="shared" si="406"/>
        <v>#REF!</v>
      </c>
      <c r="Z1095" s="19" t="e">
        <f t="shared" si="407"/>
        <v>#REF!</v>
      </c>
      <c r="AA1095" s="24" t="e">
        <f t="shared" si="408"/>
        <v>#REF!</v>
      </c>
      <c r="AB1095" s="24" t="e">
        <f t="shared" si="409"/>
        <v>#REF!</v>
      </c>
      <c r="AC1095" s="18">
        <f t="shared" si="410"/>
        <v>23842120049.322784</v>
      </c>
      <c r="AD1095" s="19">
        <f t="shared" si="411"/>
        <v>11777250411.665482</v>
      </c>
      <c r="AE1095" s="24" t="e">
        <f t="shared" si="393"/>
        <v>#REF!</v>
      </c>
      <c r="AF1095" s="24" t="e">
        <f t="shared" si="394"/>
        <v>#REF!</v>
      </c>
      <c r="AG1095" s="18" t="e">
        <f t="shared" si="395"/>
        <v>#REF!</v>
      </c>
      <c r="AH1095" s="19" t="e">
        <f t="shared" si="396"/>
        <v>#REF!</v>
      </c>
      <c r="AI1095" s="29" t="e">
        <f>IF((((Usuario!$J$10*1000)/AG1095)*1)&lt;1,(((Usuario!$J$10*1000)/AG1095)*1),1)</f>
        <v>#REF!</v>
      </c>
      <c r="AJ1095" s="30" t="e">
        <f>IF((((Usuario!$J$10*1000)/AH1095)*1)&lt;1,(((Usuario!$J$10*1000)/AH1095)*1),1)</f>
        <v>#REF!</v>
      </c>
    </row>
    <row r="1096" spans="8:36" x14ac:dyDescent="0.25">
      <c r="H1096" s="6">
        <v>99.3</v>
      </c>
      <c r="I1096" s="5" t="s">
        <v>2</v>
      </c>
      <c r="J1096" s="9">
        <f t="shared" si="392"/>
        <v>9.9299999999999999E-2</v>
      </c>
      <c r="K1096" s="9">
        <f t="shared" si="397"/>
        <v>9.9300000000000001E-5</v>
      </c>
      <c r="L1096">
        <f t="shared" si="412"/>
        <v>3.0977642944795616E-2</v>
      </c>
      <c r="M1096">
        <f t="shared" si="398"/>
        <v>5.1267999073636745E-4</v>
      </c>
      <c r="N1096">
        <f t="shared" si="399"/>
        <v>2.6556823520143832E-6</v>
      </c>
      <c r="O1096">
        <f t="shared" si="400"/>
        <v>19221417.260523282</v>
      </c>
      <c r="Q1096" s="18">
        <f t="shared" si="413"/>
        <v>39817021779.942955</v>
      </c>
      <c r="R1096" s="19">
        <f t="shared" si="414"/>
        <v>14751258545.140776</v>
      </c>
      <c r="S1096" s="18">
        <f t="shared" si="401"/>
        <v>6.6108287863096397E-14</v>
      </c>
      <c r="T1096" s="19">
        <f t="shared" si="401"/>
        <v>2.4491546646423342E-14</v>
      </c>
      <c r="U1096" s="24">
        <f t="shared" si="402"/>
        <v>1.7547056739213813E-11</v>
      </c>
      <c r="V1096" s="24">
        <f t="shared" si="403"/>
        <v>1.231924796315094E-11</v>
      </c>
      <c r="W1096" s="18">
        <f t="shared" si="404"/>
        <v>119451065339.82886</v>
      </c>
      <c r="X1096" s="19">
        <f t="shared" si="405"/>
        <v>59005034180.563103</v>
      </c>
      <c r="Y1096" s="18" t="e">
        <f t="shared" si="406"/>
        <v>#REF!</v>
      </c>
      <c r="Z1096" s="19" t="e">
        <f t="shared" si="407"/>
        <v>#REF!</v>
      </c>
      <c r="AA1096" s="24" t="e">
        <f t="shared" si="408"/>
        <v>#REF!</v>
      </c>
      <c r="AB1096" s="24" t="e">
        <f t="shared" si="409"/>
        <v>#REF!</v>
      </c>
      <c r="AC1096" s="18">
        <f t="shared" si="410"/>
        <v>23890213067.965775</v>
      </c>
      <c r="AD1096" s="19">
        <f t="shared" si="411"/>
        <v>11801006836.112621</v>
      </c>
      <c r="AE1096" s="24" t="e">
        <f t="shared" si="393"/>
        <v>#REF!</v>
      </c>
      <c r="AF1096" s="24" t="e">
        <f t="shared" si="394"/>
        <v>#REF!</v>
      </c>
      <c r="AG1096" s="18" t="e">
        <f t="shared" si="395"/>
        <v>#REF!</v>
      </c>
      <c r="AH1096" s="19" t="e">
        <f t="shared" si="396"/>
        <v>#REF!</v>
      </c>
      <c r="AI1096" s="29" t="e">
        <f>IF((((Usuario!$J$10*1000)/AG1096)*1)&lt;1,(((Usuario!$J$10*1000)/AG1096)*1),1)</f>
        <v>#REF!</v>
      </c>
      <c r="AJ1096" s="30" t="e">
        <f>IF((((Usuario!$J$10*1000)/AH1096)*1)&lt;1,(((Usuario!$J$10*1000)/AH1096)*1),1)</f>
        <v>#REF!</v>
      </c>
    </row>
    <row r="1097" spans="8:36" x14ac:dyDescent="0.25">
      <c r="H1097" s="6">
        <v>99.4</v>
      </c>
      <c r="I1097" s="5" t="s">
        <v>2</v>
      </c>
      <c r="J1097" s="9">
        <f t="shared" si="392"/>
        <v>9.9400000000000002E-2</v>
      </c>
      <c r="K1097" s="9">
        <f t="shared" si="397"/>
        <v>9.9400000000000004E-5</v>
      </c>
      <c r="L1097">
        <f t="shared" si="412"/>
        <v>3.1040066390822452E-2</v>
      </c>
      <c r="M1097">
        <f t="shared" si="398"/>
        <v>5.1423043320795862E-4</v>
      </c>
      <c r="N1097">
        <f t="shared" si="399"/>
        <v>2.6637136440172256E-6</v>
      </c>
      <c r="O1097">
        <f t="shared" si="400"/>
        <v>19187531.565753117</v>
      </c>
      <c r="Q1097" s="18">
        <f t="shared" si="413"/>
        <v>39897257571.751228</v>
      </c>
      <c r="R1097" s="19">
        <f t="shared" si="414"/>
        <v>14780983995.629745</v>
      </c>
      <c r="S1097" s="18">
        <f t="shared" si="401"/>
        <v>6.6241503522748187E-14</v>
      </c>
      <c r="T1097" s="19">
        <f t="shared" si="401"/>
        <v>2.4540899876522907E-14</v>
      </c>
      <c r="U1097" s="24">
        <f t="shared" si="402"/>
        <v>1.7582416038539528E-11</v>
      </c>
      <c r="V1097" s="24">
        <f t="shared" si="403"/>
        <v>1.2344072637891022E-11</v>
      </c>
      <c r="W1097" s="18">
        <f t="shared" si="404"/>
        <v>119691772715.25369</v>
      </c>
      <c r="X1097" s="19">
        <f t="shared" si="405"/>
        <v>59123935982.518982</v>
      </c>
      <c r="Y1097" s="18" t="e">
        <f t="shared" si="406"/>
        <v>#REF!</v>
      </c>
      <c r="Z1097" s="19" t="e">
        <f t="shared" si="407"/>
        <v>#REF!</v>
      </c>
      <c r="AA1097" s="24" t="e">
        <f t="shared" si="408"/>
        <v>#REF!</v>
      </c>
      <c r="AB1097" s="24" t="e">
        <f t="shared" si="409"/>
        <v>#REF!</v>
      </c>
      <c r="AC1097" s="18">
        <f t="shared" si="410"/>
        <v>23938354543.050739</v>
      </c>
      <c r="AD1097" s="19">
        <f t="shared" si="411"/>
        <v>11824787196.503798</v>
      </c>
      <c r="AE1097" s="24" t="e">
        <f t="shared" si="393"/>
        <v>#REF!</v>
      </c>
      <c r="AF1097" s="24" t="e">
        <f t="shared" si="394"/>
        <v>#REF!</v>
      </c>
      <c r="AG1097" s="18" t="e">
        <f t="shared" si="395"/>
        <v>#REF!</v>
      </c>
      <c r="AH1097" s="19" t="e">
        <f t="shared" si="396"/>
        <v>#REF!</v>
      </c>
      <c r="AI1097" s="29" t="e">
        <f>IF((((Usuario!$J$10*1000)/AG1097)*1)&lt;1,(((Usuario!$J$10*1000)/AG1097)*1),1)</f>
        <v>#REF!</v>
      </c>
      <c r="AJ1097" s="30" t="e">
        <f>IF((((Usuario!$J$10*1000)/AH1097)*1)&lt;1,(((Usuario!$J$10*1000)/AH1097)*1),1)</f>
        <v>#REF!</v>
      </c>
    </row>
    <row r="1098" spans="8:36" x14ac:dyDescent="0.25">
      <c r="H1098" s="6">
        <v>99.5</v>
      </c>
      <c r="I1098" s="5" t="s">
        <v>2</v>
      </c>
      <c r="J1098" s="9">
        <f t="shared" si="392"/>
        <v>9.9500000000000005E-2</v>
      </c>
      <c r="K1098" s="9">
        <f t="shared" si="397"/>
        <v>9.9500000000000006E-5</v>
      </c>
      <c r="L1098">
        <f t="shared" si="412"/>
        <v>3.1102552668702352E-2</v>
      </c>
      <c r="M1098">
        <f t="shared" si="398"/>
        <v>5.1578399842264742E-4</v>
      </c>
      <c r="N1098">
        <f t="shared" si="399"/>
        <v>2.6717611118293135E-6</v>
      </c>
      <c r="O1098">
        <f t="shared" si="400"/>
        <v>19153739.591595702</v>
      </c>
      <c r="Q1098" s="18">
        <f t="shared" si="413"/>
        <v>39977574124.296089</v>
      </c>
      <c r="R1098" s="19">
        <f t="shared" si="414"/>
        <v>14810739366.048746</v>
      </c>
      <c r="S1098" s="18">
        <f t="shared" si="401"/>
        <v>6.6374853269626589E-14</v>
      </c>
      <c r="T1098" s="19">
        <f t="shared" si="401"/>
        <v>2.4590302782747383E-14</v>
      </c>
      <c r="U1098" s="24">
        <f t="shared" si="402"/>
        <v>1.7617810928503713E-11</v>
      </c>
      <c r="V1098" s="24">
        <f t="shared" si="403"/>
        <v>1.2368922299721933E-11</v>
      </c>
      <c r="W1098" s="18">
        <f t="shared" si="404"/>
        <v>119932722372.88828</v>
      </c>
      <c r="X1098" s="19">
        <f t="shared" si="405"/>
        <v>59242957464.194984</v>
      </c>
      <c r="Y1098" s="18" t="e">
        <f t="shared" si="406"/>
        <v>#REF!</v>
      </c>
      <c r="Z1098" s="19" t="e">
        <f t="shared" si="407"/>
        <v>#REF!</v>
      </c>
      <c r="AA1098" s="24" t="e">
        <f t="shared" si="408"/>
        <v>#REF!</v>
      </c>
      <c r="AB1098" s="24" t="e">
        <f t="shared" si="409"/>
        <v>#REF!</v>
      </c>
      <c r="AC1098" s="18">
        <f t="shared" si="410"/>
        <v>23986544474.577656</v>
      </c>
      <c r="AD1098" s="19">
        <f t="shared" si="411"/>
        <v>11848591492.838997</v>
      </c>
      <c r="AE1098" s="24" t="e">
        <f t="shared" si="393"/>
        <v>#REF!</v>
      </c>
      <c r="AF1098" s="24" t="e">
        <f t="shared" si="394"/>
        <v>#REF!</v>
      </c>
      <c r="AG1098" s="18" t="e">
        <f t="shared" si="395"/>
        <v>#REF!</v>
      </c>
      <c r="AH1098" s="19" t="e">
        <f t="shared" si="396"/>
        <v>#REF!</v>
      </c>
      <c r="AI1098" s="29" t="e">
        <f>IF((((Usuario!$J$10*1000)/AG1098)*1)&lt;1,(((Usuario!$J$10*1000)/AG1098)*1),1)</f>
        <v>#REF!</v>
      </c>
      <c r="AJ1098" s="30" t="e">
        <f>IF((((Usuario!$J$10*1000)/AH1098)*1)&lt;1,(((Usuario!$J$10*1000)/AH1098)*1),1)</f>
        <v>#REF!</v>
      </c>
    </row>
    <row r="1099" spans="8:36" x14ac:dyDescent="0.25">
      <c r="H1099" s="6">
        <v>99.6</v>
      </c>
      <c r="I1099" s="5" t="s">
        <v>2</v>
      </c>
      <c r="J1099" s="9">
        <f t="shared" si="392"/>
        <v>9.9599999999999994E-2</v>
      </c>
      <c r="K1099" s="9">
        <f t="shared" si="397"/>
        <v>9.9599999999999995E-5</v>
      </c>
      <c r="L1099">
        <f t="shared" si="412"/>
        <v>3.116510177843532E-2</v>
      </c>
      <c r="M1099">
        <f t="shared" si="398"/>
        <v>5.173406895220262E-4</v>
      </c>
      <c r="N1099">
        <f t="shared" si="399"/>
        <v>2.6798247717240958E-6</v>
      </c>
      <c r="O1099">
        <f t="shared" si="400"/>
        <v>19120040.985038552</v>
      </c>
      <c r="Q1099" s="18">
        <f t="shared" si="413"/>
        <v>40057971437.577538</v>
      </c>
      <c r="R1099" s="19">
        <f t="shared" si="414"/>
        <v>14840524656.397778</v>
      </c>
      <c r="S1099" s="18">
        <f t="shared" si="401"/>
        <v>6.6508337103731601E-14</v>
      </c>
      <c r="T1099" s="19">
        <f t="shared" si="401"/>
        <v>2.4639755365096764E-14</v>
      </c>
      <c r="U1099" s="24">
        <f t="shared" si="402"/>
        <v>1.7653241409106372E-11</v>
      </c>
      <c r="V1099" s="24">
        <f t="shared" si="403"/>
        <v>1.2393796948643672E-11</v>
      </c>
      <c r="W1099" s="18">
        <f t="shared" si="404"/>
        <v>120173914312.7326</v>
      </c>
      <c r="X1099" s="19">
        <f t="shared" si="405"/>
        <v>59362098625.59111</v>
      </c>
      <c r="Y1099" s="18" t="e">
        <f t="shared" si="406"/>
        <v>#REF!</v>
      </c>
      <c r="Z1099" s="19" t="e">
        <f t="shared" si="407"/>
        <v>#REF!</v>
      </c>
      <c r="AA1099" s="24" t="e">
        <f t="shared" si="408"/>
        <v>#REF!</v>
      </c>
      <c r="AB1099" s="24" t="e">
        <f t="shared" si="409"/>
        <v>#REF!</v>
      </c>
      <c r="AC1099" s="18">
        <f t="shared" si="410"/>
        <v>24034782862.546524</v>
      </c>
      <c r="AD1099" s="19">
        <f t="shared" si="411"/>
        <v>11872419725.118223</v>
      </c>
      <c r="AE1099" s="24" t="e">
        <f t="shared" si="393"/>
        <v>#REF!</v>
      </c>
      <c r="AF1099" s="24" t="e">
        <f t="shared" si="394"/>
        <v>#REF!</v>
      </c>
      <c r="AG1099" s="18" t="e">
        <f t="shared" si="395"/>
        <v>#REF!</v>
      </c>
      <c r="AH1099" s="19" t="e">
        <f t="shared" si="396"/>
        <v>#REF!</v>
      </c>
      <c r="AI1099" s="29" t="e">
        <f>IF((((Usuario!$J$10*1000)/AG1099)*1)&lt;1,(((Usuario!$J$10*1000)/AG1099)*1),1)</f>
        <v>#REF!</v>
      </c>
      <c r="AJ1099" s="30" t="e">
        <f>IF((((Usuario!$J$10*1000)/AH1099)*1)&lt;1,(((Usuario!$J$10*1000)/AH1099)*1),1)</f>
        <v>#REF!</v>
      </c>
    </row>
    <row r="1100" spans="8:36" x14ac:dyDescent="0.25">
      <c r="H1100" s="6">
        <v>99.7</v>
      </c>
      <c r="I1100" s="5" t="s">
        <v>2</v>
      </c>
      <c r="J1100" s="9">
        <f t="shared" si="392"/>
        <v>9.9700000000000011E-2</v>
      </c>
      <c r="K1100" s="9">
        <f t="shared" si="397"/>
        <v>9.9700000000000011E-5</v>
      </c>
      <c r="L1100">
        <f t="shared" si="412"/>
        <v>3.1227713720021373E-2</v>
      </c>
      <c r="M1100">
        <f t="shared" si="398"/>
        <v>5.1890050964768851E-4</v>
      </c>
      <c r="N1100">
        <f t="shared" si="399"/>
        <v>2.6879046399750261E-6</v>
      </c>
      <c r="O1100">
        <f t="shared" si="400"/>
        <v>19086435.394751441</v>
      </c>
      <c r="Q1100" s="18">
        <f t="shared" si="413"/>
        <v>40138449511.595596</v>
      </c>
      <c r="R1100" s="19">
        <f t="shared" si="414"/>
        <v>14870339866.676851</v>
      </c>
      <c r="S1100" s="18">
        <f t="shared" si="401"/>
        <v>6.6641955025063262E-14</v>
      </c>
      <c r="T1100" s="19">
        <f t="shared" si="401"/>
        <v>2.4689257623571067E-14</v>
      </c>
      <c r="U1100" s="24">
        <f t="shared" si="402"/>
        <v>1.7688707480347516E-11</v>
      </c>
      <c r="V1100" s="24">
        <f t="shared" si="403"/>
        <v>1.2418696584656247E-11</v>
      </c>
      <c r="W1100" s="18">
        <f t="shared" si="404"/>
        <v>120415348534.78679</v>
      </c>
      <c r="X1100" s="19">
        <f t="shared" si="405"/>
        <v>59481359466.707405</v>
      </c>
      <c r="Y1100" s="18" t="e">
        <f t="shared" si="406"/>
        <v>#REF!</v>
      </c>
      <c r="Z1100" s="19" t="e">
        <f t="shared" si="407"/>
        <v>#REF!</v>
      </c>
      <c r="AA1100" s="24" t="e">
        <f t="shared" si="408"/>
        <v>#REF!</v>
      </c>
      <c r="AB1100" s="24" t="e">
        <f t="shared" si="409"/>
        <v>#REF!</v>
      </c>
      <c r="AC1100" s="18">
        <f t="shared" si="410"/>
        <v>24083069706.957359</v>
      </c>
      <c r="AD1100" s="19">
        <f t="shared" si="411"/>
        <v>11896271893.341482</v>
      </c>
      <c r="AE1100" s="24" t="e">
        <f t="shared" si="393"/>
        <v>#REF!</v>
      </c>
      <c r="AF1100" s="24" t="e">
        <f t="shared" si="394"/>
        <v>#REF!</v>
      </c>
      <c r="AG1100" s="18" t="e">
        <f t="shared" si="395"/>
        <v>#REF!</v>
      </c>
      <c r="AH1100" s="19" t="e">
        <f t="shared" si="396"/>
        <v>#REF!</v>
      </c>
      <c r="AI1100" s="29" t="e">
        <f>IF((((Usuario!$J$10*1000)/AG1100)*1)&lt;1,(((Usuario!$J$10*1000)/AG1100)*1),1)</f>
        <v>#REF!</v>
      </c>
      <c r="AJ1100" s="30" t="e">
        <f>IF((((Usuario!$J$10*1000)/AH1100)*1)&lt;1,(((Usuario!$J$10*1000)/AH1100)*1),1)</f>
        <v>#REF!</v>
      </c>
    </row>
    <row r="1101" spans="8:36" x14ac:dyDescent="0.25">
      <c r="H1101" s="6">
        <v>99.8</v>
      </c>
      <c r="I1101" s="5" t="s">
        <v>2</v>
      </c>
      <c r="J1101" s="9">
        <f t="shared" si="392"/>
        <v>9.98E-2</v>
      </c>
      <c r="K1101" s="9">
        <f t="shared" si="397"/>
        <v>9.98E-5</v>
      </c>
      <c r="L1101">
        <f t="shared" si="412"/>
        <v>3.1290388493460483E-2</v>
      </c>
      <c r="M1101">
        <f t="shared" si="398"/>
        <v>5.2046346194122592E-4</v>
      </c>
      <c r="N1101">
        <f t="shared" si="399"/>
        <v>2.6960007328555501E-6</v>
      </c>
      <c r="O1101">
        <f t="shared" si="400"/>
        <v>19052922.471076746</v>
      </c>
      <c r="Q1101" s="18">
        <f t="shared" si="413"/>
        <v>40219008346.350243</v>
      </c>
      <c r="R1101" s="19">
        <f t="shared" si="414"/>
        <v>14900184996.88595</v>
      </c>
      <c r="S1101" s="18">
        <f t="shared" si="401"/>
        <v>6.6775707033621533E-14</v>
      </c>
      <c r="T1101" s="19">
        <f t="shared" si="401"/>
        <v>2.4738809558170269E-14</v>
      </c>
      <c r="U1101" s="24">
        <f t="shared" si="402"/>
        <v>1.7724209142227129E-11</v>
      </c>
      <c r="V1101" s="24">
        <f t="shared" si="403"/>
        <v>1.2443621207759645E-11</v>
      </c>
      <c r="W1101" s="18">
        <f t="shared" si="404"/>
        <v>120657025039.05072</v>
      </c>
      <c r="X1101" s="19">
        <f t="shared" si="405"/>
        <v>59600739987.5438</v>
      </c>
      <c r="Y1101" s="18" t="e">
        <f t="shared" si="406"/>
        <v>#REF!</v>
      </c>
      <c r="Z1101" s="19" t="e">
        <f t="shared" si="407"/>
        <v>#REF!</v>
      </c>
      <c r="AA1101" s="24" t="e">
        <f t="shared" si="408"/>
        <v>#REF!</v>
      </c>
      <c r="AB1101" s="24" t="e">
        <f t="shared" si="409"/>
        <v>#REF!</v>
      </c>
      <c r="AC1101" s="18">
        <f t="shared" si="410"/>
        <v>24131405007.810146</v>
      </c>
      <c r="AD1101" s="19">
        <f t="shared" si="411"/>
        <v>11920147997.50876</v>
      </c>
      <c r="AE1101" s="24" t="e">
        <f t="shared" si="393"/>
        <v>#REF!</v>
      </c>
      <c r="AF1101" s="24" t="e">
        <f t="shared" si="394"/>
        <v>#REF!</v>
      </c>
      <c r="AG1101" s="18" t="e">
        <f t="shared" si="395"/>
        <v>#REF!</v>
      </c>
      <c r="AH1101" s="19" t="e">
        <f t="shared" si="396"/>
        <v>#REF!</v>
      </c>
      <c r="AI1101" s="29" t="e">
        <f>IF((((Usuario!$J$10*1000)/AG1101)*1)&lt;1,(((Usuario!$J$10*1000)/AG1101)*1),1)</f>
        <v>#REF!</v>
      </c>
      <c r="AJ1101" s="30" t="e">
        <f>IF((((Usuario!$J$10*1000)/AH1101)*1)&lt;1,(((Usuario!$J$10*1000)/AH1101)*1),1)</f>
        <v>#REF!</v>
      </c>
    </row>
    <row r="1102" spans="8:36" x14ac:dyDescent="0.25">
      <c r="H1102" s="6">
        <v>99.9</v>
      </c>
      <c r="I1102" s="5" t="s">
        <v>2</v>
      </c>
      <c r="J1102" s="9">
        <f t="shared" si="392"/>
        <v>9.9900000000000003E-2</v>
      </c>
      <c r="K1102" s="9">
        <f t="shared" si="397"/>
        <v>9.9900000000000002E-5</v>
      </c>
      <c r="L1102">
        <f t="shared" si="412"/>
        <v>3.1353126098752675E-2</v>
      </c>
      <c r="M1102">
        <f t="shared" si="398"/>
        <v>5.2202954954423209E-4</v>
      </c>
      <c r="N1102">
        <f t="shared" si="399"/>
        <v>2.7041130666391222E-6</v>
      </c>
      <c r="O1102">
        <f t="shared" si="400"/>
        <v>19019501.8660198</v>
      </c>
      <c r="Q1102" s="18">
        <f t="shared" si="413"/>
        <v>40299647941.841492</v>
      </c>
      <c r="R1102" s="19">
        <f t="shared" si="414"/>
        <v>14930060047.025089</v>
      </c>
      <c r="S1102" s="18">
        <f t="shared" si="401"/>
        <v>6.690959312940644E-14</v>
      </c>
      <c r="T1102" s="19">
        <f t="shared" si="401"/>
        <v>2.4788411168894391E-14</v>
      </c>
      <c r="U1102" s="24">
        <f t="shared" si="402"/>
        <v>1.775974639474522E-11</v>
      </c>
      <c r="V1102" s="24">
        <f t="shared" si="403"/>
        <v>1.2468570817953878E-11</v>
      </c>
      <c r="W1102" s="18">
        <f t="shared" si="404"/>
        <v>120898943825.52448</v>
      </c>
      <c r="X1102" s="19">
        <f t="shared" si="405"/>
        <v>59720240188.100357</v>
      </c>
      <c r="Y1102" s="18" t="e">
        <f t="shared" si="406"/>
        <v>#REF!</v>
      </c>
      <c r="Z1102" s="19" t="e">
        <f t="shared" si="407"/>
        <v>#REF!</v>
      </c>
      <c r="AA1102" s="24" t="e">
        <f t="shared" si="408"/>
        <v>#REF!</v>
      </c>
      <c r="AB1102" s="24" t="e">
        <f t="shared" si="409"/>
        <v>#REF!</v>
      </c>
      <c r="AC1102" s="18">
        <f t="shared" si="410"/>
        <v>24179788765.104897</v>
      </c>
      <c r="AD1102" s="19">
        <f t="shared" si="411"/>
        <v>11944048037.620071</v>
      </c>
      <c r="AE1102" s="24" t="e">
        <f t="shared" si="393"/>
        <v>#REF!</v>
      </c>
      <c r="AF1102" s="24" t="e">
        <f t="shared" si="394"/>
        <v>#REF!</v>
      </c>
      <c r="AG1102" s="18" t="e">
        <f t="shared" si="395"/>
        <v>#REF!</v>
      </c>
      <c r="AH1102" s="19" t="e">
        <f t="shared" si="396"/>
        <v>#REF!</v>
      </c>
      <c r="AI1102" s="29" t="e">
        <f>IF((((Usuario!$J$10*1000)/AG1102)*1)&lt;1,(((Usuario!$J$10*1000)/AG1102)*1),1)</f>
        <v>#REF!</v>
      </c>
      <c r="AJ1102" s="30" t="e">
        <f>IF((((Usuario!$J$10*1000)/AH1102)*1)&lt;1,(((Usuario!$J$10*1000)/AH1102)*1),1)</f>
        <v>#REF!</v>
      </c>
    </row>
    <row r="1103" spans="8:36" x14ac:dyDescent="0.25">
      <c r="H1103" s="6">
        <v>100</v>
      </c>
      <c r="I1103" s="5" t="s">
        <v>2</v>
      </c>
      <c r="J1103" s="9">
        <f t="shared" si="392"/>
        <v>0.1</v>
      </c>
      <c r="K1103" s="9">
        <f t="shared" si="397"/>
        <v>1E-4</v>
      </c>
      <c r="L1103">
        <f t="shared" si="412"/>
        <v>3.1415926535897934E-2</v>
      </c>
      <c r="M1103">
        <f t="shared" si="398"/>
        <v>5.2359877559829892E-4</v>
      </c>
      <c r="N1103">
        <f>(M1103/10^3)*$G$5</f>
        <v>2.7122416575991884E-6</v>
      </c>
      <c r="O1103">
        <f t="shared" si="400"/>
        <v>18986173.233239338</v>
      </c>
      <c r="Q1103" s="18">
        <f t="shared" si="413"/>
        <v>40380368298.069328</v>
      </c>
      <c r="R1103" s="19">
        <f t="shared" si="414"/>
        <v>14959965017.094261</v>
      </c>
      <c r="S1103" s="18">
        <f t="shared" si="401"/>
        <v>6.7043613312417958E-14</v>
      </c>
      <c r="T1103" s="19">
        <f t="shared" si="401"/>
        <v>2.4838062455743423E-14</v>
      </c>
      <c r="U1103" s="24">
        <f t="shared" si="402"/>
        <v>1.7795319237901786E-11</v>
      </c>
      <c r="V1103" s="24">
        <f t="shared" si="403"/>
        <v>1.2493545415238942E-11</v>
      </c>
      <c r="W1103" s="18">
        <f t="shared" si="404"/>
        <v>121141104894.20798</v>
      </c>
      <c r="X1103" s="19">
        <f t="shared" si="405"/>
        <v>59839860068.377045</v>
      </c>
      <c r="Y1103" s="18" t="e">
        <f t="shared" si="406"/>
        <v>#REF!</v>
      </c>
      <c r="Z1103" s="19" t="e">
        <f t="shared" si="407"/>
        <v>#REF!</v>
      </c>
      <c r="AA1103" s="24" t="e">
        <f t="shared" si="408"/>
        <v>#REF!</v>
      </c>
      <c r="AB1103" s="24" t="e">
        <f t="shared" si="409"/>
        <v>#REF!</v>
      </c>
      <c r="AC1103" s="18">
        <f t="shared" si="410"/>
        <v>24228220978.841599</v>
      </c>
      <c r="AD1103" s="19">
        <f t="shared" si="411"/>
        <v>11967972013.675409</v>
      </c>
      <c r="AE1103" s="24" t="e">
        <f t="shared" si="393"/>
        <v>#REF!</v>
      </c>
      <c r="AF1103" s="24" t="e">
        <f t="shared" si="394"/>
        <v>#REF!</v>
      </c>
      <c r="AG1103" s="18" t="e">
        <f t="shared" si="395"/>
        <v>#REF!</v>
      </c>
      <c r="AH1103" s="19" t="e">
        <f t="shared" si="396"/>
        <v>#REF!</v>
      </c>
      <c r="AI1103" s="29" t="e">
        <f>IF((((Usuario!$J$10*1000)/AG1103)*1)&lt;1,(((Usuario!$J$10*1000)/AG1103)*1),1)</f>
        <v>#REF!</v>
      </c>
      <c r="AJ1103" s="30" t="e">
        <f>IF((((Usuario!$J$10*1000)/AH1103)*1)&lt;1,(((Usuario!$J$10*1000)/AH1103)*1),1)</f>
        <v>#REF!</v>
      </c>
    </row>
    <row r="1104" spans="8:36" x14ac:dyDescent="0.25">
      <c r="H1104" s="6">
        <v>0.2</v>
      </c>
      <c r="I1104" s="5" t="s">
        <v>3</v>
      </c>
      <c r="J1104" s="9">
        <f>H1104</f>
        <v>0.2</v>
      </c>
      <c r="K1104" s="9">
        <f t="shared" si="397"/>
        <v>2.0000000000000001E-4</v>
      </c>
      <c r="L1104">
        <f t="shared" si="412"/>
        <v>0.12566370614359174</v>
      </c>
      <c r="M1104">
        <f t="shared" si="398"/>
        <v>4.1887902047863914E-3</v>
      </c>
      <c r="N1104">
        <f t="shared" si="399"/>
        <v>2.1697933260793507E-5</v>
      </c>
      <c r="O1104">
        <f t="shared" si="400"/>
        <v>5632897.6056416528</v>
      </c>
      <c r="Q1104" s="18">
        <f t="shared" si="413"/>
        <v>161521473192.27731</v>
      </c>
      <c r="R1104" s="19">
        <f t="shared" si="414"/>
        <v>59839860068.377045</v>
      </c>
      <c r="S1104" s="18">
        <f t="shared" si="401"/>
        <v>2.6817445324967183E-13</v>
      </c>
      <c r="T1104" s="19">
        <f t="shared" si="401"/>
        <v>9.9352249822973693E-14</v>
      </c>
      <c r="U1104" s="24">
        <f t="shared" si="402"/>
        <v>7.1181276951607143E-11</v>
      </c>
      <c r="V1104" s="24">
        <f t="shared" si="403"/>
        <v>4.9974181660955766E-11</v>
      </c>
      <c r="W1104" s="18">
        <f t="shared" si="404"/>
        <v>484564419576.83191</v>
      </c>
      <c r="X1104" s="19">
        <f t="shared" si="405"/>
        <v>239359440273.50818</v>
      </c>
      <c r="Y1104" s="18" t="e">
        <f t="shared" si="406"/>
        <v>#REF!</v>
      </c>
      <c r="Z1104" s="19" t="e">
        <f t="shared" si="407"/>
        <v>#REF!</v>
      </c>
      <c r="AA1104" s="24" t="e">
        <f t="shared" si="408"/>
        <v>#REF!</v>
      </c>
      <c r="AB1104" s="24" t="e">
        <f t="shared" si="409"/>
        <v>#REF!</v>
      </c>
      <c r="AC1104" s="18">
        <f t="shared" si="410"/>
        <v>96912883915.366394</v>
      </c>
      <c r="AD1104" s="19">
        <f t="shared" si="411"/>
        <v>47871888054.701637</v>
      </c>
      <c r="AE1104" s="24" t="e">
        <f t="shared" si="393"/>
        <v>#REF!</v>
      </c>
      <c r="AF1104" s="24" t="e">
        <f t="shared" si="394"/>
        <v>#REF!</v>
      </c>
      <c r="AG1104" s="18" t="e">
        <f t="shared" si="395"/>
        <v>#REF!</v>
      </c>
      <c r="AH1104" s="19" t="e">
        <f t="shared" si="396"/>
        <v>#REF!</v>
      </c>
      <c r="AI1104" s="29" t="e">
        <f>IF((((Usuario!$J$10*1000)/AG1104)*1)&lt;1,(((Usuario!$J$10*1000)/AG1104)*1),1)</f>
        <v>#REF!</v>
      </c>
      <c r="AJ1104" s="30" t="e">
        <f>IF((((Usuario!$J$10*1000)/AH1104)*1)&lt;1,(((Usuario!$J$10*1000)/AH1104)*1),1)</f>
        <v>#REF!</v>
      </c>
    </row>
    <row r="1105" spans="8:36" x14ac:dyDescent="0.25">
      <c r="H1105" s="6">
        <v>0.3</v>
      </c>
      <c r="I1105" s="5" t="s">
        <v>3</v>
      </c>
      <c r="J1105" s="9">
        <f t="shared" ref="J1105:J1168" si="415">H1105</f>
        <v>0.3</v>
      </c>
      <c r="K1105" s="9">
        <f t="shared" si="397"/>
        <v>2.9999999999999997E-4</v>
      </c>
      <c r="L1105">
        <f t="shared" si="412"/>
        <v>0.28274333882308139</v>
      </c>
      <c r="M1105">
        <f t="shared" si="398"/>
        <v>1.4137166941154067E-2</v>
      </c>
      <c r="N1105">
        <f t="shared" si="399"/>
        <v>7.323052475517806E-5</v>
      </c>
      <c r="O1105">
        <f t="shared" si="400"/>
        <v>2767221.221749288</v>
      </c>
      <c r="Q1105" s="18">
        <f t="shared" si="413"/>
        <v>363423314682.62396</v>
      </c>
      <c r="R1105" s="19">
        <f t="shared" si="414"/>
        <v>134639685153.84834</v>
      </c>
      <c r="S1105" s="18">
        <f t="shared" si="401"/>
        <v>6.033925198117616E-13</v>
      </c>
      <c r="T1105" s="19">
        <f t="shared" si="401"/>
        <v>2.2354256210169079E-13</v>
      </c>
      <c r="U1105" s="24">
        <f t="shared" si="402"/>
        <v>1.6015787314111606E-10</v>
      </c>
      <c r="V1105" s="24">
        <f t="shared" si="403"/>
        <v>1.1244190873715047E-10</v>
      </c>
      <c r="W1105" s="18">
        <f t="shared" si="404"/>
        <v>1090269944047.8718</v>
      </c>
      <c r="X1105" s="19">
        <f t="shared" si="405"/>
        <v>538558740615.39337</v>
      </c>
      <c r="Y1105" s="18" t="e">
        <f t="shared" si="406"/>
        <v>#REF!</v>
      </c>
      <c r="Z1105" s="19" t="e">
        <f t="shared" si="407"/>
        <v>#REF!</v>
      </c>
      <c r="AA1105" s="24" t="e">
        <f t="shared" si="408"/>
        <v>#REF!</v>
      </c>
      <c r="AB1105" s="24" t="e">
        <f t="shared" si="409"/>
        <v>#REF!</v>
      </c>
      <c r="AC1105" s="18">
        <f t="shared" si="410"/>
        <v>218053988809.57437</v>
      </c>
      <c r="AD1105" s="19">
        <f t="shared" si="411"/>
        <v>107711748123.07867</v>
      </c>
      <c r="AE1105" s="24" t="e">
        <f t="shared" si="393"/>
        <v>#REF!</v>
      </c>
      <c r="AF1105" s="24" t="e">
        <f t="shared" si="394"/>
        <v>#REF!</v>
      </c>
      <c r="AG1105" s="18" t="e">
        <f t="shared" si="395"/>
        <v>#REF!</v>
      </c>
      <c r="AH1105" s="19" t="e">
        <f t="shared" si="396"/>
        <v>#REF!</v>
      </c>
      <c r="AI1105" s="29" t="e">
        <f>IF((((Usuario!$J$10*1000)/AG1105)*1)&lt;1,(((Usuario!$J$10*1000)/AG1105)*1),1)</f>
        <v>#REF!</v>
      </c>
      <c r="AJ1105" s="30" t="e">
        <f>IF((((Usuario!$J$10*1000)/AH1105)*1)&lt;1,(((Usuario!$J$10*1000)/AH1105)*1),1)</f>
        <v>#REF!</v>
      </c>
    </row>
    <row r="1106" spans="8:36" x14ac:dyDescent="0.25">
      <c r="H1106" s="6">
        <v>0.4</v>
      </c>
      <c r="I1106" s="5" t="s">
        <v>3</v>
      </c>
      <c r="J1106" s="9">
        <f t="shared" si="415"/>
        <v>0.4</v>
      </c>
      <c r="K1106" s="9">
        <f t="shared" si="397"/>
        <v>4.0000000000000002E-4</v>
      </c>
      <c r="L1106">
        <f t="shared" si="412"/>
        <v>0.50265482457436694</v>
      </c>
      <c r="M1106">
        <f t="shared" si="398"/>
        <v>3.3510321638291131E-2</v>
      </c>
      <c r="N1106">
        <f t="shared" si="399"/>
        <v>1.7358346608634806E-4</v>
      </c>
      <c r="O1106">
        <f t="shared" si="400"/>
        <v>1671191.7165115813</v>
      </c>
      <c r="Q1106" s="18">
        <f t="shared" si="413"/>
        <v>646085892769.10925</v>
      </c>
      <c r="R1106" s="19">
        <f t="shared" si="414"/>
        <v>239359440273.50818</v>
      </c>
      <c r="S1106" s="18">
        <f t="shared" si="401"/>
        <v>1.0726978129986873E-12</v>
      </c>
      <c r="T1106" s="19">
        <f t="shared" si="401"/>
        <v>3.9740899929189477E-13</v>
      </c>
      <c r="U1106" s="24">
        <f t="shared" si="402"/>
        <v>2.8472510780642857E-10</v>
      </c>
      <c r="V1106" s="24">
        <f t="shared" si="403"/>
        <v>1.9989672664382307E-10</v>
      </c>
      <c r="W1106" s="18">
        <f t="shared" si="404"/>
        <v>1938257678307.3276</v>
      </c>
      <c r="X1106" s="19">
        <f t="shared" si="405"/>
        <v>957437761094.03271</v>
      </c>
      <c r="Y1106" s="18" t="e">
        <f t="shared" si="406"/>
        <v>#REF!</v>
      </c>
      <c r="Z1106" s="19" t="e">
        <f t="shared" si="407"/>
        <v>#REF!</v>
      </c>
      <c r="AA1106" s="24" t="e">
        <f t="shared" si="408"/>
        <v>#REF!</v>
      </c>
      <c r="AB1106" s="24" t="e">
        <f t="shared" si="409"/>
        <v>#REF!</v>
      </c>
      <c r="AC1106" s="18">
        <f t="shared" si="410"/>
        <v>387651535661.46558</v>
      </c>
      <c r="AD1106" s="19">
        <f t="shared" si="411"/>
        <v>191487552218.80655</v>
      </c>
      <c r="AE1106" s="24" t="e">
        <f t="shared" si="393"/>
        <v>#REF!</v>
      </c>
      <c r="AF1106" s="24" t="e">
        <f t="shared" si="394"/>
        <v>#REF!</v>
      </c>
      <c r="AG1106" s="18" t="e">
        <f t="shared" si="395"/>
        <v>#REF!</v>
      </c>
      <c r="AH1106" s="19" t="e">
        <f t="shared" si="396"/>
        <v>#REF!</v>
      </c>
      <c r="AI1106" s="29" t="e">
        <f>IF((((Usuario!$J$10*1000)/AG1106)*1)&lt;1,(((Usuario!$J$10*1000)/AG1106)*1),1)</f>
        <v>#REF!</v>
      </c>
      <c r="AJ1106" s="30" t="e">
        <f>IF((((Usuario!$J$10*1000)/AH1106)*1)&lt;1,(((Usuario!$J$10*1000)/AH1106)*1),1)</f>
        <v>#REF!</v>
      </c>
    </row>
    <row r="1107" spans="8:36" x14ac:dyDescent="0.25">
      <c r="H1107" s="6">
        <v>0.5</v>
      </c>
      <c r="I1107" s="5" t="s">
        <v>3</v>
      </c>
      <c r="J1107" s="9">
        <f t="shared" si="415"/>
        <v>0.5</v>
      </c>
      <c r="K1107" s="9">
        <f t="shared" si="397"/>
        <v>5.0000000000000001E-4</v>
      </c>
      <c r="L1107">
        <f t="shared" si="412"/>
        <v>0.78539816339744828</v>
      </c>
      <c r="M1107">
        <f t="shared" si="398"/>
        <v>6.5449846949787352E-2</v>
      </c>
      <c r="N1107">
        <f t="shared" si="399"/>
        <v>3.3903020719989845E-4</v>
      </c>
      <c r="O1107">
        <f t="shared" si="400"/>
        <v>1130168.039491581</v>
      </c>
      <c r="Q1107" s="18">
        <f t="shared" si="413"/>
        <v>1009509207451.7332</v>
      </c>
      <c r="R1107" s="19">
        <f t="shared" si="414"/>
        <v>373999125427.35651</v>
      </c>
      <c r="S1107" s="18">
        <f t="shared" si="401"/>
        <v>1.6760903328104487E-12</v>
      </c>
      <c r="T1107" s="19">
        <f t="shared" si="401"/>
        <v>6.2095156139358554E-13</v>
      </c>
      <c r="U1107" s="24">
        <f t="shared" si="402"/>
        <v>4.4488298094754455E-10</v>
      </c>
      <c r="V1107" s="24">
        <f t="shared" si="403"/>
        <v>3.1233863538097354E-10</v>
      </c>
      <c r="W1107" s="18">
        <f t="shared" si="404"/>
        <v>3028527622355.1992</v>
      </c>
      <c r="X1107" s="19">
        <f t="shared" si="405"/>
        <v>1495996501709.426</v>
      </c>
      <c r="Y1107" s="18" t="e">
        <f t="shared" si="406"/>
        <v>#REF!</v>
      </c>
      <c r="Z1107" s="19" t="e">
        <f t="shared" si="407"/>
        <v>#REF!</v>
      </c>
      <c r="AA1107" s="24" t="e">
        <f t="shared" si="408"/>
        <v>#REF!</v>
      </c>
      <c r="AB1107" s="24" t="e">
        <f t="shared" si="409"/>
        <v>#REF!</v>
      </c>
      <c r="AC1107" s="18">
        <f t="shared" si="410"/>
        <v>605705524471.03992</v>
      </c>
      <c r="AD1107" s="19">
        <f t="shared" si="411"/>
        <v>299199300341.88519</v>
      </c>
      <c r="AE1107" s="24" t="e">
        <f t="shared" si="393"/>
        <v>#REF!</v>
      </c>
      <c r="AF1107" s="24" t="e">
        <f t="shared" si="394"/>
        <v>#REF!</v>
      </c>
      <c r="AG1107" s="18" t="e">
        <f t="shared" si="395"/>
        <v>#REF!</v>
      </c>
      <c r="AH1107" s="19" t="e">
        <f t="shared" si="396"/>
        <v>#REF!</v>
      </c>
      <c r="AI1107" s="29" t="e">
        <f>IF((((Usuario!$J$10*1000)/AG1107)*1)&lt;1,(((Usuario!$J$10*1000)/AG1107)*1),1)</f>
        <v>#REF!</v>
      </c>
      <c r="AJ1107" s="30" t="e">
        <f>IF((((Usuario!$J$10*1000)/AH1107)*1)&lt;1,(((Usuario!$J$10*1000)/AH1107)*1),1)</f>
        <v>#REF!</v>
      </c>
    </row>
    <row r="1108" spans="8:36" x14ac:dyDescent="0.25">
      <c r="H1108" s="6">
        <v>0.6</v>
      </c>
      <c r="I1108" s="5" t="s">
        <v>3</v>
      </c>
      <c r="J1108" s="9">
        <f t="shared" si="415"/>
        <v>0.6</v>
      </c>
      <c r="K1108" s="9">
        <f t="shared" si="397"/>
        <v>5.9999999999999995E-4</v>
      </c>
      <c r="L1108">
        <f t="shared" si="412"/>
        <v>1.1309733552923256</v>
      </c>
      <c r="M1108">
        <f t="shared" si="398"/>
        <v>0.11309733552923254</v>
      </c>
      <c r="N1108">
        <f t="shared" si="399"/>
        <v>5.8584419804142448E-4</v>
      </c>
      <c r="O1108">
        <f t="shared" si="400"/>
        <v>820990.81277648662</v>
      </c>
      <c r="Q1108" s="18">
        <f t="shared" si="413"/>
        <v>1453693258730.4958</v>
      </c>
      <c r="R1108" s="19">
        <f t="shared" si="414"/>
        <v>538558740615.39337</v>
      </c>
      <c r="S1108" s="18">
        <f t="shared" si="401"/>
        <v>2.4135700792470464E-12</v>
      </c>
      <c r="T1108" s="19">
        <f t="shared" si="401"/>
        <v>8.9417024840676316E-13</v>
      </c>
      <c r="U1108" s="24">
        <f t="shared" si="402"/>
        <v>6.4063149256446422E-10</v>
      </c>
      <c r="V1108" s="24">
        <f t="shared" si="403"/>
        <v>4.4976763494860189E-10</v>
      </c>
      <c r="W1108" s="18">
        <f t="shared" si="404"/>
        <v>4361079776191.4873</v>
      </c>
      <c r="X1108" s="19">
        <f t="shared" si="405"/>
        <v>2154234962461.5735</v>
      </c>
      <c r="Y1108" s="18" t="e">
        <f t="shared" si="406"/>
        <v>#REF!</v>
      </c>
      <c r="Z1108" s="19" t="e">
        <f t="shared" si="407"/>
        <v>#REF!</v>
      </c>
      <c r="AA1108" s="24" t="e">
        <f t="shared" si="408"/>
        <v>#REF!</v>
      </c>
      <c r="AB1108" s="24" t="e">
        <f t="shared" si="409"/>
        <v>#REF!</v>
      </c>
      <c r="AC1108" s="18">
        <f t="shared" si="410"/>
        <v>872215955238.29749</v>
      </c>
      <c r="AD1108" s="19">
        <f t="shared" si="411"/>
        <v>430846992492.3147</v>
      </c>
      <c r="AE1108" s="24" t="e">
        <f t="shared" si="393"/>
        <v>#REF!</v>
      </c>
      <c r="AF1108" s="24" t="e">
        <f t="shared" si="394"/>
        <v>#REF!</v>
      </c>
      <c r="AG1108" s="18" t="e">
        <f t="shared" si="395"/>
        <v>#REF!</v>
      </c>
      <c r="AH1108" s="19" t="e">
        <f t="shared" si="396"/>
        <v>#REF!</v>
      </c>
      <c r="AI1108" s="29" t="e">
        <f>IF((((Usuario!$J$10*1000)/AG1108)*1)&lt;1,(((Usuario!$J$10*1000)/AG1108)*1),1)</f>
        <v>#REF!</v>
      </c>
      <c r="AJ1108" s="30" t="e">
        <f>IF((((Usuario!$J$10*1000)/AH1108)*1)&lt;1,(((Usuario!$J$10*1000)/AH1108)*1),1)</f>
        <v>#REF!</v>
      </c>
    </row>
    <row r="1109" spans="8:36" x14ac:dyDescent="0.25">
      <c r="H1109" s="6">
        <v>0.7</v>
      </c>
      <c r="I1109" s="5" t="s">
        <v>3</v>
      </c>
      <c r="J1109" s="9">
        <f t="shared" si="415"/>
        <v>0.7</v>
      </c>
      <c r="K1109" s="9">
        <f t="shared" si="397"/>
        <v>6.9999999999999999E-4</v>
      </c>
      <c r="L1109">
        <f t="shared" si="412"/>
        <v>1.5393804002589984</v>
      </c>
      <c r="M1109">
        <f t="shared" si="398"/>
        <v>0.17959438003021644</v>
      </c>
      <c r="N1109">
        <f t="shared" si="399"/>
        <v>9.3029888855652109E-4</v>
      </c>
      <c r="O1109">
        <f t="shared" si="400"/>
        <v>626585.83827951876</v>
      </c>
      <c r="Q1109" s="18">
        <f t="shared" si="413"/>
        <v>1978638046605.3965</v>
      </c>
      <c r="R1109" s="19">
        <f t="shared" si="414"/>
        <v>733038285837.61853</v>
      </c>
      <c r="S1109" s="18">
        <f t="shared" si="401"/>
        <v>3.2851370523084787E-12</v>
      </c>
      <c r="T1109" s="19">
        <f t="shared" si="401"/>
        <v>1.2170650603314272E-12</v>
      </c>
      <c r="U1109" s="24">
        <f t="shared" si="402"/>
        <v>8.7197064265718712E-10</v>
      </c>
      <c r="V1109" s="24">
        <f t="shared" si="403"/>
        <v>6.1218372534670789E-10</v>
      </c>
      <c r="W1109" s="18">
        <f t="shared" si="404"/>
        <v>5935914139816.1895</v>
      </c>
      <c r="X1109" s="19">
        <f t="shared" si="405"/>
        <v>2932153143350.4741</v>
      </c>
      <c r="Y1109" s="18" t="e">
        <f t="shared" si="406"/>
        <v>#REF!</v>
      </c>
      <c r="Z1109" s="19" t="e">
        <f t="shared" si="407"/>
        <v>#REF!</v>
      </c>
      <c r="AA1109" s="24" t="e">
        <f t="shared" si="408"/>
        <v>#REF!</v>
      </c>
      <c r="AB1109" s="24" t="e">
        <f t="shared" si="409"/>
        <v>#REF!</v>
      </c>
      <c r="AC1109" s="18">
        <f t="shared" si="410"/>
        <v>1187182827963.238</v>
      </c>
      <c r="AD1109" s="19">
        <f t="shared" si="411"/>
        <v>586430628670.09485</v>
      </c>
      <c r="AE1109" s="24" t="e">
        <f t="shared" si="393"/>
        <v>#REF!</v>
      </c>
      <c r="AF1109" s="24" t="e">
        <f t="shared" si="394"/>
        <v>#REF!</v>
      </c>
      <c r="AG1109" s="18" t="e">
        <f t="shared" si="395"/>
        <v>#REF!</v>
      </c>
      <c r="AH1109" s="19" t="e">
        <f t="shared" si="396"/>
        <v>#REF!</v>
      </c>
      <c r="AI1109" s="29" t="e">
        <f>IF((((Usuario!$J$10*1000)/AG1109)*1)&lt;1,(((Usuario!$J$10*1000)/AG1109)*1),1)</f>
        <v>#REF!</v>
      </c>
      <c r="AJ1109" s="30" t="e">
        <f>IF((((Usuario!$J$10*1000)/AH1109)*1)&lt;1,(((Usuario!$J$10*1000)/AH1109)*1),1)</f>
        <v>#REF!</v>
      </c>
    </row>
    <row r="1110" spans="8:36" x14ac:dyDescent="0.25">
      <c r="H1110" s="6">
        <v>0.8</v>
      </c>
      <c r="I1110" s="5" t="s">
        <v>3</v>
      </c>
      <c r="J1110" s="9">
        <f t="shared" si="415"/>
        <v>0.8</v>
      </c>
      <c r="K1110" s="9">
        <f t="shared" si="397"/>
        <v>8.0000000000000004E-4</v>
      </c>
      <c r="L1110">
        <f t="shared" si="412"/>
        <v>2.0106192982974678</v>
      </c>
      <c r="M1110">
        <f t="shared" si="398"/>
        <v>0.26808257310632905</v>
      </c>
      <c r="N1110">
        <f t="shared" si="399"/>
        <v>1.3886677286907845E-3</v>
      </c>
      <c r="O1110">
        <f t="shared" si="400"/>
        <v>495816.17648076924</v>
      </c>
      <c r="Q1110" s="18">
        <f t="shared" si="413"/>
        <v>2584343571076.437</v>
      </c>
      <c r="R1110" s="19">
        <f t="shared" si="414"/>
        <v>957437761094.03271</v>
      </c>
      <c r="S1110" s="18">
        <f t="shared" si="401"/>
        <v>4.2907912519947493E-12</v>
      </c>
      <c r="T1110" s="19">
        <f t="shared" si="401"/>
        <v>1.5896359971675791E-12</v>
      </c>
      <c r="U1110" s="24">
        <f t="shared" si="402"/>
        <v>1.1389004312257143E-9</v>
      </c>
      <c r="V1110" s="24">
        <f t="shared" si="403"/>
        <v>7.9958690657529226E-10</v>
      </c>
      <c r="W1110" s="18">
        <f t="shared" si="404"/>
        <v>7753030713229.3105</v>
      </c>
      <c r="X1110" s="19">
        <f t="shared" si="405"/>
        <v>3829751044376.1309</v>
      </c>
      <c r="Y1110" s="18" t="e">
        <f t="shared" si="406"/>
        <v>#REF!</v>
      </c>
      <c r="Z1110" s="19" t="e">
        <f t="shared" si="407"/>
        <v>#REF!</v>
      </c>
      <c r="AA1110" s="24" t="e">
        <f t="shared" si="408"/>
        <v>#REF!</v>
      </c>
      <c r="AB1110" s="24" t="e">
        <f t="shared" si="409"/>
        <v>#REF!</v>
      </c>
      <c r="AC1110" s="18">
        <f t="shared" si="410"/>
        <v>1550606142645.8623</v>
      </c>
      <c r="AD1110" s="19">
        <f t="shared" si="411"/>
        <v>765950208875.2262</v>
      </c>
      <c r="AE1110" s="24" t="e">
        <f t="shared" si="393"/>
        <v>#REF!</v>
      </c>
      <c r="AF1110" s="24" t="e">
        <f t="shared" si="394"/>
        <v>#REF!</v>
      </c>
      <c r="AG1110" s="18" t="e">
        <f t="shared" si="395"/>
        <v>#REF!</v>
      </c>
      <c r="AH1110" s="19" t="e">
        <f t="shared" si="396"/>
        <v>#REF!</v>
      </c>
      <c r="AI1110" s="29" t="e">
        <f>IF((((Usuario!$J$10*1000)/AG1110)*1)&lt;1,(((Usuario!$J$10*1000)/AG1110)*1),1)</f>
        <v>#REF!</v>
      </c>
      <c r="AJ1110" s="30" t="e">
        <f>IF((((Usuario!$J$10*1000)/AH1110)*1)&lt;1,(((Usuario!$J$10*1000)/AH1110)*1),1)</f>
        <v>#REF!</v>
      </c>
    </row>
    <row r="1111" spans="8:36" x14ac:dyDescent="0.25">
      <c r="H1111" s="6">
        <v>0.9</v>
      </c>
      <c r="I1111" s="5" t="s">
        <v>3</v>
      </c>
      <c r="J1111" s="9">
        <f t="shared" si="415"/>
        <v>0.9</v>
      </c>
      <c r="K1111" s="9">
        <f t="shared" si="397"/>
        <v>8.9999999999999998E-4</v>
      </c>
      <c r="L1111">
        <f t="shared" si="412"/>
        <v>2.5446900494077327</v>
      </c>
      <c r="M1111">
        <f t="shared" si="398"/>
        <v>0.38170350741115988</v>
      </c>
      <c r="N1111">
        <f t="shared" si="399"/>
        <v>1.9772241683898078E-3</v>
      </c>
      <c r="O1111">
        <f t="shared" si="400"/>
        <v>403320.52152002451</v>
      </c>
      <c r="Q1111" s="18">
        <f t="shared" si="413"/>
        <v>3270809832143.6157</v>
      </c>
      <c r="R1111" s="19">
        <f t="shared" si="414"/>
        <v>1211757166384.635</v>
      </c>
      <c r="S1111" s="18">
        <f t="shared" si="401"/>
        <v>5.4305326783058546E-12</v>
      </c>
      <c r="T1111" s="19">
        <f t="shared" si="401"/>
        <v>2.0118830589152172E-12</v>
      </c>
      <c r="U1111" s="24">
        <f t="shared" si="402"/>
        <v>1.4414208582700445E-9</v>
      </c>
      <c r="V1111" s="24">
        <f t="shared" si="403"/>
        <v>1.0119771786343543E-9</v>
      </c>
      <c r="W1111" s="18">
        <f t="shared" si="404"/>
        <v>9812429496430.8477</v>
      </c>
      <c r="X1111" s="19">
        <f t="shared" si="405"/>
        <v>4847028665538.54</v>
      </c>
      <c r="Y1111" s="18" t="e">
        <f t="shared" si="406"/>
        <v>#REF!</v>
      </c>
      <c r="Z1111" s="19" t="e">
        <f t="shared" si="407"/>
        <v>#REF!</v>
      </c>
      <c r="AA1111" s="24" t="e">
        <f t="shared" si="408"/>
        <v>#REF!</v>
      </c>
      <c r="AB1111" s="24" t="e">
        <f t="shared" si="409"/>
        <v>#REF!</v>
      </c>
      <c r="AC1111" s="18">
        <f t="shared" si="410"/>
        <v>1962485899286.1697</v>
      </c>
      <c r="AD1111" s="19">
        <f t="shared" si="411"/>
        <v>969405733107.70801</v>
      </c>
      <c r="AE1111" s="24" t="e">
        <f t="shared" si="393"/>
        <v>#REF!</v>
      </c>
      <c r="AF1111" s="24" t="e">
        <f t="shared" si="394"/>
        <v>#REF!</v>
      </c>
      <c r="AG1111" s="18" t="e">
        <f t="shared" si="395"/>
        <v>#REF!</v>
      </c>
      <c r="AH1111" s="19" t="e">
        <f t="shared" si="396"/>
        <v>#REF!</v>
      </c>
      <c r="AI1111" s="29" t="e">
        <f>IF((((Usuario!$J$10*1000)/AG1111)*1)&lt;1,(((Usuario!$J$10*1000)/AG1111)*1),1)</f>
        <v>#REF!</v>
      </c>
      <c r="AJ1111" s="30" t="e">
        <f>IF((((Usuario!$J$10*1000)/AH1111)*1)&lt;1,(((Usuario!$J$10*1000)/AH1111)*1),1)</f>
        <v>#REF!</v>
      </c>
    </row>
    <row r="1112" spans="8:36" s="40" customFormat="1" x14ac:dyDescent="0.25">
      <c r="H1112" s="37">
        <v>1</v>
      </c>
      <c r="I1112" s="38" t="s">
        <v>3</v>
      </c>
      <c r="J1112" s="39">
        <f t="shared" si="415"/>
        <v>1</v>
      </c>
      <c r="K1112" s="39">
        <f t="shared" si="397"/>
        <v>1E-3</v>
      </c>
      <c r="L1112" s="40">
        <f t="shared" si="412"/>
        <v>3.1415926535897931</v>
      </c>
      <c r="M1112" s="40">
        <f t="shared" si="398"/>
        <v>0.52359877559829882</v>
      </c>
      <c r="N1112" s="40">
        <f t="shared" si="399"/>
        <v>2.7122416575991876E-3</v>
      </c>
      <c r="O1112" s="40">
        <f t="shared" si="400"/>
        <v>335303</v>
      </c>
      <c r="Q1112" s="41">
        <f t="shared" si="413"/>
        <v>4038036829806.9326</v>
      </c>
      <c r="R1112" s="42">
        <f t="shared" si="414"/>
        <v>1495996501709.426</v>
      </c>
      <c r="S1112" s="41">
        <f t="shared" si="401"/>
        <v>6.7043613312417949E-12</v>
      </c>
      <c r="T1112" s="42">
        <f t="shared" si="401"/>
        <v>2.4838062455743421E-12</v>
      </c>
      <c r="U1112" s="43">
        <f t="shared" si="402"/>
        <v>1.7795319237901782E-9</v>
      </c>
      <c r="V1112" s="43">
        <f t="shared" si="403"/>
        <v>1.2493545415238942E-9</v>
      </c>
      <c r="W1112" s="41">
        <f t="shared" si="404"/>
        <v>12114110489420.797</v>
      </c>
      <c r="X1112" s="42">
        <f t="shared" si="405"/>
        <v>5983986006837.7041</v>
      </c>
      <c r="Y1112" s="41" t="e">
        <f t="shared" si="406"/>
        <v>#REF!</v>
      </c>
      <c r="Z1112" s="42" t="e">
        <f t="shared" si="407"/>
        <v>#REF!</v>
      </c>
      <c r="AA1112" s="43" t="e">
        <f t="shared" si="408"/>
        <v>#REF!</v>
      </c>
      <c r="AB1112" s="43" t="e">
        <f t="shared" si="409"/>
        <v>#REF!</v>
      </c>
      <c r="AC1112" s="41">
        <f t="shared" si="410"/>
        <v>2422822097884.1597</v>
      </c>
      <c r="AD1112" s="42">
        <f t="shared" si="411"/>
        <v>1196797201367.5408</v>
      </c>
      <c r="AE1112" s="43" t="e">
        <f t="shared" si="393"/>
        <v>#REF!</v>
      </c>
      <c r="AF1112" s="43" t="e">
        <f t="shared" si="394"/>
        <v>#REF!</v>
      </c>
      <c r="AG1112" s="41" t="e">
        <f t="shared" si="395"/>
        <v>#REF!</v>
      </c>
      <c r="AH1112" s="42" t="e">
        <f t="shared" si="396"/>
        <v>#REF!</v>
      </c>
      <c r="AI1112" s="44" t="e">
        <f>IF((((Usuario!$J$10*1000)/AG1112)*1)&lt;1,(((Usuario!$J$10*1000)/AG1112)*1),1)</f>
        <v>#REF!</v>
      </c>
      <c r="AJ1112" s="45" t="e">
        <f>IF((((Usuario!$J$10*1000)/AH1112)*1)&lt;1,(((Usuario!$J$10*1000)/AH1112)*1),1)</f>
        <v>#REF!</v>
      </c>
    </row>
    <row r="1113" spans="8:36" x14ac:dyDescent="0.25">
      <c r="H1113" s="6">
        <v>1.1000000000000001</v>
      </c>
      <c r="I1113" s="5" t="s">
        <v>3</v>
      </c>
      <c r="J1113" s="9">
        <f t="shared" si="415"/>
        <v>1.1000000000000001</v>
      </c>
      <c r="K1113" s="9">
        <f t="shared" si="397"/>
        <v>1.1000000000000001E-3</v>
      </c>
      <c r="L1113">
        <f t="shared" si="412"/>
        <v>3.8013271108436504</v>
      </c>
      <c r="M1113">
        <f t="shared" si="398"/>
        <v>0.69690997032133595</v>
      </c>
      <c r="N1113">
        <f t="shared" si="399"/>
        <v>3.6099936462645203E-3</v>
      </c>
      <c r="O1113">
        <f t="shared" si="400"/>
        <v>283710.92652775667</v>
      </c>
      <c r="Q1113" s="18">
        <f t="shared" si="413"/>
        <v>4886024564066.3896</v>
      </c>
      <c r="R1113" s="19">
        <f t="shared" si="414"/>
        <v>1810155767068.4058</v>
      </c>
      <c r="S1113" s="18">
        <f t="shared" si="401"/>
        <v>8.1122772108025743E-12</v>
      </c>
      <c r="T1113" s="19">
        <f t="shared" si="401"/>
        <v>3.0054055571449544E-12</v>
      </c>
      <c r="U1113" s="24">
        <f t="shared" si="402"/>
        <v>2.1532336277861163E-9</v>
      </c>
      <c r="V1113" s="24">
        <f t="shared" si="403"/>
        <v>1.511718995243912E-9</v>
      </c>
      <c r="W1113" s="18">
        <f t="shared" si="404"/>
        <v>14658073692199.168</v>
      </c>
      <c r="X1113" s="19">
        <f t="shared" si="405"/>
        <v>7240623068273.623</v>
      </c>
      <c r="Y1113" s="18" t="e">
        <f t="shared" si="406"/>
        <v>#REF!</v>
      </c>
      <c r="Z1113" s="19" t="e">
        <f t="shared" si="407"/>
        <v>#REF!</v>
      </c>
      <c r="AA1113" s="24" t="e">
        <f t="shared" si="408"/>
        <v>#REF!</v>
      </c>
      <c r="AB1113" s="24" t="e">
        <f t="shared" si="409"/>
        <v>#REF!</v>
      </c>
      <c r="AC1113" s="18">
        <f t="shared" si="410"/>
        <v>2931614738439.834</v>
      </c>
      <c r="AD1113" s="19">
        <f t="shared" si="411"/>
        <v>1448124613654.7246</v>
      </c>
      <c r="AE1113" s="24" t="e">
        <f t="shared" si="393"/>
        <v>#REF!</v>
      </c>
      <c r="AF1113" s="24" t="e">
        <f t="shared" si="394"/>
        <v>#REF!</v>
      </c>
      <c r="AG1113" s="18" t="e">
        <f t="shared" si="395"/>
        <v>#REF!</v>
      </c>
      <c r="AH1113" s="19" t="e">
        <f t="shared" si="396"/>
        <v>#REF!</v>
      </c>
      <c r="AI1113" s="29" t="e">
        <f>IF((((Usuario!$J$10*1000)/AG1113)*1)&lt;1,(((Usuario!$J$10*1000)/AG1113)*1),1)</f>
        <v>#REF!</v>
      </c>
      <c r="AJ1113" s="30" t="e">
        <f>IF((((Usuario!$J$10*1000)/AH1113)*1)&lt;1,(((Usuario!$J$10*1000)/AH1113)*1),1)</f>
        <v>#REF!</v>
      </c>
    </row>
    <row r="1114" spans="8:36" x14ac:dyDescent="0.25">
      <c r="H1114" s="6">
        <v>1.2</v>
      </c>
      <c r="I1114" s="5" t="s">
        <v>3</v>
      </c>
      <c r="J1114" s="9">
        <f t="shared" si="415"/>
        <v>1.2</v>
      </c>
      <c r="K1114" s="9">
        <f t="shared" si="397"/>
        <v>1.1999999999999999E-3</v>
      </c>
      <c r="L1114">
        <f t="shared" si="412"/>
        <v>4.5238934211693023</v>
      </c>
      <c r="M1114">
        <f t="shared" si="398"/>
        <v>0.90477868423386032</v>
      </c>
      <c r="N1114">
        <f t="shared" si="399"/>
        <v>4.6867535843313959E-3</v>
      </c>
      <c r="O1114">
        <f t="shared" si="400"/>
        <v>243575.0020149503</v>
      </c>
      <c r="Q1114" s="18">
        <f t="shared" si="413"/>
        <v>5814773034921.9834</v>
      </c>
      <c r="R1114" s="19">
        <f t="shared" si="414"/>
        <v>2154234962461.5735</v>
      </c>
      <c r="S1114" s="18">
        <f t="shared" si="401"/>
        <v>9.6542803169881856E-12</v>
      </c>
      <c r="T1114" s="19">
        <f t="shared" si="401"/>
        <v>3.5766809936270526E-12</v>
      </c>
      <c r="U1114" s="24">
        <f t="shared" si="402"/>
        <v>2.5625259702578569E-9</v>
      </c>
      <c r="V1114" s="24">
        <f t="shared" si="403"/>
        <v>1.7990705397944076E-9</v>
      </c>
      <c r="W1114" s="18">
        <f t="shared" si="404"/>
        <v>17444319104765.949</v>
      </c>
      <c r="X1114" s="19">
        <f t="shared" si="405"/>
        <v>8616939849846.2939</v>
      </c>
      <c r="Y1114" s="18" t="e">
        <f t="shared" si="406"/>
        <v>#REF!</v>
      </c>
      <c r="Z1114" s="19" t="e">
        <f t="shared" si="407"/>
        <v>#REF!</v>
      </c>
      <c r="AA1114" s="24" t="e">
        <f t="shared" si="408"/>
        <v>#REF!</v>
      </c>
      <c r="AB1114" s="24" t="e">
        <f t="shared" si="409"/>
        <v>#REF!</v>
      </c>
      <c r="AC1114" s="18">
        <f t="shared" si="410"/>
        <v>3488863820953.1899</v>
      </c>
      <c r="AD1114" s="19">
        <f t="shared" si="411"/>
        <v>1723387969969.2588</v>
      </c>
      <c r="AE1114" s="24" t="e">
        <f t="shared" si="393"/>
        <v>#REF!</v>
      </c>
      <c r="AF1114" s="24" t="e">
        <f t="shared" si="394"/>
        <v>#REF!</v>
      </c>
      <c r="AG1114" s="18" t="e">
        <f t="shared" si="395"/>
        <v>#REF!</v>
      </c>
      <c r="AH1114" s="19" t="e">
        <f t="shared" si="396"/>
        <v>#REF!</v>
      </c>
      <c r="AI1114" s="29" t="e">
        <f>IF((((Usuario!$J$10*1000)/AG1114)*1)&lt;1,(((Usuario!$J$10*1000)/AG1114)*1),1)</f>
        <v>#REF!</v>
      </c>
      <c r="AJ1114" s="30" t="e">
        <f>IF((((Usuario!$J$10*1000)/AH1114)*1)&lt;1,(((Usuario!$J$10*1000)/AH1114)*1),1)</f>
        <v>#REF!</v>
      </c>
    </row>
    <row r="1115" spans="8:36" x14ac:dyDescent="0.25">
      <c r="H1115" s="6">
        <v>1.3</v>
      </c>
      <c r="I1115" s="5" t="s">
        <v>3</v>
      </c>
      <c r="J1115" s="9">
        <f t="shared" si="415"/>
        <v>1.3</v>
      </c>
      <c r="K1115" s="9">
        <f t="shared" si="397"/>
        <v>1.2999999999999999E-3</v>
      </c>
      <c r="L1115">
        <f t="shared" si="412"/>
        <v>5.3092915845667505</v>
      </c>
      <c r="M1115">
        <f t="shared" si="398"/>
        <v>1.1503465099894628</v>
      </c>
      <c r="N1115">
        <f t="shared" si="399"/>
        <v>5.9587949217454169E-3</v>
      </c>
      <c r="O1115">
        <f t="shared" si="400"/>
        <v>211687.27020362849</v>
      </c>
      <c r="Q1115" s="18">
        <f t="shared" si="413"/>
        <v>6824282242373.7158</v>
      </c>
      <c r="R1115" s="19">
        <f t="shared" si="414"/>
        <v>2528234087888.9297</v>
      </c>
      <c r="S1115" s="18">
        <f t="shared" si="401"/>
        <v>1.1330370649798634E-11</v>
      </c>
      <c r="T1115" s="19">
        <f t="shared" si="401"/>
        <v>4.1976325550206374E-12</v>
      </c>
      <c r="U1115" s="24">
        <f t="shared" si="402"/>
        <v>3.0074089512054012E-9</v>
      </c>
      <c r="V1115" s="24">
        <f t="shared" si="403"/>
        <v>2.1114091751753805E-9</v>
      </c>
      <c r="W1115" s="18">
        <f t="shared" si="404"/>
        <v>20472846727121.148</v>
      </c>
      <c r="X1115" s="19">
        <f t="shared" si="405"/>
        <v>10112936351555.719</v>
      </c>
      <c r="Y1115" s="18" t="e">
        <f t="shared" si="406"/>
        <v>#REF!</v>
      </c>
      <c r="Z1115" s="19" t="e">
        <f t="shared" si="407"/>
        <v>#REF!</v>
      </c>
      <c r="AA1115" s="24" t="e">
        <f t="shared" si="408"/>
        <v>#REF!</v>
      </c>
      <c r="AB1115" s="24" t="e">
        <f t="shared" si="409"/>
        <v>#REF!</v>
      </c>
      <c r="AC1115" s="18">
        <f t="shared" si="410"/>
        <v>4094569345424.23</v>
      </c>
      <c r="AD1115" s="19">
        <f t="shared" si="411"/>
        <v>2022587270311.1438</v>
      </c>
      <c r="AE1115" s="24" t="e">
        <f t="shared" si="393"/>
        <v>#REF!</v>
      </c>
      <c r="AF1115" s="24" t="e">
        <f t="shared" si="394"/>
        <v>#REF!</v>
      </c>
      <c r="AG1115" s="18" t="e">
        <f t="shared" si="395"/>
        <v>#REF!</v>
      </c>
      <c r="AH1115" s="19" t="e">
        <f t="shared" si="396"/>
        <v>#REF!</v>
      </c>
      <c r="AI1115" s="29" t="e">
        <f>IF((((Usuario!$J$10*1000)/AG1115)*1)&lt;1,(((Usuario!$J$10*1000)/AG1115)*1),1)</f>
        <v>#REF!</v>
      </c>
      <c r="AJ1115" s="30" t="e">
        <f>IF((((Usuario!$J$10*1000)/AH1115)*1)&lt;1,(((Usuario!$J$10*1000)/AH1115)*1),1)</f>
        <v>#REF!</v>
      </c>
    </row>
    <row r="1116" spans="8:36" x14ac:dyDescent="0.25">
      <c r="H1116" s="6">
        <v>1.4</v>
      </c>
      <c r="I1116" s="5" t="s">
        <v>3</v>
      </c>
      <c r="J1116" s="9">
        <f t="shared" si="415"/>
        <v>1.4</v>
      </c>
      <c r="K1116" s="9">
        <f t="shared" si="397"/>
        <v>1.4E-3</v>
      </c>
      <c r="L1116">
        <f t="shared" si="412"/>
        <v>6.1575216010359934</v>
      </c>
      <c r="M1116">
        <f t="shared" si="398"/>
        <v>1.4367550402417315</v>
      </c>
      <c r="N1116">
        <f t="shared" si="399"/>
        <v>7.4423911084521687E-3</v>
      </c>
      <c r="O1116">
        <f t="shared" si="400"/>
        <v>185898.11779419245</v>
      </c>
      <c r="Q1116" s="18">
        <f t="shared" si="413"/>
        <v>7914552186421.5859</v>
      </c>
      <c r="R1116" s="19">
        <f t="shared" si="414"/>
        <v>2932153143350.4741</v>
      </c>
      <c r="S1116" s="18">
        <f t="shared" si="401"/>
        <v>1.3140548209233915E-11</v>
      </c>
      <c r="T1116" s="19">
        <f t="shared" si="401"/>
        <v>4.868260241325709E-12</v>
      </c>
      <c r="U1116" s="24">
        <f t="shared" si="402"/>
        <v>3.4878825706287485E-9</v>
      </c>
      <c r="V1116" s="24">
        <f t="shared" si="403"/>
        <v>2.4487349013868316E-9</v>
      </c>
      <c r="W1116" s="18">
        <f t="shared" si="404"/>
        <v>23743656559264.758</v>
      </c>
      <c r="X1116" s="19">
        <f t="shared" si="405"/>
        <v>11728612573401.896</v>
      </c>
      <c r="Y1116" s="18" t="e">
        <f t="shared" si="406"/>
        <v>#REF!</v>
      </c>
      <c r="Z1116" s="19" t="e">
        <f t="shared" si="407"/>
        <v>#REF!</v>
      </c>
      <c r="AA1116" s="24" t="e">
        <f t="shared" si="408"/>
        <v>#REF!</v>
      </c>
      <c r="AB1116" s="24" t="e">
        <f t="shared" si="409"/>
        <v>#REF!</v>
      </c>
      <c r="AC1116" s="18">
        <f t="shared" si="410"/>
        <v>4748731311852.9521</v>
      </c>
      <c r="AD1116" s="19">
        <f t="shared" si="411"/>
        <v>2345722514680.3794</v>
      </c>
      <c r="AE1116" s="24" t="e">
        <f t="shared" si="393"/>
        <v>#REF!</v>
      </c>
      <c r="AF1116" s="24" t="e">
        <f t="shared" si="394"/>
        <v>#REF!</v>
      </c>
      <c r="AG1116" s="18" t="e">
        <f t="shared" si="395"/>
        <v>#REF!</v>
      </c>
      <c r="AH1116" s="19" t="e">
        <f t="shared" si="396"/>
        <v>#REF!</v>
      </c>
      <c r="AI1116" s="29" t="e">
        <f>IF((((Usuario!$J$10*1000)/AG1116)*1)&lt;1,(((Usuario!$J$10*1000)/AG1116)*1),1)</f>
        <v>#REF!</v>
      </c>
      <c r="AJ1116" s="30" t="e">
        <f>IF((((Usuario!$J$10*1000)/AH1116)*1)&lt;1,(((Usuario!$J$10*1000)/AH1116)*1),1)</f>
        <v>#REF!</v>
      </c>
    </row>
    <row r="1117" spans="8:36" x14ac:dyDescent="0.25">
      <c r="H1117" s="6">
        <v>1.5</v>
      </c>
      <c r="I1117" s="5" t="s">
        <v>3</v>
      </c>
      <c r="J1117" s="9">
        <f t="shared" si="415"/>
        <v>1.5</v>
      </c>
      <c r="K1117" s="9">
        <f t="shared" si="397"/>
        <v>1.5E-3</v>
      </c>
      <c r="L1117">
        <f t="shared" si="412"/>
        <v>7.0685834705770345</v>
      </c>
      <c r="M1117">
        <f t="shared" si="398"/>
        <v>1.7671458676442584</v>
      </c>
      <c r="N1117">
        <f t="shared" si="399"/>
        <v>9.153815594397258E-3</v>
      </c>
      <c r="O1117">
        <f t="shared" si="400"/>
        <v>164721.18655004509</v>
      </c>
      <c r="Q1117" s="18">
        <f t="shared" si="413"/>
        <v>9085582867065.5977</v>
      </c>
      <c r="R1117" s="19">
        <f t="shared" si="414"/>
        <v>3365992128846.2085</v>
      </c>
      <c r="S1117" s="18">
        <f t="shared" si="401"/>
        <v>1.5084812995294038E-11</v>
      </c>
      <c r="T1117" s="19">
        <f t="shared" si="401"/>
        <v>5.5885640525422694E-12</v>
      </c>
      <c r="U1117" s="24">
        <f t="shared" si="402"/>
        <v>4.0039468285279012E-9</v>
      </c>
      <c r="V1117" s="24">
        <f t="shared" si="403"/>
        <v>2.8110477184287616E-9</v>
      </c>
      <c r="W1117" s="18">
        <f t="shared" si="404"/>
        <v>27256748601196.793</v>
      </c>
      <c r="X1117" s="19">
        <f t="shared" si="405"/>
        <v>13463968515384.834</v>
      </c>
      <c r="Y1117" s="18" t="e">
        <f t="shared" si="406"/>
        <v>#REF!</v>
      </c>
      <c r="Z1117" s="19" t="e">
        <f t="shared" si="407"/>
        <v>#REF!</v>
      </c>
      <c r="AA1117" s="24" t="e">
        <f t="shared" si="408"/>
        <v>#REF!</v>
      </c>
      <c r="AB1117" s="24" t="e">
        <f t="shared" si="409"/>
        <v>#REF!</v>
      </c>
      <c r="AC1117" s="18">
        <f t="shared" si="410"/>
        <v>5451349720239.3594</v>
      </c>
      <c r="AD1117" s="19">
        <f t="shared" si="411"/>
        <v>2692793703076.9668</v>
      </c>
      <c r="AE1117" s="24" t="e">
        <f t="shared" si="393"/>
        <v>#REF!</v>
      </c>
      <c r="AF1117" s="24" t="e">
        <f t="shared" si="394"/>
        <v>#REF!</v>
      </c>
      <c r="AG1117" s="18" t="e">
        <f t="shared" si="395"/>
        <v>#REF!</v>
      </c>
      <c r="AH1117" s="19" t="e">
        <f t="shared" si="396"/>
        <v>#REF!</v>
      </c>
      <c r="AI1117" s="29" t="e">
        <f>IF((((Usuario!$J$10*1000)/AG1117)*1)&lt;1,(((Usuario!$J$10*1000)/AG1117)*1),1)</f>
        <v>#REF!</v>
      </c>
      <c r="AJ1117" s="30" t="e">
        <f>IF((((Usuario!$J$10*1000)/AH1117)*1)&lt;1,(((Usuario!$J$10*1000)/AH1117)*1),1)</f>
        <v>#REF!</v>
      </c>
    </row>
    <row r="1118" spans="8:36" x14ac:dyDescent="0.25">
      <c r="H1118" s="6">
        <v>1.6</v>
      </c>
      <c r="I1118" s="5" t="s">
        <v>3</v>
      </c>
      <c r="J1118" s="9">
        <f t="shared" si="415"/>
        <v>1.6</v>
      </c>
      <c r="K1118" s="9">
        <f t="shared" si="397"/>
        <v>1.6000000000000001E-3</v>
      </c>
      <c r="L1118">
        <f t="shared" si="412"/>
        <v>8.0424771931898711</v>
      </c>
      <c r="M1118">
        <f t="shared" si="398"/>
        <v>2.1446605848506324</v>
      </c>
      <c r="N1118">
        <f t="shared" si="399"/>
        <v>1.1109341829526276E-2</v>
      </c>
      <c r="O1118">
        <f t="shared" si="400"/>
        <v>147100.82537577354</v>
      </c>
      <c r="Q1118" s="18">
        <f t="shared" si="413"/>
        <v>10337374284305.748</v>
      </c>
      <c r="R1118" s="19">
        <f t="shared" si="414"/>
        <v>3829751044376.1309</v>
      </c>
      <c r="S1118" s="18">
        <f t="shared" si="401"/>
        <v>1.7163165007978997E-11</v>
      </c>
      <c r="T1118" s="19">
        <f t="shared" si="401"/>
        <v>6.3585439886703163E-12</v>
      </c>
      <c r="U1118" s="24">
        <f t="shared" si="402"/>
        <v>4.5556017249028571E-9</v>
      </c>
      <c r="V1118" s="24">
        <f t="shared" si="403"/>
        <v>3.1983476263011691E-9</v>
      </c>
      <c r="W1118" s="18">
        <f t="shared" si="404"/>
        <v>31012122852917.242</v>
      </c>
      <c r="X1118" s="19">
        <f t="shared" si="405"/>
        <v>15319004177504.523</v>
      </c>
      <c r="Y1118" s="18" t="e">
        <f t="shared" si="406"/>
        <v>#REF!</v>
      </c>
      <c r="Z1118" s="19" t="e">
        <f t="shared" si="407"/>
        <v>#REF!</v>
      </c>
      <c r="AA1118" s="24" t="e">
        <f t="shared" si="408"/>
        <v>#REF!</v>
      </c>
      <c r="AB1118" s="24" t="e">
        <f t="shared" si="409"/>
        <v>#REF!</v>
      </c>
      <c r="AC1118" s="18">
        <f t="shared" si="410"/>
        <v>6202424570583.4492</v>
      </c>
      <c r="AD1118" s="19">
        <f t="shared" si="411"/>
        <v>3063800835500.9048</v>
      </c>
      <c r="AE1118" s="24" t="e">
        <f t="shared" si="393"/>
        <v>#REF!</v>
      </c>
      <c r="AF1118" s="24" t="e">
        <f t="shared" si="394"/>
        <v>#REF!</v>
      </c>
      <c r="AG1118" s="18" t="e">
        <f t="shared" si="395"/>
        <v>#REF!</v>
      </c>
      <c r="AH1118" s="19" t="e">
        <f t="shared" si="396"/>
        <v>#REF!</v>
      </c>
      <c r="AI1118" s="29" t="e">
        <f>IF((((Usuario!$J$10*1000)/AG1118)*1)&lt;1,(((Usuario!$J$10*1000)/AG1118)*1),1)</f>
        <v>#REF!</v>
      </c>
      <c r="AJ1118" s="30" t="e">
        <f>IF((((Usuario!$J$10*1000)/AH1118)*1)&lt;1,(((Usuario!$J$10*1000)/AH1118)*1),1)</f>
        <v>#REF!</v>
      </c>
    </row>
    <row r="1119" spans="8:36" x14ac:dyDescent="0.25">
      <c r="H1119" s="6">
        <v>1.7</v>
      </c>
      <c r="I1119" s="5" t="s">
        <v>3</v>
      </c>
      <c r="J1119" s="9">
        <f t="shared" si="415"/>
        <v>1.7</v>
      </c>
      <c r="K1119" s="9">
        <f t="shared" si="397"/>
        <v>1.6999999999999999E-3</v>
      </c>
      <c r="L1119">
        <f t="shared" si="412"/>
        <v>9.0792027688745005</v>
      </c>
      <c r="M1119">
        <f t="shared" si="398"/>
        <v>2.5724407845144417</v>
      </c>
      <c r="N1119">
        <f t="shared" si="399"/>
        <v>1.3325243263784807E-2</v>
      </c>
      <c r="O1119">
        <f t="shared" si="400"/>
        <v>132269.73393832517</v>
      </c>
      <c r="Q1119" s="18">
        <f t="shared" si="413"/>
        <v>11669926438142.033</v>
      </c>
      <c r="R1119" s="19">
        <f t="shared" si="414"/>
        <v>4323429889940.2402</v>
      </c>
      <c r="S1119" s="18">
        <f t="shared" si="401"/>
        <v>1.9375604247288785E-11</v>
      </c>
      <c r="T1119" s="19">
        <f t="shared" si="401"/>
        <v>7.1782000497098473E-12</v>
      </c>
      <c r="U1119" s="24">
        <f t="shared" si="402"/>
        <v>5.1428472597536144E-9</v>
      </c>
      <c r="V1119" s="24">
        <f t="shared" si="403"/>
        <v>3.6106346250040534E-9</v>
      </c>
      <c r="W1119" s="18">
        <f t="shared" si="404"/>
        <v>35009779314426.102</v>
      </c>
      <c r="X1119" s="19">
        <f t="shared" si="405"/>
        <v>17293719559760.961</v>
      </c>
      <c r="Y1119" s="18" t="e">
        <f t="shared" si="406"/>
        <v>#REF!</v>
      </c>
      <c r="Z1119" s="19" t="e">
        <f t="shared" si="407"/>
        <v>#REF!</v>
      </c>
      <c r="AA1119" s="24" t="e">
        <f t="shared" si="408"/>
        <v>#REF!</v>
      </c>
      <c r="AB1119" s="24" t="e">
        <f t="shared" si="409"/>
        <v>#REF!</v>
      </c>
      <c r="AC1119" s="18">
        <f t="shared" si="410"/>
        <v>7001955862885.2207</v>
      </c>
      <c r="AD1119" s="19">
        <f t="shared" si="411"/>
        <v>3458743911952.1924</v>
      </c>
      <c r="AE1119" s="24" t="e">
        <f t="shared" si="393"/>
        <v>#REF!</v>
      </c>
      <c r="AF1119" s="24" t="e">
        <f t="shared" si="394"/>
        <v>#REF!</v>
      </c>
      <c r="AG1119" s="18" t="e">
        <f t="shared" si="395"/>
        <v>#REF!</v>
      </c>
      <c r="AH1119" s="19" t="e">
        <f t="shared" si="396"/>
        <v>#REF!</v>
      </c>
      <c r="AI1119" s="29" t="e">
        <f>IF((((Usuario!$J$10*1000)/AG1119)*1)&lt;1,(((Usuario!$J$10*1000)/AG1119)*1),1)</f>
        <v>#REF!</v>
      </c>
      <c r="AJ1119" s="30" t="e">
        <f>IF((((Usuario!$J$10*1000)/AH1119)*1)&lt;1,(((Usuario!$J$10*1000)/AH1119)*1),1)</f>
        <v>#REF!</v>
      </c>
    </row>
    <row r="1120" spans="8:36" x14ac:dyDescent="0.25">
      <c r="H1120" s="6">
        <v>1.8</v>
      </c>
      <c r="I1120" s="5" t="s">
        <v>3</v>
      </c>
      <c r="J1120" s="9">
        <f t="shared" si="415"/>
        <v>1.8</v>
      </c>
      <c r="K1120" s="9">
        <f t="shared" si="397"/>
        <v>1.8E-3</v>
      </c>
      <c r="L1120">
        <f t="shared" si="412"/>
        <v>10.178760197630931</v>
      </c>
      <c r="M1120">
        <f t="shared" si="398"/>
        <v>3.0536280592892791</v>
      </c>
      <c r="N1120">
        <f t="shared" si="399"/>
        <v>1.5817793347118463E-2</v>
      </c>
      <c r="O1120">
        <f t="shared" si="400"/>
        <v>119658.82603445908</v>
      </c>
      <c r="Q1120" s="18">
        <f t="shared" si="413"/>
        <v>13083239328574.463</v>
      </c>
      <c r="R1120" s="19">
        <f t="shared" si="414"/>
        <v>4847028665538.54</v>
      </c>
      <c r="S1120" s="18">
        <f t="shared" si="401"/>
        <v>2.1722130713223418E-11</v>
      </c>
      <c r="T1120" s="19">
        <f t="shared" si="401"/>
        <v>8.0475322356608687E-12</v>
      </c>
      <c r="U1120" s="24">
        <f t="shared" si="402"/>
        <v>5.7656834330801779E-9</v>
      </c>
      <c r="V1120" s="24">
        <f t="shared" si="403"/>
        <v>4.0479087145374171E-9</v>
      </c>
      <c r="W1120" s="18">
        <f t="shared" si="404"/>
        <v>39249717985723.391</v>
      </c>
      <c r="X1120" s="19">
        <f t="shared" si="405"/>
        <v>19388114662154.16</v>
      </c>
      <c r="Y1120" s="18" t="e">
        <f t="shared" si="406"/>
        <v>#REF!</v>
      </c>
      <c r="Z1120" s="19" t="e">
        <f t="shared" si="407"/>
        <v>#REF!</v>
      </c>
      <c r="AA1120" s="24" t="e">
        <f t="shared" si="408"/>
        <v>#REF!</v>
      </c>
      <c r="AB1120" s="24" t="e">
        <f t="shared" si="409"/>
        <v>#REF!</v>
      </c>
      <c r="AC1120" s="18">
        <f t="shared" si="410"/>
        <v>7849943597144.6787</v>
      </c>
      <c r="AD1120" s="19">
        <f t="shared" si="411"/>
        <v>3877622932430.832</v>
      </c>
      <c r="AE1120" s="24" t="e">
        <f t="shared" si="393"/>
        <v>#REF!</v>
      </c>
      <c r="AF1120" s="24" t="e">
        <f t="shared" si="394"/>
        <v>#REF!</v>
      </c>
      <c r="AG1120" s="18" t="e">
        <f t="shared" si="395"/>
        <v>#REF!</v>
      </c>
      <c r="AH1120" s="19" t="e">
        <f t="shared" si="396"/>
        <v>#REF!</v>
      </c>
      <c r="AI1120" s="29" t="e">
        <f>IF((((Usuario!$J$10*1000)/AG1120)*1)&lt;1,(((Usuario!$J$10*1000)/AG1120)*1),1)</f>
        <v>#REF!</v>
      </c>
      <c r="AJ1120" s="30" t="e">
        <f>IF((((Usuario!$J$10*1000)/AH1120)*1)&lt;1,(((Usuario!$J$10*1000)/AH1120)*1),1)</f>
        <v>#REF!</v>
      </c>
    </row>
    <row r="1121" spans="8:36" x14ac:dyDescent="0.25">
      <c r="H1121" s="6">
        <v>1.9</v>
      </c>
      <c r="I1121" s="5" t="s">
        <v>3</v>
      </c>
      <c r="J1121" s="9">
        <f t="shared" si="415"/>
        <v>1.9</v>
      </c>
      <c r="K1121" s="9">
        <f t="shared" si="397"/>
        <v>1.9E-3</v>
      </c>
      <c r="L1121">
        <f t="shared" si="412"/>
        <v>11.341149479459153</v>
      </c>
      <c r="M1121">
        <f t="shared" si="398"/>
        <v>3.5913640018287309</v>
      </c>
      <c r="N1121">
        <f t="shared" si="399"/>
        <v>1.8603265529472824E-2</v>
      </c>
      <c r="O1121">
        <f t="shared" si="400"/>
        <v>108838.45712430358</v>
      </c>
      <c r="Q1121" s="18">
        <f t="shared" si="413"/>
        <v>14577312955603.025</v>
      </c>
      <c r="R1121" s="19">
        <f t="shared" si="414"/>
        <v>5400547371171.0273</v>
      </c>
      <c r="S1121" s="18">
        <f t="shared" si="401"/>
        <v>2.420274440578288E-11</v>
      </c>
      <c r="T1121" s="19">
        <f t="shared" si="401"/>
        <v>8.9665405465233734E-12</v>
      </c>
      <c r="U1121" s="24">
        <f t="shared" si="402"/>
        <v>6.4241102448825435E-9</v>
      </c>
      <c r="V1121" s="24">
        <f t="shared" si="403"/>
        <v>4.510169894901257E-9</v>
      </c>
      <c r="W1121" s="18">
        <f t="shared" si="404"/>
        <v>43731938866809.078</v>
      </c>
      <c r="X1121" s="19">
        <f t="shared" si="405"/>
        <v>21602189484684.109</v>
      </c>
      <c r="Y1121" s="18" t="e">
        <f t="shared" si="406"/>
        <v>#REF!</v>
      </c>
      <c r="Z1121" s="19" t="e">
        <f t="shared" si="407"/>
        <v>#REF!</v>
      </c>
      <c r="AA1121" s="24" t="e">
        <f t="shared" si="408"/>
        <v>#REF!</v>
      </c>
      <c r="AB1121" s="24" t="e">
        <f t="shared" si="409"/>
        <v>#REF!</v>
      </c>
      <c r="AC1121" s="18">
        <f t="shared" si="410"/>
        <v>8746387773361.8164</v>
      </c>
      <c r="AD1121" s="19">
        <f t="shared" si="411"/>
        <v>4320437896936.8223</v>
      </c>
      <c r="AE1121" s="24" t="e">
        <f t="shared" si="393"/>
        <v>#REF!</v>
      </c>
      <c r="AF1121" s="24" t="e">
        <f t="shared" si="394"/>
        <v>#REF!</v>
      </c>
      <c r="AG1121" s="18" t="e">
        <f t="shared" si="395"/>
        <v>#REF!</v>
      </c>
      <c r="AH1121" s="19" t="e">
        <f t="shared" si="396"/>
        <v>#REF!</v>
      </c>
      <c r="AI1121" s="29" t="e">
        <f>IF((((Usuario!$J$10*1000)/AG1121)*1)&lt;1,(((Usuario!$J$10*1000)/AG1121)*1),1)</f>
        <v>#REF!</v>
      </c>
      <c r="AJ1121" s="30" t="e">
        <f>IF((((Usuario!$J$10*1000)/AH1121)*1)&lt;1,(((Usuario!$J$10*1000)/AH1121)*1),1)</f>
        <v>#REF!</v>
      </c>
    </row>
    <row r="1122" spans="8:36" x14ac:dyDescent="0.25">
      <c r="H1122" s="6">
        <v>2</v>
      </c>
      <c r="I1122" s="5" t="s">
        <v>3</v>
      </c>
      <c r="J1122" s="9">
        <f t="shared" si="415"/>
        <v>2</v>
      </c>
      <c r="K1122" s="9">
        <f t="shared" si="397"/>
        <v>2E-3</v>
      </c>
      <c r="L1122">
        <f t="shared" si="412"/>
        <v>12.566370614359172</v>
      </c>
      <c r="M1122">
        <f t="shared" si="398"/>
        <v>4.1887902047863905</v>
      </c>
      <c r="N1122">
        <f t="shared" si="399"/>
        <v>2.16979332607935E-2</v>
      </c>
      <c r="O1122">
        <f t="shared" si="400"/>
        <v>99479.102116157053</v>
      </c>
      <c r="Q1122" s="18">
        <f t="shared" si="413"/>
        <v>16152147319227.73</v>
      </c>
      <c r="R1122" s="19">
        <f t="shared" si="414"/>
        <v>5983986006837.7041</v>
      </c>
      <c r="S1122" s="18">
        <f t="shared" si="401"/>
        <v>2.681744532496718E-11</v>
      </c>
      <c r="T1122" s="19">
        <f t="shared" si="401"/>
        <v>9.9352249822973686E-12</v>
      </c>
      <c r="U1122" s="24">
        <f t="shared" si="402"/>
        <v>7.1181276951607128E-9</v>
      </c>
      <c r="V1122" s="24">
        <f t="shared" si="403"/>
        <v>4.9974181660955766E-9</v>
      </c>
      <c r="W1122" s="18">
        <f t="shared" si="404"/>
        <v>48456441957683.188</v>
      </c>
      <c r="X1122" s="19">
        <f t="shared" si="405"/>
        <v>23935944027350.816</v>
      </c>
      <c r="Y1122" s="18" t="e">
        <f t="shared" si="406"/>
        <v>#REF!</v>
      </c>
      <c r="Z1122" s="19" t="e">
        <f t="shared" si="407"/>
        <v>#REF!</v>
      </c>
      <c r="AA1122" s="24" t="e">
        <f t="shared" si="408"/>
        <v>#REF!</v>
      </c>
      <c r="AB1122" s="24" t="e">
        <f t="shared" si="409"/>
        <v>#REF!</v>
      </c>
      <c r="AC1122" s="18">
        <f t="shared" si="410"/>
        <v>9691288391536.6387</v>
      </c>
      <c r="AD1122" s="19">
        <f t="shared" si="411"/>
        <v>4787188805470.1631</v>
      </c>
      <c r="AE1122" s="24" t="e">
        <f t="shared" si="393"/>
        <v>#REF!</v>
      </c>
      <c r="AF1122" s="24" t="e">
        <f t="shared" si="394"/>
        <v>#REF!</v>
      </c>
      <c r="AG1122" s="18" t="e">
        <f t="shared" si="395"/>
        <v>#REF!</v>
      </c>
      <c r="AH1122" s="19" t="e">
        <f t="shared" si="396"/>
        <v>#REF!</v>
      </c>
      <c r="AI1122" s="29" t="e">
        <f>IF((((Usuario!$J$10*1000)/AG1122)*1)&lt;1,(((Usuario!$J$10*1000)/AG1122)*1),1)</f>
        <v>#REF!</v>
      </c>
      <c r="AJ1122" s="30" t="e">
        <f>IF((((Usuario!$J$10*1000)/AH1122)*1)&lt;1,(((Usuario!$J$10*1000)/AH1122)*1),1)</f>
        <v>#REF!</v>
      </c>
    </row>
    <row r="1123" spans="8:36" x14ac:dyDescent="0.25">
      <c r="H1123" s="6">
        <v>2.1</v>
      </c>
      <c r="I1123" s="5" t="s">
        <v>3</v>
      </c>
      <c r="J1123" s="9">
        <f t="shared" si="415"/>
        <v>2.1</v>
      </c>
      <c r="K1123" s="9">
        <f t="shared" si="397"/>
        <v>2.1000000000000003E-3</v>
      </c>
      <c r="L1123">
        <f t="shared" si="412"/>
        <v>13.854423602330987</v>
      </c>
      <c r="M1123">
        <f t="shared" si="398"/>
        <v>4.8490482608158461</v>
      </c>
      <c r="N1123">
        <f t="shared" si="399"/>
        <v>2.5118069991026084E-2</v>
      </c>
      <c r="O1123">
        <f t="shared" si="400"/>
        <v>91324.43950838325</v>
      </c>
      <c r="Q1123" s="18">
        <f t="shared" si="413"/>
        <v>17807742419448.57</v>
      </c>
      <c r="R1123" s="19">
        <f t="shared" si="414"/>
        <v>6597344572538.5684</v>
      </c>
      <c r="S1123" s="18">
        <f t="shared" si="401"/>
        <v>2.9566233470776311E-11</v>
      </c>
      <c r="T1123" s="19">
        <f t="shared" si="401"/>
        <v>1.0953585542982848E-11</v>
      </c>
      <c r="U1123" s="24">
        <f t="shared" si="402"/>
        <v>7.8477357839146842E-9</v>
      </c>
      <c r="V1123" s="24">
        <f t="shared" si="403"/>
        <v>5.5096535281203728E-9</v>
      </c>
      <c r="W1123" s="18">
        <f t="shared" si="404"/>
        <v>53423227258345.711</v>
      </c>
      <c r="X1123" s="19">
        <f t="shared" si="405"/>
        <v>26389378290154.273</v>
      </c>
      <c r="Y1123" s="18" t="e">
        <f t="shared" si="406"/>
        <v>#REF!</v>
      </c>
      <c r="Z1123" s="19" t="e">
        <f t="shared" si="407"/>
        <v>#REF!</v>
      </c>
      <c r="AA1123" s="24" t="e">
        <f t="shared" si="408"/>
        <v>#REF!</v>
      </c>
      <c r="AB1123" s="24" t="e">
        <f t="shared" si="409"/>
        <v>#REF!</v>
      </c>
      <c r="AC1123" s="18">
        <f t="shared" si="410"/>
        <v>10684645451669.143</v>
      </c>
      <c r="AD1123" s="19">
        <f t="shared" si="411"/>
        <v>5277875658030.8555</v>
      </c>
      <c r="AE1123" s="24" t="e">
        <f t="shared" si="393"/>
        <v>#REF!</v>
      </c>
      <c r="AF1123" s="24" t="e">
        <f t="shared" si="394"/>
        <v>#REF!</v>
      </c>
      <c r="AG1123" s="18" t="e">
        <f t="shared" si="395"/>
        <v>#REF!</v>
      </c>
      <c r="AH1123" s="19" t="e">
        <f t="shared" si="396"/>
        <v>#REF!</v>
      </c>
      <c r="AI1123" s="29" t="e">
        <f>IF((((Usuario!$J$10*1000)/AG1123)*1)&lt;1,(((Usuario!$J$10*1000)/AG1123)*1),1)</f>
        <v>#REF!</v>
      </c>
      <c r="AJ1123" s="30" t="e">
        <f>IF((((Usuario!$J$10*1000)/AH1123)*1)&lt;1,(((Usuario!$J$10*1000)/AH1123)*1),1)</f>
        <v>#REF!</v>
      </c>
    </row>
    <row r="1124" spans="8:36" x14ac:dyDescent="0.25">
      <c r="H1124" s="6">
        <v>2.2000000000000002</v>
      </c>
      <c r="I1124" s="5" t="s">
        <v>3</v>
      </c>
      <c r="J1124" s="9">
        <f t="shared" si="415"/>
        <v>2.2000000000000002</v>
      </c>
      <c r="K1124" s="9">
        <f t="shared" si="397"/>
        <v>2.2000000000000001E-3</v>
      </c>
      <c r="L1124">
        <f t="shared" si="412"/>
        <v>15.205308443374602</v>
      </c>
      <c r="M1124">
        <f t="shared" si="398"/>
        <v>5.5752797625706876</v>
      </c>
      <c r="N1124">
        <f t="shared" si="399"/>
        <v>2.8879949170116163E-2</v>
      </c>
      <c r="O1124">
        <f t="shared" si="400"/>
        <v>84172.549101929399</v>
      </c>
      <c r="Q1124" s="18">
        <f t="shared" si="413"/>
        <v>19544098256265.559</v>
      </c>
      <c r="R1124" s="19">
        <f t="shared" si="414"/>
        <v>7240623068273.623</v>
      </c>
      <c r="S1124" s="18">
        <f t="shared" si="401"/>
        <v>3.2449108843210297E-11</v>
      </c>
      <c r="T1124" s="19">
        <f t="shared" si="401"/>
        <v>1.2021622228579817E-11</v>
      </c>
      <c r="U1124" s="24">
        <f t="shared" si="402"/>
        <v>8.6129345111444652E-9</v>
      </c>
      <c r="V1124" s="24">
        <f t="shared" si="403"/>
        <v>6.0468759809756479E-9</v>
      </c>
      <c r="W1124" s="18">
        <f t="shared" si="404"/>
        <v>58632294768796.672</v>
      </c>
      <c r="X1124" s="19">
        <f t="shared" si="405"/>
        <v>28962492273094.492</v>
      </c>
      <c r="Y1124" s="18" t="e">
        <f t="shared" si="406"/>
        <v>#REF!</v>
      </c>
      <c r="Z1124" s="19" t="e">
        <f t="shared" si="407"/>
        <v>#REF!</v>
      </c>
      <c r="AA1124" s="24" t="e">
        <f t="shared" si="408"/>
        <v>#REF!</v>
      </c>
      <c r="AB1124" s="24" t="e">
        <f t="shared" si="409"/>
        <v>#REF!</v>
      </c>
      <c r="AC1124" s="18">
        <f t="shared" si="410"/>
        <v>11726458953759.336</v>
      </c>
      <c r="AD1124" s="19">
        <f t="shared" si="411"/>
        <v>5792498454618.8984</v>
      </c>
      <c r="AE1124" s="24" t="e">
        <f t="shared" si="393"/>
        <v>#REF!</v>
      </c>
      <c r="AF1124" s="24" t="e">
        <f t="shared" si="394"/>
        <v>#REF!</v>
      </c>
      <c r="AG1124" s="18" t="e">
        <f t="shared" si="395"/>
        <v>#REF!</v>
      </c>
      <c r="AH1124" s="19" t="e">
        <f t="shared" si="396"/>
        <v>#REF!</v>
      </c>
      <c r="AI1124" s="29" t="e">
        <f>IF((((Usuario!$J$10*1000)/AG1124)*1)&lt;1,(((Usuario!$J$10*1000)/AG1124)*1),1)</f>
        <v>#REF!</v>
      </c>
      <c r="AJ1124" s="30" t="e">
        <f>IF((((Usuario!$J$10*1000)/AH1124)*1)&lt;1,(((Usuario!$J$10*1000)/AH1124)*1),1)</f>
        <v>#REF!</v>
      </c>
    </row>
    <row r="1125" spans="8:36" x14ac:dyDescent="0.25">
      <c r="H1125" s="6">
        <v>2.2999999999999998</v>
      </c>
      <c r="I1125" s="5" t="s">
        <v>3</v>
      </c>
      <c r="J1125" s="9">
        <f t="shared" si="415"/>
        <v>2.2999999999999998</v>
      </c>
      <c r="K1125" s="9">
        <f t="shared" si="397"/>
        <v>2.3E-3</v>
      </c>
      <c r="L1125">
        <f t="shared" si="412"/>
        <v>16.619025137490002</v>
      </c>
      <c r="M1125">
        <f t="shared" si="398"/>
        <v>6.3706263027044994</v>
      </c>
      <c r="N1125">
        <f t="shared" si="399"/>
        <v>3.2999844248009308E-2</v>
      </c>
      <c r="O1125">
        <f t="shared" si="400"/>
        <v>77862.535626626355</v>
      </c>
      <c r="Q1125" s="18">
        <f t="shared" si="413"/>
        <v>21361214829678.668</v>
      </c>
      <c r="R1125" s="19">
        <f t="shared" si="414"/>
        <v>7913821494042.8613</v>
      </c>
      <c r="S1125" s="18">
        <f t="shared" si="401"/>
        <v>3.5466071442269086E-11</v>
      </c>
      <c r="T1125" s="19">
        <f t="shared" si="401"/>
        <v>1.3139335039088266E-11</v>
      </c>
      <c r="U1125" s="24">
        <f t="shared" si="402"/>
        <v>9.4137238768500408E-9</v>
      </c>
      <c r="V1125" s="24">
        <f t="shared" si="403"/>
        <v>6.609085524661398E-9</v>
      </c>
      <c r="W1125" s="18">
        <f t="shared" si="404"/>
        <v>64083644489036</v>
      </c>
      <c r="X1125" s="19">
        <f t="shared" si="405"/>
        <v>31655285976171.445</v>
      </c>
      <c r="Y1125" s="18" t="e">
        <f t="shared" si="406"/>
        <v>#REF!</v>
      </c>
      <c r="Z1125" s="19" t="e">
        <f t="shared" si="407"/>
        <v>#REF!</v>
      </c>
      <c r="AA1125" s="24" t="e">
        <f t="shared" si="408"/>
        <v>#REF!</v>
      </c>
      <c r="AB1125" s="24" t="e">
        <f t="shared" si="409"/>
        <v>#REF!</v>
      </c>
      <c r="AC1125" s="18">
        <f t="shared" si="410"/>
        <v>12816728897807.201</v>
      </c>
      <c r="AD1125" s="19">
        <f t="shared" si="411"/>
        <v>6331057195234.2891</v>
      </c>
      <c r="AE1125" s="24" t="e">
        <f t="shared" si="393"/>
        <v>#REF!</v>
      </c>
      <c r="AF1125" s="24" t="e">
        <f t="shared" si="394"/>
        <v>#REF!</v>
      </c>
      <c r="AG1125" s="18" t="e">
        <f t="shared" si="395"/>
        <v>#REF!</v>
      </c>
      <c r="AH1125" s="19" t="e">
        <f t="shared" si="396"/>
        <v>#REF!</v>
      </c>
      <c r="AI1125" s="29" t="e">
        <f>IF((((Usuario!$J$10*1000)/AG1125)*1)&lt;1,(((Usuario!$J$10*1000)/AG1125)*1),1)</f>
        <v>#REF!</v>
      </c>
      <c r="AJ1125" s="30" t="e">
        <f>IF((((Usuario!$J$10*1000)/AH1125)*1)&lt;1,(((Usuario!$J$10*1000)/AH1125)*1),1)</f>
        <v>#REF!</v>
      </c>
    </row>
    <row r="1126" spans="8:36" x14ac:dyDescent="0.25">
      <c r="H1126" s="6">
        <v>2.4</v>
      </c>
      <c r="I1126" s="5" t="s">
        <v>3</v>
      </c>
      <c r="J1126" s="9">
        <f t="shared" si="415"/>
        <v>2.4</v>
      </c>
      <c r="K1126" s="9">
        <f t="shared" si="397"/>
        <v>2.3999999999999998E-3</v>
      </c>
      <c r="L1126">
        <f t="shared" si="412"/>
        <v>18.095573684677209</v>
      </c>
      <c r="M1126">
        <f t="shared" si="398"/>
        <v>7.2382294738708826</v>
      </c>
      <c r="N1126">
        <f t="shared" si="399"/>
        <v>3.7494028674651167E-2</v>
      </c>
      <c r="O1126">
        <f t="shared" si="400"/>
        <v>72264.854470101374</v>
      </c>
      <c r="Q1126" s="18">
        <f t="shared" si="413"/>
        <v>23259092139687.934</v>
      </c>
      <c r="R1126" s="19">
        <f t="shared" si="414"/>
        <v>8616939849846.2939</v>
      </c>
      <c r="S1126" s="18">
        <f t="shared" si="401"/>
        <v>3.8617121267952742E-11</v>
      </c>
      <c r="T1126" s="19">
        <f t="shared" si="401"/>
        <v>1.4306723974508211E-11</v>
      </c>
      <c r="U1126" s="24">
        <f t="shared" si="402"/>
        <v>1.0250103881031428E-8</v>
      </c>
      <c r="V1126" s="24">
        <f t="shared" si="403"/>
        <v>7.1962821591776303E-9</v>
      </c>
      <c r="W1126" s="18">
        <f t="shared" si="404"/>
        <v>69777276419063.797</v>
      </c>
      <c r="X1126" s="19">
        <f t="shared" si="405"/>
        <v>34467759399385.176</v>
      </c>
      <c r="Y1126" s="18" t="e">
        <f t="shared" si="406"/>
        <v>#REF!</v>
      </c>
      <c r="Z1126" s="19" t="e">
        <f t="shared" si="407"/>
        <v>#REF!</v>
      </c>
      <c r="AA1126" s="24" t="e">
        <f t="shared" si="408"/>
        <v>#REF!</v>
      </c>
      <c r="AB1126" s="24" t="e">
        <f t="shared" si="409"/>
        <v>#REF!</v>
      </c>
      <c r="AC1126" s="18">
        <f t="shared" si="410"/>
        <v>13955455283812.76</v>
      </c>
      <c r="AD1126" s="19">
        <f t="shared" si="411"/>
        <v>6893551879877.0352</v>
      </c>
      <c r="AE1126" s="24" t="e">
        <f t="shared" si="393"/>
        <v>#REF!</v>
      </c>
      <c r="AF1126" s="24" t="e">
        <f t="shared" si="394"/>
        <v>#REF!</v>
      </c>
      <c r="AG1126" s="18" t="e">
        <f t="shared" si="395"/>
        <v>#REF!</v>
      </c>
      <c r="AH1126" s="19" t="e">
        <f t="shared" si="396"/>
        <v>#REF!</v>
      </c>
      <c r="AI1126" s="29" t="e">
        <f>IF((((Usuario!$J$10*1000)/AG1126)*1)&lt;1,(((Usuario!$J$10*1000)/AG1126)*1),1)</f>
        <v>#REF!</v>
      </c>
      <c r="AJ1126" s="30" t="e">
        <f>IF((((Usuario!$J$10*1000)/AH1126)*1)&lt;1,(((Usuario!$J$10*1000)/AH1126)*1),1)</f>
        <v>#REF!</v>
      </c>
    </row>
    <row r="1127" spans="8:36" x14ac:dyDescent="0.25">
      <c r="H1127" s="6">
        <v>2.5</v>
      </c>
      <c r="I1127" s="5" t="s">
        <v>3</v>
      </c>
      <c r="J1127" s="9">
        <f t="shared" si="415"/>
        <v>2.5</v>
      </c>
      <c r="K1127" s="9">
        <f t="shared" si="397"/>
        <v>2.5000000000000001E-3</v>
      </c>
      <c r="L1127">
        <f t="shared" si="412"/>
        <v>19.634954084936208</v>
      </c>
      <c r="M1127">
        <f t="shared" si="398"/>
        <v>8.1812308687234196</v>
      </c>
      <c r="N1127">
        <f t="shared" si="399"/>
        <v>4.2378775899987307E-2</v>
      </c>
      <c r="O1127">
        <f t="shared" si="400"/>
        <v>67274.209594384898</v>
      </c>
      <c r="Q1127" s="18">
        <f t="shared" si="413"/>
        <v>25237730186293.328</v>
      </c>
      <c r="R1127" s="19">
        <f t="shared" si="414"/>
        <v>9349978135683.9121</v>
      </c>
      <c r="S1127" s="18">
        <f t="shared" si="401"/>
        <v>4.1902258320261221E-11</v>
      </c>
      <c r="T1127" s="19">
        <f t="shared" si="401"/>
        <v>1.5523789034839637E-11</v>
      </c>
      <c r="U1127" s="24">
        <f t="shared" si="402"/>
        <v>1.1122074523688614E-8</v>
      </c>
      <c r="V1127" s="24">
        <f t="shared" si="403"/>
        <v>7.8084658845243383E-9</v>
      </c>
      <c r="W1127" s="18">
        <f t="shared" si="404"/>
        <v>75713190558879.984</v>
      </c>
      <c r="X1127" s="19">
        <f t="shared" si="405"/>
        <v>37399912542735.648</v>
      </c>
      <c r="Y1127" s="18" t="e">
        <f t="shared" si="406"/>
        <v>#REF!</v>
      </c>
      <c r="Z1127" s="19" t="e">
        <f t="shared" si="407"/>
        <v>#REF!</v>
      </c>
      <c r="AA1127" s="24" t="e">
        <f t="shared" si="408"/>
        <v>#REF!</v>
      </c>
      <c r="AB1127" s="24" t="e">
        <f t="shared" si="409"/>
        <v>#REF!</v>
      </c>
      <c r="AC1127" s="18">
        <f t="shared" si="410"/>
        <v>15142638111775.998</v>
      </c>
      <c r="AD1127" s="19">
        <f t="shared" si="411"/>
        <v>7479982508547.1299</v>
      </c>
      <c r="AE1127" s="24" t="e">
        <f t="shared" si="393"/>
        <v>#REF!</v>
      </c>
      <c r="AF1127" s="24" t="e">
        <f t="shared" si="394"/>
        <v>#REF!</v>
      </c>
      <c r="AG1127" s="18" t="e">
        <f t="shared" si="395"/>
        <v>#REF!</v>
      </c>
      <c r="AH1127" s="19" t="e">
        <f t="shared" si="396"/>
        <v>#REF!</v>
      </c>
      <c r="AI1127" s="29" t="e">
        <f>IF((((Usuario!$J$10*1000)/AG1127)*1)&lt;1,(((Usuario!$J$10*1000)/AG1127)*1),1)</f>
        <v>#REF!</v>
      </c>
      <c r="AJ1127" s="30" t="e">
        <f>IF((((Usuario!$J$10*1000)/AH1127)*1)&lt;1,(((Usuario!$J$10*1000)/AH1127)*1),1)</f>
        <v>#REF!</v>
      </c>
    </row>
    <row r="1128" spans="8:36" x14ac:dyDescent="0.25">
      <c r="H1128" s="6">
        <v>2.6</v>
      </c>
      <c r="I1128" s="5" t="s">
        <v>3</v>
      </c>
      <c r="J1128" s="9">
        <f t="shared" si="415"/>
        <v>2.6</v>
      </c>
      <c r="K1128" s="9">
        <f t="shared" si="397"/>
        <v>2.5999999999999999E-3</v>
      </c>
      <c r="L1128">
        <f t="shared" si="412"/>
        <v>21.237166338267002</v>
      </c>
      <c r="M1128">
        <f t="shared" si="398"/>
        <v>9.202772079915702</v>
      </c>
      <c r="N1128">
        <f t="shared" si="399"/>
        <v>4.7670359373963335E-2</v>
      </c>
      <c r="O1128">
        <f t="shared" si="400"/>
        <v>62804.268286526771</v>
      </c>
      <c r="Q1128" s="18">
        <f t="shared" si="413"/>
        <v>27297128969494.863</v>
      </c>
      <c r="R1128" s="19">
        <f t="shared" si="414"/>
        <v>10112936351555.719</v>
      </c>
      <c r="S1128" s="18">
        <f t="shared" si="401"/>
        <v>4.5321482599194534E-11</v>
      </c>
      <c r="T1128" s="19">
        <f t="shared" si="401"/>
        <v>1.6790530220082549E-11</v>
      </c>
      <c r="U1128" s="24">
        <f t="shared" si="402"/>
        <v>1.2029635804821605E-8</v>
      </c>
      <c r="V1128" s="24">
        <f t="shared" si="403"/>
        <v>8.4456367007015219E-9</v>
      </c>
      <c r="W1128" s="18">
        <f t="shared" si="404"/>
        <v>81891386908484.594</v>
      </c>
      <c r="X1128" s="19">
        <f t="shared" si="405"/>
        <v>40451745406222.875</v>
      </c>
      <c r="Y1128" s="18" t="e">
        <f t="shared" si="406"/>
        <v>#REF!</v>
      </c>
      <c r="Z1128" s="19" t="e">
        <f t="shared" si="407"/>
        <v>#REF!</v>
      </c>
      <c r="AA1128" s="24" t="e">
        <f t="shared" si="408"/>
        <v>#REF!</v>
      </c>
      <c r="AB1128" s="24" t="e">
        <f t="shared" si="409"/>
        <v>#REF!</v>
      </c>
      <c r="AC1128" s="18">
        <f t="shared" si="410"/>
        <v>16378277381696.92</v>
      </c>
      <c r="AD1128" s="19">
        <f t="shared" si="411"/>
        <v>8090349081244.5752</v>
      </c>
      <c r="AE1128" s="24" t="e">
        <f t="shared" si="393"/>
        <v>#REF!</v>
      </c>
      <c r="AF1128" s="24" t="e">
        <f t="shared" si="394"/>
        <v>#REF!</v>
      </c>
      <c r="AG1128" s="18" t="e">
        <f t="shared" si="395"/>
        <v>#REF!</v>
      </c>
      <c r="AH1128" s="19" t="e">
        <f t="shared" si="396"/>
        <v>#REF!</v>
      </c>
      <c r="AI1128" s="29" t="e">
        <f>IF((((Usuario!$J$10*1000)/AG1128)*1)&lt;1,(((Usuario!$J$10*1000)/AG1128)*1),1)</f>
        <v>#REF!</v>
      </c>
      <c r="AJ1128" s="30" t="e">
        <f>IF((((Usuario!$J$10*1000)/AH1128)*1)&lt;1,(((Usuario!$J$10*1000)/AH1128)*1),1)</f>
        <v>#REF!</v>
      </c>
    </row>
    <row r="1129" spans="8:36" x14ac:dyDescent="0.25">
      <c r="H1129" s="6">
        <v>2.7</v>
      </c>
      <c r="I1129" s="5" t="s">
        <v>3</v>
      </c>
      <c r="J1129" s="9">
        <f t="shared" si="415"/>
        <v>2.7</v>
      </c>
      <c r="K1129" s="9">
        <f t="shared" si="397"/>
        <v>2.7000000000000001E-3</v>
      </c>
      <c r="L1129">
        <f t="shared" si="412"/>
        <v>22.902210444669596</v>
      </c>
      <c r="M1129">
        <f t="shared" si="398"/>
        <v>10.305994700101317</v>
      </c>
      <c r="N1129">
        <f t="shared" si="399"/>
        <v>5.3385052546524821E-2</v>
      </c>
      <c r="O1129">
        <f t="shared" si="400"/>
        <v>58783.678659545316</v>
      </c>
      <c r="Q1129" s="18">
        <f t="shared" si="413"/>
        <v>29437288489292.543</v>
      </c>
      <c r="R1129" s="19">
        <f t="shared" si="414"/>
        <v>10905814497461.717</v>
      </c>
      <c r="S1129" s="18">
        <f t="shared" si="401"/>
        <v>4.8874794104752695E-11</v>
      </c>
      <c r="T1129" s="19">
        <f t="shared" si="401"/>
        <v>1.8106947530236955E-11</v>
      </c>
      <c r="U1129" s="24">
        <f t="shared" si="402"/>
        <v>1.2972787724430402E-8</v>
      </c>
      <c r="V1129" s="24">
        <f t="shared" si="403"/>
        <v>9.1077946077091879E-9</v>
      </c>
      <c r="W1129" s="18">
        <f t="shared" si="404"/>
        <v>88311865467877.625</v>
      </c>
      <c r="X1129" s="19">
        <f t="shared" si="405"/>
        <v>43623257989846.867</v>
      </c>
      <c r="Y1129" s="18" t="e">
        <f t="shared" si="406"/>
        <v>#REF!</v>
      </c>
      <c r="Z1129" s="19" t="e">
        <f t="shared" si="407"/>
        <v>#REF!</v>
      </c>
      <c r="AA1129" s="24" t="e">
        <f t="shared" si="408"/>
        <v>#REF!</v>
      </c>
      <c r="AB1129" s="24" t="e">
        <f t="shared" si="409"/>
        <v>#REF!</v>
      </c>
      <c r="AC1129" s="18">
        <f t="shared" si="410"/>
        <v>17662373093575.527</v>
      </c>
      <c r="AD1129" s="19">
        <f t="shared" si="411"/>
        <v>8724651597969.374</v>
      </c>
      <c r="AE1129" s="24" t="e">
        <f t="shared" si="393"/>
        <v>#REF!</v>
      </c>
      <c r="AF1129" s="24" t="e">
        <f t="shared" si="394"/>
        <v>#REF!</v>
      </c>
      <c r="AG1129" s="18" t="e">
        <f t="shared" si="395"/>
        <v>#REF!</v>
      </c>
      <c r="AH1129" s="19" t="e">
        <f t="shared" si="396"/>
        <v>#REF!</v>
      </c>
      <c r="AI1129" s="29" t="e">
        <f>IF((((Usuario!$J$10*1000)/AG1129)*1)&lt;1,(((Usuario!$J$10*1000)/AG1129)*1),1)</f>
        <v>#REF!</v>
      </c>
      <c r="AJ1129" s="30" t="e">
        <f>IF((((Usuario!$J$10*1000)/AH1129)*1)&lt;1,(((Usuario!$J$10*1000)/AH1129)*1),1)</f>
        <v>#REF!</v>
      </c>
    </row>
    <row r="1130" spans="8:36" x14ac:dyDescent="0.25">
      <c r="H1130" s="6">
        <v>2.8</v>
      </c>
      <c r="I1130" s="5" t="s">
        <v>3</v>
      </c>
      <c r="J1130" s="9">
        <f t="shared" si="415"/>
        <v>2.8</v>
      </c>
      <c r="K1130" s="9">
        <f t="shared" si="397"/>
        <v>2.8E-3</v>
      </c>
      <c r="L1130">
        <f t="shared" si="412"/>
        <v>24.630086404143974</v>
      </c>
      <c r="M1130">
        <f t="shared" si="398"/>
        <v>11.494040321933852</v>
      </c>
      <c r="N1130">
        <f t="shared" si="399"/>
        <v>5.953912886761735E-2</v>
      </c>
      <c r="O1130">
        <f t="shared" si="400"/>
        <v>55153.034250364195</v>
      </c>
      <c r="Q1130" s="18">
        <f t="shared" si="413"/>
        <v>31658208745686.344</v>
      </c>
      <c r="R1130" s="19">
        <f t="shared" si="414"/>
        <v>11728612573401.896</v>
      </c>
      <c r="S1130" s="18">
        <f t="shared" si="401"/>
        <v>5.2562192836935659E-11</v>
      </c>
      <c r="T1130" s="19">
        <f t="shared" si="401"/>
        <v>1.9473040965302836E-11</v>
      </c>
      <c r="U1130" s="24">
        <f t="shared" si="402"/>
        <v>1.3951530282514994E-8</v>
      </c>
      <c r="V1130" s="24">
        <f t="shared" si="403"/>
        <v>9.7949396055473263E-9</v>
      </c>
      <c r="W1130" s="18">
        <f t="shared" si="404"/>
        <v>94974626237059.031</v>
      </c>
      <c r="X1130" s="19">
        <f t="shared" si="405"/>
        <v>46914450293607.586</v>
      </c>
      <c r="Y1130" s="18" t="e">
        <f t="shared" si="406"/>
        <v>#REF!</v>
      </c>
      <c r="Z1130" s="19" t="e">
        <f t="shared" si="407"/>
        <v>#REF!</v>
      </c>
      <c r="AA1130" s="24" t="e">
        <f t="shared" si="408"/>
        <v>#REF!</v>
      </c>
      <c r="AB1130" s="24" t="e">
        <f t="shared" si="409"/>
        <v>#REF!</v>
      </c>
      <c r="AC1130" s="18">
        <f t="shared" si="410"/>
        <v>18994925247411.809</v>
      </c>
      <c r="AD1130" s="19">
        <f t="shared" si="411"/>
        <v>9382890058721.5176</v>
      </c>
      <c r="AE1130" s="24" t="e">
        <f t="shared" si="393"/>
        <v>#REF!</v>
      </c>
      <c r="AF1130" s="24" t="e">
        <f t="shared" si="394"/>
        <v>#REF!</v>
      </c>
      <c r="AG1130" s="18" t="e">
        <f t="shared" si="395"/>
        <v>#REF!</v>
      </c>
      <c r="AH1130" s="19" t="e">
        <f t="shared" si="396"/>
        <v>#REF!</v>
      </c>
      <c r="AI1130" s="29" t="e">
        <f>IF((((Usuario!$J$10*1000)/AG1130)*1)&lt;1,(((Usuario!$J$10*1000)/AG1130)*1),1)</f>
        <v>#REF!</v>
      </c>
      <c r="AJ1130" s="30" t="e">
        <f>IF((((Usuario!$J$10*1000)/AH1130)*1)&lt;1,(((Usuario!$J$10*1000)/AH1130)*1),1)</f>
        <v>#REF!</v>
      </c>
    </row>
    <row r="1131" spans="8:36" x14ac:dyDescent="0.25">
      <c r="H1131" s="6">
        <v>2.9</v>
      </c>
      <c r="I1131" s="5" t="s">
        <v>3</v>
      </c>
      <c r="J1131" s="9">
        <f t="shared" si="415"/>
        <v>2.9</v>
      </c>
      <c r="K1131" s="9">
        <f t="shared" si="397"/>
        <v>2.8999999999999998E-3</v>
      </c>
      <c r="L1131">
        <f t="shared" si="412"/>
        <v>26.420794216690162</v>
      </c>
      <c r="M1131">
        <f t="shared" si="398"/>
        <v>12.77005053806691</v>
      </c>
      <c r="N1131">
        <f t="shared" si="399"/>
        <v>6.6148861787186597E-2</v>
      </c>
      <c r="O1131">
        <f t="shared" si="400"/>
        <v>51862.535942638497</v>
      </c>
      <c r="Q1131" s="18">
        <f t="shared" si="413"/>
        <v>33959889738676.305</v>
      </c>
      <c r="R1131" s="19">
        <f t="shared" si="414"/>
        <v>12581330579376.273</v>
      </c>
      <c r="S1131" s="18">
        <f t="shared" si="401"/>
        <v>5.6383678795743497E-11</v>
      </c>
      <c r="T1131" s="19">
        <f t="shared" si="401"/>
        <v>2.088881052528022E-11</v>
      </c>
      <c r="U1131" s="24">
        <f t="shared" si="402"/>
        <v>1.4965863479075399E-8</v>
      </c>
      <c r="V1131" s="24">
        <f t="shared" si="403"/>
        <v>1.050707169421595E-8</v>
      </c>
      <c r="W1131" s="18">
        <f t="shared" si="404"/>
        <v>101879669216028.91</v>
      </c>
      <c r="X1131" s="19">
        <f t="shared" si="405"/>
        <v>50325322317505.094</v>
      </c>
      <c r="Y1131" s="18" t="e">
        <f t="shared" si="406"/>
        <v>#REF!</v>
      </c>
      <c r="Z1131" s="19" t="e">
        <f t="shared" si="407"/>
        <v>#REF!</v>
      </c>
      <c r="AA1131" s="24" t="e">
        <f t="shared" si="408"/>
        <v>#REF!</v>
      </c>
      <c r="AB1131" s="24" t="e">
        <f t="shared" si="409"/>
        <v>#REF!</v>
      </c>
      <c r="AC1131" s="18">
        <f t="shared" si="410"/>
        <v>20375933843205.781</v>
      </c>
      <c r="AD1131" s="19">
        <f t="shared" si="411"/>
        <v>10065064463501.02</v>
      </c>
      <c r="AE1131" s="24" t="e">
        <f t="shared" si="393"/>
        <v>#REF!</v>
      </c>
      <c r="AF1131" s="24" t="e">
        <f t="shared" si="394"/>
        <v>#REF!</v>
      </c>
      <c r="AG1131" s="18" t="e">
        <f t="shared" si="395"/>
        <v>#REF!</v>
      </c>
      <c r="AH1131" s="19" t="e">
        <f t="shared" si="396"/>
        <v>#REF!</v>
      </c>
      <c r="AI1131" s="29" t="e">
        <f>IF((((Usuario!$J$10*1000)/AG1131)*1)&lt;1,(((Usuario!$J$10*1000)/AG1131)*1),1)</f>
        <v>#REF!</v>
      </c>
      <c r="AJ1131" s="30" t="e">
        <f>IF((((Usuario!$J$10*1000)/AH1131)*1)&lt;1,(((Usuario!$J$10*1000)/AH1131)*1),1)</f>
        <v>#REF!</v>
      </c>
    </row>
    <row r="1132" spans="8:36" x14ac:dyDescent="0.25">
      <c r="H1132" s="6">
        <v>3</v>
      </c>
      <c r="I1132" s="5" t="s">
        <v>3</v>
      </c>
      <c r="J1132" s="9">
        <f t="shared" si="415"/>
        <v>3</v>
      </c>
      <c r="K1132" s="9">
        <f t="shared" si="397"/>
        <v>3.0000000000000001E-3</v>
      </c>
      <c r="L1132">
        <f t="shared" si="412"/>
        <v>28.274333882308138</v>
      </c>
      <c r="M1132">
        <f t="shared" si="398"/>
        <v>14.137166941154067</v>
      </c>
      <c r="N1132">
        <f t="shared" si="399"/>
        <v>7.3230524755178064E-2</v>
      </c>
      <c r="O1132">
        <f t="shared" si="400"/>
        <v>48870.173358146196</v>
      </c>
      <c r="Q1132" s="18">
        <f t="shared" si="413"/>
        <v>36342331468262.391</v>
      </c>
      <c r="R1132" s="19">
        <f t="shared" si="414"/>
        <v>13463968515384.834</v>
      </c>
      <c r="S1132" s="18">
        <f t="shared" si="401"/>
        <v>6.0339251981176151E-11</v>
      </c>
      <c r="T1132" s="19">
        <f t="shared" si="401"/>
        <v>2.2354256210169078E-11</v>
      </c>
      <c r="U1132" s="24">
        <f t="shared" si="402"/>
        <v>1.6015787314111605E-8</v>
      </c>
      <c r="V1132" s="24">
        <f t="shared" si="403"/>
        <v>1.1244190873715047E-8</v>
      </c>
      <c r="W1132" s="18">
        <f t="shared" si="404"/>
        <v>109026994404787.17</v>
      </c>
      <c r="X1132" s="19">
        <f t="shared" si="405"/>
        <v>53855874061539.336</v>
      </c>
      <c r="Y1132" s="18" t="e">
        <f t="shared" si="406"/>
        <v>#REF!</v>
      </c>
      <c r="Z1132" s="19" t="e">
        <f t="shared" si="407"/>
        <v>#REF!</v>
      </c>
      <c r="AA1132" s="24" t="e">
        <f t="shared" si="408"/>
        <v>#REF!</v>
      </c>
      <c r="AB1132" s="24" t="e">
        <f t="shared" si="409"/>
        <v>#REF!</v>
      </c>
      <c r="AC1132" s="18">
        <f t="shared" si="410"/>
        <v>21805398880957.438</v>
      </c>
      <c r="AD1132" s="19">
        <f t="shared" si="411"/>
        <v>10771174812307.867</v>
      </c>
      <c r="AE1132" s="24" t="e">
        <f t="shared" si="393"/>
        <v>#REF!</v>
      </c>
      <c r="AF1132" s="24" t="e">
        <f t="shared" si="394"/>
        <v>#REF!</v>
      </c>
      <c r="AG1132" s="18" t="e">
        <f t="shared" si="395"/>
        <v>#REF!</v>
      </c>
      <c r="AH1132" s="19" t="e">
        <f t="shared" si="396"/>
        <v>#REF!</v>
      </c>
      <c r="AI1132" s="29" t="e">
        <f>IF((((Usuario!$J$10*1000)/AG1132)*1)&lt;1,(((Usuario!$J$10*1000)/AG1132)*1),1)</f>
        <v>#REF!</v>
      </c>
      <c r="AJ1132" s="30" t="e">
        <f>IF((((Usuario!$J$10*1000)/AH1132)*1)&lt;1,(((Usuario!$J$10*1000)/AH1132)*1),1)</f>
        <v>#REF!</v>
      </c>
    </row>
    <row r="1133" spans="8:36" x14ac:dyDescent="0.25">
      <c r="H1133" s="6">
        <v>3.1</v>
      </c>
      <c r="I1133" s="5" t="s">
        <v>3</v>
      </c>
      <c r="J1133" s="9">
        <f t="shared" si="415"/>
        <v>3.1</v>
      </c>
      <c r="K1133" s="9">
        <f t="shared" si="397"/>
        <v>3.0999999999999999E-3</v>
      </c>
      <c r="L1133">
        <f t="shared" si="412"/>
        <v>30.190705400997917</v>
      </c>
      <c r="M1133">
        <f t="shared" si="398"/>
        <v>15.598531123848922</v>
      </c>
      <c r="N1133">
        <f t="shared" si="399"/>
        <v>8.0800391221537413E-2</v>
      </c>
      <c r="O1133">
        <f t="shared" si="400"/>
        <v>46140.297440351002</v>
      </c>
      <c r="Q1133" s="18">
        <f t="shared" si="413"/>
        <v>38805533934444.625</v>
      </c>
      <c r="R1133" s="19">
        <f t="shared" si="414"/>
        <v>14376526381427.586</v>
      </c>
      <c r="S1133" s="18">
        <f t="shared" si="401"/>
        <v>6.4428912393233659E-11</v>
      </c>
      <c r="T1133" s="19">
        <f t="shared" si="401"/>
        <v>2.386937801996943E-11</v>
      </c>
      <c r="U1133" s="24">
        <f t="shared" si="402"/>
        <v>1.7101301787623617E-8</v>
      </c>
      <c r="V1133" s="24">
        <f t="shared" si="403"/>
        <v>1.2006297144044624E-8</v>
      </c>
      <c r="W1133" s="18">
        <f t="shared" si="404"/>
        <v>116416601803333.88</v>
      </c>
      <c r="X1133" s="19">
        <f t="shared" si="405"/>
        <v>57506105525710.344</v>
      </c>
      <c r="Y1133" s="18" t="e">
        <f t="shared" si="406"/>
        <v>#REF!</v>
      </c>
      <c r="Z1133" s="19" t="e">
        <f t="shared" si="407"/>
        <v>#REF!</v>
      </c>
      <c r="AA1133" s="24" t="e">
        <f t="shared" si="408"/>
        <v>#REF!</v>
      </c>
      <c r="AB1133" s="24" t="e">
        <f t="shared" si="409"/>
        <v>#REF!</v>
      </c>
      <c r="AC1133" s="18">
        <f t="shared" si="410"/>
        <v>23283320360666.777</v>
      </c>
      <c r="AD1133" s="19">
        <f t="shared" si="411"/>
        <v>11501221105142.07</v>
      </c>
      <c r="AE1133" s="24" t="e">
        <f t="shared" si="393"/>
        <v>#REF!</v>
      </c>
      <c r="AF1133" s="24" t="e">
        <f t="shared" si="394"/>
        <v>#REF!</v>
      </c>
      <c r="AG1133" s="18" t="e">
        <f t="shared" si="395"/>
        <v>#REF!</v>
      </c>
      <c r="AH1133" s="19" t="e">
        <f t="shared" si="396"/>
        <v>#REF!</v>
      </c>
      <c r="AI1133" s="29" t="e">
        <f>IF((((Usuario!$J$10*1000)/AG1133)*1)&lt;1,(((Usuario!$J$10*1000)/AG1133)*1),1)</f>
        <v>#REF!</v>
      </c>
      <c r="AJ1133" s="30" t="e">
        <f>IF((((Usuario!$J$10*1000)/AH1133)*1)&lt;1,(((Usuario!$J$10*1000)/AH1133)*1),1)</f>
        <v>#REF!</v>
      </c>
    </row>
    <row r="1134" spans="8:36" x14ac:dyDescent="0.25">
      <c r="H1134" s="6">
        <v>3.2</v>
      </c>
      <c r="I1134" s="5" t="s">
        <v>3</v>
      </c>
      <c r="J1134" s="9">
        <f t="shared" si="415"/>
        <v>3.2</v>
      </c>
      <c r="K1134" s="9">
        <f t="shared" si="397"/>
        <v>3.2000000000000002E-3</v>
      </c>
      <c r="L1134">
        <f t="shared" si="412"/>
        <v>32.169908772759484</v>
      </c>
      <c r="M1134">
        <f t="shared" si="398"/>
        <v>17.157284678805059</v>
      </c>
      <c r="N1134">
        <f t="shared" si="399"/>
        <v>8.8874734636210206E-2</v>
      </c>
      <c r="O1134">
        <f t="shared" si="400"/>
        <v>43642.490609769564</v>
      </c>
      <c r="Q1134" s="18">
        <f t="shared" si="413"/>
        <v>41349497137222.992</v>
      </c>
      <c r="R1134" s="19">
        <f t="shared" si="414"/>
        <v>15319004177504.523</v>
      </c>
      <c r="S1134" s="18">
        <f t="shared" si="401"/>
        <v>6.8652660031915989E-11</v>
      </c>
      <c r="T1134" s="19">
        <f t="shared" si="401"/>
        <v>2.5434175954681265E-11</v>
      </c>
      <c r="U1134" s="24">
        <f t="shared" si="402"/>
        <v>1.8222406899611429E-8</v>
      </c>
      <c r="V1134" s="24">
        <f t="shared" si="403"/>
        <v>1.2793390505204676E-8</v>
      </c>
      <c r="W1134" s="18">
        <f t="shared" si="404"/>
        <v>124048491411668.97</v>
      </c>
      <c r="X1134" s="19">
        <f t="shared" si="405"/>
        <v>61276016710018.094</v>
      </c>
      <c r="Y1134" s="18" t="e">
        <f t="shared" si="406"/>
        <v>#REF!</v>
      </c>
      <c r="Z1134" s="19" t="e">
        <f t="shared" si="407"/>
        <v>#REF!</v>
      </c>
      <c r="AA1134" s="24" t="e">
        <f t="shared" si="408"/>
        <v>#REF!</v>
      </c>
      <c r="AB1134" s="24" t="e">
        <f t="shared" si="409"/>
        <v>#REF!</v>
      </c>
      <c r="AC1134" s="18">
        <f t="shared" si="410"/>
        <v>24809698282333.797</v>
      </c>
      <c r="AD1134" s="19">
        <f t="shared" si="411"/>
        <v>12255203342003.619</v>
      </c>
      <c r="AE1134" s="24" t="e">
        <f t="shared" si="393"/>
        <v>#REF!</v>
      </c>
      <c r="AF1134" s="24" t="e">
        <f t="shared" si="394"/>
        <v>#REF!</v>
      </c>
      <c r="AG1134" s="18" t="e">
        <f t="shared" si="395"/>
        <v>#REF!</v>
      </c>
      <c r="AH1134" s="19" t="e">
        <f t="shared" si="396"/>
        <v>#REF!</v>
      </c>
      <c r="AI1134" s="29" t="e">
        <f>IF((((Usuario!$J$10*1000)/AG1134)*1)&lt;1,(((Usuario!$J$10*1000)/AG1134)*1),1)</f>
        <v>#REF!</v>
      </c>
      <c r="AJ1134" s="30" t="e">
        <f>IF((((Usuario!$J$10*1000)/AH1134)*1)&lt;1,(((Usuario!$J$10*1000)/AH1134)*1),1)</f>
        <v>#REF!</v>
      </c>
    </row>
    <row r="1135" spans="8:36" x14ac:dyDescent="0.25">
      <c r="H1135" s="6">
        <v>3.3</v>
      </c>
      <c r="I1135" s="5" t="s">
        <v>3</v>
      </c>
      <c r="J1135" s="9">
        <f t="shared" si="415"/>
        <v>3.3</v>
      </c>
      <c r="K1135" s="9">
        <f t="shared" si="397"/>
        <v>3.3E-3</v>
      </c>
      <c r="L1135">
        <f t="shared" si="412"/>
        <v>34.21194399759284</v>
      </c>
      <c r="M1135">
        <f t="shared" si="398"/>
        <v>18.816569198676063</v>
      </c>
      <c r="N1135">
        <f t="shared" si="399"/>
        <v>9.746982844914201E-2</v>
      </c>
      <c r="O1135">
        <f t="shared" si="400"/>
        <v>41350.665407144428</v>
      </c>
      <c r="Q1135" s="18">
        <f t="shared" si="413"/>
        <v>43974221076597.484</v>
      </c>
      <c r="R1135" s="19">
        <f t="shared" si="414"/>
        <v>16291401903615.645</v>
      </c>
      <c r="S1135" s="18">
        <f t="shared" si="401"/>
        <v>7.3010494897223129E-11</v>
      </c>
      <c r="T1135" s="19">
        <f t="shared" si="401"/>
        <v>2.7048650014304579E-11</v>
      </c>
      <c r="U1135" s="24">
        <f t="shared" si="402"/>
        <v>1.9379102650075037E-8</v>
      </c>
      <c r="V1135" s="24">
        <f t="shared" si="403"/>
        <v>1.3605470957195203E-8</v>
      </c>
      <c r="W1135" s="18">
        <f t="shared" si="404"/>
        <v>131922663229792.45</v>
      </c>
      <c r="X1135" s="19">
        <f t="shared" si="405"/>
        <v>65165607614462.578</v>
      </c>
      <c r="Y1135" s="18" t="e">
        <f t="shared" si="406"/>
        <v>#REF!</v>
      </c>
      <c r="Z1135" s="19" t="e">
        <f t="shared" si="407"/>
        <v>#REF!</v>
      </c>
      <c r="AA1135" s="24" t="e">
        <f t="shared" si="408"/>
        <v>#REF!</v>
      </c>
      <c r="AB1135" s="24" t="e">
        <f t="shared" si="409"/>
        <v>#REF!</v>
      </c>
      <c r="AC1135" s="18">
        <f t="shared" si="410"/>
        <v>26384532645958.492</v>
      </c>
      <c r="AD1135" s="19">
        <f t="shared" si="411"/>
        <v>13033121522892.516</v>
      </c>
      <c r="AE1135" s="24" t="e">
        <f t="shared" si="393"/>
        <v>#REF!</v>
      </c>
      <c r="AF1135" s="24" t="e">
        <f t="shared" si="394"/>
        <v>#REF!</v>
      </c>
      <c r="AG1135" s="18" t="e">
        <f t="shared" si="395"/>
        <v>#REF!</v>
      </c>
      <c r="AH1135" s="19" t="e">
        <f t="shared" si="396"/>
        <v>#REF!</v>
      </c>
      <c r="AI1135" s="29" t="e">
        <f>IF((((Usuario!$J$10*1000)/AG1135)*1)&lt;1,(((Usuario!$J$10*1000)/AG1135)*1),1)</f>
        <v>#REF!</v>
      </c>
      <c r="AJ1135" s="30" t="e">
        <f>IF((((Usuario!$J$10*1000)/AH1135)*1)&lt;1,(((Usuario!$J$10*1000)/AH1135)*1),1)</f>
        <v>#REF!</v>
      </c>
    </row>
    <row r="1136" spans="8:36" x14ac:dyDescent="0.25">
      <c r="H1136" s="6">
        <v>3.4</v>
      </c>
      <c r="I1136" s="5" t="s">
        <v>3</v>
      </c>
      <c r="J1136" s="9">
        <f t="shared" si="415"/>
        <v>3.4</v>
      </c>
      <c r="K1136" s="9">
        <f t="shared" si="397"/>
        <v>3.3999999999999998E-3</v>
      </c>
      <c r="L1136">
        <f t="shared" si="412"/>
        <v>36.316811075498002</v>
      </c>
      <c r="M1136">
        <f t="shared" si="398"/>
        <v>20.579526276115534</v>
      </c>
      <c r="N1136">
        <f t="shared" si="399"/>
        <v>0.10660194611027846</v>
      </c>
      <c r="O1136">
        <f t="shared" si="400"/>
        <v>39242.340120212386</v>
      </c>
      <c r="Q1136" s="18">
        <f t="shared" si="413"/>
        <v>46679705752568.133</v>
      </c>
      <c r="R1136" s="19">
        <f t="shared" si="414"/>
        <v>17293719559760.961</v>
      </c>
      <c r="S1136" s="18">
        <f t="shared" si="401"/>
        <v>7.7502416989155142E-11</v>
      </c>
      <c r="T1136" s="19">
        <f t="shared" si="401"/>
        <v>2.8712800198839389E-11</v>
      </c>
      <c r="U1136" s="24">
        <f t="shared" si="402"/>
        <v>2.0571389039014458E-8</v>
      </c>
      <c r="V1136" s="24">
        <f t="shared" si="403"/>
        <v>1.4442538500016214E-8</v>
      </c>
      <c r="W1136" s="18">
        <f t="shared" si="404"/>
        <v>140039117257704.41</v>
      </c>
      <c r="X1136" s="19">
        <f t="shared" si="405"/>
        <v>69174878239043.844</v>
      </c>
      <c r="Y1136" s="18" t="e">
        <f t="shared" si="406"/>
        <v>#REF!</v>
      </c>
      <c r="Z1136" s="19" t="e">
        <f t="shared" si="407"/>
        <v>#REF!</v>
      </c>
      <c r="AA1136" s="24" t="e">
        <f t="shared" si="408"/>
        <v>#REF!</v>
      </c>
      <c r="AB1136" s="24" t="e">
        <f t="shared" si="409"/>
        <v>#REF!</v>
      </c>
      <c r="AC1136" s="18">
        <f t="shared" si="410"/>
        <v>28007823451540.883</v>
      </c>
      <c r="AD1136" s="19">
        <f t="shared" si="411"/>
        <v>13834975647808.77</v>
      </c>
      <c r="AE1136" s="24" t="e">
        <f t="shared" si="393"/>
        <v>#REF!</v>
      </c>
      <c r="AF1136" s="24" t="e">
        <f t="shared" si="394"/>
        <v>#REF!</v>
      </c>
      <c r="AG1136" s="18" t="e">
        <f t="shared" si="395"/>
        <v>#REF!</v>
      </c>
      <c r="AH1136" s="19" t="e">
        <f t="shared" si="396"/>
        <v>#REF!</v>
      </c>
      <c r="AI1136" s="29" t="e">
        <f>IF((((Usuario!$J$10*1000)/AG1136)*1)&lt;1,(((Usuario!$J$10*1000)/AG1136)*1),1)</f>
        <v>#REF!</v>
      </c>
      <c r="AJ1136" s="30" t="e">
        <f>IF((((Usuario!$J$10*1000)/AH1136)*1)&lt;1,(((Usuario!$J$10*1000)/AH1136)*1),1)</f>
        <v>#REF!</v>
      </c>
    </row>
    <row r="1137" spans="8:36" x14ac:dyDescent="0.25">
      <c r="H1137" s="6">
        <v>3.5</v>
      </c>
      <c r="I1137" s="5" t="s">
        <v>3</v>
      </c>
      <c r="J1137" s="9">
        <f t="shared" si="415"/>
        <v>3.5</v>
      </c>
      <c r="K1137" s="9">
        <f t="shared" si="397"/>
        <v>3.5000000000000001E-3</v>
      </c>
      <c r="L1137">
        <f t="shared" si="412"/>
        <v>38.484510006474963</v>
      </c>
      <c r="M1137">
        <f t="shared" si="398"/>
        <v>22.449297503777061</v>
      </c>
      <c r="N1137">
        <f t="shared" si="399"/>
        <v>0.11628736106956518</v>
      </c>
      <c r="O1137">
        <f t="shared" si="400"/>
        <v>37298.052626096847</v>
      </c>
      <c r="Q1137" s="18">
        <f t="shared" si="413"/>
        <v>49465951165134.922</v>
      </c>
      <c r="R1137" s="19">
        <f t="shared" si="414"/>
        <v>18325957145940.465</v>
      </c>
      <c r="S1137" s="18">
        <f t="shared" si="401"/>
        <v>8.212842630771199E-11</v>
      </c>
      <c r="T1137" s="19">
        <f t="shared" si="401"/>
        <v>3.0426626508285687E-11</v>
      </c>
      <c r="U1137" s="24">
        <f t="shared" si="402"/>
        <v>2.1799266066429685E-8</v>
      </c>
      <c r="V1137" s="24">
        <f t="shared" si="403"/>
        <v>1.5304593133667702E-8</v>
      </c>
      <c r="W1137" s="18">
        <f t="shared" si="404"/>
        <v>148397853495404.75</v>
      </c>
      <c r="X1137" s="19">
        <f t="shared" si="405"/>
        <v>73303828583761.859</v>
      </c>
      <c r="Y1137" s="18" t="e">
        <f t="shared" si="406"/>
        <v>#REF!</v>
      </c>
      <c r="Z1137" s="19" t="e">
        <f t="shared" si="407"/>
        <v>#REF!</v>
      </c>
      <c r="AA1137" s="24" t="e">
        <f t="shared" si="408"/>
        <v>#REF!</v>
      </c>
      <c r="AB1137" s="24" t="e">
        <f t="shared" si="409"/>
        <v>#REF!</v>
      </c>
      <c r="AC1137" s="18">
        <f t="shared" si="410"/>
        <v>29679570699080.953</v>
      </c>
      <c r="AD1137" s="19">
        <f t="shared" si="411"/>
        <v>14660765716752.373</v>
      </c>
      <c r="AE1137" s="24" t="e">
        <f t="shared" si="393"/>
        <v>#REF!</v>
      </c>
      <c r="AF1137" s="24" t="e">
        <f t="shared" si="394"/>
        <v>#REF!</v>
      </c>
      <c r="AG1137" s="18" t="e">
        <f t="shared" si="395"/>
        <v>#REF!</v>
      </c>
      <c r="AH1137" s="19" t="e">
        <f t="shared" si="396"/>
        <v>#REF!</v>
      </c>
      <c r="AI1137" s="29" t="e">
        <f>IF((((Usuario!$J$10*1000)/AG1137)*1)&lt;1,(((Usuario!$J$10*1000)/AG1137)*1),1)</f>
        <v>#REF!</v>
      </c>
      <c r="AJ1137" s="30" t="e">
        <f>IF((((Usuario!$J$10*1000)/AH1137)*1)&lt;1,(((Usuario!$J$10*1000)/AH1137)*1),1)</f>
        <v>#REF!</v>
      </c>
    </row>
    <row r="1138" spans="8:36" x14ac:dyDescent="0.25">
      <c r="H1138" s="6">
        <v>3.6</v>
      </c>
      <c r="I1138" s="5" t="s">
        <v>3</v>
      </c>
      <c r="J1138" s="9">
        <f t="shared" si="415"/>
        <v>3.6</v>
      </c>
      <c r="K1138" s="9">
        <f t="shared" si="397"/>
        <v>3.5999999999999999E-3</v>
      </c>
      <c r="L1138">
        <f t="shared" si="412"/>
        <v>40.715040790523723</v>
      </c>
      <c r="M1138">
        <f t="shared" si="398"/>
        <v>24.429024474314232</v>
      </c>
      <c r="N1138">
        <f t="shared" si="399"/>
        <v>0.1265423467769477</v>
      </c>
      <c r="O1138">
        <f t="shared" si="400"/>
        <v>35500.883004868505</v>
      </c>
      <c r="Q1138" s="18">
        <f t="shared" si="413"/>
        <v>52332957314297.852</v>
      </c>
      <c r="R1138" s="19">
        <f t="shared" si="414"/>
        <v>19388114662154.16</v>
      </c>
      <c r="S1138" s="18">
        <f t="shared" si="401"/>
        <v>8.6888522852893674E-11</v>
      </c>
      <c r="T1138" s="19">
        <f t="shared" si="401"/>
        <v>3.2190128942643475E-11</v>
      </c>
      <c r="U1138" s="24">
        <f t="shared" si="402"/>
        <v>2.3062733732320712E-8</v>
      </c>
      <c r="V1138" s="24">
        <f t="shared" si="403"/>
        <v>1.6191634858149669E-8</v>
      </c>
      <c r="W1138" s="18">
        <f t="shared" si="404"/>
        <v>156998871942893.56</v>
      </c>
      <c r="X1138" s="19">
        <f t="shared" si="405"/>
        <v>77552458648616.641</v>
      </c>
      <c r="Y1138" s="18" t="e">
        <f t="shared" si="406"/>
        <v>#REF!</v>
      </c>
      <c r="Z1138" s="19" t="e">
        <f t="shared" si="407"/>
        <v>#REF!</v>
      </c>
      <c r="AA1138" s="24" t="e">
        <f t="shared" si="408"/>
        <v>#REF!</v>
      </c>
      <c r="AB1138" s="24" t="e">
        <f t="shared" si="409"/>
        <v>#REF!</v>
      </c>
      <c r="AC1138" s="18">
        <f t="shared" si="410"/>
        <v>31399774388578.715</v>
      </c>
      <c r="AD1138" s="19">
        <f t="shared" si="411"/>
        <v>15510491729723.328</v>
      </c>
      <c r="AE1138" s="24" t="e">
        <f t="shared" si="393"/>
        <v>#REF!</v>
      </c>
      <c r="AF1138" s="24" t="e">
        <f t="shared" si="394"/>
        <v>#REF!</v>
      </c>
      <c r="AG1138" s="18" t="e">
        <f t="shared" si="395"/>
        <v>#REF!</v>
      </c>
      <c r="AH1138" s="19" t="e">
        <f t="shared" si="396"/>
        <v>#REF!</v>
      </c>
      <c r="AI1138" s="29" t="e">
        <f>IF((((Usuario!$J$10*1000)/AG1138)*1)&lt;1,(((Usuario!$J$10*1000)/AG1138)*1),1)</f>
        <v>#REF!</v>
      </c>
      <c r="AJ1138" s="30" t="e">
        <f>IF((((Usuario!$J$10*1000)/AH1138)*1)&lt;1,(((Usuario!$J$10*1000)/AH1138)*1),1)</f>
        <v>#REF!</v>
      </c>
    </row>
    <row r="1139" spans="8:36" x14ac:dyDescent="0.25">
      <c r="H1139" s="6">
        <v>3.7</v>
      </c>
      <c r="I1139" s="5" t="s">
        <v>3</v>
      </c>
      <c r="J1139" s="9">
        <f t="shared" si="415"/>
        <v>3.7</v>
      </c>
      <c r="K1139" s="9">
        <f t="shared" si="397"/>
        <v>3.7000000000000002E-3</v>
      </c>
      <c r="L1139">
        <f t="shared" si="412"/>
        <v>43.008403427644275</v>
      </c>
      <c r="M1139">
        <f t="shared" si="398"/>
        <v>26.521848780380633</v>
      </c>
      <c r="N1139">
        <f t="shared" si="399"/>
        <v>0.13738317668237165</v>
      </c>
      <c r="O1139">
        <f t="shared" si="400"/>
        <v>33836.062371819906</v>
      </c>
      <c r="Q1139" s="18">
        <f t="shared" si="413"/>
        <v>55280724200056.914</v>
      </c>
      <c r="R1139" s="19">
        <f t="shared" si="414"/>
        <v>20480192108402.043</v>
      </c>
      <c r="S1139" s="18">
        <f t="shared" si="401"/>
        <v>9.1782706624700192E-11</v>
      </c>
      <c r="T1139" s="19">
        <f t="shared" si="401"/>
        <v>3.4003307501912744E-11</v>
      </c>
      <c r="U1139" s="24">
        <f t="shared" si="402"/>
        <v>2.4361792036687545E-8</v>
      </c>
      <c r="V1139" s="24">
        <f t="shared" si="403"/>
        <v>1.710366367346211E-8</v>
      </c>
      <c r="W1139" s="18">
        <f t="shared" si="404"/>
        <v>165842172600170.75</v>
      </c>
      <c r="X1139" s="19">
        <f t="shared" si="405"/>
        <v>81920768433608.172</v>
      </c>
      <c r="Y1139" s="18" t="e">
        <f t="shared" si="406"/>
        <v>#REF!</v>
      </c>
      <c r="Z1139" s="19" t="e">
        <f t="shared" si="407"/>
        <v>#REF!</v>
      </c>
      <c r="AA1139" s="24" t="e">
        <f t="shared" si="408"/>
        <v>#REF!</v>
      </c>
      <c r="AB1139" s="24" t="e">
        <f t="shared" si="409"/>
        <v>#REF!</v>
      </c>
      <c r="AC1139" s="18">
        <f t="shared" si="410"/>
        <v>33168434520034.152</v>
      </c>
      <c r="AD1139" s="19">
        <f t="shared" si="411"/>
        <v>16384153686721.635</v>
      </c>
      <c r="AE1139" s="24" t="e">
        <f t="shared" si="393"/>
        <v>#REF!</v>
      </c>
      <c r="AF1139" s="24" t="e">
        <f t="shared" si="394"/>
        <v>#REF!</v>
      </c>
      <c r="AG1139" s="18" t="e">
        <f t="shared" si="395"/>
        <v>#REF!</v>
      </c>
      <c r="AH1139" s="19" t="e">
        <f t="shared" si="396"/>
        <v>#REF!</v>
      </c>
      <c r="AI1139" s="29" t="e">
        <f>IF((((Usuario!$J$10*1000)/AG1139)*1)&lt;1,(((Usuario!$J$10*1000)/AG1139)*1),1)</f>
        <v>#REF!</v>
      </c>
      <c r="AJ1139" s="30" t="e">
        <f>IF((((Usuario!$J$10*1000)/AH1139)*1)&lt;1,(((Usuario!$J$10*1000)/AH1139)*1),1)</f>
        <v>#REF!</v>
      </c>
    </row>
    <row r="1140" spans="8:36" x14ac:dyDescent="0.25">
      <c r="H1140" s="6">
        <v>3.8</v>
      </c>
      <c r="I1140" s="5" t="s">
        <v>3</v>
      </c>
      <c r="J1140" s="9">
        <f t="shared" si="415"/>
        <v>3.8</v>
      </c>
      <c r="K1140" s="9">
        <f t="shared" si="397"/>
        <v>3.8E-3</v>
      </c>
      <c r="L1140">
        <f t="shared" si="412"/>
        <v>45.364597917836612</v>
      </c>
      <c r="M1140">
        <f t="shared" si="398"/>
        <v>28.730912014629848</v>
      </c>
      <c r="N1140">
        <f t="shared" si="399"/>
        <v>0.14882612423578259</v>
      </c>
      <c r="O1140">
        <f t="shared" si="400"/>
        <v>32290.650517393446</v>
      </c>
      <c r="Q1140" s="18">
        <f t="shared" si="413"/>
        <v>58309251822412.102</v>
      </c>
      <c r="R1140" s="19">
        <f t="shared" si="414"/>
        <v>21602189484684.109</v>
      </c>
      <c r="S1140" s="18">
        <f t="shared" si="401"/>
        <v>9.681097762313152E-11</v>
      </c>
      <c r="T1140" s="19">
        <f t="shared" si="401"/>
        <v>3.5866162186093494E-11</v>
      </c>
      <c r="U1140" s="24">
        <f t="shared" si="402"/>
        <v>2.5696440979530174E-8</v>
      </c>
      <c r="V1140" s="24">
        <f t="shared" si="403"/>
        <v>1.8040679579605028E-8</v>
      </c>
      <c r="W1140" s="18">
        <f t="shared" si="404"/>
        <v>174927755467236.31</v>
      </c>
      <c r="X1140" s="19">
        <f t="shared" si="405"/>
        <v>86408757938736.438</v>
      </c>
      <c r="Y1140" s="18" t="e">
        <f t="shared" si="406"/>
        <v>#REF!</v>
      </c>
      <c r="Z1140" s="19" t="e">
        <f t="shared" si="407"/>
        <v>#REF!</v>
      </c>
      <c r="AA1140" s="24" t="e">
        <f t="shared" si="408"/>
        <v>#REF!</v>
      </c>
      <c r="AB1140" s="24" t="e">
        <f t="shared" si="409"/>
        <v>#REF!</v>
      </c>
      <c r="AC1140" s="18">
        <f t="shared" si="410"/>
        <v>34985551093447.266</v>
      </c>
      <c r="AD1140" s="19">
        <f t="shared" si="411"/>
        <v>17281751587747.289</v>
      </c>
      <c r="AE1140" s="24" t="e">
        <f t="shared" si="393"/>
        <v>#REF!</v>
      </c>
      <c r="AF1140" s="24" t="e">
        <f t="shared" si="394"/>
        <v>#REF!</v>
      </c>
      <c r="AG1140" s="18" t="e">
        <f t="shared" si="395"/>
        <v>#REF!</v>
      </c>
      <c r="AH1140" s="19" t="e">
        <f t="shared" si="396"/>
        <v>#REF!</v>
      </c>
      <c r="AI1140" s="29" t="e">
        <f>IF((((Usuario!$J$10*1000)/AG1140)*1)&lt;1,(((Usuario!$J$10*1000)/AG1140)*1),1)</f>
        <v>#REF!</v>
      </c>
      <c r="AJ1140" s="30" t="e">
        <f>IF((((Usuario!$J$10*1000)/AH1140)*1)&lt;1,(((Usuario!$J$10*1000)/AH1140)*1),1)</f>
        <v>#REF!</v>
      </c>
    </row>
    <row r="1141" spans="8:36" x14ac:dyDescent="0.25">
      <c r="H1141" s="6">
        <v>3.9</v>
      </c>
      <c r="I1141" s="5" t="s">
        <v>3</v>
      </c>
      <c r="J1141" s="9">
        <f t="shared" si="415"/>
        <v>3.9</v>
      </c>
      <c r="K1141" s="9">
        <f t="shared" si="397"/>
        <v>3.8999999999999998E-3</v>
      </c>
      <c r="L1141">
        <f t="shared" si="412"/>
        <v>47.783624261100748</v>
      </c>
      <c r="M1141">
        <f t="shared" si="398"/>
        <v>31.059355769715484</v>
      </c>
      <c r="N1141">
        <f t="shared" si="399"/>
        <v>0.16088746288712619</v>
      </c>
      <c r="O1141">
        <f t="shared" si="400"/>
        <v>30853.26881228041</v>
      </c>
      <c r="Q1141" s="18">
        <f t="shared" si="413"/>
        <v>61418540181363.438</v>
      </c>
      <c r="R1141" s="19">
        <f t="shared" si="414"/>
        <v>22754106791000.367</v>
      </c>
      <c r="S1141" s="18">
        <f t="shared" si="401"/>
        <v>1.019733358481877E-10</v>
      </c>
      <c r="T1141" s="19">
        <f t="shared" si="401"/>
        <v>3.7778692995185737E-11</v>
      </c>
      <c r="U1141" s="24">
        <f t="shared" si="402"/>
        <v>2.7066680560848609E-8</v>
      </c>
      <c r="V1141" s="24">
        <f t="shared" si="403"/>
        <v>1.9002682576578427E-8</v>
      </c>
      <c r="W1141" s="18">
        <f t="shared" si="404"/>
        <v>184255620544090.31</v>
      </c>
      <c r="X1141" s="19">
        <f t="shared" si="405"/>
        <v>91016427164001.469</v>
      </c>
      <c r="Y1141" s="18" t="e">
        <f t="shared" si="406"/>
        <v>#REF!</v>
      </c>
      <c r="Z1141" s="19" t="e">
        <f t="shared" si="407"/>
        <v>#REF!</v>
      </c>
      <c r="AA1141" s="24" t="e">
        <f t="shared" si="408"/>
        <v>#REF!</v>
      </c>
      <c r="AB1141" s="24" t="e">
        <f t="shared" si="409"/>
        <v>#REF!</v>
      </c>
      <c r="AC1141" s="18">
        <f t="shared" si="410"/>
        <v>36851124108818.063</v>
      </c>
      <c r="AD1141" s="19">
        <f t="shared" si="411"/>
        <v>18203285432800.293</v>
      </c>
      <c r="AE1141" s="24" t="e">
        <f t="shared" si="393"/>
        <v>#REF!</v>
      </c>
      <c r="AF1141" s="24" t="e">
        <f t="shared" si="394"/>
        <v>#REF!</v>
      </c>
      <c r="AG1141" s="18" t="e">
        <f t="shared" si="395"/>
        <v>#REF!</v>
      </c>
      <c r="AH1141" s="19" t="e">
        <f t="shared" si="396"/>
        <v>#REF!</v>
      </c>
      <c r="AI1141" s="29" t="e">
        <f>IF((((Usuario!$J$10*1000)/AG1141)*1)&lt;1,(((Usuario!$J$10*1000)/AG1141)*1),1)</f>
        <v>#REF!</v>
      </c>
      <c r="AJ1141" s="30" t="e">
        <f>IF((((Usuario!$J$10*1000)/AH1141)*1)&lt;1,(((Usuario!$J$10*1000)/AH1141)*1),1)</f>
        <v>#REF!</v>
      </c>
    </row>
    <row r="1142" spans="8:36" x14ac:dyDescent="0.25">
      <c r="H1142" s="6">
        <v>4</v>
      </c>
      <c r="I1142" s="5" t="s">
        <v>3</v>
      </c>
      <c r="J1142" s="9">
        <f t="shared" si="415"/>
        <v>4</v>
      </c>
      <c r="K1142" s="9">
        <f t="shared" si="397"/>
        <v>4.0000000000000001E-3</v>
      </c>
      <c r="L1142">
        <f t="shared" si="412"/>
        <v>50.26548245743669</v>
      </c>
      <c r="M1142">
        <f t="shared" si="398"/>
        <v>33.510321638291124</v>
      </c>
      <c r="N1142">
        <f t="shared" si="399"/>
        <v>0.173583466086348</v>
      </c>
      <c r="O1142">
        <f t="shared" si="400"/>
        <v>29513.877769768842</v>
      </c>
      <c r="Q1142" s="18">
        <f t="shared" si="413"/>
        <v>64608589276910.922</v>
      </c>
      <c r="R1142" s="19">
        <f t="shared" si="414"/>
        <v>23935944027350.816</v>
      </c>
      <c r="S1142" s="18">
        <f t="shared" si="401"/>
        <v>1.0726978129986872E-10</v>
      </c>
      <c r="T1142" s="19">
        <f t="shared" si="401"/>
        <v>3.9740899929189474E-11</v>
      </c>
      <c r="U1142" s="24">
        <f t="shared" si="402"/>
        <v>2.8472510780642851E-8</v>
      </c>
      <c r="V1142" s="24">
        <f t="shared" si="403"/>
        <v>1.9989672664382306E-8</v>
      </c>
      <c r="W1142" s="18">
        <f t="shared" si="404"/>
        <v>193825767830732.75</v>
      </c>
      <c r="X1142" s="19">
        <f t="shared" si="405"/>
        <v>95743776109403.266</v>
      </c>
      <c r="Y1142" s="18" t="e">
        <f t="shared" si="406"/>
        <v>#REF!</v>
      </c>
      <c r="Z1142" s="19" t="e">
        <f t="shared" si="407"/>
        <v>#REF!</v>
      </c>
      <c r="AA1142" s="24" t="e">
        <f t="shared" si="408"/>
        <v>#REF!</v>
      </c>
      <c r="AB1142" s="24" t="e">
        <f t="shared" si="409"/>
        <v>#REF!</v>
      </c>
      <c r="AC1142" s="18">
        <f t="shared" si="410"/>
        <v>38765153566146.555</v>
      </c>
      <c r="AD1142" s="19">
        <f t="shared" si="411"/>
        <v>19148755221880.652</v>
      </c>
      <c r="AE1142" s="24" t="e">
        <f t="shared" si="393"/>
        <v>#REF!</v>
      </c>
      <c r="AF1142" s="24" t="e">
        <f t="shared" si="394"/>
        <v>#REF!</v>
      </c>
      <c r="AG1142" s="18" t="e">
        <f t="shared" si="395"/>
        <v>#REF!</v>
      </c>
      <c r="AH1142" s="19" t="e">
        <f t="shared" si="396"/>
        <v>#REF!</v>
      </c>
      <c r="AI1142" s="29" t="e">
        <f>IF((((Usuario!$J$10*1000)/AG1142)*1)&lt;1,(((Usuario!$J$10*1000)/AG1142)*1),1)</f>
        <v>#REF!</v>
      </c>
      <c r="AJ1142" s="30" t="e">
        <f>IF((((Usuario!$J$10*1000)/AH1142)*1)&lt;1,(((Usuario!$J$10*1000)/AH1142)*1),1)</f>
        <v>#REF!</v>
      </c>
    </row>
    <row r="1143" spans="8:36" x14ac:dyDescent="0.25">
      <c r="H1143" s="6">
        <v>4.0999999999999996</v>
      </c>
      <c r="I1143" s="5" t="s">
        <v>3</v>
      </c>
      <c r="J1143" s="9">
        <f t="shared" si="415"/>
        <v>4.0999999999999996</v>
      </c>
      <c r="K1143" s="9">
        <f t="shared" si="397"/>
        <v>4.0999999999999995E-3</v>
      </c>
      <c r="L1143">
        <f t="shared" si="412"/>
        <v>52.810172506844417</v>
      </c>
      <c r="M1143">
        <f t="shared" si="398"/>
        <v>36.086951213010352</v>
      </c>
      <c r="N1143">
        <f t="shared" si="399"/>
        <v>0.18693040728339361</v>
      </c>
      <c r="O1143">
        <f t="shared" si="400"/>
        <v>28263.590900573236</v>
      </c>
      <c r="Q1143" s="18">
        <f t="shared" si="413"/>
        <v>67879399109054.531</v>
      </c>
      <c r="R1143" s="19">
        <f t="shared" si="414"/>
        <v>25147701193735.445</v>
      </c>
      <c r="S1143" s="18">
        <f t="shared" si="401"/>
        <v>1.1270031397817456E-10</v>
      </c>
      <c r="T1143" s="19">
        <f t="shared" si="401"/>
        <v>4.1752782988104679E-11</v>
      </c>
      <c r="U1143" s="24">
        <f t="shared" si="402"/>
        <v>2.9913931638912896E-8</v>
      </c>
      <c r="V1143" s="24">
        <f t="shared" si="403"/>
        <v>2.1001649843016654E-8</v>
      </c>
      <c r="W1143" s="18">
        <f t="shared" si="404"/>
        <v>203638197327163.59</v>
      </c>
      <c r="X1143" s="19">
        <f t="shared" si="405"/>
        <v>100590804774941.78</v>
      </c>
      <c r="Y1143" s="18" t="e">
        <f t="shared" si="406"/>
        <v>#REF!</v>
      </c>
      <c r="Z1143" s="19" t="e">
        <f t="shared" si="407"/>
        <v>#REF!</v>
      </c>
      <c r="AA1143" s="24" t="e">
        <f t="shared" si="408"/>
        <v>#REF!</v>
      </c>
      <c r="AB1143" s="24" t="e">
        <f t="shared" si="409"/>
        <v>#REF!</v>
      </c>
      <c r="AC1143" s="18">
        <f t="shared" si="410"/>
        <v>40727639465432.719</v>
      </c>
      <c r="AD1143" s="19">
        <f t="shared" si="411"/>
        <v>20118160954988.355</v>
      </c>
      <c r="AE1143" s="24" t="e">
        <f t="shared" si="393"/>
        <v>#REF!</v>
      </c>
      <c r="AF1143" s="24" t="e">
        <f t="shared" si="394"/>
        <v>#REF!</v>
      </c>
      <c r="AG1143" s="18" t="e">
        <f t="shared" si="395"/>
        <v>#REF!</v>
      </c>
      <c r="AH1143" s="19" t="e">
        <f t="shared" si="396"/>
        <v>#REF!</v>
      </c>
      <c r="AI1143" s="29" t="e">
        <f>IF((((Usuario!$J$10*1000)/AG1143)*1)&lt;1,(((Usuario!$J$10*1000)/AG1143)*1),1)</f>
        <v>#REF!</v>
      </c>
      <c r="AJ1143" s="30" t="e">
        <f>IF((((Usuario!$J$10*1000)/AH1143)*1)&lt;1,(((Usuario!$J$10*1000)/AH1143)*1),1)</f>
        <v>#REF!</v>
      </c>
    </row>
    <row r="1144" spans="8:36" x14ac:dyDescent="0.25">
      <c r="H1144" s="6">
        <v>4.2</v>
      </c>
      <c r="I1144" s="5" t="s">
        <v>3</v>
      </c>
      <c r="J1144" s="9">
        <f t="shared" si="415"/>
        <v>4.2</v>
      </c>
      <c r="K1144" s="9">
        <f t="shared" si="397"/>
        <v>4.2000000000000006E-3</v>
      </c>
      <c r="L1144">
        <f t="shared" si="412"/>
        <v>55.41769440932395</v>
      </c>
      <c r="M1144">
        <f t="shared" si="398"/>
        <v>38.792386086526768</v>
      </c>
      <c r="N1144">
        <f t="shared" si="399"/>
        <v>0.20094455992820867</v>
      </c>
      <c r="O1144">
        <f t="shared" si="400"/>
        <v>27094.518222489103</v>
      </c>
      <c r="Q1144" s="18">
        <f t="shared" si="413"/>
        <v>71230969677794.281</v>
      </c>
      <c r="R1144" s="19">
        <f t="shared" si="414"/>
        <v>26389378290154.273</v>
      </c>
      <c r="S1144" s="18">
        <f t="shared" si="401"/>
        <v>1.1826493388310525E-10</v>
      </c>
      <c r="T1144" s="19">
        <f t="shared" si="401"/>
        <v>4.3814342171931391E-11</v>
      </c>
      <c r="U1144" s="24">
        <f t="shared" si="402"/>
        <v>3.1390943135658737E-8</v>
      </c>
      <c r="V1144" s="24">
        <f t="shared" si="403"/>
        <v>2.2038614112481491E-8</v>
      </c>
      <c r="W1144" s="18">
        <f t="shared" si="404"/>
        <v>213692909033382.84</v>
      </c>
      <c r="X1144" s="19">
        <f t="shared" si="405"/>
        <v>105557513160617.09</v>
      </c>
      <c r="Y1144" s="18" t="e">
        <f t="shared" si="406"/>
        <v>#REF!</v>
      </c>
      <c r="Z1144" s="19" t="e">
        <f t="shared" si="407"/>
        <v>#REF!</v>
      </c>
      <c r="AA1144" s="24" t="e">
        <f t="shared" si="408"/>
        <v>#REF!</v>
      </c>
      <c r="AB1144" s="24" t="e">
        <f t="shared" si="409"/>
        <v>#REF!</v>
      </c>
      <c r="AC1144" s="18">
        <f t="shared" si="410"/>
        <v>42738581806676.57</v>
      </c>
      <c r="AD1144" s="19">
        <f t="shared" si="411"/>
        <v>21111502632123.422</v>
      </c>
      <c r="AE1144" s="24" t="e">
        <f t="shared" si="393"/>
        <v>#REF!</v>
      </c>
      <c r="AF1144" s="24" t="e">
        <f t="shared" si="394"/>
        <v>#REF!</v>
      </c>
      <c r="AG1144" s="18" t="e">
        <f t="shared" si="395"/>
        <v>#REF!</v>
      </c>
      <c r="AH1144" s="19" t="e">
        <f t="shared" si="396"/>
        <v>#REF!</v>
      </c>
      <c r="AI1144" s="29" t="e">
        <f>IF((((Usuario!$J$10*1000)/AG1144)*1)&lt;1,(((Usuario!$J$10*1000)/AG1144)*1),1)</f>
        <v>#REF!</v>
      </c>
      <c r="AJ1144" s="30" t="e">
        <f>IF((((Usuario!$J$10*1000)/AH1144)*1)&lt;1,(((Usuario!$J$10*1000)/AH1144)*1),1)</f>
        <v>#REF!</v>
      </c>
    </row>
    <row r="1145" spans="8:36" x14ac:dyDescent="0.25">
      <c r="H1145" s="6">
        <v>4.3</v>
      </c>
      <c r="I1145" s="5" t="s">
        <v>3</v>
      </c>
      <c r="J1145" s="9">
        <f t="shared" si="415"/>
        <v>4.3</v>
      </c>
      <c r="K1145" s="9">
        <f t="shared" si="397"/>
        <v>4.3E-3</v>
      </c>
      <c r="L1145">
        <f t="shared" si="412"/>
        <v>58.088048164875268</v>
      </c>
      <c r="M1145">
        <f t="shared" si="398"/>
        <v>41.629767851493938</v>
      </c>
      <c r="N1145">
        <f t="shared" si="399"/>
        <v>0.21564219747073857</v>
      </c>
      <c r="O1145">
        <f t="shared" si="400"/>
        <v>25999.634126151057</v>
      </c>
      <c r="Q1145" s="18">
        <f t="shared" si="413"/>
        <v>74663300983130.172</v>
      </c>
      <c r="R1145" s="19">
        <f t="shared" si="414"/>
        <v>27660975316607.281</v>
      </c>
      <c r="S1145" s="18">
        <f t="shared" si="401"/>
        <v>1.2396364101466077E-10</v>
      </c>
      <c r="T1145" s="19">
        <f t="shared" si="401"/>
        <v>4.5925577480669577E-11</v>
      </c>
      <c r="U1145" s="24">
        <f t="shared" si="402"/>
        <v>3.2903545270880394E-8</v>
      </c>
      <c r="V1145" s="24">
        <f t="shared" si="403"/>
        <v>2.3100565472776796E-8</v>
      </c>
      <c r="W1145" s="18">
        <f t="shared" si="404"/>
        <v>223989902949390.5</v>
      </c>
      <c r="X1145" s="19">
        <f t="shared" si="405"/>
        <v>110643901266429.13</v>
      </c>
      <c r="Y1145" s="18" t="e">
        <f t="shared" si="406"/>
        <v>#REF!</v>
      </c>
      <c r="Z1145" s="19" t="e">
        <f t="shared" si="407"/>
        <v>#REF!</v>
      </c>
      <c r="AA1145" s="24" t="e">
        <f t="shared" si="408"/>
        <v>#REF!</v>
      </c>
      <c r="AB1145" s="24" t="e">
        <f t="shared" si="409"/>
        <v>#REF!</v>
      </c>
      <c r="AC1145" s="18">
        <f t="shared" si="410"/>
        <v>44797980589878.102</v>
      </c>
      <c r="AD1145" s="19">
        <f t="shared" si="411"/>
        <v>22128780253285.828</v>
      </c>
      <c r="AE1145" s="24" t="e">
        <f t="shared" si="393"/>
        <v>#REF!</v>
      </c>
      <c r="AF1145" s="24" t="e">
        <f t="shared" si="394"/>
        <v>#REF!</v>
      </c>
      <c r="AG1145" s="18" t="e">
        <f t="shared" si="395"/>
        <v>#REF!</v>
      </c>
      <c r="AH1145" s="19" t="e">
        <f t="shared" si="396"/>
        <v>#REF!</v>
      </c>
      <c r="AI1145" s="29" t="e">
        <f>IF((((Usuario!$J$10*1000)/AG1145)*1)&lt;1,(((Usuario!$J$10*1000)/AG1145)*1),1)</f>
        <v>#REF!</v>
      </c>
      <c r="AJ1145" s="30" t="e">
        <f>IF((((Usuario!$J$10*1000)/AH1145)*1)&lt;1,(((Usuario!$J$10*1000)/AH1145)*1),1)</f>
        <v>#REF!</v>
      </c>
    </row>
    <row r="1146" spans="8:36" x14ac:dyDescent="0.25">
      <c r="H1146" s="6">
        <v>4.4000000000000004</v>
      </c>
      <c r="I1146" s="5" t="s">
        <v>3</v>
      </c>
      <c r="J1146" s="9">
        <f t="shared" si="415"/>
        <v>4.4000000000000004</v>
      </c>
      <c r="K1146" s="9">
        <f t="shared" si="397"/>
        <v>4.4000000000000003E-3</v>
      </c>
      <c r="L1146">
        <f t="shared" si="412"/>
        <v>60.821233773498406</v>
      </c>
      <c r="M1146">
        <f t="shared" si="398"/>
        <v>44.602238100565501</v>
      </c>
      <c r="N1146">
        <f t="shared" si="399"/>
        <v>0.2310395933609293</v>
      </c>
      <c r="O1146">
        <f t="shared" si="400"/>
        <v>24972.665342952732</v>
      </c>
      <c r="Q1146" s="18">
        <f t="shared" si="413"/>
        <v>78176393025062.234</v>
      </c>
      <c r="R1146" s="19">
        <f t="shared" si="414"/>
        <v>28962492273094.492</v>
      </c>
      <c r="S1146" s="18">
        <f t="shared" si="401"/>
        <v>1.2979643537284119E-10</v>
      </c>
      <c r="T1146" s="19">
        <f t="shared" si="401"/>
        <v>4.808648891431927E-11</v>
      </c>
      <c r="U1146" s="24">
        <f t="shared" si="402"/>
        <v>3.4451738044577861E-8</v>
      </c>
      <c r="V1146" s="24">
        <f t="shared" si="403"/>
        <v>2.4187503923902592E-8</v>
      </c>
      <c r="W1146" s="18">
        <f t="shared" si="404"/>
        <v>234529179075186.69</v>
      </c>
      <c r="X1146" s="19">
        <f t="shared" si="405"/>
        <v>115849969092377.97</v>
      </c>
      <c r="Y1146" s="18" t="e">
        <f t="shared" si="406"/>
        <v>#REF!</v>
      </c>
      <c r="Z1146" s="19" t="e">
        <f t="shared" si="407"/>
        <v>#REF!</v>
      </c>
      <c r="AA1146" s="24" t="e">
        <f t="shared" si="408"/>
        <v>#REF!</v>
      </c>
      <c r="AB1146" s="24" t="e">
        <f t="shared" si="409"/>
        <v>#REF!</v>
      </c>
      <c r="AC1146" s="18">
        <f t="shared" si="410"/>
        <v>46905835815037.344</v>
      </c>
      <c r="AD1146" s="19">
        <f t="shared" si="411"/>
        <v>23169993818475.594</v>
      </c>
      <c r="AE1146" s="24" t="e">
        <f t="shared" si="393"/>
        <v>#REF!</v>
      </c>
      <c r="AF1146" s="24" t="e">
        <f t="shared" si="394"/>
        <v>#REF!</v>
      </c>
      <c r="AG1146" s="18" t="e">
        <f t="shared" si="395"/>
        <v>#REF!</v>
      </c>
      <c r="AH1146" s="19" t="e">
        <f t="shared" si="396"/>
        <v>#REF!</v>
      </c>
      <c r="AI1146" s="29" t="e">
        <f>IF((((Usuario!$J$10*1000)/AG1146)*1)&lt;1,(((Usuario!$J$10*1000)/AG1146)*1),1)</f>
        <v>#REF!</v>
      </c>
      <c r="AJ1146" s="30" t="e">
        <f>IF((((Usuario!$J$10*1000)/AH1146)*1)&lt;1,(((Usuario!$J$10*1000)/AH1146)*1),1)</f>
        <v>#REF!</v>
      </c>
    </row>
    <row r="1147" spans="8:36" x14ac:dyDescent="0.25">
      <c r="H1147" s="6">
        <v>4.5</v>
      </c>
      <c r="I1147" s="5" t="s">
        <v>3</v>
      </c>
      <c r="J1147" s="9">
        <f t="shared" si="415"/>
        <v>4.5</v>
      </c>
      <c r="K1147" s="9">
        <f t="shared" si="397"/>
        <v>4.4999999999999997E-3</v>
      </c>
      <c r="L1147">
        <f t="shared" si="412"/>
        <v>63.617251235193308</v>
      </c>
      <c r="M1147">
        <f t="shared" si="398"/>
        <v>47.712938426394977</v>
      </c>
      <c r="N1147">
        <f t="shared" si="399"/>
        <v>0.24715302104872597</v>
      </c>
      <c r="O1147">
        <f t="shared" si="400"/>
        <v>24007.995581489697</v>
      </c>
      <c r="Q1147" s="18">
        <f t="shared" si="413"/>
        <v>81770245803590.375</v>
      </c>
      <c r="R1147" s="19">
        <f t="shared" si="414"/>
        <v>30293929159615.875</v>
      </c>
      <c r="S1147" s="18">
        <f t="shared" si="401"/>
        <v>1.3576331695764634E-10</v>
      </c>
      <c r="T1147" s="19">
        <f t="shared" si="401"/>
        <v>5.0297076472880424E-11</v>
      </c>
      <c r="U1147" s="24">
        <f t="shared" si="402"/>
        <v>3.6035521456751104E-8</v>
      </c>
      <c r="V1147" s="24">
        <f t="shared" si="403"/>
        <v>2.5299429465858855E-8</v>
      </c>
      <c r="W1147" s="18">
        <f t="shared" si="404"/>
        <v>245310737410771.13</v>
      </c>
      <c r="X1147" s="19">
        <f t="shared" si="405"/>
        <v>121175716638463.5</v>
      </c>
      <c r="Y1147" s="18" t="e">
        <f t="shared" si="406"/>
        <v>#REF!</v>
      </c>
      <c r="Z1147" s="19" t="e">
        <f t="shared" si="407"/>
        <v>#REF!</v>
      </c>
      <c r="AA1147" s="24" t="e">
        <f t="shared" si="408"/>
        <v>#REF!</v>
      </c>
      <c r="AB1147" s="24" t="e">
        <f t="shared" si="409"/>
        <v>#REF!</v>
      </c>
      <c r="AC1147" s="18">
        <f t="shared" si="410"/>
        <v>49062147482154.227</v>
      </c>
      <c r="AD1147" s="19">
        <f t="shared" si="411"/>
        <v>24235143327692.703</v>
      </c>
      <c r="AE1147" s="24" t="e">
        <f t="shared" si="393"/>
        <v>#REF!</v>
      </c>
      <c r="AF1147" s="24" t="e">
        <f t="shared" si="394"/>
        <v>#REF!</v>
      </c>
      <c r="AG1147" s="18" t="e">
        <f t="shared" si="395"/>
        <v>#REF!</v>
      </c>
      <c r="AH1147" s="19" t="e">
        <f t="shared" si="396"/>
        <v>#REF!</v>
      </c>
      <c r="AI1147" s="29" t="e">
        <f>IF((((Usuario!$J$10*1000)/AG1147)*1)&lt;1,(((Usuario!$J$10*1000)/AG1147)*1),1)</f>
        <v>#REF!</v>
      </c>
      <c r="AJ1147" s="30" t="e">
        <f>IF((((Usuario!$J$10*1000)/AH1147)*1)&lt;1,(((Usuario!$J$10*1000)/AH1147)*1),1)</f>
        <v>#REF!</v>
      </c>
    </row>
    <row r="1148" spans="8:36" x14ac:dyDescent="0.25">
      <c r="H1148" s="6">
        <v>4.5999999999999996</v>
      </c>
      <c r="I1148" s="5" t="s">
        <v>3</v>
      </c>
      <c r="J1148" s="9">
        <f t="shared" si="415"/>
        <v>4.5999999999999996</v>
      </c>
      <c r="K1148" s="9">
        <f t="shared" si="397"/>
        <v>4.5999999999999999E-3</v>
      </c>
      <c r="L1148">
        <f t="shared" si="412"/>
        <v>66.476100549960009</v>
      </c>
      <c r="M1148">
        <f t="shared" si="398"/>
        <v>50.965010421635995</v>
      </c>
      <c r="N1148">
        <f t="shared" si="399"/>
        <v>0.26399875398407446</v>
      </c>
      <c r="O1148">
        <f t="shared" si="400"/>
        <v>23100.584046740052</v>
      </c>
      <c r="Q1148" s="18">
        <f t="shared" si="413"/>
        <v>85444859318714.672</v>
      </c>
      <c r="R1148" s="19">
        <f t="shared" si="414"/>
        <v>31655285976171.445</v>
      </c>
      <c r="S1148" s="18">
        <f t="shared" si="401"/>
        <v>1.4186428576907634E-10</v>
      </c>
      <c r="T1148" s="19">
        <f t="shared" si="401"/>
        <v>5.2557340156353065E-11</v>
      </c>
      <c r="U1148" s="24">
        <f t="shared" si="402"/>
        <v>3.7654895507400163E-8</v>
      </c>
      <c r="V1148" s="24">
        <f t="shared" si="403"/>
        <v>2.6436342098645592E-8</v>
      </c>
      <c r="W1148" s="18">
        <f t="shared" si="404"/>
        <v>256334577956144</v>
      </c>
      <c r="X1148" s="19">
        <f t="shared" si="405"/>
        <v>126621143904685.78</v>
      </c>
      <c r="Y1148" s="18" t="e">
        <f t="shared" si="406"/>
        <v>#REF!</v>
      </c>
      <c r="Z1148" s="19" t="e">
        <f t="shared" si="407"/>
        <v>#REF!</v>
      </c>
      <c r="AA1148" s="24" t="e">
        <f t="shared" si="408"/>
        <v>#REF!</v>
      </c>
      <c r="AB1148" s="24" t="e">
        <f t="shared" si="409"/>
        <v>#REF!</v>
      </c>
      <c r="AC1148" s="18">
        <f t="shared" si="410"/>
        <v>51266915591228.805</v>
      </c>
      <c r="AD1148" s="19">
        <f t="shared" si="411"/>
        <v>25324228780937.156</v>
      </c>
      <c r="AE1148" s="24" t="e">
        <f t="shared" si="393"/>
        <v>#REF!</v>
      </c>
      <c r="AF1148" s="24" t="e">
        <f t="shared" si="394"/>
        <v>#REF!</v>
      </c>
      <c r="AG1148" s="18" t="e">
        <f t="shared" si="395"/>
        <v>#REF!</v>
      </c>
      <c r="AH1148" s="19" t="e">
        <f t="shared" si="396"/>
        <v>#REF!</v>
      </c>
      <c r="AI1148" s="29" t="e">
        <f>IF((((Usuario!$J$10*1000)/AG1148)*1)&lt;1,(((Usuario!$J$10*1000)/AG1148)*1),1)</f>
        <v>#REF!</v>
      </c>
      <c r="AJ1148" s="30" t="e">
        <f>IF((((Usuario!$J$10*1000)/AH1148)*1)&lt;1,(((Usuario!$J$10*1000)/AH1148)*1),1)</f>
        <v>#REF!</v>
      </c>
    </row>
    <row r="1149" spans="8:36" x14ac:dyDescent="0.25">
      <c r="H1149" s="6">
        <v>4.7</v>
      </c>
      <c r="I1149" s="5" t="s">
        <v>3</v>
      </c>
      <c r="J1149" s="9">
        <f t="shared" si="415"/>
        <v>4.7</v>
      </c>
      <c r="K1149" s="9">
        <f t="shared" si="397"/>
        <v>4.7000000000000002E-3</v>
      </c>
      <c r="L1149">
        <f t="shared" si="412"/>
        <v>69.397781717798537</v>
      </c>
      <c r="M1149">
        <f t="shared" si="398"/>
        <v>54.361595678942187</v>
      </c>
      <c r="N1149">
        <f t="shared" si="399"/>
        <v>0.28159306561692049</v>
      </c>
      <c r="O1149">
        <f t="shared" si="400"/>
        <v>22245.895570727214</v>
      </c>
      <c r="Q1149" s="18">
        <f t="shared" si="413"/>
        <v>89200233570435.141</v>
      </c>
      <c r="R1149" s="19">
        <f t="shared" si="414"/>
        <v>33046562722761.223</v>
      </c>
      <c r="S1149" s="18">
        <f t="shared" si="401"/>
        <v>1.4809934180713127E-10</v>
      </c>
      <c r="T1149" s="19">
        <f t="shared" si="401"/>
        <v>5.486727996473722E-11</v>
      </c>
      <c r="U1149" s="24">
        <f t="shared" si="402"/>
        <v>3.9309860196525038E-8</v>
      </c>
      <c r="V1149" s="24">
        <f t="shared" si="403"/>
        <v>2.7598241822262823E-8</v>
      </c>
      <c r="W1149" s="18">
        <f t="shared" si="404"/>
        <v>267600700711305.44</v>
      </c>
      <c r="X1149" s="19">
        <f t="shared" si="405"/>
        <v>132186250891044.89</v>
      </c>
      <c r="Y1149" s="18" t="e">
        <f t="shared" si="406"/>
        <v>#REF!</v>
      </c>
      <c r="Z1149" s="19" t="e">
        <f t="shared" si="407"/>
        <v>#REF!</v>
      </c>
      <c r="AA1149" s="24" t="e">
        <f t="shared" si="408"/>
        <v>#REF!</v>
      </c>
      <c r="AB1149" s="24" t="e">
        <f t="shared" si="409"/>
        <v>#REF!</v>
      </c>
      <c r="AC1149" s="18">
        <f t="shared" si="410"/>
        <v>53520140142261.094</v>
      </c>
      <c r="AD1149" s="19">
        <f t="shared" si="411"/>
        <v>26437250178208.98</v>
      </c>
      <c r="AE1149" s="24" t="e">
        <f t="shared" si="393"/>
        <v>#REF!</v>
      </c>
      <c r="AF1149" s="24" t="e">
        <f t="shared" si="394"/>
        <v>#REF!</v>
      </c>
      <c r="AG1149" s="18" t="e">
        <f t="shared" si="395"/>
        <v>#REF!</v>
      </c>
      <c r="AH1149" s="19" t="e">
        <f t="shared" si="396"/>
        <v>#REF!</v>
      </c>
      <c r="AI1149" s="29" t="e">
        <f>IF((((Usuario!$J$10*1000)/AG1149)*1)&lt;1,(((Usuario!$J$10*1000)/AG1149)*1),1)</f>
        <v>#REF!</v>
      </c>
      <c r="AJ1149" s="30" t="e">
        <f>IF((((Usuario!$J$10*1000)/AH1149)*1)&lt;1,(((Usuario!$J$10*1000)/AH1149)*1),1)</f>
        <v>#REF!</v>
      </c>
    </row>
    <row r="1150" spans="8:36" x14ac:dyDescent="0.25">
      <c r="H1150" s="6">
        <v>4.8</v>
      </c>
      <c r="I1150" s="5" t="s">
        <v>3</v>
      </c>
      <c r="J1150" s="9">
        <f t="shared" si="415"/>
        <v>4.8</v>
      </c>
      <c r="K1150" s="9">
        <f t="shared" si="397"/>
        <v>4.7999999999999996E-3</v>
      </c>
      <c r="L1150">
        <f t="shared" si="412"/>
        <v>72.382294738708836</v>
      </c>
      <c r="M1150">
        <f t="shared" si="398"/>
        <v>57.90583579096706</v>
      </c>
      <c r="N1150">
        <f t="shared" si="399"/>
        <v>0.29995222939720934</v>
      </c>
      <c r="O1150">
        <f t="shared" si="400"/>
        <v>21439.84049424086</v>
      </c>
      <c r="Q1150" s="18">
        <f t="shared" si="413"/>
        <v>93036368558751.734</v>
      </c>
      <c r="R1150" s="19">
        <f t="shared" si="414"/>
        <v>34467759399385.176</v>
      </c>
      <c r="S1150" s="18">
        <f t="shared" si="401"/>
        <v>1.5446848507181097E-10</v>
      </c>
      <c r="T1150" s="19">
        <f t="shared" si="401"/>
        <v>5.7226895898032842E-11</v>
      </c>
      <c r="U1150" s="24">
        <f t="shared" si="402"/>
        <v>4.100041552412571E-8</v>
      </c>
      <c r="V1150" s="24">
        <f t="shared" si="403"/>
        <v>2.8785128636710521E-8</v>
      </c>
      <c r="W1150" s="18">
        <f t="shared" si="404"/>
        <v>279109105676255.19</v>
      </c>
      <c r="X1150" s="19">
        <f t="shared" si="405"/>
        <v>137871037597540.7</v>
      </c>
      <c r="Y1150" s="18" t="e">
        <f t="shared" si="406"/>
        <v>#REF!</v>
      </c>
      <c r="Z1150" s="19" t="e">
        <f t="shared" si="407"/>
        <v>#REF!</v>
      </c>
      <c r="AA1150" s="24" t="e">
        <f t="shared" si="408"/>
        <v>#REF!</v>
      </c>
      <c r="AB1150" s="24" t="e">
        <f t="shared" si="409"/>
        <v>#REF!</v>
      </c>
      <c r="AC1150" s="18">
        <f t="shared" si="410"/>
        <v>55821821135251.039</v>
      </c>
      <c r="AD1150" s="19">
        <f t="shared" si="411"/>
        <v>27574207519508.141</v>
      </c>
      <c r="AE1150" s="24" t="e">
        <f t="shared" si="393"/>
        <v>#REF!</v>
      </c>
      <c r="AF1150" s="24" t="e">
        <f t="shared" si="394"/>
        <v>#REF!</v>
      </c>
      <c r="AG1150" s="18" t="e">
        <f t="shared" si="395"/>
        <v>#REF!</v>
      </c>
      <c r="AH1150" s="19" t="e">
        <f t="shared" si="396"/>
        <v>#REF!</v>
      </c>
      <c r="AI1150" s="29" t="e">
        <f>IF((((Usuario!$J$10*1000)/AG1150)*1)&lt;1,(((Usuario!$J$10*1000)/AG1150)*1),1)</f>
        <v>#REF!</v>
      </c>
      <c r="AJ1150" s="30" t="e">
        <f>IF((((Usuario!$J$10*1000)/AH1150)*1)&lt;1,(((Usuario!$J$10*1000)/AH1150)*1),1)</f>
        <v>#REF!</v>
      </c>
    </row>
    <row r="1151" spans="8:36" x14ac:dyDescent="0.25">
      <c r="H1151" s="6">
        <v>4.9000000000000004</v>
      </c>
      <c r="I1151" s="5" t="s">
        <v>3</v>
      </c>
      <c r="J1151" s="9">
        <f t="shared" si="415"/>
        <v>4.9000000000000004</v>
      </c>
      <c r="K1151" s="9">
        <f t="shared" si="397"/>
        <v>4.9000000000000007E-3</v>
      </c>
      <c r="L1151">
        <f t="shared" si="412"/>
        <v>75.429639612690949</v>
      </c>
      <c r="M1151">
        <f t="shared" si="398"/>
        <v>61.60087235036427</v>
      </c>
      <c r="N1151">
        <f t="shared" si="399"/>
        <v>0.31909251877488692</v>
      </c>
      <c r="O1151">
        <f t="shared" si="400"/>
        <v>20678.722768898995</v>
      </c>
      <c r="Q1151" s="18">
        <f t="shared" si="413"/>
        <v>96953264283664.469</v>
      </c>
      <c r="R1151" s="19">
        <f t="shared" si="414"/>
        <v>35918876006043.32</v>
      </c>
      <c r="S1151" s="18">
        <f t="shared" si="401"/>
        <v>1.6097171556311553E-10</v>
      </c>
      <c r="T1151" s="19">
        <f t="shared" si="401"/>
        <v>5.9636187956239958E-11</v>
      </c>
      <c r="U1151" s="24">
        <f t="shared" si="402"/>
        <v>4.2726561490202191E-8</v>
      </c>
      <c r="V1151" s="24">
        <f t="shared" si="403"/>
        <v>2.9997002541988697E-8</v>
      </c>
      <c r="W1151" s="18">
        <f t="shared" si="404"/>
        <v>290859792850993.38</v>
      </c>
      <c r="X1151" s="19">
        <f t="shared" si="405"/>
        <v>143675504024173.28</v>
      </c>
      <c r="Y1151" s="18" t="e">
        <f t="shared" si="406"/>
        <v>#REF!</v>
      </c>
      <c r="Z1151" s="19" t="e">
        <f t="shared" si="407"/>
        <v>#REF!</v>
      </c>
      <c r="AA1151" s="24" t="e">
        <f t="shared" si="408"/>
        <v>#REF!</v>
      </c>
      <c r="AB1151" s="24" t="e">
        <f t="shared" si="409"/>
        <v>#REF!</v>
      </c>
      <c r="AC1151" s="18">
        <f t="shared" si="410"/>
        <v>58171958570198.68</v>
      </c>
      <c r="AD1151" s="19">
        <f t="shared" si="411"/>
        <v>28735100804834.656</v>
      </c>
      <c r="AE1151" s="24" t="e">
        <f t="shared" si="393"/>
        <v>#REF!</v>
      </c>
      <c r="AF1151" s="24" t="e">
        <f t="shared" si="394"/>
        <v>#REF!</v>
      </c>
      <c r="AG1151" s="18" t="e">
        <f t="shared" si="395"/>
        <v>#REF!</v>
      </c>
      <c r="AH1151" s="19" t="e">
        <f t="shared" si="396"/>
        <v>#REF!</v>
      </c>
      <c r="AI1151" s="29" t="e">
        <f>IF((((Usuario!$J$10*1000)/AG1151)*1)&lt;1,(((Usuario!$J$10*1000)/AG1151)*1),1)</f>
        <v>#REF!</v>
      </c>
      <c r="AJ1151" s="30" t="e">
        <f>IF((((Usuario!$J$10*1000)/AH1151)*1)&lt;1,(((Usuario!$J$10*1000)/AH1151)*1),1)</f>
        <v>#REF!</v>
      </c>
    </row>
    <row r="1152" spans="8:36" x14ac:dyDescent="0.25">
      <c r="H1152" s="6">
        <v>5</v>
      </c>
      <c r="I1152" s="5" t="s">
        <v>3</v>
      </c>
      <c r="J1152" s="9">
        <f t="shared" si="415"/>
        <v>5</v>
      </c>
      <c r="K1152" s="9">
        <f t="shared" si="397"/>
        <v>5.0000000000000001E-3</v>
      </c>
      <c r="L1152">
        <f t="shared" si="412"/>
        <v>78.539816339744831</v>
      </c>
      <c r="M1152">
        <f t="shared" si="398"/>
        <v>65.449846949787357</v>
      </c>
      <c r="N1152">
        <f t="shared" si="399"/>
        <v>0.33903020719989846</v>
      </c>
      <c r="O1152">
        <f t="shared" si="400"/>
        <v>19959.195014728681</v>
      </c>
      <c r="Q1152" s="18">
        <f t="shared" si="413"/>
        <v>100950920745173.31</v>
      </c>
      <c r="R1152" s="19">
        <f t="shared" si="414"/>
        <v>37399912542735.648</v>
      </c>
      <c r="S1152" s="18">
        <f t="shared" si="401"/>
        <v>1.6760903328104488E-10</v>
      </c>
      <c r="T1152" s="19">
        <f t="shared" si="401"/>
        <v>6.2095156139358549E-11</v>
      </c>
      <c r="U1152" s="24">
        <f t="shared" si="402"/>
        <v>4.4488298094754456E-8</v>
      </c>
      <c r="V1152" s="24">
        <f t="shared" si="403"/>
        <v>3.1233863538097353E-8</v>
      </c>
      <c r="W1152" s="18">
        <f t="shared" si="404"/>
        <v>302852762235519.94</v>
      </c>
      <c r="X1152" s="19">
        <f t="shared" si="405"/>
        <v>149599650170942.59</v>
      </c>
      <c r="Y1152" s="18" t="e">
        <f t="shared" si="406"/>
        <v>#REF!</v>
      </c>
      <c r="Z1152" s="19" t="e">
        <f t="shared" si="407"/>
        <v>#REF!</v>
      </c>
      <c r="AA1152" s="24" t="e">
        <f t="shared" si="408"/>
        <v>#REF!</v>
      </c>
      <c r="AB1152" s="24" t="e">
        <f t="shared" si="409"/>
        <v>#REF!</v>
      </c>
      <c r="AC1152" s="18">
        <f t="shared" si="410"/>
        <v>60570552447103.992</v>
      </c>
      <c r="AD1152" s="19">
        <f t="shared" si="411"/>
        <v>29919930034188.52</v>
      </c>
      <c r="AE1152" s="24" t="e">
        <f t="shared" si="393"/>
        <v>#REF!</v>
      </c>
      <c r="AF1152" s="24" t="e">
        <f t="shared" si="394"/>
        <v>#REF!</v>
      </c>
      <c r="AG1152" s="18" t="e">
        <f t="shared" si="395"/>
        <v>#REF!</v>
      </c>
      <c r="AH1152" s="19" t="e">
        <f t="shared" si="396"/>
        <v>#REF!</v>
      </c>
      <c r="AI1152" s="29" t="e">
        <f>IF((((Usuario!$J$10*1000)/AG1152)*1)&lt;1,(((Usuario!$J$10*1000)/AG1152)*1),1)</f>
        <v>#REF!</v>
      </c>
      <c r="AJ1152" s="30" t="e">
        <f>IF((((Usuario!$J$10*1000)/AH1152)*1)&lt;1,(((Usuario!$J$10*1000)/AH1152)*1),1)</f>
        <v>#REF!</v>
      </c>
    </row>
    <row r="1153" spans="8:37" x14ac:dyDescent="0.25">
      <c r="H1153" s="6">
        <v>5.0999999999999996</v>
      </c>
      <c r="I1153" s="5" t="s">
        <v>3</v>
      </c>
      <c r="J1153" s="9">
        <f t="shared" si="415"/>
        <v>5.0999999999999996</v>
      </c>
      <c r="K1153" s="9">
        <f t="shared" si="397"/>
        <v>5.0999999999999995E-3</v>
      </c>
      <c r="L1153">
        <f t="shared" si="412"/>
        <v>81.712824919870513</v>
      </c>
      <c r="M1153">
        <f t="shared" si="398"/>
        <v>69.455901181889928</v>
      </c>
      <c r="N1153">
        <f t="shared" si="399"/>
        <v>0.35978156812218987</v>
      </c>
      <c r="O1153">
        <f t="shared" si="400"/>
        <v>19278.219483875244</v>
      </c>
      <c r="Q1153" s="18">
        <f t="shared" si="413"/>
        <v>105029337943278.31</v>
      </c>
      <c r="R1153" s="19">
        <f t="shared" si="414"/>
        <v>38910869009462.164</v>
      </c>
      <c r="S1153" s="18">
        <f t="shared" si="401"/>
        <v>1.7438043822559909E-10</v>
      </c>
      <c r="T1153" s="19">
        <f t="shared" si="401"/>
        <v>6.4603800447388633E-11</v>
      </c>
      <c r="U1153" s="24">
        <f t="shared" si="402"/>
        <v>4.6285625337782536E-8</v>
      </c>
      <c r="V1153" s="24">
        <f t="shared" si="403"/>
        <v>3.2495711625036483E-8</v>
      </c>
      <c r="W1153" s="18">
        <f t="shared" si="404"/>
        <v>315088013829834.94</v>
      </c>
      <c r="X1153" s="19">
        <f t="shared" si="405"/>
        <v>155643476037848.66</v>
      </c>
      <c r="Y1153" s="18" t="e">
        <f t="shared" si="406"/>
        <v>#REF!</v>
      </c>
      <c r="Z1153" s="19" t="e">
        <f t="shared" si="407"/>
        <v>#REF!</v>
      </c>
      <c r="AA1153" s="24" t="e">
        <f t="shared" si="408"/>
        <v>#REF!</v>
      </c>
      <c r="AB1153" s="24" t="e">
        <f t="shared" si="409"/>
        <v>#REF!</v>
      </c>
      <c r="AC1153" s="18">
        <f t="shared" si="410"/>
        <v>63017602765966.992</v>
      </c>
      <c r="AD1153" s="19">
        <f t="shared" si="411"/>
        <v>31128695207569.734</v>
      </c>
      <c r="AE1153" s="24" t="e">
        <f t="shared" si="393"/>
        <v>#REF!</v>
      </c>
      <c r="AF1153" s="24" t="e">
        <f t="shared" si="394"/>
        <v>#REF!</v>
      </c>
      <c r="AG1153" s="18" t="e">
        <f t="shared" si="395"/>
        <v>#REF!</v>
      </c>
      <c r="AH1153" s="19" t="e">
        <f t="shared" si="396"/>
        <v>#REF!</v>
      </c>
      <c r="AI1153" s="29" t="e">
        <f>IF((((Usuario!$J$10*1000)/AG1153)*1)&lt;1,(((Usuario!$J$10*1000)/AG1153)*1),1)</f>
        <v>#REF!</v>
      </c>
      <c r="AJ1153" s="30" t="e">
        <f>IF((((Usuario!$J$10*1000)/AH1153)*1)&lt;1,(((Usuario!$J$10*1000)/AH1153)*1),1)</f>
        <v>#REF!</v>
      </c>
    </row>
    <row r="1154" spans="8:37" x14ac:dyDescent="0.25">
      <c r="H1154" s="6">
        <v>5.2</v>
      </c>
      <c r="I1154" s="5" t="s">
        <v>3</v>
      </c>
      <c r="J1154" s="9">
        <f t="shared" si="415"/>
        <v>5.2</v>
      </c>
      <c r="K1154" s="9">
        <f t="shared" si="397"/>
        <v>5.1999999999999998E-3</v>
      </c>
      <c r="L1154">
        <f t="shared" si="412"/>
        <v>84.948665353068009</v>
      </c>
      <c r="M1154">
        <f t="shared" si="398"/>
        <v>73.622176639325616</v>
      </c>
      <c r="N1154">
        <f t="shared" si="399"/>
        <v>0.38136287499170668</v>
      </c>
      <c r="O1154">
        <f t="shared" si="400"/>
        <v>18633.034056378619</v>
      </c>
      <c r="Q1154" s="18">
        <f t="shared" si="413"/>
        <v>109188515877979.45</v>
      </c>
      <c r="R1154" s="19">
        <f t="shared" si="414"/>
        <v>40451745406222.875</v>
      </c>
      <c r="S1154" s="18">
        <f t="shared" si="401"/>
        <v>1.8128593039677814E-10</v>
      </c>
      <c r="T1154" s="19">
        <f t="shared" si="401"/>
        <v>6.7162120880330198E-11</v>
      </c>
      <c r="U1154" s="24">
        <f t="shared" si="402"/>
        <v>4.811854321928642E-8</v>
      </c>
      <c r="V1154" s="24">
        <f t="shared" si="403"/>
        <v>3.3782546802806088E-8</v>
      </c>
      <c r="W1154" s="18">
        <f t="shared" si="404"/>
        <v>327565547633938.38</v>
      </c>
      <c r="X1154" s="19">
        <f t="shared" si="405"/>
        <v>161806981624891.5</v>
      </c>
      <c r="Y1154" s="18" t="e">
        <f t="shared" si="406"/>
        <v>#REF!</v>
      </c>
      <c r="Z1154" s="19" t="e">
        <f t="shared" si="407"/>
        <v>#REF!</v>
      </c>
      <c r="AA1154" s="24" t="e">
        <f t="shared" si="408"/>
        <v>#REF!</v>
      </c>
      <c r="AB1154" s="24" t="e">
        <f t="shared" si="409"/>
        <v>#REF!</v>
      </c>
      <c r="AC1154" s="18">
        <f t="shared" si="410"/>
        <v>65513109526787.68</v>
      </c>
      <c r="AD1154" s="19">
        <f t="shared" si="411"/>
        <v>32361396324978.301</v>
      </c>
      <c r="AE1154" s="24" t="e">
        <f t="shared" si="393"/>
        <v>#REF!</v>
      </c>
      <c r="AF1154" s="24" t="e">
        <f t="shared" si="394"/>
        <v>#REF!</v>
      </c>
      <c r="AG1154" s="18" t="e">
        <f t="shared" si="395"/>
        <v>#REF!</v>
      </c>
      <c r="AH1154" s="19" t="e">
        <f t="shared" si="396"/>
        <v>#REF!</v>
      </c>
      <c r="AI1154" s="29" t="e">
        <f>IF((((Usuario!$J$10*1000)/AG1154)*1)&lt;1,(((Usuario!$J$10*1000)/AG1154)*1),1)</f>
        <v>#REF!</v>
      </c>
      <c r="AJ1154" s="30" t="e">
        <f>IF((((Usuario!$J$10*1000)/AH1154)*1)&lt;1,(((Usuario!$J$10*1000)/AH1154)*1),1)</f>
        <v>#REF!</v>
      </c>
    </row>
    <row r="1155" spans="8:37" x14ac:dyDescent="0.25">
      <c r="H1155" s="6">
        <v>5.3</v>
      </c>
      <c r="I1155" s="5" t="s">
        <v>3</v>
      </c>
      <c r="J1155" s="9">
        <f t="shared" si="415"/>
        <v>5.3</v>
      </c>
      <c r="K1155" s="9">
        <f t="shared" si="397"/>
        <v>5.3E-3</v>
      </c>
      <c r="L1155">
        <f t="shared" si="412"/>
        <v>88.247337639337289</v>
      </c>
      <c r="M1155">
        <f t="shared" si="398"/>
        <v>77.951814914747928</v>
      </c>
      <c r="N1155">
        <f t="shared" si="399"/>
        <v>0.40379040125839422</v>
      </c>
      <c r="O1155">
        <f t="shared" si="400"/>
        <v>18021.122537254683</v>
      </c>
      <c r="Q1155" s="18">
        <f t="shared" si="413"/>
        <v>113428454549276.73</v>
      </c>
      <c r="R1155" s="19">
        <f t="shared" si="414"/>
        <v>42022541733017.773</v>
      </c>
      <c r="S1155" s="18">
        <f t="shared" si="401"/>
        <v>1.8832550979458202E-10</v>
      </c>
      <c r="T1155" s="19">
        <f t="shared" si="401"/>
        <v>6.9770117438183269E-11</v>
      </c>
      <c r="U1155" s="24">
        <f t="shared" si="402"/>
        <v>4.9987051739266106E-8</v>
      </c>
      <c r="V1155" s="24">
        <f t="shared" si="403"/>
        <v>3.5094369071406186E-8</v>
      </c>
      <c r="W1155" s="18">
        <f t="shared" si="404"/>
        <v>340285363647830.19</v>
      </c>
      <c r="X1155" s="19">
        <f t="shared" si="405"/>
        <v>168090166932071.09</v>
      </c>
      <c r="Y1155" s="18" t="e">
        <f t="shared" si="406"/>
        <v>#REF!</v>
      </c>
      <c r="Z1155" s="19" t="e">
        <f t="shared" si="407"/>
        <v>#REF!</v>
      </c>
      <c r="AA1155" s="24" t="e">
        <f t="shared" si="408"/>
        <v>#REF!</v>
      </c>
      <c r="AB1155" s="24" t="e">
        <f t="shared" si="409"/>
        <v>#REF!</v>
      </c>
      <c r="AC1155" s="18">
        <f t="shared" si="410"/>
        <v>68057072729566.039</v>
      </c>
      <c r="AD1155" s="19">
        <f t="shared" si="411"/>
        <v>33618033386414.219</v>
      </c>
      <c r="AE1155" s="24" t="e">
        <f t="shared" si="393"/>
        <v>#REF!</v>
      </c>
      <c r="AF1155" s="24" t="e">
        <f t="shared" si="394"/>
        <v>#REF!</v>
      </c>
      <c r="AG1155" s="18" t="e">
        <f t="shared" si="395"/>
        <v>#REF!</v>
      </c>
      <c r="AH1155" s="19" t="e">
        <f t="shared" si="396"/>
        <v>#REF!</v>
      </c>
      <c r="AI1155" s="29" t="e">
        <f>IF((((Usuario!$J$10*1000)/AG1155)*1)&lt;1,(((Usuario!$J$10*1000)/AG1155)*1),1)</f>
        <v>#REF!</v>
      </c>
      <c r="AJ1155" s="30" t="e">
        <f>IF((((Usuario!$J$10*1000)/AH1155)*1)&lt;1,(((Usuario!$J$10*1000)/AH1155)*1),1)</f>
        <v>#REF!</v>
      </c>
    </row>
    <row r="1156" spans="8:37" x14ac:dyDescent="0.25">
      <c r="H1156" s="6">
        <v>5.4</v>
      </c>
      <c r="I1156" s="5" t="s">
        <v>3</v>
      </c>
      <c r="J1156" s="9">
        <f t="shared" si="415"/>
        <v>5.4</v>
      </c>
      <c r="K1156" s="9">
        <f t="shared" si="397"/>
        <v>5.4000000000000003E-3</v>
      </c>
      <c r="L1156">
        <f t="shared" si="412"/>
        <v>91.608841778678382</v>
      </c>
      <c r="M1156">
        <f t="shared" si="398"/>
        <v>82.44795760081054</v>
      </c>
      <c r="N1156">
        <f t="shared" si="399"/>
        <v>0.42708042037219857</v>
      </c>
      <c r="O1156">
        <f t="shared" si="400"/>
        <v>17440.188641724861</v>
      </c>
      <c r="Q1156" s="18">
        <f t="shared" si="413"/>
        <v>117749153957170.17</v>
      </c>
      <c r="R1156" s="19">
        <f t="shared" si="414"/>
        <v>43623257989846.867</v>
      </c>
      <c r="S1156" s="18">
        <f t="shared" si="401"/>
        <v>1.9549917641901078E-10</v>
      </c>
      <c r="T1156" s="19">
        <f t="shared" si="401"/>
        <v>7.2427790120947822E-11</v>
      </c>
      <c r="U1156" s="24">
        <f t="shared" si="402"/>
        <v>5.1891150897721608E-8</v>
      </c>
      <c r="V1156" s="24">
        <f t="shared" si="403"/>
        <v>3.6431178430836752E-8</v>
      </c>
      <c r="W1156" s="18">
        <f t="shared" si="404"/>
        <v>353247461871510.5</v>
      </c>
      <c r="X1156" s="19">
        <f t="shared" si="405"/>
        <v>174493031959387.47</v>
      </c>
      <c r="Y1156" s="18" t="e">
        <f t="shared" si="406"/>
        <v>#REF!</v>
      </c>
      <c r="Z1156" s="19" t="e">
        <f t="shared" si="407"/>
        <v>#REF!</v>
      </c>
      <c r="AA1156" s="24" t="e">
        <f t="shared" si="408"/>
        <v>#REF!</v>
      </c>
      <c r="AB1156" s="24" t="e">
        <f t="shared" si="409"/>
        <v>#REF!</v>
      </c>
      <c r="AC1156" s="18">
        <f t="shared" si="410"/>
        <v>70649492374302.109</v>
      </c>
      <c r="AD1156" s="19">
        <f t="shared" si="411"/>
        <v>34898606391877.496</v>
      </c>
      <c r="AE1156" s="24" t="e">
        <f t="shared" si="393"/>
        <v>#REF!</v>
      </c>
      <c r="AF1156" s="24" t="e">
        <f t="shared" si="394"/>
        <v>#REF!</v>
      </c>
      <c r="AG1156" s="18" t="e">
        <f t="shared" si="395"/>
        <v>#REF!</v>
      </c>
      <c r="AH1156" s="19" t="e">
        <f t="shared" si="396"/>
        <v>#REF!</v>
      </c>
      <c r="AI1156" s="29" t="e">
        <f>IF((((Usuario!$J$10*1000)/AG1156)*1)&lt;1,(((Usuario!$J$10*1000)/AG1156)*1),1)</f>
        <v>#REF!</v>
      </c>
      <c r="AJ1156" s="30" t="e">
        <f>IF((((Usuario!$J$10*1000)/AH1156)*1)&lt;1,(((Usuario!$J$10*1000)/AH1156)*1),1)</f>
        <v>#REF!</v>
      </c>
    </row>
    <row r="1157" spans="8:37" x14ac:dyDescent="0.25">
      <c r="H1157" s="6">
        <v>5.5</v>
      </c>
      <c r="I1157" s="5" t="s">
        <v>3</v>
      </c>
      <c r="J1157" s="9">
        <f t="shared" si="415"/>
        <v>5.5</v>
      </c>
      <c r="K1157" s="9">
        <f t="shared" si="397"/>
        <v>5.4999999999999997E-3</v>
      </c>
      <c r="L1157">
        <f t="shared" si="412"/>
        <v>95.033177771091246</v>
      </c>
      <c r="M1157">
        <f t="shared" si="398"/>
        <v>87.113746290166972</v>
      </c>
      <c r="N1157">
        <f t="shared" si="399"/>
        <v>0.45124920578306488</v>
      </c>
      <c r="O1157">
        <f t="shared" si="400"/>
        <v>16888.133152333423</v>
      </c>
      <c r="Q1157" s="18">
        <f t="shared" si="413"/>
        <v>122150614101659.72</v>
      </c>
      <c r="R1157" s="19">
        <f t="shared" si="414"/>
        <v>45253894176710.133</v>
      </c>
      <c r="S1157" s="18">
        <f t="shared" si="401"/>
        <v>2.0280693027006431E-10</v>
      </c>
      <c r="T1157" s="19">
        <f t="shared" si="401"/>
        <v>7.5135138928623842E-11</v>
      </c>
      <c r="U1157" s="24">
        <f t="shared" si="402"/>
        <v>5.3830840694652894E-8</v>
      </c>
      <c r="V1157" s="24">
        <f t="shared" si="403"/>
        <v>3.7792974881097791E-8</v>
      </c>
      <c r="W1157" s="18">
        <f t="shared" si="404"/>
        <v>366451842304979.13</v>
      </c>
      <c r="X1157" s="19">
        <f t="shared" si="405"/>
        <v>181015576706840.53</v>
      </c>
      <c r="Y1157" s="18" t="e">
        <f t="shared" si="406"/>
        <v>#REF!</v>
      </c>
      <c r="Z1157" s="19" t="e">
        <f t="shared" si="407"/>
        <v>#REF!</v>
      </c>
      <c r="AA1157" s="24" t="e">
        <f t="shared" si="408"/>
        <v>#REF!</v>
      </c>
      <c r="AB1157" s="24" t="e">
        <f t="shared" si="409"/>
        <v>#REF!</v>
      </c>
      <c r="AC1157" s="18">
        <f t="shared" si="410"/>
        <v>73290368460995.828</v>
      </c>
      <c r="AD1157" s="19">
        <f t="shared" si="411"/>
        <v>36203115341368.109</v>
      </c>
      <c r="AE1157" s="24" t="e">
        <f t="shared" ref="AE1157:AE1220" si="416">$B$10/AC1157</f>
        <v>#REF!</v>
      </c>
      <c r="AF1157" s="24" t="e">
        <f t="shared" ref="AF1157:AF1220" si="417">$B$10/AD1157</f>
        <v>#REF!</v>
      </c>
      <c r="AG1157" s="18" t="e">
        <f t="shared" ref="AG1157:AG1220" si="418">AE1157*N1157</f>
        <v>#REF!</v>
      </c>
      <c r="AH1157" s="19" t="e">
        <f t="shared" ref="AH1157:AH1220" si="419">AF1157*N1157</f>
        <v>#REF!</v>
      </c>
      <c r="AI1157" s="29" t="e">
        <f>IF((((Usuario!$J$10*1000)/AG1157)*1)&lt;1,(((Usuario!$J$10*1000)/AG1157)*1),1)</f>
        <v>#REF!</v>
      </c>
      <c r="AJ1157" s="30" t="e">
        <f>IF((((Usuario!$J$10*1000)/AH1157)*1)&lt;1,(((Usuario!$J$10*1000)/AH1157)*1),1)</f>
        <v>#REF!</v>
      </c>
    </row>
    <row r="1158" spans="8:37" x14ac:dyDescent="0.25">
      <c r="H1158" s="6">
        <v>5.6</v>
      </c>
      <c r="I1158" s="5" t="s">
        <v>3</v>
      </c>
      <c r="J1158" s="9">
        <f t="shared" si="415"/>
        <v>5.6</v>
      </c>
      <c r="K1158" s="9">
        <f t="shared" ref="K1158:K1221" si="420">J1158/1000</f>
        <v>5.5999999999999999E-3</v>
      </c>
      <c r="L1158">
        <f t="shared" si="412"/>
        <v>98.520345616575895</v>
      </c>
      <c r="M1158">
        <f t="shared" ref="M1158:M1221" si="421">(4*PI())/3*(J1158/2)^3</f>
        <v>91.952322575470816</v>
      </c>
      <c r="N1158">
        <f t="shared" ref="N1158:N1221" si="422">(M1158/10^3)*$G$5</f>
        <v>0.4763130309409388</v>
      </c>
      <c r="O1158">
        <f t="shared" ref="O1158:O1221" si="423">(335303)*(J1158^-1.753)</f>
        <v>16363.033811829557</v>
      </c>
      <c r="Q1158" s="18">
        <f t="shared" si="413"/>
        <v>126632834982745.38</v>
      </c>
      <c r="R1158" s="19">
        <f t="shared" si="414"/>
        <v>46914450293607.586</v>
      </c>
      <c r="S1158" s="18">
        <f t="shared" ref="S1158:T1221" si="424">Q1158/(6.023*10^23)</f>
        <v>2.1024877134774264E-10</v>
      </c>
      <c r="T1158" s="19">
        <f t="shared" si="424"/>
        <v>7.7892163861211343E-11</v>
      </c>
      <c r="U1158" s="24">
        <f t="shared" ref="U1158:U1221" si="425">S1158*$B$5</f>
        <v>5.5806121130059976E-8</v>
      </c>
      <c r="V1158" s="24">
        <f t="shared" ref="V1158:V1221" si="426">T1158*$B$6</f>
        <v>3.9179758422189305E-8</v>
      </c>
      <c r="W1158" s="18">
        <f t="shared" ref="W1158:W1221" si="427">Q1158*$E$5</f>
        <v>379898504948236.13</v>
      </c>
      <c r="X1158" s="19">
        <f t="shared" ref="X1158:X1221" si="428">R1158*$E$6</f>
        <v>187657801174430.34</v>
      </c>
      <c r="Y1158" s="18" t="e">
        <f t="shared" ref="Y1158:Y1221" si="429">$B$10/W1158</f>
        <v>#REF!</v>
      </c>
      <c r="Z1158" s="19" t="e">
        <f t="shared" ref="Z1158:Z1221" si="430">$B$10/X1158</f>
        <v>#REF!</v>
      </c>
      <c r="AA1158" s="24" t="e">
        <f t="shared" ref="AA1158:AA1221" si="431">Y1158*N1158</f>
        <v>#REF!</v>
      </c>
      <c r="AB1158" s="24" t="e">
        <f t="shared" ref="AB1158:AB1221" si="432">Z1158*N1158</f>
        <v>#REF!</v>
      </c>
      <c r="AC1158" s="18">
        <f t="shared" ref="AC1158:AC1221" si="433">W1158*$B$11</f>
        <v>75979700989647.234</v>
      </c>
      <c r="AD1158" s="19">
        <f t="shared" ref="AD1158:AD1221" si="434">X1158*$B$11</f>
        <v>37531560234886.07</v>
      </c>
      <c r="AE1158" s="24" t="e">
        <f t="shared" si="416"/>
        <v>#REF!</v>
      </c>
      <c r="AF1158" s="24" t="e">
        <f t="shared" si="417"/>
        <v>#REF!</v>
      </c>
      <c r="AG1158" s="18" t="e">
        <f t="shared" si="418"/>
        <v>#REF!</v>
      </c>
      <c r="AH1158" s="19" t="e">
        <f t="shared" si="419"/>
        <v>#REF!</v>
      </c>
      <c r="AI1158" s="29" t="e">
        <f>IF((((Usuario!$J$10*1000)/AG1158)*1)&lt;1,(((Usuario!$J$10*1000)/AG1158)*1),1)</f>
        <v>#REF!</v>
      </c>
      <c r="AJ1158" s="30" t="e">
        <f>IF((((Usuario!$J$10*1000)/AH1158)*1)&lt;1,(((Usuario!$J$10*1000)/AH1158)*1),1)</f>
        <v>#REF!</v>
      </c>
    </row>
    <row r="1159" spans="8:37" x14ac:dyDescent="0.25">
      <c r="H1159" s="6">
        <v>5.7</v>
      </c>
      <c r="I1159" s="5" t="s">
        <v>3</v>
      </c>
      <c r="J1159" s="9">
        <f t="shared" si="415"/>
        <v>5.7</v>
      </c>
      <c r="K1159" s="9">
        <f t="shared" si="420"/>
        <v>5.7000000000000002E-3</v>
      </c>
      <c r="L1159">
        <f t="shared" ref="L1159:L1222" si="435">(4*PI())*((J1159/2)^2)</f>
        <v>102.07034531513239</v>
      </c>
      <c r="M1159">
        <f t="shared" si="421"/>
        <v>96.966828049375763</v>
      </c>
      <c r="N1159">
        <f t="shared" si="422"/>
        <v>0.50228816929576636</v>
      </c>
      <c r="O1159">
        <f t="shared" si="423"/>
        <v>15863.127582210347</v>
      </c>
      <c r="Q1159" s="18">
        <f t="shared" ref="Q1159:Q1190" si="436">L1159/$D$5</f>
        <v>131195816600427.25</v>
      </c>
      <c r="R1159" s="19">
        <f t="shared" ref="R1159:R1222" si="437">L1159/$D$6</f>
        <v>48604926340539.25</v>
      </c>
      <c r="S1159" s="18">
        <f t="shared" si="424"/>
        <v>2.1782469965204594E-10</v>
      </c>
      <c r="T1159" s="19">
        <f t="shared" si="424"/>
        <v>8.0698864918710377E-11</v>
      </c>
      <c r="U1159" s="24">
        <f t="shared" si="425"/>
        <v>5.7816992203942894E-8</v>
      </c>
      <c r="V1159" s="24">
        <f t="shared" si="426"/>
        <v>4.0591529054111319E-8</v>
      </c>
      <c r="W1159" s="18">
        <f t="shared" si="427"/>
        <v>393587449801281.75</v>
      </c>
      <c r="X1159" s="19">
        <f t="shared" si="428"/>
        <v>194419705362157</v>
      </c>
      <c r="Y1159" s="18" t="e">
        <f t="shared" si="429"/>
        <v>#REF!</v>
      </c>
      <c r="Z1159" s="19" t="e">
        <f t="shared" si="430"/>
        <v>#REF!</v>
      </c>
      <c r="AA1159" s="24" t="e">
        <f t="shared" si="431"/>
        <v>#REF!</v>
      </c>
      <c r="AB1159" s="24" t="e">
        <f t="shared" si="432"/>
        <v>#REF!</v>
      </c>
      <c r="AC1159" s="18">
        <f t="shared" si="433"/>
        <v>78717489960256.359</v>
      </c>
      <c r="AD1159" s="19">
        <f t="shared" si="434"/>
        <v>38883941072431.398</v>
      </c>
      <c r="AE1159" s="24" t="e">
        <f t="shared" si="416"/>
        <v>#REF!</v>
      </c>
      <c r="AF1159" s="24" t="e">
        <f t="shared" si="417"/>
        <v>#REF!</v>
      </c>
      <c r="AG1159" s="18" t="e">
        <f t="shared" si="418"/>
        <v>#REF!</v>
      </c>
      <c r="AH1159" s="19" t="e">
        <f t="shared" si="419"/>
        <v>#REF!</v>
      </c>
      <c r="AI1159" s="29" t="e">
        <f>IF((((Usuario!$J$10*1000)/AG1159)*1)&lt;1,(((Usuario!$J$10*1000)/AG1159)*1),1)</f>
        <v>#REF!</v>
      </c>
      <c r="AJ1159" s="30" t="e">
        <f>IF((((Usuario!$J$10*1000)/AH1159)*1)&lt;1,(((Usuario!$J$10*1000)/AH1159)*1),1)</f>
        <v>#REF!</v>
      </c>
    </row>
    <row r="1160" spans="8:37" x14ac:dyDescent="0.25">
      <c r="H1160" s="6">
        <v>5.8</v>
      </c>
      <c r="I1160" s="5" t="s">
        <v>3</v>
      </c>
      <c r="J1160" s="9">
        <f t="shared" si="415"/>
        <v>5.8</v>
      </c>
      <c r="K1160" s="9">
        <f t="shared" si="420"/>
        <v>5.7999999999999996E-3</v>
      </c>
      <c r="L1160">
        <f t="shared" si="435"/>
        <v>105.68317686676065</v>
      </c>
      <c r="M1160">
        <f t="shared" si="421"/>
        <v>102.16040430453528</v>
      </c>
      <c r="N1160">
        <f t="shared" si="422"/>
        <v>0.52919089429749278</v>
      </c>
      <c r="O1160">
        <f t="shared" si="423"/>
        <v>15386.794955728399</v>
      </c>
      <c r="Q1160" s="18">
        <f t="shared" si="436"/>
        <v>135839558954705.22</v>
      </c>
      <c r="R1160" s="19">
        <f t="shared" si="437"/>
        <v>50325322317505.094</v>
      </c>
      <c r="S1160" s="18">
        <f t="shared" si="424"/>
        <v>2.2553471518297399E-10</v>
      </c>
      <c r="T1160" s="19">
        <f t="shared" si="424"/>
        <v>8.3555242101120878E-11</v>
      </c>
      <c r="U1160" s="24">
        <f t="shared" si="425"/>
        <v>5.9863453916301595E-8</v>
      </c>
      <c r="V1160" s="24">
        <f t="shared" si="426"/>
        <v>4.2028286776863801E-8</v>
      </c>
      <c r="W1160" s="18">
        <f t="shared" si="427"/>
        <v>407518676864115.63</v>
      </c>
      <c r="X1160" s="19">
        <f t="shared" si="428"/>
        <v>201301289270020.38</v>
      </c>
      <c r="Y1160" s="18" t="e">
        <f t="shared" si="429"/>
        <v>#REF!</v>
      </c>
      <c r="Z1160" s="19" t="e">
        <f t="shared" si="430"/>
        <v>#REF!</v>
      </c>
      <c r="AA1160" s="24" t="e">
        <f t="shared" si="431"/>
        <v>#REF!</v>
      </c>
      <c r="AB1160" s="24" t="e">
        <f t="shared" si="432"/>
        <v>#REF!</v>
      </c>
      <c r="AC1160" s="18">
        <f t="shared" si="433"/>
        <v>81503735372823.125</v>
      </c>
      <c r="AD1160" s="19">
        <f t="shared" si="434"/>
        <v>40260257854004.078</v>
      </c>
      <c r="AE1160" s="24" t="e">
        <f t="shared" si="416"/>
        <v>#REF!</v>
      </c>
      <c r="AF1160" s="24" t="e">
        <f t="shared" si="417"/>
        <v>#REF!</v>
      </c>
      <c r="AG1160" s="18" t="e">
        <f t="shared" si="418"/>
        <v>#REF!</v>
      </c>
      <c r="AH1160" s="19" t="e">
        <f t="shared" si="419"/>
        <v>#REF!</v>
      </c>
      <c r="AI1160" s="29" t="e">
        <f>IF((((Usuario!$J$10*1000)/AG1160)*1)&lt;1,(((Usuario!$J$10*1000)/AG1160)*1),1)</f>
        <v>#REF!</v>
      </c>
      <c r="AJ1160" s="30" t="e">
        <f>IF((((Usuario!$J$10*1000)/AH1160)*1)&lt;1,(((Usuario!$J$10*1000)/AH1160)*1),1)</f>
        <v>#REF!</v>
      </c>
    </row>
    <row r="1161" spans="8:37" x14ac:dyDescent="0.25">
      <c r="H1161" s="6">
        <v>5.9</v>
      </c>
      <c r="I1161" s="5" t="s">
        <v>3</v>
      </c>
      <c r="J1161" s="9">
        <f t="shared" si="415"/>
        <v>5.9</v>
      </c>
      <c r="K1161" s="9">
        <f t="shared" si="420"/>
        <v>5.9000000000000007E-3</v>
      </c>
      <c r="L1161">
        <f t="shared" si="435"/>
        <v>109.35884027146071</v>
      </c>
      <c r="M1161">
        <f t="shared" si="421"/>
        <v>107.53619293360302</v>
      </c>
      <c r="N1161">
        <f t="shared" si="422"/>
        <v>0.55703747939606363</v>
      </c>
      <c r="O1161">
        <f t="shared" si="423"/>
        <v>14932.546049976523</v>
      </c>
      <c r="Q1161" s="18">
        <f t="shared" si="436"/>
        <v>140564062045579.33</v>
      </c>
      <c r="R1161" s="19">
        <f t="shared" si="437"/>
        <v>52075638224505.117</v>
      </c>
      <c r="S1161" s="18">
        <f t="shared" si="424"/>
        <v>2.3337881794052691E-10</v>
      </c>
      <c r="T1161" s="19">
        <f t="shared" si="424"/>
        <v>8.6461295408442848E-11</v>
      </c>
      <c r="U1161" s="24">
        <f t="shared" si="425"/>
        <v>6.1945506267136112E-8</v>
      </c>
      <c r="V1161" s="24">
        <f t="shared" si="426"/>
        <v>4.349003159044675E-8</v>
      </c>
      <c r="W1161" s="18">
        <f t="shared" si="427"/>
        <v>421692186136738</v>
      </c>
      <c r="X1161" s="19">
        <f t="shared" si="428"/>
        <v>208302552898020.47</v>
      </c>
      <c r="Y1161" s="18" t="e">
        <f t="shared" si="429"/>
        <v>#REF!</v>
      </c>
      <c r="Z1161" s="19" t="e">
        <f t="shared" si="430"/>
        <v>#REF!</v>
      </c>
      <c r="AA1161" s="24" t="e">
        <f t="shared" si="431"/>
        <v>#REF!</v>
      </c>
      <c r="AB1161" s="24" t="e">
        <f t="shared" si="432"/>
        <v>#REF!</v>
      </c>
      <c r="AC1161" s="18">
        <f t="shared" si="433"/>
        <v>84338437227347.609</v>
      </c>
      <c r="AD1161" s="19">
        <f t="shared" si="434"/>
        <v>41660510579604.094</v>
      </c>
      <c r="AE1161" s="24" t="e">
        <f t="shared" si="416"/>
        <v>#REF!</v>
      </c>
      <c r="AF1161" s="24" t="e">
        <f t="shared" si="417"/>
        <v>#REF!</v>
      </c>
      <c r="AG1161" s="18" t="e">
        <f t="shared" si="418"/>
        <v>#REF!</v>
      </c>
      <c r="AH1161" s="19" t="e">
        <f t="shared" si="419"/>
        <v>#REF!</v>
      </c>
      <c r="AI1161" s="29" t="e">
        <f>IF((((Usuario!$J$10*1000)/AG1161)*1)&lt;1,(((Usuario!$J$10*1000)/AG1161)*1),1)</f>
        <v>#REF!</v>
      </c>
      <c r="AJ1161" s="30" t="e">
        <f>IF((((Usuario!$J$10*1000)/AH1161)*1)&lt;1,(((Usuario!$J$10*1000)/AH1161)*1),1)</f>
        <v>#REF!</v>
      </c>
    </row>
    <row r="1162" spans="8:37" x14ac:dyDescent="0.25">
      <c r="H1162" s="6">
        <v>6</v>
      </c>
      <c r="I1162" s="5" t="s">
        <v>3</v>
      </c>
      <c r="J1162" s="9">
        <f t="shared" si="415"/>
        <v>6</v>
      </c>
      <c r="K1162" s="9">
        <f t="shared" si="420"/>
        <v>6.0000000000000001E-3</v>
      </c>
      <c r="L1162">
        <f t="shared" si="435"/>
        <v>113.09733552923255</v>
      </c>
      <c r="M1162">
        <f t="shared" si="421"/>
        <v>113.09733552923254</v>
      </c>
      <c r="N1162">
        <f t="shared" si="422"/>
        <v>0.58584419804142451</v>
      </c>
      <c r="O1162">
        <f t="shared" si="423"/>
        <v>14499.008257991494</v>
      </c>
      <c r="Q1162" s="18">
        <f t="shared" si="436"/>
        <v>145369325873049.56</v>
      </c>
      <c r="R1162" s="19">
        <f t="shared" si="437"/>
        <v>53855874061539.336</v>
      </c>
      <c r="S1162" s="18">
        <f t="shared" si="424"/>
        <v>2.413570079247046E-10</v>
      </c>
      <c r="T1162" s="19">
        <f t="shared" si="424"/>
        <v>8.9417024840676311E-11</v>
      </c>
      <c r="U1162" s="24">
        <f t="shared" si="425"/>
        <v>6.4063149256446418E-8</v>
      </c>
      <c r="V1162" s="24">
        <f t="shared" si="426"/>
        <v>4.4976763494860186E-8</v>
      </c>
      <c r="W1162" s="18">
        <f t="shared" si="427"/>
        <v>436107977619148.69</v>
      </c>
      <c r="X1162" s="19">
        <f t="shared" si="428"/>
        <v>215423496246157.34</v>
      </c>
      <c r="Y1162" s="18" t="e">
        <f t="shared" si="429"/>
        <v>#REF!</v>
      </c>
      <c r="Z1162" s="19" t="e">
        <f t="shared" si="430"/>
        <v>#REF!</v>
      </c>
      <c r="AA1162" s="24" t="e">
        <f t="shared" si="431"/>
        <v>#REF!</v>
      </c>
      <c r="AB1162" s="24" t="e">
        <f t="shared" si="432"/>
        <v>#REF!</v>
      </c>
      <c r="AC1162" s="18">
        <f t="shared" si="433"/>
        <v>87221595523829.75</v>
      </c>
      <c r="AD1162" s="19">
        <f t="shared" si="434"/>
        <v>43084699249231.469</v>
      </c>
      <c r="AE1162" s="24" t="e">
        <f t="shared" si="416"/>
        <v>#REF!</v>
      </c>
      <c r="AF1162" s="24" t="e">
        <f t="shared" si="417"/>
        <v>#REF!</v>
      </c>
      <c r="AG1162" s="18" t="e">
        <f t="shared" si="418"/>
        <v>#REF!</v>
      </c>
      <c r="AH1162" s="19" t="e">
        <f t="shared" si="419"/>
        <v>#REF!</v>
      </c>
      <c r="AI1162" s="29" t="e">
        <f>IF((((Usuario!$J$10*1000)/AG1162)*1)&lt;1,(((Usuario!$J$10*1000)/AG1162)*1),1)</f>
        <v>#REF!</v>
      </c>
      <c r="AJ1162" s="30" t="e">
        <f>IF((((Usuario!$J$10*1000)/AH1162)*1)&lt;1,(((Usuario!$J$10*1000)/AH1162)*1),1)</f>
        <v>#REF!</v>
      </c>
    </row>
    <row r="1163" spans="8:37" x14ac:dyDescent="0.25">
      <c r="H1163" s="6">
        <v>6.1</v>
      </c>
      <c r="I1163" s="5" t="s">
        <v>3</v>
      </c>
      <c r="J1163" s="9">
        <f t="shared" si="415"/>
        <v>6.1</v>
      </c>
      <c r="K1163" s="9">
        <f t="shared" si="420"/>
        <v>6.0999999999999995E-3</v>
      </c>
      <c r="L1163">
        <f t="shared" si="435"/>
        <v>116.89866264007618</v>
      </c>
      <c r="M1163">
        <f t="shared" si="421"/>
        <v>118.84697368407743</v>
      </c>
      <c r="N1163">
        <f t="shared" si="422"/>
        <v>0.61562732368352102</v>
      </c>
      <c r="O1163">
        <f t="shared" si="423"/>
        <v>14084.915256979462</v>
      </c>
      <c r="Q1163" s="18">
        <f t="shared" si="436"/>
        <v>150255350437115.94</v>
      </c>
      <c r="R1163" s="19">
        <f t="shared" si="437"/>
        <v>55666029828607.727</v>
      </c>
      <c r="S1163" s="18">
        <f t="shared" si="424"/>
        <v>2.4946928513550716E-10</v>
      </c>
      <c r="T1163" s="19">
        <f t="shared" si="424"/>
        <v>9.2422430397821242E-11</v>
      </c>
      <c r="U1163" s="24">
        <f t="shared" si="425"/>
        <v>6.6216382884232528E-8</v>
      </c>
      <c r="V1163" s="24">
        <f t="shared" si="426"/>
        <v>4.6488482490104083E-8</v>
      </c>
      <c r="W1163" s="18">
        <f t="shared" si="427"/>
        <v>450766051311347.81</v>
      </c>
      <c r="X1163" s="19">
        <f t="shared" si="428"/>
        <v>222664119314430.91</v>
      </c>
      <c r="Y1163" s="18" t="e">
        <f t="shared" si="429"/>
        <v>#REF!</v>
      </c>
      <c r="Z1163" s="19" t="e">
        <f t="shared" si="430"/>
        <v>#REF!</v>
      </c>
      <c r="AA1163" s="24" t="e">
        <f t="shared" si="431"/>
        <v>#REF!</v>
      </c>
      <c r="AB1163" s="24" t="e">
        <f t="shared" si="432"/>
        <v>#REF!</v>
      </c>
      <c r="AC1163" s="18">
        <f t="shared" si="433"/>
        <v>90153210262269.563</v>
      </c>
      <c r="AD1163" s="19">
        <f t="shared" si="434"/>
        <v>44532823862886.188</v>
      </c>
      <c r="AE1163" s="24" t="e">
        <f t="shared" si="416"/>
        <v>#REF!</v>
      </c>
      <c r="AF1163" s="24" t="e">
        <f t="shared" si="417"/>
        <v>#REF!</v>
      </c>
      <c r="AG1163" s="18" t="e">
        <f t="shared" si="418"/>
        <v>#REF!</v>
      </c>
      <c r="AH1163" s="19" t="e">
        <f t="shared" si="419"/>
        <v>#REF!</v>
      </c>
      <c r="AI1163" s="29" t="e">
        <f>IF((((Usuario!$J$10*1000)/AG1163)*1)&lt;1,(((Usuario!$J$10*1000)/AG1163)*1),1)</f>
        <v>#REF!</v>
      </c>
      <c r="AJ1163" s="30" t="e">
        <f>IF((((Usuario!$J$10*1000)/AH1163)*1)&lt;1,(((Usuario!$J$10*1000)/AH1163)*1),1)</f>
        <v>#REF!</v>
      </c>
    </row>
    <row r="1164" spans="8:37" x14ac:dyDescent="0.25">
      <c r="H1164" s="6">
        <v>6.2</v>
      </c>
      <c r="I1164" s="5" t="s">
        <v>3</v>
      </c>
      <c r="J1164" s="9">
        <f t="shared" si="415"/>
        <v>6.2</v>
      </c>
      <c r="K1164" s="9">
        <f t="shared" si="420"/>
        <v>6.1999999999999998E-3</v>
      </c>
      <c r="L1164">
        <f t="shared" si="435"/>
        <v>120.76282160399167</v>
      </c>
      <c r="M1164">
        <f t="shared" si="421"/>
        <v>124.78824899079137</v>
      </c>
      <c r="N1164">
        <f t="shared" si="422"/>
        <v>0.6464031297722993</v>
      </c>
      <c r="O1164">
        <f t="shared" si="423"/>
        <v>13689.097206820512</v>
      </c>
      <c r="Q1164" s="18">
        <f t="shared" si="436"/>
        <v>155222135737778.5</v>
      </c>
      <c r="R1164" s="19">
        <f t="shared" si="437"/>
        <v>57506105525710.344</v>
      </c>
      <c r="S1164" s="18">
        <f t="shared" si="424"/>
        <v>2.5771564957293464E-10</v>
      </c>
      <c r="T1164" s="19">
        <f t="shared" si="424"/>
        <v>9.5477512079877718E-11</v>
      </c>
      <c r="U1164" s="24">
        <f t="shared" si="425"/>
        <v>6.8405207150494467E-8</v>
      </c>
      <c r="V1164" s="24">
        <f t="shared" si="426"/>
        <v>4.8025188576178494E-8</v>
      </c>
      <c r="W1164" s="18">
        <f t="shared" si="427"/>
        <v>465666407213335.5</v>
      </c>
      <c r="X1164" s="19">
        <f t="shared" si="428"/>
        <v>230024422102841.38</v>
      </c>
      <c r="Y1164" s="18" t="e">
        <f t="shared" si="429"/>
        <v>#REF!</v>
      </c>
      <c r="Z1164" s="19" t="e">
        <f t="shared" si="430"/>
        <v>#REF!</v>
      </c>
      <c r="AA1164" s="24" t="e">
        <f t="shared" si="431"/>
        <v>#REF!</v>
      </c>
      <c r="AB1164" s="24" t="e">
        <f t="shared" si="432"/>
        <v>#REF!</v>
      </c>
      <c r="AC1164" s="18">
        <f t="shared" si="433"/>
        <v>93133281442667.109</v>
      </c>
      <c r="AD1164" s="19">
        <f t="shared" si="434"/>
        <v>46004884420568.281</v>
      </c>
      <c r="AE1164" s="24" t="e">
        <f t="shared" si="416"/>
        <v>#REF!</v>
      </c>
      <c r="AF1164" s="24" t="e">
        <f t="shared" si="417"/>
        <v>#REF!</v>
      </c>
      <c r="AG1164" s="18" t="e">
        <f t="shared" si="418"/>
        <v>#REF!</v>
      </c>
      <c r="AH1164" s="19" t="e">
        <f t="shared" si="419"/>
        <v>#REF!</v>
      </c>
      <c r="AI1164" s="29" t="e">
        <f>IF((((Usuario!$J$10*1000)/AG1164)*1)&lt;1,(((Usuario!$J$10*1000)/AG1164)*1),1)</f>
        <v>#REF!</v>
      </c>
      <c r="AJ1164" s="30" t="e">
        <f>IF((((Usuario!$J$10*1000)/AH1164)*1)&lt;1,(((Usuario!$J$10*1000)/AH1164)*1),1)</f>
        <v>#REF!</v>
      </c>
    </row>
    <row r="1165" spans="8:37" x14ac:dyDescent="0.25">
      <c r="H1165" s="6">
        <v>6.3</v>
      </c>
      <c r="I1165" s="5" t="s">
        <v>3</v>
      </c>
      <c r="J1165" s="9">
        <f t="shared" si="415"/>
        <v>6.3</v>
      </c>
      <c r="K1165" s="9">
        <f t="shared" si="420"/>
        <v>6.3E-3</v>
      </c>
      <c r="L1165">
        <f t="shared" si="435"/>
        <v>124.68981242097888</v>
      </c>
      <c r="M1165">
        <f t="shared" si="421"/>
        <v>130.92430304202782</v>
      </c>
      <c r="N1165">
        <f t="shared" si="422"/>
        <v>0.67818788975770405</v>
      </c>
      <c r="O1165">
        <f t="shared" si="423"/>
        <v>13310.471992825071</v>
      </c>
      <c r="Q1165" s="18">
        <f t="shared" si="436"/>
        <v>160269681775037.13</v>
      </c>
      <c r="R1165" s="19">
        <f t="shared" si="437"/>
        <v>59376101152847.109</v>
      </c>
      <c r="S1165" s="18">
        <f t="shared" si="424"/>
        <v>2.6609610123698681E-10</v>
      </c>
      <c r="T1165" s="19">
        <f t="shared" si="424"/>
        <v>9.8582269886845623E-11</v>
      </c>
      <c r="U1165" s="24">
        <f t="shared" si="425"/>
        <v>7.0629622055232169E-8</v>
      </c>
      <c r="V1165" s="24">
        <f t="shared" si="426"/>
        <v>4.9586881753083346E-8</v>
      </c>
      <c r="W1165" s="18">
        <f t="shared" si="427"/>
        <v>480809045325111.38</v>
      </c>
      <c r="X1165" s="19">
        <f t="shared" si="428"/>
        <v>237504404611388.44</v>
      </c>
      <c r="Y1165" s="18" t="e">
        <f t="shared" si="429"/>
        <v>#REF!</v>
      </c>
      <c r="Z1165" s="19" t="e">
        <f t="shared" si="430"/>
        <v>#REF!</v>
      </c>
      <c r="AA1165" s="24" t="e">
        <f t="shared" si="431"/>
        <v>#REF!</v>
      </c>
      <c r="AB1165" s="24" t="e">
        <f t="shared" si="432"/>
        <v>#REF!</v>
      </c>
      <c r="AC1165" s="18">
        <f t="shared" si="433"/>
        <v>96161809065022.281</v>
      </c>
      <c r="AD1165" s="19">
        <f t="shared" si="434"/>
        <v>47500880922277.688</v>
      </c>
      <c r="AE1165" s="24" t="e">
        <f t="shared" si="416"/>
        <v>#REF!</v>
      </c>
      <c r="AF1165" s="24" t="e">
        <f t="shared" si="417"/>
        <v>#REF!</v>
      </c>
      <c r="AG1165" s="18" t="e">
        <f t="shared" si="418"/>
        <v>#REF!</v>
      </c>
      <c r="AH1165" s="19" t="e">
        <f t="shared" si="419"/>
        <v>#REF!</v>
      </c>
      <c r="AI1165" s="29" t="e">
        <f>IF((((Usuario!$J$10*1000)/AG1165)*1)&lt;1,(((Usuario!$J$10*1000)/AG1165)*1),1)</f>
        <v>#REF!</v>
      </c>
      <c r="AJ1165" s="30" t="e">
        <f>IF((((Usuario!$J$10*1000)/AH1165)*1)&lt;1,(((Usuario!$J$10*1000)/AH1165)*1),1)</f>
        <v>#REF!</v>
      </c>
    </row>
    <row r="1166" spans="8:37" x14ac:dyDescent="0.25">
      <c r="H1166" s="6">
        <v>6.4</v>
      </c>
      <c r="I1166" s="5" t="s">
        <v>3</v>
      </c>
      <c r="J1166" s="9">
        <f t="shared" si="415"/>
        <v>6.4</v>
      </c>
      <c r="K1166" s="9">
        <f t="shared" si="420"/>
        <v>6.4000000000000003E-3</v>
      </c>
      <c r="L1166">
        <f t="shared" si="435"/>
        <v>128.67963509103794</v>
      </c>
      <c r="M1166">
        <f t="shared" si="421"/>
        <v>137.25827743044047</v>
      </c>
      <c r="N1166">
        <f t="shared" si="422"/>
        <v>0.71099787708968165</v>
      </c>
      <c r="O1166">
        <f t="shared" si="423"/>
        <v>12948.0373869983</v>
      </c>
      <c r="Q1166" s="18">
        <f t="shared" si="436"/>
        <v>165397988548891.97</v>
      </c>
      <c r="R1166" s="19">
        <f t="shared" si="437"/>
        <v>61276016710018.094</v>
      </c>
      <c r="S1166" s="18">
        <f t="shared" si="424"/>
        <v>2.7461064012766396E-10</v>
      </c>
      <c r="T1166" s="19">
        <f t="shared" si="424"/>
        <v>1.0173670381872506E-10</v>
      </c>
      <c r="U1166" s="24">
        <f t="shared" si="425"/>
        <v>7.2889627598445714E-8</v>
      </c>
      <c r="V1166" s="24">
        <f t="shared" si="426"/>
        <v>5.1173562020818705E-8</v>
      </c>
      <c r="W1166" s="18">
        <f t="shared" si="427"/>
        <v>496193965646675.88</v>
      </c>
      <c r="X1166" s="19">
        <f t="shared" si="428"/>
        <v>245104066840072.38</v>
      </c>
      <c r="Y1166" s="18" t="e">
        <f t="shared" si="429"/>
        <v>#REF!</v>
      </c>
      <c r="Z1166" s="19" t="e">
        <f t="shared" si="430"/>
        <v>#REF!</v>
      </c>
      <c r="AA1166" s="24" t="e">
        <f t="shared" si="431"/>
        <v>#REF!</v>
      </c>
      <c r="AB1166" s="24" t="e">
        <f t="shared" si="432"/>
        <v>#REF!</v>
      </c>
      <c r="AC1166" s="18">
        <f t="shared" si="433"/>
        <v>99238793129335.188</v>
      </c>
      <c r="AD1166" s="19">
        <f t="shared" si="434"/>
        <v>49020813368014.477</v>
      </c>
      <c r="AE1166" s="24" t="e">
        <f t="shared" si="416"/>
        <v>#REF!</v>
      </c>
      <c r="AF1166" s="24" t="e">
        <f t="shared" si="417"/>
        <v>#REF!</v>
      </c>
      <c r="AG1166" s="18" t="e">
        <f t="shared" si="418"/>
        <v>#REF!</v>
      </c>
      <c r="AH1166" s="19" t="e">
        <f t="shared" si="419"/>
        <v>#REF!</v>
      </c>
      <c r="AI1166" s="29" t="e">
        <f>IF((((Usuario!$J$10*1000)/AG1166)*1)&lt;1,(((Usuario!$J$10*1000)/AG1166)*1),1)</f>
        <v>#REF!</v>
      </c>
      <c r="AJ1166" s="30" t="e">
        <f>IF((((Usuario!$J$10*1000)/AH1166)*1)&lt;1,(((Usuario!$J$10*1000)/AH1166)*1),1)</f>
        <v>#REF!</v>
      </c>
    </row>
    <row r="1167" spans="8:37" s="40" customFormat="1" x14ac:dyDescent="0.25">
      <c r="H1167" s="37">
        <v>6.5</v>
      </c>
      <c r="I1167" s="38" t="s">
        <v>3</v>
      </c>
      <c r="J1167" s="39">
        <f t="shared" si="415"/>
        <v>6.5</v>
      </c>
      <c r="K1167" s="39">
        <f t="shared" si="420"/>
        <v>6.4999999999999997E-3</v>
      </c>
      <c r="L1167" s="40">
        <f t="shared" si="435"/>
        <v>132.73228961416876</v>
      </c>
      <c r="M1167" s="40">
        <f t="shared" si="421"/>
        <v>143.79331374868281</v>
      </c>
      <c r="N1167" s="40">
        <f t="shared" si="422"/>
        <v>0.74484936521817691</v>
      </c>
      <c r="O1167" s="40">
        <f t="shared" si="423"/>
        <v>12600.864018901662</v>
      </c>
      <c r="Q1167" s="41">
        <f t="shared" si="436"/>
        <v>170607056059342.91</v>
      </c>
      <c r="R1167" s="42">
        <f t="shared" si="437"/>
        <v>63205852197223.25</v>
      </c>
      <c r="S1167" s="41">
        <f t="shared" si="424"/>
        <v>2.8325926624496586E-10</v>
      </c>
      <c r="T1167" s="42">
        <f t="shared" si="424"/>
        <v>1.0494081387551595E-10</v>
      </c>
      <c r="U1167" s="43">
        <f t="shared" si="425"/>
        <v>7.5185223780135036E-8</v>
      </c>
      <c r="V1167" s="43">
        <f t="shared" si="426"/>
        <v>5.2785229379384525E-8</v>
      </c>
      <c r="W1167" s="41">
        <f t="shared" si="427"/>
        <v>511821168178028.75</v>
      </c>
      <c r="X1167" s="42">
        <f t="shared" si="428"/>
        <v>252823408788893</v>
      </c>
      <c r="Y1167" s="41" t="e">
        <f t="shared" si="429"/>
        <v>#REF!</v>
      </c>
      <c r="Z1167" s="42" t="e">
        <f t="shared" si="430"/>
        <v>#REF!</v>
      </c>
      <c r="AA1167" s="43" t="e">
        <f t="shared" si="431"/>
        <v>#REF!</v>
      </c>
      <c r="AB1167" s="43" t="e">
        <f t="shared" si="432"/>
        <v>#REF!</v>
      </c>
      <c r="AC1167" s="41">
        <f t="shared" si="433"/>
        <v>102364233635605.75</v>
      </c>
      <c r="AD1167" s="42">
        <f t="shared" si="434"/>
        <v>50564681757778.602</v>
      </c>
      <c r="AE1167" s="43" t="e">
        <f t="shared" si="416"/>
        <v>#REF!</v>
      </c>
      <c r="AF1167" s="43" t="e">
        <f t="shared" si="417"/>
        <v>#REF!</v>
      </c>
      <c r="AG1167" s="41" t="e">
        <f t="shared" si="418"/>
        <v>#REF!</v>
      </c>
      <c r="AH1167" s="42" t="e">
        <f t="shared" si="419"/>
        <v>#REF!</v>
      </c>
      <c r="AI1167" s="44" t="e">
        <f>IF((((Usuario!$J$10*1000)/AG1167)*1)&lt;1,(((Usuario!$J$10*1000)/AG1167)*1),1)</f>
        <v>#REF!</v>
      </c>
      <c r="AJ1167" s="45" t="e">
        <f>IF((((Usuario!$J$10*1000)/AH1167)*1)&lt;1,(((Usuario!$J$10*1000)/AH1167)*1),1)</f>
        <v>#REF!</v>
      </c>
      <c r="AK1167" s="40" t="e">
        <f>(((Usuario!$J$10*1000)/AG1167)*1)</f>
        <v>#REF!</v>
      </c>
    </row>
    <row r="1168" spans="8:37" x14ac:dyDescent="0.25">
      <c r="H1168" s="6">
        <v>6.6</v>
      </c>
      <c r="I1168" s="5" t="s">
        <v>3</v>
      </c>
      <c r="J1168" s="9">
        <f t="shared" si="415"/>
        <v>6.6</v>
      </c>
      <c r="K1168" s="9">
        <f t="shared" si="420"/>
        <v>6.6E-3</v>
      </c>
      <c r="L1168">
        <f t="shared" si="435"/>
        <v>136.84777599037136</v>
      </c>
      <c r="M1168">
        <f t="shared" si="421"/>
        <v>150.53255358940851</v>
      </c>
      <c r="N1168">
        <f t="shared" si="422"/>
        <v>0.77975862759313608</v>
      </c>
      <c r="O1168">
        <f t="shared" si="423"/>
        <v>12268.089061560333</v>
      </c>
      <c r="Q1168" s="18">
        <f t="shared" si="436"/>
        <v>175896884306389.94</v>
      </c>
      <c r="R1168" s="19">
        <f t="shared" si="437"/>
        <v>65165607614462.578</v>
      </c>
      <c r="S1168" s="18">
        <f t="shared" si="424"/>
        <v>2.9204197958889251E-10</v>
      </c>
      <c r="T1168" s="19">
        <f t="shared" si="424"/>
        <v>1.0819460005721832E-10</v>
      </c>
      <c r="U1168" s="24">
        <f t="shared" si="425"/>
        <v>7.7516410600300147E-8</v>
      </c>
      <c r="V1168" s="24">
        <f t="shared" si="426"/>
        <v>5.4421883828780812E-8</v>
      </c>
      <c r="W1168" s="18">
        <f t="shared" si="427"/>
        <v>527690652919169.81</v>
      </c>
      <c r="X1168" s="19">
        <f t="shared" si="428"/>
        <v>260662430457850.31</v>
      </c>
      <c r="Y1168" s="18" t="e">
        <f t="shared" si="429"/>
        <v>#REF!</v>
      </c>
      <c r="Z1168" s="19" t="e">
        <f t="shared" si="430"/>
        <v>#REF!</v>
      </c>
      <c r="AA1168" s="24" t="e">
        <f t="shared" si="431"/>
        <v>#REF!</v>
      </c>
      <c r="AB1168" s="24" t="e">
        <f t="shared" si="432"/>
        <v>#REF!</v>
      </c>
      <c r="AC1168" s="18">
        <f t="shared" si="433"/>
        <v>105538130583833.97</v>
      </c>
      <c r="AD1168" s="19">
        <f t="shared" si="434"/>
        <v>52132486091570.063</v>
      </c>
      <c r="AE1168" s="24" t="e">
        <f t="shared" si="416"/>
        <v>#REF!</v>
      </c>
      <c r="AF1168" s="24" t="e">
        <f t="shared" si="417"/>
        <v>#REF!</v>
      </c>
      <c r="AG1168" s="18" t="e">
        <f t="shared" si="418"/>
        <v>#REF!</v>
      </c>
      <c r="AH1168" s="19" t="e">
        <f t="shared" si="419"/>
        <v>#REF!</v>
      </c>
      <c r="AI1168" s="29" t="e">
        <f>IF((((Usuario!$J$10*1000)/AG1168)*1)&lt;1,(((Usuario!$J$10*1000)/AG1168)*1),1)</f>
        <v>#REF!</v>
      </c>
      <c r="AJ1168" s="30" t="e">
        <f>IF((((Usuario!$J$10*1000)/AH1168)*1)&lt;1,(((Usuario!$J$10*1000)/AH1168)*1),1)</f>
        <v>#REF!</v>
      </c>
    </row>
    <row r="1169" spans="8:36" x14ac:dyDescent="0.25">
      <c r="H1169" s="6">
        <v>6.7</v>
      </c>
      <c r="I1169" s="5" t="s">
        <v>3</v>
      </c>
      <c r="J1169" s="9">
        <f t="shared" ref="J1169:J1232" si="438">H1169</f>
        <v>6.7</v>
      </c>
      <c r="K1169" s="9">
        <f t="shared" si="420"/>
        <v>6.7000000000000002E-3</v>
      </c>
      <c r="L1169">
        <f t="shared" si="435"/>
        <v>141.02609421964581</v>
      </c>
      <c r="M1169">
        <f t="shared" si="421"/>
        <v>157.47913854527116</v>
      </c>
      <c r="N1169">
        <f t="shared" si="422"/>
        <v>0.81574193766450454</v>
      </c>
      <c r="O1169">
        <f t="shared" si="423"/>
        <v>11948.910550146989</v>
      </c>
      <c r="Q1169" s="18">
        <f t="shared" si="436"/>
        <v>181267473290033.19</v>
      </c>
      <c r="R1169" s="19">
        <f t="shared" si="437"/>
        <v>67155282961736.133</v>
      </c>
      <c r="S1169" s="18">
        <f t="shared" si="424"/>
        <v>3.0095878015944414E-10</v>
      </c>
      <c r="T1169" s="19">
        <f t="shared" si="424"/>
        <v>1.1149806236383221E-10</v>
      </c>
      <c r="U1169" s="24">
        <f t="shared" si="425"/>
        <v>7.9883188058941087E-8</v>
      </c>
      <c r="V1169" s="24">
        <f t="shared" si="426"/>
        <v>5.6083525369007599E-8</v>
      </c>
      <c r="W1169" s="18">
        <f t="shared" si="427"/>
        <v>543802419870099.56</v>
      </c>
      <c r="X1169" s="19">
        <f t="shared" si="428"/>
        <v>268621131846944.53</v>
      </c>
      <c r="Y1169" s="18" t="e">
        <f t="shared" si="429"/>
        <v>#REF!</v>
      </c>
      <c r="Z1169" s="19" t="e">
        <f t="shared" si="430"/>
        <v>#REF!</v>
      </c>
      <c r="AA1169" s="24" t="e">
        <f t="shared" si="431"/>
        <v>#REF!</v>
      </c>
      <c r="AB1169" s="24" t="e">
        <f t="shared" si="432"/>
        <v>#REF!</v>
      </c>
      <c r="AC1169" s="18">
        <f t="shared" si="433"/>
        <v>108760483974019.92</v>
      </c>
      <c r="AD1169" s="19">
        <f t="shared" si="434"/>
        <v>53724226369388.906</v>
      </c>
      <c r="AE1169" s="24" t="e">
        <f t="shared" si="416"/>
        <v>#REF!</v>
      </c>
      <c r="AF1169" s="24" t="e">
        <f t="shared" si="417"/>
        <v>#REF!</v>
      </c>
      <c r="AG1169" s="18" t="e">
        <f t="shared" si="418"/>
        <v>#REF!</v>
      </c>
      <c r="AH1169" s="19" t="e">
        <f t="shared" si="419"/>
        <v>#REF!</v>
      </c>
      <c r="AI1169" s="29" t="e">
        <f>IF((((Usuario!$J$10*1000)/AG1169)*1)&lt;1,(((Usuario!$J$10*1000)/AG1169)*1),1)</f>
        <v>#REF!</v>
      </c>
      <c r="AJ1169" s="30" t="e">
        <f>IF((((Usuario!$J$10*1000)/AH1169)*1)&lt;1,(((Usuario!$J$10*1000)/AH1169)*1),1)</f>
        <v>#REF!</v>
      </c>
    </row>
    <row r="1170" spans="8:36" x14ac:dyDescent="0.25">
      <c r="H1170" s="6">
        <v>6.8</v>
      </c>
      <c r="I1170" s="5" t="s">
        <v>3</v>
      </c>
      <c r="J1170" s="9">
        <f t="shared" si="438"/>
        <v>6.8</v>
      </c>
      <c r="K1170" s="9">
        <f t="shared" si="420"/>
        <v>6.7999999999999996E-3</v>
      </c>
      <c r="L1170">
        <f t="shared" si="435"/>
        <v>145.26724430199201</v>
      </c>
      <c r="M1170">
        <f t="shared" si="421"/>
        <v>164.63621020892427</v>
      </c>
      <c r="N1170">
        <f t="shared" si="422"/>
        <v>0.85281556888222765</v>
      </c>
      <c r="O1170">
        <f t="shared" si="423"/>
        <v>11642.582261702322</v>
      </c>
      <c r="Q1170" s="18">
        <f t="shared" si="436"/>
        <v>186718823010272.53</v>
      </c>
      <c r="R1170" s="19">
        <f t="shared" si="437"/>
        <v>69174878239043.844</v>
      </c>
      <c r="S1170" s="18">
        <f t="shared" si="424"/>
        <v>3.1000966795662057E-10</v>
      </c>
      <c r="T1170" s="19">
        <f t="shared" si="424"/>
        <v>1.1485120079535756E-10</v>
      </c>
      <c r="U1170" s="24">
        <f t="shared" si="425"/>
        <v>8.228555615605783E-8</v>
      </c>
      <c r="V1170" s="24">
        <f t="shared" si="426"/>
        <v>5.7770154000064854E-8</v>
      </c>
      <c r="W1170" s="18">
        <f t="shared" si="427"/>
        <v>560156469030817.63</v>
      </c>
      <c r="X1170" s="19">
        <f t="shared" si="428"/>
        <v>276699512956175.38</v>
      </c>
      <c r="Y1170" s="18" t="e">
        <f t="shared" si="429"/>
        <v>#REF!</v>
      </c>
      <c r="Z1170" s="19" t="e">
        <f t="shared" si="430"/>
        <v>#REF!</v>
      </c>
      <c r="AA1170" s="24" t="e">
        <f t="shared" si="431"/>
        <v>#REF!</v>
      </c>
      <c r="AB1170" s="24" t="e">
        <f t="shared" si="432"/>
        <v>#REF!</v>
      </c>
      <c r="AC1170" s="18">
        <f t="shared" si="433"/>
        <v>112031293806163.53</v>
      </c>
      <c r="AD1170" s="19">
        <f t="shared" si="434"/>
        <v>55339902591235.078</v>
      </c>
      <c r="AE1170" s="24" t="e">
        <f t="shared" si="416"/>
        <v>#REF!</v>
      </c>
      <c r="AF1170" s="24" t="e">
        <f t="shared" si="417"/>
        <v>#REF!</v>
      </c>
      <c r="AG1170" s="18" t="e">
        <f t="shared" si="418"/>
        <v>#REF!</v>
      </c>
      <c r="AH1170" s="19" t="e">
        <f t="shared" si="419"/>
        <v>#REF!</v>
      </c>
      <c r="AI1170" s="29" t="e">
        <f>IF((((Usuario!$J$10*1000)/AG1170)*1)&lt;1,(((Usuario!$J$10*1000)/AG1170)*1),1)</f>
        <v>#REF!</v>
      </c>
      <c r="AJ1170" s="30" t="e">
        <f>IF((((Usuario!$J$10*1000)/AH1170)*1)&lt;1,(((Usuario!$J$10*1000)/AH1170)*1),1)</f>
        <v>#REF!</v>
      </c>
    </row>
    <row r="1171" spans="8:36" x14ac:dyDescent="0.25">
      <c r="H1171" s="6">
        <v>6.9</v>
      </c>
      <c r="I1171" s="5" t="s">
        <v>3</v>
      </c>
      <c r="J1171" s="9">
        <f t="shared" si="438"/>
        <v>6.9</v>
      </c>
      <c r="K1171" s="9">
        <f t="shared" si="420"/>
        <v>6.9000000000000008E-3</v>
      </c>
      <c r="L1171">
        <f t="shared" si="435"/>
        <v>149.57122623741006</v>
      </c>
      <c r="M1171">
        <f t="shared" si="421"/>
        <v>172.00691017302159</v>
      </c>
      <c r="N1171">
        <f t="shared" si="422"/>
        <v>0.89099579469625179</v>
      </c>
      <c r="O1171">
        <f t="shared" si="423"/>
        <v>11348.409093202454</v>
      </c>
      <c r="Q1171" s="18">
        <f t="shared" si="436"/>
        <v>192250933467108.06</v>
      </c>
      <c r="R1171" s="19">
        <f t="shared" si="437"/>
        <v>71224393446385.766</v>
      </c>
      <c r="S1171" s="18">
        <f t="shared" si="424"/>
        <v>3.1919464298042186E-10</v>
      </c>
      <c r="T1171" s="19">
        <f t="shared" si="424"/>
        <v>1.1825401535179441E-10</v>
      </c>
      <c r="U1171" s="24">
        <f t="shared" si="425"/>
        <v>8.472351489165039E-8</v>
      </c>
      <c r="V1171" s="24">
        <f t="shared" si="426"/>
        <v>5.948176972195259E-8</v>
      </c>
      <c r="W1171" s="18">
        <f t="shared" si="427"/>
        <v>576752800401324.25</v>
      </c>
      <c r="X1171" s="19">
        <f t="shared" si="428"/>
        <v>284897573785543.06</v>
      </c>
      <c r="Y1171" s="18" t="e">
        <f t="shared" si="429"/>
        <v>#REF!</v>
      </c>
      <c r="Z1171" s="19" t="e">
        <f t="shared" si="430"/>
        <v>#REF!</v>
      </c>
      <c r="AA1171" s="24" t="e">
        <f t="shared" si="431"/>
        <v>#REF!</v>
      </c>
      <c r="AB1171" s="24" t="e">
        <f t="shared" si="432"/>
        <v>#REF!</v>
      </c>
      <c r="AC1171" s="18">
        <f t="shared" si="433"/>
        <v>115350560080264.86</v>
      </c>
      <c r="AD1171" s="19">
        <f t="shared" si="434"/>
        <v>56979514757108.617</v>
      </c>
      <c r="AE1171" s="24" t="e">
        <f t="shared" si="416"/>
        <v>#REF!</v>
      </c>
      <c r="AF1171" s="24" t="e">
        <f t="shared" si="417"/>
        <v>#REF!</v>
      </c>
      <c r="AG1171" s="18" t="e">
        <f t="shared" si="418"/>
        <v>#REF!</v>
      </c>
      <c r="AH1171" s="19" t="e">
        <f t="shared" si="419"/>
        <v>#REF!</v>
      </c>
      <c r="AI1171" s="29" t="e">
        <f>IF((((Usuario!$J$10*1000)/AG1171)*1)&lt;1,(((Usuario!$J$10*1000)/AG1171)*1),1)</f>
        <v>#REF!</v>
      </c>
      <c r="AJ1171" s="30" t="e">
        <f>IF((((Usuario!$J$10*1000)/AH1171)*1)&lt;1,(((Usuario!$J$10*1000)/AH1171)*1),1)</f>
        <v>#REF!</v>
      </c>
    </row>
    <row r="1172" spans="8:36" x14ac:dyDescent="0.25">
      <c r="H1172" s="6">
        <v>7</v>
      </c>
      <c r="I1172" s="5" t="s">
        <v>3</v>
      </c>
      <c r="J1172" s="9">
        <f t="shared" si="438"/>
        <v>7</v>
      </c>
      <c r="K1172" s="9">
        <f t="shared" si="420"/>
        <v>7.0000000000000001E-3</v>
      </c>
      <c r="L1172">
        <f t="shared" si="435"/>
        <v>153.93804002589985</v>
      </c>
      <c r="M1172">
        <f t="shared" si="421"/>
        <v>179.59438003021648</v>
      </c>
      <c r="N1172">
        <f t="shared" si="422"/>
        <v>0.93029888855652143</v>
      </c>
      <c r="O1172">
        <f t="shared" si="423"/>
        <v>11065.742883079749</v>
      </c>
      <c r="Q1172" s="18">
        <f t="shared" si="436"/>
        <v>197863804660539.69</v>
      </c>
      <c r="R1172" s="19">
        <f t="shared" si="437"/>
        <v>73303828583761.859</v>
      </c>
      <c r="S1172" s="18">
        <f t="shared" si="424"/>
        <v>3.2851370523084796E-10</v>
      </c>
      <c r="T1172" s="19">
        <f t="shared" si="424"/>
        <v>1.2170650603314275E-10</v>
      </c>
      <c r="U1172" s="24">
        <f t="shared" si="425"/>
        <v>8.7197064265718739E-8</v>
      </c>
      <c r="V1172" s="24">
        <f t="shared" si="426"/>
        <v>6.1218372534670806E-8</v>
      </c>
      <c r="W1172" s="18">
        <f t="shared" si="427"/>
        <v>593591413981619</v>
      </c>
      <c r="X1172" s="19">
        <f t="shared" si="428"/>
        <v>293215314335047.44</v>
      </c>
      <c r="Y1172" s="18" t="e">
        <f t="shared" si="429"/>
        <v>#REF!</v>
      </c>
      <c r="Z1172" s="19" t="e">
        <f t="shared" si="430"/>
        <v>#REF!</v>
      </c>
      <c r="AA1172" s="24" t="e">
        <f t="shared" si="431"/>
        <v>#REF!</v>
      </c>
      <c r="AB1172" s="24" t="e">
        <f t="shared" si="432"/>
        <v>#REF!</v>
      </c>
      <c r="AC1172" s="18">
        <f t="shared" si="433"/>
        <v>118718282796323.81</v>
      </c>
      <c r="AD1172" s="19">
        <f t="shared" si="434"/>
        <v>58643062867009.492</v>
      </c>
      <c r="AE1172" s="24" t="e">
        <f t="shared" si="416"/>
        <v>#REF!</v>
      </c>
      <c r="AF1172" s="24" t="e">
        <f t="shared" si="417"/>
        <v>#REF!</v>
      </c>
      <c r="AG1172" s="18" t="e">
        <f t="shared" si="418"/>
        <v>#REF!</v>
      </c>
      <c r="AH1172" s="19" t="e">
        <f t="shared" si="419"/>
        <v>#REF!</v>
      </c>
      <c r="AI1172" s="29" t="e">
        <f>IF((((Usuario!$J$10*1000)/AG1172)*1)&lt;1,(((Usuario!$J$10*1000)/AG1172)*1),1)</f>
        <v>#REF!</v>
      </c>
      <c r="AJ1172" s="30" t="e">
        <f>IF((((Usuario!$J$10*1000)/AH1172)*1)&lt;1,(((Usuario!$J$10*1000)/AH1172)*1),1)</f>
        <v>#REF!</v>
      </c>
    </row>
    <row r="1173" spans="8:36" x14ac:dyDescent="0.25">
      <c r="H1173" s="6">
        <v>7.1</v>
      </c>
      <c r="I1173" s="5" t="s">
        <v>3</v>
      </c>
      <c r="J1173" s="9">
        <f t="shared" si="438"/>
        <v>7.1</v>
      </c>
      <c r="K1173" s="9">
        <f t="shared" si="420"/>
        <v>7.0999999999999995E-3</v>
      </c>
      <c r="L1173">
        <f t="shared" si="435"/>
        <v>158.36768566746147</v>
      </c>
      <c r="M1173">
        <f t="shared" si="421"/>
        <v>187.40176137316269</v>
      </c>
      <c r="N1173">
        <f t="shared" si="422"/>
        <v>0.97074112391298273</v>
      </c>
      <c r="O1173">
        <f t="shared" si="423"/>
        <v>10793.978628033863</v>
      </c>
      <c r="Q1173" s="18">
        <f t="shared" si="436"/>
        <v>203557436590567.47</v>
      </c>
      <c r="R1173" s="19">
        <f t="shared" si="437"/>
        <v>75413183651172.156</v>
      </c>
      <c r="S1173" s="18">
        <f t="shared" si="424"/>
        <v>3.3796685470789887E-10</v>
      </c>
      <c r="T1173" s="19">
        <f t="shared" si="424"/>
        <v>1.2520867283940258E-10</v>
      </c>
      <c r="U1173" s="24">
        <f t="shared" si="425"/>
        <v>8.9706204278262878E-8</v>
      </c>
      <c r="V1173" s="24">
        <f t="shared" si="426"/>
        <v>6.297996243821949E-8</v>
      </c>
      <c r="W1173" s="18">
        <f t="shared" si="427"/>
        <v>610672309771702.38</v>
      </c>
      <c r="X1173" s="19">
        <f t="shared" si="428"/>
        <v>301652734604688.63</v>
      </c>
      <c r="Y1173" s="18" t="e">
        <f t="shared" si="429"/>
        <v>#REF!</v>
      </c>
      <c r="Z1173" s="19" t="e">
        <f t="shared" si="430"/>
        <v>#REF!</v>
      </c>
      <c r="AA1173" s="24" t="e">
        <f t="shared" si="431"/>
        <v>#REF!</v>
      </c>
      <c r="AB1173" s="24" t="e">
        <f t="shared" si="432"/>
        <v>#REF!</v>
      </c>
      <c r="AC1173" s="18">
        <f t="shared" si="433"/>
        <v>122134461954340.48</v>
      </c>
      <c r="AD1173" s="19">
        <f t="shared" si="434"/>
        <v>60330546920937.727</v>
      </c>
      <c r="AE1173" s="24" t="e">
        <f t="shared" si="416"/>
        <v>#REF!</v>
      </c>
      <c r="AF1173" s="24" t="e">
        <f t="shared" si="417"/>
        <v>#REF!</v>
      </c>
      <c r="AG1173" s="18" t="e">
        <f t="shared" si="418"/>
        <v>#REF!</v>
      </c>
      <c r="AH1173" s="19" t="e">
        <f t="shared" si="419"/>
        <v>#REF!</v>
      </c>
      <c r="AI1173" s="29" t="e">
        <f>IF((((Usuario!$J$10*1000)/AG1173)*1)&lt;1,(((Usuario!$J$10*1000)/AG1173)*1),1)</f>
        <v>#REF!</v>
      </c>
      <c r="AJ1173" s="30" t="e">
        <f>IF((((Usuario!$J$10*1000)/AH1173)*1)&lt;1,(((Usuario!$J$10*1000)/AH1173)*1),1)</f>
        <v>#REF!</v>
      </c>
    </row>
    <row r="1174" spans="8:36" x14ac:dyDescent="0.25">
      <c r="H1174" s="6">
        <v>7.2</v>
      </c>
      <c r="I1174" s="5" t="s">
        <v>3</v>
      </c>
      <c r="J1174" s="9">
        <f t="shared" si="438"/>
        <v>7.2</v>
      </c>
      <c r="K1174" s="9">
        <f t="shared" si="420"/>
        <v>7.1999999999999998E-3</v>
      </c>
      <c r="L1174">
        <f t="shared" si="435"/>
        <v>162.86016316209489</v>
      </c>
      <c r="M1174">
        <f t="shared" si="421"/>
        <v>195.43219579451386</v>
      </c>
      <c r="N1174">
        <f t="shared" si="422"/>
        <v>1.0123387742155816</v>
      </c>
      <c r="O1174">
        <f t="shared" si="423"/>
        <v>10532.551052794217</v>
      </c>
      <c r="Q1174" s="18">
        <f t="shared" si="436"/>
        <v>209331829257191.41</v>
      </c>
      <c r="R1174" s="19">
        <f t="shared" si="437"/>
        <v>77552458648616.641</v>
      </c>
      <c r="S1174" s="18">
        <f t="shared" si="424"/>
        <v>3.4755409141157469E-10</v>
      </c>
      <c r="T1174" s="19">
        <f t="shared" si="424"/>
        <v>1.287605157705739E-10</v>
      </c>
      <c r="U1174" s="24">
        <f t="shared" si="425"/>
        <v>9.2250934929282846E-8</v>
      </c>
      <c r="V1174" s="24">
        <f t="shared" si="426"/>
        <v>6.4766539432598674E-8</v>
      </c>
      <c r="W1174" s="18">
        <f t="shared" si="427"/>
        <v>627995487771574.25</v>
      </c>
      <c r="X1174" s="19">
        <f t="shared" si="428"/>
        <v>310209834594466.56</v>
      </c>
      <c r="Y1174" s="18" t="e">
        <f t="shared" si="429"/>
        <v>#REF!</v>
      </c>
      <c r="Z1174" s="19" t="e">
        <f t="shared" si="430"/>
        <v>#REF!</v>
      </c>
      <c r="AA1174" s="24" t="e">
        <f t="shared" si="431"/>
        <v>#REF!</v>
      </c>
      <c r="AB1174" s="24" t="e">
        <f t="shared" si="432"/>
        <v>#REF!</v>
      </c>
      <c r="AC1174" s="18">
        <f t="shared" si="433"/>
        <v>125599097554314.86</v>
      </c>
      <c r="AD1174" s="19">
        <f t="shared" si="434"/>
        <v>62041966918893.313</v>
      </c>
      <c r="AE1174" s="24" t="e">
        <f t="shared" si="416"/>
        <v>#REF!</v>
      </c>
      <c r="AF1174" s="24" t="e">
        <f t="shared" si="417"/>
        <v>#REF!</v>
      </c>
      <c r="AG1174" s="18" t="e">
        <f t="shared" si="418"/>
        <v>#REF!</v>
      </c>
      <c r="AH1174" s="19" t="e">
        <f t="shared" si="419"/>
        <v>#REF!</v>
      </c>
      <c r="AI1174" s="29" t="e">
        <f>IF((((Usuario!$J$10*1000)/AG1174)*1)&lt;1,(((Usuario!$J$10*1000)/AG1174)*1),1)</f>
        <v>#REF!</v>
      </c>
      <c r="AJ1174" s="30" t="e">
        <f>IF((((Usuario!$J$10*1000)/AH1174)*1)&lt;1,(((Usuario!$J$10*1000)/AH1174)*1),1)</f>
        <v>#REF!</v>
      </c>
    </row>
    <row r="1175" spans="8:36" x14ac:dyDescent="0.25">
      <c r="H1175" s="6">
        <v>7.3</v>
      </c>
      <c r="I1175" s="5" t="s">
        <v>3</v>
      </c>
      <c r="J1175" s="9">
        <f t="shared" si="438"/>
        <v>7.3</v>
      </c>
      <c r="K1175" s="9">
        <f t="shared" si="420"/>
        <v>7.3000000000000001E-3</v>
      </c>
      <c r="L1175">
        <f t="shared" si="435"/>
        <v>167.41547250980008</v>
      </c>
      <c r="M1175">
        <f t="shared" si="421"/>
        <v>203.68882488692341</v>
      </c>
      <c r="N1175">
        <f t="shared" si="422"/>
        <v>1.0551081129142632</v>
      </c>
      <c r="O1175">
        <f t="shared" si="423"/>
        <v>10280.93149554477</v>
      </c>
      <c r="Q1175" s="18">
        <f t="shared" si="436"/>
        <v>215186982660411.44</v>
      </c>
      <c r="R1175" s="19">
        <f t="shared" si="437"/>
        <v>79721653576095.313</v>
      </c>
      <c r="S1175" s="18">
        <f t="shared" si="424"/>
        <v>3.5727541534187527E-10</v>
      </c>
      <c r="T1175" s="19">
        <f t="shared" si="424"/>
        <v>1.3236203482665669E-10</v>
      </c>
      <c r="U1175" s="24">
        <f t="shared" si="425"/>
        <v>9.4831256218778604E-8</v>
      </c>
      <c r="V1175" s="24">
        <f t="shared" si="426"/>
        <v>6.6578103517808319E-8</v>
      </c>
      <c r="W1175" s="18">
        <f t="shared" si="427"/>
        <v>645560947981234.25</v>
      </c>
      <c r="X1175" s="19">
        <f t="shared" si="428"/>
        <v>318886614304381.25</v>
      </c>
      <c r="Y1175" s="18" t="e">
        <f t="shared" si="429"/>
        <v>#REF!</v>
      </c>
      <c r="Z1175" s="19" t="e">
        <f t="shared" si="430"/>
        <v>#REF!</v>
      </c>
      <c r="AA1175" s="24" t="e">
        <f t="shared" si="431"/>
        <v>#REF!</v>
      </c>
      <c r="AB1175" s="24" t="e">
        <f t="shared" si="432"/>
        <v>#REF!</v>
      </c>
      <c r="AC1175" s="18">
        <f t="shared" si="433"/>
        <v>129112189596246.86</v>
      </c>
      <c r="AD1175" s="19">
        <f t="shared" si="434"/>
        <v>63777322860876.25</v>
      </c>
      <c r="AE1175" s="24" t="e">
        <f t="shared" si="416"/>
        <v>#REF!</v>
      </c>
      <c r="AF1175" s="24" t="e">
        <f t="shared" si="417"/>
        <v>#REF!</v>
      </c>
      <c r="AG1175" s="18" t="e">
        <f t="shared" si="418"/>
        <v>#REF!</v>
      </c>
      <c r="AH1175" s="19" t="e">
        <f t="shared" si="419"/>
        <v>#REF!</v>
      </c>
      <c r="AI1175" s="29" t="e">
        <f>IF((((Usuario!$J$10*1000)/AG1175)*1)&lt;1,(((Usuario!$J$10*1000)/AG1175)*1),1)</f>
        <v>#REF!</v>
      </c>
      <c r="AJ1175" s="30" t="e">
        <f>IF((((Usuario!$J$10*1000)/AH1175)*1)&lt;1,(((Usuario!$J$10*1000)/AH1175)*1),1)</f>
        <v>#REF!</v>
      </c>
    </row>
    <row r="1176" spans="8:36" x14ac:dyDescent="0.25">
      <c r="H1176" s="6">
        <v>7.4</v>
      </c>
      <c r="I1176" s="5" t="s">
        <v>3</v>
      </c>
      <c r="J1176" s="9">
        <f t="shared" si="438"/>
        <v>7.4</v>
      </c>
      <c r="K1176" s="9">
        <f t="shared" si="420"/>
        <v>7.4000000000000003E-3</v>
      </c>
      <c r="L1176">
        <f t="shared" si="435"/>
        <v>172.0336137105771</v>
      </c>
      <c r="M1176">
        <f t="shared" si="421"/>
        <v>212.17479024304507</v>
      </c>
      <c r="N1176">
        <f t="shared" si="422"/>
        <v>1.0990654134589732</v>
      </c>
      <c r="O1176">
        <f t="shared" si="423"/>
        <v>10038.625076110056</v>
      </c>
      <c r="Q1176" s="18">
        <f t="shared" si="436"/>
        <v>221122896800227.66</v>
      </c>
      <c r="R1176" s="19">
        <f t="shared" si="437"/>
        <v>81920768433608.172</v>
      </c>
      <c r="S1176" s="18">
        <f t="shared" si="424"/>
        <v>3.6713082649880077E-10</v>
      </c>
      <c r="T1176" s="19">
        <f t="shared" si="424"/>
        <v>1.3601323000765098E-10</v>
      </c>
      <c r="U1176" s="24">
        <f t="shared" si="425"/>
        <v>9.7447168146750178E-8</v>
      </c>
      <c r="V1176" s="24">
        <f t="shared" si="426"/>
        <v>6.8414654693848438E-8</v>
      </c>
      <c r="W1176" s="18">
        <f t="shared" si="427"/>
        <v>663368690400683</v>
      </c>
      <c r="X1176" s="19">
        <f t="shared" si="428"/>
        <v>327683073734432.69</v>
      </c>
      <c r="Y1176" s="18" t="e">
        <f t="shared" si="429"/>
        <v>#REF!</v>
      </c>
      <c r="Z1176" s="19" t="e">
        <f t="shared" si="430"/>
        <v>#REF!</v>
      </c>
      <c r="AA1176" s="24" t="e">
        <f t="shared" si="431"/>
        <v>#REF!</v>
      </c>
      <c r="AB1176" s="24" t="e">
        <f t="shared" si="432"/>
        <v>#REF!</v>
      </c>
      <c r="AC1176" s="18">
        <f t="shared" si="433"/>
        <v>132673738080136.61</v>
      </c>
      <c r="AD1176" s="19">
        <f t="shared" si="434"/>
        <v>65536614746886.539</v>
      </c>
      <c r="AE1176" s="24" t="e">
        <f t="shared" si="416"/>
        <v>#REF!</v>
      </c>
      <c r="AF1176" s="24" t="e">
        <f t="shared" si="417"/>
        <v>#REF!</v>
      </c>
      <c r="AG1176" s="18" t="e">
        <f t="shared" si="418"/>
        <v>#REF!</v>
      </c>
      <c r="AH1176" s="19" t="e">
        <f t="shared" si="419"/>
        <v>#REF!</v>
      </c>
      <c r="AI1176" s="29" t="e">
        <f>IF((((Usuario!$J$10*1000)/AG1176)*1)&lt;1,(((Usuario!$J$10*1000)/AG1176)*1),1)</f>
        <v>#REF!</v>
      </c>
      <c r="AJ1176" s="30" t="e">
        <f>IF((((Usuario!$J$10*1000)/AH1176)*1)&lt;1,(((Usuario!$J$10*1000)/AH1176)*1),1)</f>
        <v>#REF!</v>
      </c>
    </row>
    <row r="1177" spans="8:36" x14ac:dyDescent="0.25">
      <c r="H1177" s="6">
        <v>7.5</v>
      </c>
      <c r="I1177" s="5" t="s">
        <v>3</v>
      </c>
      <c r="J1177" s="9">
        <f t="shared" si="438"/>
        <v>7.5</v>
      </c>
      <c r="K1177" s="9">
        <f t="shared" si="420"/>
        <v>7.4999999999999997E-3</v>
      </c>
      <c r="L1177">
        <f t="shared" si="435"/>
        <v>176.71458676442586</v>
      </c>
      <c r="M1177">
        <f t="shared" si="421"/>
        <v>220.89323345553231</v>
      </c>
      <c r="N1177">
        <f t="shared" si="422"/>
        <v>1.1442269492996573</v>
      </c>
      <c r="O1177">
        <f t="shared" si="423"/>
        <v>9805.1681178213457</v>
      </c>
      <c r="Q1177" s="18">
        <f t="shared" si="436"/>
        <v>227139571676639.94</v>
      </c>
      <c r="R1177" s="19">
        <f t="shared" si="437"/>
        <v>84149803221155.203</v>
      </c>
      <c r="S1177" s="18">
        <f t="shared" si="424"/>
        <v>3.7712032488235097E-10</v>
      </c>
      <c r="T1177" s="19">
        <f t="shared" si="424"/>
        <v>1.3971410131355673E-10</v>
      </c>
      <c r="U1177" s="24">
        <f t="shared" si="425"/>
        <v>1.0009867071319753E-7</v>
      </c>
      <c r="V1177" s="24">
        <f t="shared" si="426"/>
        <v>7.0276192960719031E-8</v>
      </c>
      <c r="W1177" s="18">
        <f t="shared" si="427"/>
        <v>681418715029919.75</v>
      </c>
      <c r="X1177" s="19">
        <f t="shared" si="428"/>
        <v>336599212884620.81</v>
      </c>
      <c r="Y1177" s="18" t="e">
        <f t="shared" si="429"/>
        <v>#REF!</v>
      </c>
      <c r="Z1177" s="19" t="e">
        <f t="shared" si="430"/>
        <v>#REF!</v>
      </c>
      <c r="AA1177" s="24" t="e">
        <f t="shared" si="431"/>
        <v>#REF!</v>
      </c>
      <c r="AB1177" s="24" t="e">
        <f t="shared" si="432"/>
        <v>#REF!</v>
      </c>
      <c r="AC1177" s="18">
        <f t="shared" si="433"/>
        <v>136283743005983.95</v>
      </c>
      <c r="AD1177" s="19">
        <f t="shared" si="434"/>
        <v>67319842576924.164</v>
      </c>
      <c r="AE1177" s="24" t="e">
        <f t="shared" si="416"/>
        <v>#REF!</v>
      </c>
      <c r="AF1177" s="24" t="e">
        <f t="shared" si="417"/>
        <v>#REF!</v>
      </c>
      <c r="AG1177" s="18" t="e">
        <f t="shared" si="418"/>
        <v>#REF!</v>
      </c>
      <c r="AH1177" s="19" t="e">
        <f t="shared" si="419"/>
        <v>#REF!</v>
      </c>
      <c r="AI1177" s="29" t="e">
        <f>IF((((Usuario!$J$10*1000)/AG1177)*1)&lt;1,(((Usuario!$J$10*1000)/AG1177)*1),1)</f>
        <v>#REF!</v>
      </c>
      <c r="AJ1177" s="30" t="e">
        <f>IF((((Usuario!$J$10*1000)/AH1177)*1)&lt;1,(((Usuario!$J$10*1000)/AH1177)*1),1)</f>
        <v>#REF!</v>
      </c>
    </row>
    <row r="1178" spans="8:36" x14ac:dyDescent="0.25">
      <c r="H1178" s="6">
        <v>7.6</v>
      </c>
      <c r="I1178" s="5" t="s">
        <v>3</v>
      </c>
      <c r="J1178" s="9">
        <f t="shared" si="438"/>
        <v>7.6</v>
      </c>
      <c r="K1178" s="9">
        <f t="shared" si="420"/>
        <v>7.6E-3</v>
      </c>
      <c r="L1178">
        <f t="shared" si="435"/>
        <v>181.45839167134645</v>
      </c>
      <c r="M1178">
        <f t="shared" si="421"/>
        <v>229.84729611703878</v>
      </c>
      <c r="N1178">
        <f t="shared" si="422"/>
        <v>1.1906089938862607</v>
      </c>
      <c r="O1178">
        <f t="shared" si="423"/>
        <v>9580.125797314442</v>
      </c>
      <c r="Q1178" s="18">
        <f t="shared" si="436"/>
        <v>233237007289648.41</v>
      </c>
      <c r="R1178" s="19">
        <f t="shared" si="437"/>
        <v>86408757938736.438</v>
      </c>
      <c r="S1178" s="18">
        <f t="shared" si="424"/>
        <v>3.8724391049252608E-10</v>
      </c>
      <c r="T1178" s="19">
        <f t="shared" si="424"/>
        <v>1.4346464874437397E-10</v>
      </c>
      <c r="U1178" s="24">
        <f t="shared" si="425"/>
        <v>1.027857639181207E-7</v>
      </c>
      <c r="V1178" s="24">
        <f t="shared" si="426"/>
        <v>7.2162718318420111E-8</v>
      </c>
      <c r="W1178" s="18">
        <f t="shared" si="427"/>
        <v>699711021868945.25</v>
      </c>
      <c r="X1178" s="19">
        <f t="shared" si="428"/>
        <v>345635031754945.75</v>
      </c>
      <c r="Y1178" s="18" t="e">
        <f t="shared" si="429"/>
        <v>#REF!</v>
      </c>
      <c r="Z1178" s="19" t="e">
        <f t="shared" si="430"/>
        <v>#REF!</v>
      </c>
      <c r="AA1178" s="24" t="e">
        <f t="shared" si="431"/>
        <v>#REF!</v>
      </c>
      <c r="AB1178" s="24" t="e">
        <f t="shared" si="432"/>
        <v>#REF!</v>
      </c>
      <c r="AC1178" s="18">
        <f t="shared" si="433"/>
        <v>139942204373789.06</v>
      </c>
      <c r="AD1178" s="19">
        <f t="shared" si="434"/>
        <v>69127006350989.156</v>
      </c>
      <c r="AE1178" s="24" t="e">
        <f t="shared" si="416"/>
        <v>#REF!</v>
      </c>
      <c r="AF1178" s="24" t="e">
        <f t="shared" si="417"/>
        <v>#REF!</v>
      </c>
      <c r="AG1178" s="18" t="e">
        <f t="shared" si="418"/>
        <v>#REF!</v>
      </c>
      <c r="AH1178" s="19" t="e">
        <f t="shared" si="419"/>
        <v>#REF!</v>
      </c>
      <c r="AI1178" s="29" t="e">
        <f>IF((((Usuario!$J$10*1000)/AG1178)*1)&lt;1,(((Usuario!$J$10*1000)/AG1178)*1),1)</f>
        <v>#REF!</v>
      </c>
      <c r="AJ1178" s="30" t="e">
        <f>IF((((Usuario!$J$10*1000)/AH1178)*1)&lt;1,(((Usuario!$J$10*1000)/AH1178)*1),1)</f>
        <v>#REF!</v>
      </c>
    </row>
    <row r="1179" spans="8:36" x14ac:dyDescent="0.25">
      <c r="H1179" s="6">
        <v>7.7</v>
      </c>
      <c r="I1179" s="5" t="s">
        <v>3</v>
      </c>
      <c r="J1179" s="9">
        <f t="shared" si="438"/>
        <v>7.7</v>
      </c>
      <c r="K1179" s="9">
        <f t="shared" si="420"/>
        <v>7.7000000000000002E-3</v>
      </c>
      <c r="L1179">
        <f t="shared" si="435"/>
        <v>186.26502843133886</v>
      </c>
      <c r="M1179">
        <f t="shared" si="421"/>
        <v>239.04011982021819</v>
      </c>
      <c r="N1179">
        <f t="shared" si="422"/>
        <v>1.2382278206687303</v>
      </c>
      <c r="O1179">
        <f t="shared" si="423"/>
        <v>9363.0899994228657</v>
      </c>
      <c r="Q1179" s="18">
        <f t="shared" si="436"/>
        <v>239415203639253.06</v>
      </c>
      <c r="R1179" s="19">
        <f t="shared" si="437"/>
        <v>88697632586351.875</v>
      </c>
      <c r="S1179" s="18">
        <f t="shared" si="424"/>
        <v>3.975015833293261E-10</v>
      </c>
      <c r="T1179" s="19">
        <f t="shared" si="424"/>
        <v>1.4726487230010277E-10</v>
      </c>
      <c r="U1179" s="24">
        <f t="shared" si="425"/>
        <v>1.0550844776151969E-7</v>
      </c>
      <c r="V1179" s="24">
        <f t="shared" si="426"/>
        <v>7.4074230766951692E-8</v>
      </c>
      <c r="W1179" s="18">
        <f t="shared" si="427"/>
        <v>718245610917759.25</v>
      </c>
      <c r="X1179" s="19">
        <f t="shared" si="428"/>
        <v>354790530345407.5</v>
      </c>
      <c r="Y1179" s="18" t="e">
        <f t="shared" si="429"/>
        <v>#REF!</v>
      </c>
      <c r="Z1179" s="19" t="e">
        <f t="shared" si="430"/>
        <v>#REF!</v>
      </c>
      <c r="AA1179" s="24" t="e">
        <f t="shared" si="431"/>
        <v>#REF!</v>
      </c>
      <c r="AB1179" s="24" t="e">
        <f t="shared" si="432"/>
        <v>#REF!</v>
      </c>
      <c r="AC1179" s="18">
        <f t="shared" si="433"/>
        <v>143649122183551.84</v>
      </c>
      <c r="AD1179" s="19">
        <f t="shared" si="434"/>
        <v>70958106069081.5</v>
      </c>
      <c r="AE1179" s="24" t="e">
        <f t="shared" si="416"/>
        <v>#REF!</v>
      </c>
      <c r="AF1179" s="24" t="e">
        <f t="shared" si="417"/>
        <v>#REF!</v>
      </c>
      <c r="AG1179" s="18" t="e">
        <f t="shared" si="418"/>
        <v>#REF!</v>
      </c>
      <c r="AH1179" s="19" t="e">
        <f t="shared" si="419"/>
        <v>#REF!</v>
      </c>
      <c r="AI1179" s="29" t="e">
        <f>IF((((Usuario!$J$10*1000)/AG1179)*1)&lt;1,(((Usuario!$J$10*1000)/AG1179)*1),1)</f>
        <v>#REF!</v>
      </c>
      <c r="AJ1179" s="30" t="e">
        <f>IF((((Usuario!$J$10*1000)/AH1179)*1)&lt;1,(((Usuario!$J$10*1000)/AH1179)*1),1)</f>
        <v>#REF!</v>
      </c>
    </row>
    <row r="1180" spans="8:36" x14ac:dyDescent="0.25">
      <c r="H1180" s="6">
        <v>7.8</v>
      </c>
      <c r="I1180" s="5" t="s">
        <v>3</v>
      </c>
      <c r="J1180" s="9">
        <f t="shared" si="438"/>
        <v>7.8</v>
      </c>
      <c r="K1180" s="9">
        <f t="shared" si="420"/>
        <v>7.7999999999999996E-3</v>
      </c>
      <c r="L1180">
        <f t="shared" si="435"/>
        <v>191.13449704440299</v>
      </c>
      <c r="M1180">
        <f t="shared" si="421"/>
        <v>248.47484615772387</v>
      </c>
      <c r="N1180">
        <f t="shared" si="422"/>
        <v>1.2870997030970095</v>
      </c>
      <c r="O1180">
        <f t="shared" si="423"/>
        <v>9153.677356880451</v>
      </c>
      <c r="Q1180" s="18">
        <f t="shared" si="436"/>
        <v>245674160725453.75</v>
      </c>
      <c r="R1180" s="19">
        <f t="shared" si="437"/>
        <v>91016427164001.469</v>
      </c>
      <c r="S1180" s="18">
        <f t="shared" si="424"/>
        <v>4.0789334339275078E-10</v>
      </c>
      <c r="T1180" s="19">
        <f t="shared" si="424"/>
        <v>1.5111477198074295E-10</v>
      </c>
      <c r="U1180" s="24">
        <f t="shared" si="425"/>
        <v>1.0826672224339444E-7</v>
      </c>
      <c r="V1180" s="24">
        <f t="shared" si="426"/>
        <v>7.6010730306313707E-8</v>
      </c>
      <c r="W1180" s="18">
        <f t="shared" si="427"/>
        <v>737022482176361.25</v>
      </c>
      <c r="X1180" s="19">
        <f t="shared" si="428"/>
        <v>364065708656005.88</v>
      </c>
      <c r="Y1180" s="18" t="e">
        <f t="shared" si="429"/>
        <v>#REF!</v>
      </c>
      <c r="Z1180" s="19" t="e">
        <f t="shared" si="430"/>
        <v>#REF!</v>
      </c>
      <c r="AA1180" s="24" t="e">
        <f t="shared" si="431"/>
        <v>#REF!</v>
      </c>
      <c r="AB1180" s="24" t="e">
        <f t="shared" si="432"/>
        <v>#REF!</v>
      </c>
      <c r="AC1180" s="18">
        <f t="shared" si="433"/>
        <v>147404496435272.25</v>
      </c>
      <c r="AD1180" s="19">
        <f t="shared" si="434"/>
        <v>72813141731201.172</v>
      </c>
      <c r="AE1180" s="24" t="e">
        <f t="shared" si="416"/>
        <v>#REF!</v>
      </c>
      <c r="AF1180" s="24" t="e">
        <f t="shared" si="417"/>
        <v>#REF!</v>
      </c>
      <c r="AG1180" s="18" t="e">
        <f t="shared" si="418"/>
        <v>#REF!</v>
      </c>
      <c r="AH1180" s="19" t="e">
        <f t="shared" si="419"/>
        <v>#REF!</v>
      </c>
      <c r="AI1180" s="29" t="e">
        <f>IF((((Usuario!$J$10*1000)/AG1180)*1)&lt;1,(((Usuario!$J$10*1000)/AG1180)*1),1)</f>
        <v>#REF!</v>
      </c>
      <c r="AJ1180" s="30" t="e">
        <f>IF((((Usuario!$J$10*1000)/AH1180)*1)&lt;1,(((Usuario!$J$10*1000)/AH1180)*1),1)</f>
        <v>#REF!</v>
      </c>
    </row>
    <row r="1181" spans="8:36" x14ac:dyDescent="0.25">
      <c r="H1181" s="6">
        <v>7.9</v>
      </c>
      <c r="I1181" s="5" t="s">
        <v>3</v>
      </c>
      <c r="J1181" s="9">
        <f t="shared" si="438"/>
        <v>7.9</v>
      </c>
      <c r="K1181" s="9">
        <f t="shared" si="420"/>
        <v>7.9000000000000008E-3</v>
      </c>
      <c r="L1181">
        <f t="shared" si="435"/>
        <v>196.066797510539</v>
      </c>
      <c r="M1181">
        <f t="shared" si="421"/>
        <v>258.15461672220965</v>
      </c>
      <c r="N1181">
        <f t="shared" si="422"/>
        <v>1.3372409146210458</v>
      </c>
      <c r="O1181">
        <f t="shared" si="423"/>
        <v>8951.5274567837387</v>
      </c>
      <c r="Q1181" s="18">
        <f t="shared" si="436"/>
        <v>252013878548250.69</v>
      </c>
      <c r="R1181" s="19">
        <f t="shared" si="437"/>
        <v>93365141671685.281</v>
      </c>
      <c r="S1181" s="18">
        <f t="shared" si="424"/>
        <v>4.1841919068280047E-10</v>
      </c>
      <c r="T1181" s="19">
        <f t="shared" si="424"/>
        <v>1.550143477862947E-10</v>
      </c>
      <c r="U1181" s="24">
        <f t="shared" si="425"/>
        <v>1.1106058736374504E-7</v>
      </c>
      <c r="V1181" s="24">
        <f t="shared" si="426"/>
        <v>7.7972216936506236E-8</v>
      </c>
      <c r="W1181" s="18">
        <f t="shared" si="427"/>
        <v>756041635644752</v>
      </c>
      <c r="X1181" s="19">
        <f t="shared" si="428"/>
        <v>373460566686741.13</v>
      </c>
      <c r="Y1181" s="18" t="e">
        <f t="shared" si="429"/>
        <v>#REF!</v>
      </c>
      <c r="Z1181" s="19" t="e">
        <f t="shared" si="430"/>
        <v>#REF!</v>
      </c>
      <c r="AA1181" s="24" t="e">
        <f t="shared" si="431"/>
        <v>#REF!</v>
      </c>
      <c r="AB1181" s="24" t="e">
        <f t="shared" si="432"/>
        <v>#REF!</v>
      </c>
      <c r="AC1181" s="18">
        <f t="shared" si="433"/>
        <v>151208327128950.41</v>
      </c>
      <c r="AD1181" s="19">
        <f t="shared" si="434"/>
        <v>74692113337348.234</v>
      </c>
      <c r="AE1181" s="24" t="e">
        <f t="shared" si="416"/>
        <v>#REF!</v>
      </c>
      <c r="AF1181" s="24" t="e">
        <f t="shared" si="417"/>
        <v>#REF!</v>
      </c>
      <c r="AG1181" s="18" t="e">
        <f t="shared" si="418"/>
        <v>#REF!</v>
      </c>
      <c r="AH1181" s="19" t="e">
        <f t="shared" si="419"/>
        <v>#REF!</v>
      </c>
      <c r="AI1181" s="29" t="e">
        <f>IF((((Usuario!$J$10*1000)/AG1181)*1)&lt;1,(((Usuario!$J$10*1000)/AG1181)*1),1)</f>
        <v>#REF!</v>
      </c>
      <c r="AJ1181" s="30" t="e">
        <f>IF((((Usuario!$J$10*1000)/AH1181)*1)&lt;1,(((Usuario!$J$10*1000)/AH1181)*1),1)</f>
        <v>#REF!</v>
      </c>
    </row>
    <row r="1182" spans="8:36" x14ac:dyDescent="0.25">
      <c r="H1182" s="6">
        <v>8</v>
      </c>
      <c r="I1182" s="5" t="s">
        <v>3</v>
      </c>
      <c r="J1182" s="9">
        <f t="shared" si="438"/>
        <v>8</v>
      </c>
      <c r="K1182" s="9">
        <f t="shared" si="420"/>
        <v>8.0000000000000002E-3</v>
      </c>
      <c r="L1182">
        <f t="shared" si="435"/>
        <v>201.06192982974676</v>
      </c>
      <c r="M1182">
        <f t="shared" si="421"/>
        <v>268.08257310632899</v>
      </c>
      <c r="N1182">
        <f t="shared" si="422"/>
        <v>1.388667728690784</v>
      </c>
      <c r="O1182">
        <f t="shared" si="423"/>
        <v>8756.3011977304504</v>
      </c>
      <c r="Q1182" s="18">
        <f t="shared" si="436"/>
        <v>258434357107643.69</v>
      </c>
      <c r="R1182" s="19">
        <f t="shared" si="437"/>
        <v>95743776109403.266</v>
      </c>
      <c r="S1182" s="18">
        <f t="shared" si="424"/>
        <v>4.2907912519947487E-10</v>
      </c>
      <c r="T1182" s="19">
        <f t="shared" si="424"/>
        <v>1.589635997167579E-10</v>
      </c>
      <c r="U1182" s="24">
        <f t="shared" si="425"/>
        <v>1.138900431225714E-7</v>
      </c>
      <c r="V1182" s="24">
        <f t="shared" si="426"/>
        <v>7.9958690657529226E-8</v>
      </c>
      <c r="W1182" s="18">
        <f t="shared" si="427"/>
        <v>775303071322931</v>
      </c>
      <c r="X1182" s="19">
        <f t="shared" si="428"/>
        <v>382975104437613.06</v>
      </c>
      <c r="Y1182" s="18" t="e">
        <f t="shared" si="429"/>
        <v>#REF!</v>
      </c>
      <c r="Z1182" s="19" t="e">
        <f t="shared" si="430"/>
        <v>#REF!</v>
      </c>
      <c r="AA1182" s="24" t="e">
        <f t="shared" si="431"/>
        <v>#REF!</v>
      </c>
      <c r="AB1182" s="24" t="e">
        <f t="shared" si="432"/>
        <v>#REF!</v>
      </c>
      <c r="AC1182" s="18">
        <f t="shared" si="433"/>
        <v>155060614264586.22</v>
      </c>
      <c r="AD1182" s="19">
        <f t="shared" si="434"/>
        <v>76595020887522.609</v>
      </c>
      <c r="AE1182" s="24" t="e">
        <f t="shared" si="416"/>
        <v>#REF!</v>
      </c>
      <c r="AF1182" s="24" t="e">
        <f t="shared" si="417"/>
        <v>#REF!</v>
      </c>
      <c r="AG1182" s="18" t="e">
        <f t="shared" si="418"/>
        <v>#REF!</v>
      </c>
      <c r="AH1182" s="19" t="e">
        <f t="shared" si="419"/>
        <v>#REF!</v>
      </c>
      <c r="AI1182" s="29" t="e">
        <f>IF((((Usuario!$J$10*1000)/AG1182)*1)&lt;1,(((Usuario!$J$10*1000)/AG1182)*1),1)</f>
        <v>#REF!</v>
      </c>
      <c r="AJ1182" s="30" t="e">
        <f>IF((((Usuario!$J$10*1000)/AH1182)*1)&lt;1,(((Usuario!$J$10*1000)/AH1182)*1),1)</f>
        <v>#REF!</v>
      </c>
    </row>
    <row r="1183" spans="8:36" x14ac:dyDescent="0.25">
      <c r="H1183" s="6">
        <v>8.1</v>
      </c>
      <c r="I1183" s="5" t="s">
        <v>3</v>
      </c>
      <c r="J1183" s="9">
        <f t="shared" si="438"/>
        <v>8.1</v>
      </c>
      <c r="K1183" s="9">
        <f t="shared" si="420"/>
        <v>8.0999999999999996E-3</v>
      </c>
      <c r="L1183">
        <f t="shared" si="435"/>
        <v>206.11989400202631</v>
      </c>
      <c r="M1183">
        <f t="shared" si="421"/>
        <v>278.26185690273547</v>
      </c>
      <c r="N1183">
        <f t="shared" si="422"/>
        <v>1.4413964187561696</v>
      </c>
      <c r="O1183">
        <f t="shared" si="423"/>
        <v>8567.6792832797128</v>
      </c>
      <c r="Q1183" s="18">
        <f t="shared" si="436"/>
        <v>264935596403632.81</v>
      </c>
      <c r="R1183" s="19">
        <f t="shared" si="437"/>
        <v>98152330477155.422</v>
      </c>
      <c r="S1183" s="18">
        <f t="shared" si="424"/>
        <v>4.3987314694277414E-10</v>
      </c>
      <c r="T1183" s="19">
        <f t="shared" si="424"/>
        <v>1.6296252777213256E-10</v>
      </c>
      <c r="U1183" s="24">
        <f t="shared" si="425"/>
        <v>1.1675508951987359E-7</v>
      </c>
      <c r="V1183" s="24">
        <f t="shared" si="426"/>
        <v>8.1970151469382676E-8</v>
      </c>
      <c r="W1183" s="18">
        <f t="shared" si="427"/>
        <v>794806789210898.5</v>
      </c>
      <c r="X1183" s="19">
        <f t="shared" si="428"/>
        <v>392609321908621.69</v>
      </c>
      <c r="Y1183" s="18" t="e">
        <f t="shared" si="429"/>
        <v>#REF!</v>
      </c>
      <c r="Z1183" s="19" t="e">
        <f t="shared" si="430"/>
        <v>#REF!</v>
      </c>
      <c r="AA1183" s="24" t="e">
        <f t="shared" si="431"/>
        <v>#REF!</v>
      </c>
      <c r="AB1183" s="24" t="e">
        <f t="shared" si="432"/>
        <v>#REF!</v>
      </c>
      <c r="AC1183" s="18">
        <f t="shared" si="433"/>
        <v>158961357842179.72</v>
      </c>
      <c r="AD1183" s="19">
        <f t="shared" si="434"/>
        <v>78521864381724.344</v>
      </c>
      <c r="AE1183" s="24" t="e">
        <f t="shared" si="416"/>
        <v>#REF!</v>
      </c>
      <c r="AF1183" s="24" t="e">
        <f t="shared" si="417"/>
        <v>#REF!</v>
      </c>
      <c r="AG1183" s="18" t="e">
        <f t="shared" si="418"/>
        <v>#REF!</v>
      </c>
      <c r="AH1183" s="19" t="e">
        <f t="shared" si="419"/>
        <v>#REF!</v>
      </c>
      <c r="AI1183" s="29" t="e">
        <f>IF((((Usuario!$J$10*1000)/AG1183)*1)&lt;1,(((Usuario!$J$10*1000)/AG1183)*1),1)</f>
        <v>#REF!</v>
      </c>
      <c r="AJ1183" s="30" t="e">
        <f>IF((((Usuario!$J$10*1000)/AH1183)*1)&lt;1,(((Usuario!$J$10*1000)/AH1183)*1),1)</f>
        <v>#REF!</v>
      </c>
    </row>
    <row r="1184" spans="8:36" x14ac:dyDescent="0.25">
      <c r="H1184" s="6">
        <v>8.1999999999999993</v>
      </c>
      <c r="I1184" s="5" t="s">
        <v>3</v>
      </c>
      <c r="J1184" s="9">
        <f t="shared" si="438"/>
        <v>8.1999999999999993</v>
      </c>
      <c r="K1184" s="9">
        <f t="shared" si="420"/>
        <v>8.199999999999999E-3</v>
      </c>
      <c r="L1184">
        <f t="shared" si="435"/>
        <v>211.24069002737767</v>
      </c>
      <c r="M1184">
        <f t="shared" si="421"/>
        <v>288.69560970408281</v>
      </c>
      <c r="N1184">
        <f t="shared" si="422"/>
        <v>1.4954432582671489</v>
      </c>
      <c r="O1184">
        <f t="shared" si="423"/>
        <v>8385.3608389051442</v>
      </c>
      <c r="Q1184" s="18">
        <f t="shared" si="436"/>
        <v>271517596436218.13</v>
      </c>
      <c r="R1184" s="19">
        <f t="shared" si="437"/>
        <v>100590804774941.78</v>
      </c>
      <c r="S1184" s="18">
        <f t="shared" si="424"/>
        <v>4.5080125591269826E-10</v>
      </c>
      <c r="T1184" s="19">
        <f t="shared" si="424"/>
        <v>1.6701113195241872E-10</v>
      </c>
      <c r="U1184" s="24">
        <f t="shared" si="425"/>
        <v>1.1965572655565158E-7</v>
      </c>
      <c r="V1184" s="24">
        <f t="shared" si="426"/>
        <v>8.4006599372066614E-8</v>
      </c>
      <c r="W1184" s="18">
        <f t="shared" si="427"/>
        <v>814552789308654.38</v>
      </c>
      <c r="X1184" s="19">
        <f t="shared" si="428"/>
        <v>402363219099767.13</v>
      </c>
      <c r="Y1184" s="18" t="e">
        <f t="shared" si="429"/>
        <v>#REF!</v>
      </c>
      <c r="Z1184" s="19" t="e">
        <f t="shared" si="430"/>
        <v>#REF!</v>
      </c>
      <c r="AA1184" s="24" t="e">
        <f t="shared" si="431"/>
        <v>#REF!</v>
      </c>
      <c r="AB1184" s="24" t="e">
        <f t="shared" si="432"/>
        <v>#REF!</v>
      </c>
      <c r="AC1184" s="18">
        <f t="shared" si="433"/>
        <v>162910557861730.88</v>
      </c>
      <c r="AD1184" s="19">
        <f t="shared" si="434"/>
        <v>80472643819953.422</v>
      </c>
      <c r="AE1184" s="24" t="e">
        <f t="shared" si="416"/>
        <v>#REF!</v>
      </c>
      <c r="AF1184" s="24" t="e">
        <f t="shared" si="417"/>
        <v>#REF!</v>
      </c>
      <c r="AG1184" s="18" t="e">
        <f t="shared" si="418"/>
        <v>#REF!</v>
      </c>
      <c r="AH1184" s="19" t="e">
        <f t="shared" si="419"/>
        <v>#REF!</v>
      </c>
      <c r="AI1184" s="29" t="e">
        <f>IF((((Usuario!$J$10*1000)/AG1184)*1)&lt;1,(((Usuario!$J$10*1000)/AG1184)*1),1)</f>
        <v>#REF!</v>
      </c>
      <c r="AJ1184" s="30" t="e">
        <f>IF((((Usuario!$J$10*1000)/AH1184)*1)&lt;1,(((Usuario!$J$10*1000)/AH1184)*1),1)</f>
        <v>#REF!</v>
      </c>
    </row>
    <row r="1185" spans="8:36" x14ac:dyDescent="0.25">
      <c r="H1185" s="6">
        <v>8.3000000000000007</v>
      </c>
      <c r="I1185" s="5" t="s">
        <v>3</v>
      </c>
      <c r="J1185" s="9">
        <f t="shared" si="438"/>
        <v>8.3000000000000007</v>
      </c>
      <c r="K1185" s="9">
        <f t="shared" si="420"/>
        <v>8.3000000000000001E-3</v>
      </c>
      <c r="L1185">
        <f t="shared" si="435"/>
        <v>216.4243179058009</v>
      </c>
      <c r="M1185">
        <f t="shared" si="421"/>
        <v>299.38697310302456</v>
      </c>
      <c r="N1185">
        <f t="shared" si="422"/>
        <v>1.5508245206736671</v>
      </c>
      <c r="O1185">
        <f t="shared" si="423"/>
        <v>8209.0621409582254</v>
      </c>
      <c r="Q1185" s="18">
        <f t="shared" si="436"/>
        <v>278180357205399.66</v>
      </c>
      <c r="R1185" s="19">
        <f t="shared" si="437"/>
        <v>103059199002762.38</v>
      </c>
      <c r="S1185" s="18">
        <f t="shared" si="424"/>
        <v>4.618634521092474E-10</v>
      </c>
      <c r="T1185" s="19">
        <f t="shared" si="424"/>
        <v>1.7110941225761645E-10</v>
      </c>
      <c r="U1185" s="24">
        <f t="shared" si="425"/>
        <v>1.2259195422990542E-7</v>
      </c>
      <c r="V1185" s="24">
        <f t="shared" si="426"/>
        <v>8.6068034365581079E-8</v>
      </c>
      <c r="W1185" s="18">
        <f t="shared" si="427"/>
        <v>834541071616199</v>
      </c>
      <c r="X1185" s="19">
        <f t="shared" si="428"/>
        <v>412236796011049.5</v>
      </c>
      <c r="Y1185" s="18" t="e">
        <f t="shared" si="429"/>
        <v>#REF!</v>
      </c>
      <c r="Z1185" s="19" t="e">
        <f t="shared" si="430"/>
        <v>#REF!</v>
      </c>
      <c r="AA1185" s="24" t="e">
        <f t="shared" si="431"/>
        <v>#REF!</v>
      </c>
      <c r="AB1185" s="24" t="e">
        <f t="shared" si="432"/>
        <v>#REF!</v>
      </c>
      <c r="AC1185" s="18">
        <f t="shared" si="433"/>
        <v>166908214323239.81</v>
      </c>
      <c r="AD1185" s="19">
        <f t="shared" si="434"/>
        <v>82447359202209.906</v>
      </c>
      <c r="AE1185" s="24" t="e">
        <f t="shared" si="416"/>
        <v>#REF!</v>
      </c>
      <c r="AF1185" s="24" t="e">
        <f t="shared" si="417"/>
        <v>#REF!</v>
      </c>
      <c r="AG1185" s="18" t="e">
        <f t="shared" si="418"/>
        <v>#REF!</v>
      </c>
      <c r="AH1185" s="19" t="e">
        <f t="shared" si="419"/>
        <v>#REF!</v>
      </c>
      <c r="AI1185" s="29" t="e">
        <f>IF((((Usuario!$J$10*1000)/AG1185)*1)&lt;1,(((Usuario!$J$10*1000)/AG1185)*1),1)</f>
        <v>#REF!</v>
      </c>
      <c r="AJ1185" s="30" t="e">
        <f>IF((((Usuario!$J$10*1000)/AH1185)*1)&lt;1,(((Usuario!$J$10*1000)/AH1185)*1),1)</f>
        <v>#REF!</v>
      </c>
    </row>
    <row r="1186" spans="8:36" x14ac:dyDescent="0.25">
      <c r="H1186" s="6">
        <v>8.4</v>
      </c>
      <c r="I1186" s="5" t="s">
        <v>3</v>
      </c>
      <c r="J1186" s="9">
        <f t="shared" si="438"/>
        <v>8.4</v>
      </c>
      <c r="K1186" s="9">
        <f t="shared" si="420"/>
        <v>8.4000000000000012E-3</v>
      </c>
      <c r="L1186">
        <f t="shared" si="435"/>
        <v>221.6707776372958</v>
      </c>
      <c r="M1186">
        <f t="shared" si="421"/>
        <v>310.33908869221415</v>
      </c>
      <c r="N1186">
        <f t="shared" si="422"/>
        <v>1.6075564794256694</v>
      </c>
      <c r="O1186">
        <f t="shared" si="423"/>
        <v>8038.5154473508192</v>
      </c>
      <c r="Q1186" s="18">
        <f t="shared" si="436"/>
        <v>284923878711177.13</v>
      </c>
      <c r="R1186" s="19">
        <f t="shared" si="437"/>
        <v>105557513160617.09</v>
      </c>
      <c r="S1186" s="18">
        <f t="shared" si="424"/>
        <v>4.7305973553242098E-10</v>
      </c>
      <c r="T1186" s="19">
        <f t="shared" si="424"/>
        <v>1.7525736868772556E-10</v>
      </c>
      <c r="U1186" s="24">
        <f t="shared" si="425"/>
        <v>1.2556377254263495E-7</v>
      </c>
      <c r="V1186" s="24">
        <f t="shared" si="426"/>
        <v>8.8154456449925965E-8</v>
      </c>
      <c r="W1186" s="18">
        <f t="shared" si="427"/>
        <v>854771636133531.38</v>
      </c>
      <c r="X1186" s="19">
        <f t="shared" si="428"/>
        <v>422230052642468.38</v>
      </c>
      <c r="Y1186" s="18" t="e">
        <f t="shared" si="429"/>
        <v>#REF!</v>
      </c>
      <c r="Z1186" s="19" t="e">
        <f t="shared" si="430"/>
        <v>#REF!</v>
      </c>
      <c r="AA1186" s="24" t="e">
        <f t="shared" si="431"/>
        <v>#REF!</v>
      </c>
      <c r="AB1186" s="24" t="e">
        <f t="shared" si="432"/>
        <v>#REF!</v>
      </c>
      <c r="AC1186" s="18">
        <f t="shared" si="433"/>
        <v>170954327226706.28</v>
      </c>
      <c r="AD1186" s="19">
        <f t="shared" si="434"/>
        <v>84446010528493.688</v>
      </c>
      <c r="AE1186" s="24" t="e">
        <f t="shared" si="416"/>
        <v>#REF!</v>
      </c>
      <c r="AF1186" s="24" t="e">
        <f t="shared" si="417"/>
        <v>#REF!</v>
      </c>
      <c r="AG1186" s="18" t="e">
        <f t="shared" si="418"/>
        <v>#REF!</v>
      </c>
      <c r="AH1186" s="19" t="e">
        <f t="shared" si="419"/>
        <v>#REF!</v>
      </c>
      <c r="AI1186" s="29" t="e">
        <f>IF((((Usuario!$J$10*1000)/AG1186)*1)&lt;1,(((Usuario!$J$10*1000)/AG1186)*1),1)</f>
        <v>#REF!</v>
      </c>
      <c r="AJ1186" s="30" t="e">
        <f>IF((((Usuario!$J$10*1000)/AH1186)*1)&lt;1,(((Usuario!$J$10*1000)/AH1186)*1),1)</f>
        <v>#REF!</v>
      </c>
    </row>
    <row r="1187" spans="8:36" x14ac:dyDescent="0.25">
      <c r="H1187" s="6">
        <v>8.5</v>
      </c>
      <c r="I1187" s="5" t="s">
        <v>3</v>
      </c>
      <c r="J1187" s="9">
        <f t="shared" si="438"/>
        <v>8.5</v>
      </c>
      <c r="K1187" s="9">
        <f t="shared" si="420"/>
        <v>8.5000000000000006E-3</v>
      </c>
      <c r="L1187">
        <f t="shared" si="435"/>
        <v>226.98006922186255</v>
      </c>
      <c r="M1187">
        <f t="shared" si="421"/>
        <v>321.55509806430524</v>
      </c>
      <c r="N1187">
        <f t="shared" si="422"/>
        <v>1.6656554079731012</v>
      </c>
      <c r="O1187">
        <f t="shared" si="423"/>
        <v>7873.4679207203835</v>
      </c>
      <c r="Q1187" s="18">
        <f t="shared" si="436"/>
        <v>291748160953550.88</v>
      </c>
      <c r="R1187" s="19">
        <f t="shared" si="437"/>
        <v>108085747248506.02</v>
      </c>
      <c r="S1187" s="18">
        <f t="shared" si="424"/>
        <v>4.8439010618221974E-10</v>
      </c>
      <c r="T1187" s="19">
        <f t="shared" si="424"/>
        <v>1.794550012427462E-10</v>
      </c>
      <c r="U1187" s="24">
        <f t="shared" si="425"/>
        <v>1.2857118149384039E-7</v>
      </c>
      <c r="V1187" s="24">
        <f t="shared" si="426"/>
        <v>9.0265865625101338E-8</v>
      </c>
      <c r="W1187" s="18">
        <f t="shared" si="427"/>
        <v>875244482860652.63</v>
      </c>
      <c r="X1187" s="19">
        <f t="shared" si="428"/>
        <v>432342988994024.06</v>
      </c>
      <c r="Y1187" s="18" t="e">
        <f t="shared" si="429"/>
        <v>#REF!</v>
      </c>
      <c r="Z1187" s="19" t="e">
        <f t="shared" si="430"/>
        <v>#REF!</v>
      </c>
      <c r="AA1187" s="24" t="e">
        <f t="shared" si="431"/>
        <v>#REF!</v>
      </c>
      <c r="AB1187" s="24" t="e">
        <f t="shared" si="432"/>
        <v>#REF!</v>
      </c>
      <c r="AC1187" s="18">
        <f t="shared" si="433"/>
        <v>175048896572130.53</v>
      </c>
      <c r="AD1187" s="19">
        <f t="shared" si="434"/>
        <v>86468597798804.813</v>
      </c>
      <c r="AE1187" s="24" t="e">
        <f t="shared" si="416"/>
        <v>#REF!</v>
      </c>
      <c r="AF1187" s="24" t="e">
        <f t="shared" si="417"/>
        <v>#REF!</v>
      </c>
      <c r="AG1187" s="18" t="e">
        <f t="shared" si="418"/>
        <v>#REF!</v>
      </c>
      <c r="AH1187" s="19" t="e">
        <f t="shared" si="419"/>
        <v>#REF!</v>
      </c>
      <c r="AI1187" s="29" t="e">
        <f>IF((((Usuario!$J$10*1000)/AG1187)*1)&lt;1,(((Usuario!$J$10*1000)/AG1187)*1),1)</f>
        <v>#REF!</v>
      </c>
      <c r="AJ1187" s="30" t="e">
        <f>IF((((Usuario!$J$10*1000)/AH1187)*1)&lt;1,(((Usuario!$J$10*1000)/AH1187)*1),1)</f>
        <v>#REF!</v>
      </c>
    </row>
    <row r="1188" spans="8:36" x14ac:dyDescent="0.25">
      <c r="H1188" s="6">
        <v>8.6</v>
      </c>
      <c r="I1188" s="5" t="s">
        <v>3</v>
      </c>
      <c r="J1188" s="9">
        <f t="shared" si="438"/>
        <v>8.6</v>
      </c>
      <c r="K1188" s="9">
        <f t="shared" si="420"/>
        <v>8.6E-3</v>
      </c>
      <c r="L1188">
        <f t="shared" si="435"/>
        <v>232.35219265950107</v>
      </c>
      <c r="M1188">
        <f t="shared" si="421"/>
        <v>333.0381428119515</v>
      </c>
      <c r="N1188">
        <f t="shared" si="422"/>
        <v>1.7251375797659085</v>
      </c>
      <c r="O1188">
        <f t="shared" si="423"/>
        <v>7713.6806357775022</v>
      </c>
      <c r="Q1188" s="18">
        <f t="shared" si="436"/>
        <v>298653203932520.69</v>
      </c>
      <c r="R1188" s="19">
        <f t="shared" si="437"/>
        <v>110643901266429.13</v>
      </c>
      <c r="S1188" s="18">
        <f t="shared" si="424"/>
        <v>4.958545640586431E-10</v>
      </c>
      <c r="T1188" s="19">
        <f t="shared" si="424"/>
        <v>1.8370230992267831E-10</v>
      </c>
      <c r="U1188" s="24">
        <f t="shared" si="425"/>
        <v>1.3161418108352158E-7</v>
      </c>
      <c r="V1188" s="24">
        <f t="shared" si="426"/>
        <v>9.2402261891107185E-8</v>
      </c>
      <c r="W1188" s="18">
        <f t="shared" si="427"/>
        <v>895959611797562</v>
      </c>
      <c r="X1188" s="19">
        <f t="shared" si="428"/>
        <v>442575605065716.5</v>
      </c>
      <c r="Y1188" s="18" t="e">
        <f t="shared" si="429"/>
        <v>#REF!</v>
      </c>
      <c r="Z1188" s="19" t="e">
        <f t="shared" si="430"/>
        <v>#REF!</v>
      </c>
      <c r="AA1188" s="24" t="e">
        <f t="shared" si="431"/>
        <v>#REF!</v>
      </c>
      <c r="AB1188" s="24" t="e">
        <f t="shared" si="432"/>
        <v>#REF!</v>
      </c>
      <c r="AC1188" s="18">
        <f t="shared" si="433"/>
        <v>179191922359512.41</v>
      </c>
      <c r="AD1188" s="19">
        <f t="shared" si="434"/>
        <v>88515121013143.313</v>
      </c>
      <c r="AE1188" s="24" t="e">
        <f t="shared" si="416"/>
        <v>#REF!</v>
      </c>
      <c r="AF1188" s="24" t="e">
        <f t="shared" si="417"/>
        <v>#REF!</v>
      </c>
      <c r="AG1188" s="18" t="e">
        <f t="shared" si="418"/>
        <v>#REF!</v>
      </c>
      <c r="AH1188" s="19" t="e">
        <f t="shared" si="419"/>
        <v>#REF!</v>
      </c>
      <c r="AI1188" s="29" t="e">
        <f>IF((((Usuario!$J$10*1000)/AG1188)*1)&lt;1,(((Usuario!$J$10*1000)/AG1188)*1),1)</f>
        <v>#REF!</v>
      </c>
      <c r="AJ1188" s="30" t="e">
        <f>IF((((Usuario!$J$10*1000)/AH1188)*1)&lt;1,(((Usuario!$J$10*1000)/AH1188)*1),1)</f>
        <v>#REF!</v>
      </c>
    </row>
    <row r="1189" spans="8:36" x14ac:dyDescent="0.25">
      <c r="H1189" s="6">
        <v>8.6999999999999993</v>
      </c>
      <c r="I1189" s="5" t="s">
        <v>3</v>
      </c>
      <c r="J1189" s="9">
        <f t="shared" si="438"/>
        <v>8.6999999999999993</v>
      </c>
      <c r="K1189" s="9">
        <f t="shared" si="420"/>
        <v>8.6999999999999994E-3</v>
      </c>
      <c r="L1189">
        <f t="shared" si="435"/>
        <v>237.78714795021139</v>
      </c>
      <c r="M1189">
        <f t="shared" si="421"/>
        <v>344.79136452780648</v>
      </c>
      <c r="N1189">
        <f t="shared" si="422"/>
        <v>1.7860192682540372</v>
      </c>
      <c r="O1189">
        <f t="shared" si="423"/>
        <v>7558.9276633666605</v>
      </c>
      <c r="Q1189" s="18">
        <f t="shared" si="436"/>
        <v>305639007648086.63</v>
      </c>
      <c r="R1189" s="19">
        <f t="shared" si="437"/>
        <v>113231975214386.42</v>
      </c>
      <c r="S1189" s="18">
        <f t="shared" si="424"/>
        <v>5.0745310916169126E-10</v>
      </c>
      <c r="T1189" s="19">
        <f t="shared" si="424"/>
        <v>1.8799929472752191E-10</v>
      </c>
      <c r="U1189" s="24">
        <f t="shared" si="425"/>
        <v>1.3469277131167855E-7</v>
      </c>
      <c r="V1189" s="24">
        <f t="shared" si="426"/>
        <v>9.4563645247943519E-8</v>
      </c>
      <c r="W1189" s="18">
        <f t="shared" si="427"/>
        <v>916917022944259.88</v>
      </c>
      <c r="X1189" s="19">
        <f t="shared" si="428"/>
        <v>452927900857545.69</v>
      </c>
      <c r="Y1189" s="18" t="e">
        <f t="shared" si="429"/>
        <v>#REF!</v>
      </c>
      <c r="Z1189" s="19" t="e">
        <f t="shared" si="430"/>
        <v>#REF!</v>
      </c>
      <c r="AA1189" s="24" t="e">
        <f t="shared" si="431"/>
        <v>#REF!</v>
      </c>
      <c r="AB1189" s="24" t="e">
        <f t="shared" si="432"/>
        <v>#REF!</v>
      </c>
      <c r="AC1189" s="18">
        <f t="shared" si="433"/>
        <v>183383404588852</v>
      </c>
      <c r="AD1189" s="19">
        <f t="shared" si="434"/>
        <v>90585580171509.141</v>
      </c>
      <c r="AE1189" s="24" t="e">
        <f t="shared" si="416"/>
        <v>#REF!</v>
      </c>
      <c r="AF1189" s="24" t="e">
        <f t="shared" si="417"/>
        <v>#REF!</v>
      </c>
      <c r="AG1189" s="18" t="e">
        <f t="shared" si="418"/>
        <v>#REF!</v>
      </c>
      <c r="AH1189" s="19" t="e">
        <f t="shared" si="419"/>
        <v>#REF!</v>
      </c>
      <c r="AI1189" s="29" t="e">
        <f>IF((((Usuario!$J$10*1000)/AG1189)*1)&lt;1,(((Usuario!$J$10*1000)/AG1189)*1),1)</f>
        <v>#REF!</v>
      </c>
      <c r="AJ1189" s="30" t="e">
        <f>IF((((Usuario!$J$10*1000)/AH1189)*1)&lt;1,(((Usuario!$J$10*1000)/AH1189)*1),1)</f>
        <v>#REF!</v>
      </c>
    </row>
    <row r="1190" spans="8:36" x14ac:dyDescent="0.25">
      <c r="H1190" s="6">
        <v>8.8000000000000007</v>
      </c>
      <c r="I1190" s="5" t="s">
        <v>3</v>
      </c>
      <c r="J1190" s="9">
        <f t="shared" si="438"/>
        <v>8.8000000000000007</v>
      </c>
      <c r="K1190" s="9">
        <f t="shared" si="420"/>
        <v>8.8000000000000005E-3</v>
      </c>
      <c r="L1190">
        <f t="shared" si="435"/>
        <v>243.28493509399362</v>
      </c>
      <c r="M1190">
        <f t="shared" si="421"/>
        <v>356.81790480452401</v>
      </c>
      <c r="N1190">
        <f t="shared" si="422"/>
        <v>1.8483167468874344</v>
      </c>
      <c r="O1190">
        <f t="shared" si="423"/>
        <v>7408.9952245109953</v>
      </c>
      <c r="Q1190" s="18">
        <f t="shared" si="436"/>
        <v>312705572100248.94</v>
      </c>
      <c r="R1190" s="19">
        <f t="shared" si="437"/>
        <v>115849969092377.97</v>
      </c>
      <c r="S1190" s="18">
        <f t="shared" si="424"/>
        <v>5.1918574149136476E-10</v>
      </c>
      <c r="T1190" s="19">
        <f t="shared" si="424"/>
        <v>1.9234595565727708E-10</v>
      </c>
      <c r="U1190" s="24">
        <f t="shared" si="425"/>
        <v>1.3780695217831144E-7</v>
      </c>
      <c r="V1190" s="24">
        <f t="shared" si="426"/>
        <v>9.6750015695610367E-8</v>
      </c>
      <c r="W1190" s="18">
        <f t="shared" si="427"/>
        <v>938116716300746.75</v>
      </c>
      <c r="X1190" s="19">
        <f t="shared" si="428"/>
        <v>463399876369511.88</v>
      </c>
      <c r="Y1190" s="18" t="e">
        <f t="shared" si="429"/>
        <v>#REF!</v>
      </c>
      <c r="Z1190" s="19" t="e">
        <f t="shared" si="430"/>
        <v>#REF!</v>
      </c>
      <c r="AA1190" s="24" t="e">
        <f t="shared" si="431"/>
        <v>#REF!</v>
      </c>
      <c r="AB1190" s="24" t="e">
        <f t="shared" si="432"/>
        <v>#REF!</v>
      </c>
      <c r="AC1190" s="18">
        <f t="shared" si="433"/>
        <v>187623343260149.38</v>
      </c>
      <c r="AD1190" s="19">
        <f t="shared" si="434"/>
        <v>92679975273902.375</v>
      </c>
      <c r="AE1190" s="24" t="e">
        <f t="shared" si="416"/>
        <v>#REF!</v>
      </c>
      <c r="AF1190" s="24" t="e">
        <f t="shared" si="417"/>
        <v>#REF!</v>
      </c>
      <c r="AG1190" s="18" t="e">
        <f t="shared" si="418"/>
        <v>#REF!</v>
      </c>
      <c r="AH1190" s="19" t="e">
        <f t="shared" si="419"/>
        <v>#REF!</v>
      </c>
      <c r="AI1190" s="29" t="e">
        <f>IF((((Usuario!$J$10*1000)/AG1190)*1)&lt;1,(((Usuario!$J$10*1000)/AG1190)*1),1)</f>
        <v>#REF!</v>
      </c>
      <c r="AJ1190" s="30" t="e">
        <f>IF((((Usuario!$J$10*1000)/AH1190)*1)&lt;1,(((Usuario!$J$10*1000)/AH1190)*1),1)</f>
        <v>#REF!</v>
      </c>
    </row>
    <row r="1191" spans="8:36" x14ac:dyDescent="0.25">
      <c r="H1191" s="6">
        <v>8.9</v>
      </c>
      <c r="I1191" s="5" t="s">
        <v>3</v>
      </c>
      <c r="J1191" s="9">
        <f t="shared" si="438"/>
        <v>8.9</v>
      </c>
      <c r="K1191" s="9">
        <f t="shared" si="420"/>
        <v>8.8999999999999999E-3</v>
      </c>
      <c r="L1191">
        <f t="shared" si="435"/>
        <v>248.84555409084754</v>
      </c>
      <c r="M1191">
        <f t="shared" si="421"/>
        <v>369.12090523475712</v>
      </c>
      <c r="N1191">
        <f t="shared" si="422"/>
        <v>1.9120462891160417</v>
      </c>
      <c r="O1191">
        <f t="shared" si="423"/>
        <v>7263.6809083706748</v>
      </c>
      <c r="Q1191" s="18">
        <f t="shared" ref="Q1191:Q1222" si="439">L1191/$D$5</f>
        <v>319852897289007.19</v>
      </c>
      <c r="R1191" s="19">
        <f t="shared" si="437"/>
        <v>118497882900403.64</v>
      </c>
      <c r="S1191" s="18">
        <f t="shared" si="424"/>
        <v>5.3105246104766265E-10</v>
      </c>
      <c r="T1191" s="19">
        <f t="shared" si="424"/>
        <v>1.9674229271194364E-10</v>
      </c>
      <c r="U1191" s="24">
        <f t="shared" si="425"/>
        <v>1.4095672368342005E-7</v>
      </c>
      <c r="V1191" s="24">
        <f t="shared" si="426"/>
        <v>9.8961373234107649E-8</v>
      </c>
      <c r="W1191" s="18">
        <f t="shared" si="427"/>
        <v>959558691867021.5</v>
      </c>
      <c r="X1191" s="19">
        <f t="shared" si="428"/>
        <v>473991531601614.56</v>
      </c>
      <c r="Y1191" s="18" t="e">
        <f t="shared" si="429"/>
        <v>#REF!</v>
      </c>
      <c r="Z1191" s="19" t="e">
        <f t="shared" si="430"/>
        <v>#REF!</v>
      </c>
      <c r="AA1191" s="24" t="e">
        <f t="shared" si="431"/>
        <v>#REF!</v>
      </c>
      <c r="AB1191" s="24" t="e">
        <f t="shared" si="432"/>
        <v>#REF!</v>
      </c>
      <c r="AC1191" s="18">
        <f t="shared" si="433"/>
        <v>191911738373404.31</v>
      </c>
      <c r="AD1191" s="19">
        <f t="shared" si="434"/>
        <v>94798306320322.922</v>
      </c>
      <c r="AE1191" s="24" t="e">
        <f t="shared" si="416"/>
        <v>#REF!</v>
      </c>
      <c r="AF1191" s="24" t="e">
        <f t="shared" si="417"/>
        <v>#REF!</v>
      </c>
      <c r="AG1191" s="18" t="e">
        <f t="shared" si="418"/>
        <v>#REF!</v>
      </c>
      <c r="AH1191" s="19" t="e">
        <f t="shared" si="419"/>
        <v>#REF!</v>
      </c>
      <c r="AI1191" s="29" t="e">
        <f>IF((((Usuario!$J$10*1000)/AG1191)*1)&lt;1,(((Usuario!$J$10*1000)/AG1191)*1),1)</f>
        <v>#REF!</v>
      </c>
      <c r="AJ1191" s="30" t="e">
        <f>IF((((Usuario!$J$10*1000)/AH1191)*1)&lt;1,(((Usuario!$J$10*1000)/AH1191)*1),1)</f>
        <v>#REF!</v>
      </c>
    </row>
    <row r="1192" spans="8:36" x14ac:dyDescent="0.25">
      <c r="H1192" s="6">
        <v>9</v>
      </c>
      <c r="I1192" s="5" t="s">
        <v>3</v>
      </c>
      <c r="J1192" s="9">
        <f t="shared" si="438"/>
        <v>9</v>
      </c>
      <c r="K1192" s="9">
        <f t="shared" si="420"/>
        <v>8.9999999999999993E-3</v>
      </c>
      <c r="L1192">
        <f t="shared" si="435"/>
        <v>254.46900494077323</v>
      </c>
      <c r="M1192">
        <f t="shared" si="421"/>
        <v>381.70350741115982</v>
      </c>
      <c r="N1192">
        <f t="shared" si="422"/>
        <v>1.9772241683898077</v>
      </c>
      <c r="O1192">
        <f t="shared" si="423"/>
        <v>7122.7929486323119</v>
      </c>
      <c r="Q1192" s="18">
        <f t="shared" si="439"/>
        <v>327080983214361.5</v>
      </c>
      <c r="R1192" s="19">
        <f t="shared" si="437"/>
        <v>121175716638463.5</v>
      </c>
      <c r="S1192" s="18">
        <f t="shared" si="424"/>
        <v>5.4305326783058535E-10</v>
      </c>
      <c r="T1192" s="19">
        <f t="shared" si="424"/>
        <v>2.011883058915217E-10</v>
      </c>
      <c r="U1192" s="24">
        <f t="shared" si="425"/>
        <v>1.4414208582700442E-7</v>
      </c>
      <c r="V1192" s="24">
        <f t="shared" si="426"/>
        <v>1.0119771786343542E-7</v>
      </c>
      <c r="W1192" s="18">
        <f t="shared" si="427"/>
        <v>981242949643084.5</v>
      </c>
      <c r="X1192" s="19">
        <f t="shared" si="428"/>
        <v>484702866553854</v>
      </c>
      <c r="Y1192" s="18" t="e">
        <f t="shared" si="429"/>
        <v>#REF!</v>
      </c>
      <c r="Z1192" s="19" t="e">
        <f t="shared" si="430"/>
        <v>#REF!</v>
      </c>
      <c r="AA1192" s="24" t="e">
        <f t="shared" si="431"/>
        <v>#REF!</v>
      </c>
      <c r="AB1192" s="24" t="e">
        <f t="shared" si="432"/>
        <v>#REF!</v>
      </c>
      <c r="AC1192" s="18">
        <f t="shared" si="433"/>
        <v>196248589928616.91</v>
      </c>
      <c r="AD1192" s="19">
        <f t="shared" si="434"/>
        <v>96940573310770.813</v>
      </c>
      <c r="AE1192" s="24" t="e">
        <f t="shared" si="416"/>
        <v>#REF!</v>
      </c>
      <c r="AF1192" s="24" t="e">
        <f t="shared" si="417"/>
        <v>#REF!</v>
      </c>
      <c r="AG1192" s="18" t="e">
        <f t="shared" si="418"/>
        <v>#REF!</v>
      </c>
      <c r="AH1192" s="19" t="e">
        <f t="shared" si="419"/>
        <v>#REF!</v>
      </c>
      <c r="AI1192" s="29" t="e">
        <f>IF((((Usuario!$J$10*1000)/AG1192)*1)&lt;1,(((Usuario!$J$10*1000)/AG1192)*1),1)</f>
        <v>#REF!</v>
      </c>
      <c r="AJ1192" s="30" t="e">
        <f>IF((((Usuario!$J$10*1000)/AH1192)*1)&lt;1,(((Usuario!$J$10*1000)/AH1192)*1),1)</f>
        <v>#REF!</v>
      </c>
    </row>
    <row r="1193" spans="8:36" x14ac:dyDescent="0.25">
      <c r="H1193" s="6">
        <v>9.1</v>
      </c>
      <c r="I1193" s="5" t="s">
        <v>3</v>
      </c>
      <c r="J1193" s="9">
        <f t="shared" si="438"/>
        <v>9.1</v>
      </c>
      <c r="K1193" s="9">
        <f t="shared" si="420"/>
        <v>9.1000000000000004E-3</v>
      </c>
      <c r="L1193">
        <f t="shared" si="435"/>
        <v>260.15528764377075</v>
      </c>
      <c r="M1193">
        <f t="shared" si="421"/>
        <v>394.5688529263856</v>
      </c>
      <c r="N1193">
        <f t="shared" si="422"/>
        <v>2.0438666581586773</v>
      </c>
      <c r="O1193">
        <f t="shared" si="423"/>
        <v>6986.1495533722709</v>
      </c>
      <c r="Q1193" s="18">
        <f t="shared" si="439"/>
        <v>334389829876312.06</v>
      </c>
      <c r="R1193" s="19">
        <f t="shared" si="437"/>
        <v>123883470306557.55</v>
      </c>
      <c r="S1193" s="18">
        <f t="shared" si="424"/>
        <v>5.5518816184013306E-10</v>
      </c>
      <c r="T1193" s="19">
        <f t="shared" si="424"/>
        <v>2.0568399519601124E-10</v>
      </c>
      <c r="U1193" s="24">
        <f t="shared" si="425"/>
        <v>1.4736303860906465E-7</v>
      </c>
      <c r="V1193" s="24">
        <f t="shared" si="426"/>
        <v>1.0345904958359365E-7</v>
      </c>
      <c r="W1193" s="18">
        <f t="shared" si="427"/>
        <v>1003169489628936.3</v>
      </c>
      <c r="X1193" s="19">
        <f t="shared" si="428"/>
        <v>495533881226230.19</v>
      </c>
      <c r="Y1193" s="18" t="e">
        <f t="shared" si="429"/>
        <v>#REF!</v>
      </c>
      <c r="Z1193" s="19" t="e">
        <f t="shared" si="430"/>
        <v>#REF!</v>
      </c>
      <c r="AA1193" s="24" t="e">
        <f t="shared" si="431"/>
        <v>#REF!</v>
      </c>
      <c r="AB1193" s="24" t="e">
        <f t="shared" si="432"/>
        <v>#REF!</v>
      </c>
      <c r="AC1193" s="18">
        <f t="shared" si="433"/>
        <v>200633897925787.25</v>
      </c>
      <c r="AD1193" s="19">
        <f t="shared" si="434"/>
        <v>99106776245246.047</v>
      </c>
      <c r="AE1193" s="24" t="e">
        <f t="shared" si="416"/>
        <v>#REF!</v>
      </c>
      <c r="AF1193" s="24" t="e">
        <f t="shared" si="417"/>
        <v>#REF!</v>
      </c>
      <c r="AG1193" s="18" t="e">
        <f t="shared" si="418"/>
        <v>#REF!</v>
      </c>
      <c r="AH1193" s="19" t="e">
        <f t="shared" si="419"/>
        <v>#REF!</v>
      </c>
      <c r="AI1193" s="29" t="e">
        <f>IF((((Usuario!$J$10*1000)/AG1193)*1)&lt;1,(((Usuario!$J$10*1000)/AG1193)*1),1)</f>
        <v>#REF!</v>
      </c>
      <c r="AJ1193" s="30" t="e">
        <f>IF((((Usuario!$J$10*1000)/AH1193)*1)&lt;1,(((Usuario!$J$10*1000)/AH1193)*1),1)</f>
        <v>#REF!</v>
      </c>
    </row>
    <row r="1194" spans="8:36" x14ac:dyDescent="0.25">
      <c r="H1194" s="6">
        <v>9.1999999999999993</v>
      </c>
      <c r="I1194" s="5" t="s">
        <v>3</v>
      </c>
      <c r="J1194" s="9">
        <f t="shared" si="438"/>
        <v>9.1999999999999993</v>
      </c>
      <c r="K1194" s="9">
        <f t="shared" si="420"/>
        <v>9.1999999999999998E-3</v>
      </c>
      <c r="L1194">
        <f t="shared" si="435"/>
        <v>265.90440219984004</v>
      </c>
      <c r="M1194">
        <f t="shared" si="421"/>
        <v>407.72008337308796</v>
      </c>
      <c r="N1194">
        <f t="shared" si="422"/>
        <v>2.1119900318725957</v>
      </c>
      <c r="O1194">
        <f t="shared" si="423"/>
        <v>6853.5782839059657</v>
      </c>
      <c r="Q1194" s="18">
        <f t="shared" si="439"/>
        <v>341779437274858.69</v>
      </c>
      <c r="R1194" s="19">
        <f t="shared" si="437"/>
        <v>126621143904685.78</v>
      </c>
      <c r="S1194" s="18">
        <f t="shared" si="424"/>
        <v>5.6745714307630538E-10</v>
      </c>
      <c r="T1194" s="19">
        <f t="shared" si="424"/>
        <v>2.1022936062541226E-10</v>
      </c>
      <c r="U1194" s="24">
        <f t="shared" si="425"/>
        <v>1.5061958202960065E-7</v>
      </c>
      <c r="V1194" s="24">
        <f t="shared" si="426"/>
        <v>1.0574536839458237E-7</v>
      </c>
      <c r="W1194" s="18">
        <f t="shared" si="427"/>
        <v>1025338311824576</v>
      </c>
      <c r="X1194" s="19">
        <f t="shared" si="428"/>
        <v>506484575618743.13</v>
      </c>
      <c r="Y1194" s="18" t="e">
        <f t="shared" si="429"/>
        <v>#REF!</v>
      </c>
      <c r="Z1194" s="19" t="e">
        <f t="shared" si="430"/>
        <v>#REF!</v>
      </c>
      <c r="AA1194" s="24" t="e">
        <f t="shared" si="431"/>
        <v>#REF!</v>
      </c>
      <c r="AB1194" s="24" t="e">
        <f t="shared" si="432"/>
        <v>#REF!</v>
      </c>
      <c r="AC1194" s="18">
        <f t="shared" si="433"/>
        <v>205067662364915.22</v>
      </c>
      <c r="AD1194" s="19">
        <f t="shared" si="434"/>
        <v>101296915123748.63</v>
      </c>
      <c r="AE1194" s="24" t="e">
        <f t="shared" si="416"/>
        <v>#REF!</v>
      </c>
      <c r="AF1194" s="24" t="e">
        <f t="shared" si="417"/>
        <v>#REF!</v>
      </c>
      <c r="AG1194" s="18" t="e">
        <f t="shared" si="418"/>
        <v>#REF!</v>
      </c>
      <c r="AH1194" s="19" t="e">
        <f t="shared" si="419"/>
        <v>#REF!</v>
      </c>
      <c r="AI1194" s="29" t="e">
        <f>IF((((Usuario!$J$10*1000)/AG1194)*1)&lt;1,(((Usuario!$J$10*1000)/AG1194)*1),1)</f>
        <v>#REF!</v>
      </c>
      <c r="AJ1194" s="30" t="e">
        <f>IF((((Usuario!$J$10*1000)/AH1194)*1)&lt;1,(((Usuario!$J$10*1000)/AH1194)*1),1)</f>
        <v>#REF!</v>
      </c>
    </row>
    <row r="1195" spans="8:36" x14ac:dyDescent="0.25">
      <c r="H1195" s="6">
        <v>9.3000000000000007</v>
      </c>
      <c r="I1195" s="5" t="s">
        <v>3</v>
      </c>
      <c r="J1195" s="9">
        <f t="shared" si="438"/>
        <v>9.3000000000000007</v>
      </c>
      <c r="K1195" s="9">
        <f t="shared" si="420"/>
        <v>9.300000000000001E-3</v>
      </c>
      <c r="L1195">
        <f t="shared" si="435"/>
        <v>271.71634860898121</v>
      </c>
      <c r="M1195">
        <f t="shared" si="421"/>
        <v>421.16034034392095</v>
      </c>
      <c r="N1195">
        <f t="shared" si="422"/>
        <v>2.1816105629815103</v>
      </c>
      <c r="O1195">
        <f t="shared" si="423"/>
        <v>6724.9154785563551</v>
      </c>
      <c r="Q1195" s="18">
        <f t="shared" si="439"/>
        <v>349249805410001.56</v>
      </c>
      <c r="R1195" s="19">
        <f t="shared" si="437"/>
        <v>129388737432848.25</v>
      </c>
      <c r="S1195" s="18">
        <f t="shared" si="424"/>
        <v>5.7986021153910282E-10</v>
      </c>
      <c r="T1195" s="19">
        <f t="shared" si="424"/>
        <v>2.1482440217972485E-10</v>
      </c>
      <c r="U1195" s="24">
        <f t="shared" si="425"/>
        <v>1.5391171608861249E-7</v>
      </c>
      <c r="V1195" s="24">
        <f t="shared" si="426"/>
        <v>1.080566742964016E-7</v>
      </c>
      <c r="W1195" s="18">
        <f t="shared" si="427"/>
        <v>1047749416230004.8</v>
      </c>
      <c r="X1195" s="19">
        <f t="shared" si="428"/>
        <v>517554949731393</v>
      </c>
      <c r="Y1195" s="18" t="e">
        <f t="shared" si="429"/>
        <v>#REF!</v>
      </c>
      <c r="Z1195" s="19" t="e">
        <f t="shared" si="430"/>
        <v>#REF!</v>
      </c>
      <c r="AA1195" s="24" t="e">
        <f t="shared" si="431"/>
        <v>#REF!</v>
      </c>
      <c r="AB1195" s="24" t="e">
        <f t="shared" si="432"/>
        <v>#REF!</v>
      </c>
      <c r="AC1195" s="18">
        <f t="shared" si="433"/>
        <v>209549883246000.97</v>
      </c>
      <c r="AD1195" s="19">
        <f t="shared" si="434"/>
        <v>103510989946278.61</v>
      </c>
      <c r="AE1195" s="24" t="e">
        <f t="shared" si="416"/>
        <v>#REF!</v>
      </c>
      <c r="AF1195" s="24" t="e">
        <f t="shared" si="417"/>
        <v>#REF!</v>
      </c>
      <c r="AG1195" s="18" t="e">
        <f t="shared" si="418"/>
        <v>#REF!</v>
      </c>
      <c r="AH1195" s="19" t="e">
        <f t="shared" si="419"/>
        <v>#REF!</v>
      </c>
      <c r="AI1195" s="29" t="e">
        <f>IF((((Usuario!$J$10*1000)/AG1195)*1)&lt;1,(((Usuario!$J$10*1000)/AG1195)*1),1)</f>
        <v>#REF!</v>
      </c>
      <c r="AJ1195" s="30" t="e">
        <f>IF((((Usuario!$J$10*1000)/AH1195)*1)&lt;1,(((Usuario!$J$10*1000)/AH1195)*1),1)</f>
        <v>#REF!</v>
      </c>
    </row>
    <row r="1196" spans="8:36" x14ac:dyDescent="0.25">
      <c r="H1196" s="6">
        <v>9.4</v>
      </c>
      <c r="I1196" s="5" t="s">
        <v>3</v>
      </c>
      <c r="J1196" s="9">
        <f t="shared" si="438"/>
        <v>9.4</v>
      </c>
      <c r="K1196" s="9">
        <f t="shared" si="420"/>
        <v>9.4000000000000004E-3</v>
      </c>
      <c r="L1196">
        <f t="shared" si="435"/>
        <v>277.59112687119415</v>
      </c>
      <c r="M1196">
        <f t="shared" si="421"/>
        <v>434.8927654315375</v>
      </c>
      <c r="N1196">
        <f t="shared" si="422"/>
        <v>2.2527445249353639</v>
      </c>
      <c r="O1196">
        <f t="shared" si="423"/>
        <v>6600.0057176516084</v>
      </c>
      <c r="Q1196" s="18">
        <f t="shared" si="439"/>
        <v>356800934281740.56</v>
      </c>
      <c r="R1196" s="19">
        <f t="shared" si="437"/>
        <v>132186250891044.89</v>
      </c>
      <c r="S1196" s="18">
        <f t="shared" si="424"/>
        <v>5.9239736722852506E-10</v>
      </c>
      <c r="T1196" s="19">
        <f t="shared" si="424"/>
        <v>2.1946911985894888E-10</v>
      </c>
      <c r="U1196" s="24">
        <f t="shared" si="425"/>
        <v>1.5723944078610015E-7</v>
      </c>
      <c r="V1196" s="24">
        <f t="shared" si="426"/>
        <v>1.1039296728905129E-7</v>
      </c>
      <c r="W1196" s="18">
        <f t="shared" si="427"/>
        <v>1070402802845221.8</v>
      </c>
      <c r="X1196" s="19">
        <f t="shared" si="428"/>
        <v>528745003564179.56</v>
      </c>
      <c r="Y1196" s="18" t="e">
        <f t="shared" si="429"/>
        <v>#REF!</v>
      </c>
      <c r="Z1196" s="19" t="e">
        <f t="shared" si="430"/>
        <v>#REF!</v>
      </c>
      <c r="AA1196" s="24" t="e">
        <f t="shared" si="431"/>
        <v>#REF!</v>
      </c>
      <c r="AB1196" s="24" t="e">
        <f t="shared" si="432"/>
        <v>#REF!</v>
      </c>
      <c r="AC1196" s="18">
        <f t="shared" si="433"/>
        <v>214080560569044.38</v>
      </c>
      <c r="AD1196" s="19">
        <f t="shared" si="434"/>
        <v>105749000712835.92</v>
      </c>
      <c r="AE1196" s="24" t="e">
        <f t="shared" si="416"/>
        <v>#REF!</v>
      </c>
      <c r="AF1196" s="24" t="e">
        <f t="shared" si="417"/>
        <v>#REF!</v>
      </c>
      <c r="AG1196" s="18" t="e">
        <f t="shared" si="418"/>
        <v>#REF!</v>
      </c>
      <c r="AH1196" s="19" t="e">
        <f t="shared" si="419"/>
        <v>#REF!</v>
      </c>
      <c r="AI1196" s="29" t="e">
        <f>IF((((Usuario!$J$10*1000)/AG1196)*1)&lt;1,(((Usuario!$J$10*1000)/AG1196)*1),1)</f>
        <v>#REF!</v>
      </c>
      <c r="AJ1196" s="30" t="e">
        <f>IF((((Usuario!$J$10*1000)/AH1196)*1)&lt;1,(((Usuario!$J$10*1000)/AH1196)*1),1)</f>
        <v>#REF!</v>
      </c>
    </row>
    <row r="1197" spans="8:36" x14ac:dyDescent="0.25">
      <c r="H1197" s="6">
        <v>9.5</v>
      </c>
      <c r="I1197" s="5" t="s">
        <v>3</v>
      </c>
      <c r="J1197" s="9">
        <f t="shared" si="438"/>
        <v>9.5</v>
      </c>
      <c r="K1197" s="9">
        <f t="shared" si="420"/>
        <v>9.4999999999999998E-3</v>
      </c>
      <c r="L1197">
        <f t="shared" si="435"/>
        <v>283.5287369864788</v>
      </c>
      <c r="M1197">
        <f t="shared" si="421"/>
        <v>448.92050022859144</v>
      </c>
      <c r="N1197">
        <f t="shared" si="422"/>
        <v>2.3254081911841036</v>
      </c>
      <c r="O1197">
        <f t="shared" si="423"/>
        <v>6478.7013264007755</v>
      </c>
      <c r="Q1197" s="18">
        <f t="shared" si="439"/>
        <v>364432823890075.63</v>
      </c>
      <c r="R1197" s="19">
        <f t="shared" si="437"/>
        <v>135013684279275.67</v>
      </c>
      <c r="S1197" s="18">
        <f t="shared" si="424"/>
        <v>6.0506861014457191E-10</v>
      </c>
      <c r="T1197" s="19">
        <f t="shared" si="424"/>
        <v>2.2416351366308433E-10</v>
      </c>
      <c r="U1197" s="24">
        <f t="shared" si="425"/>
        <v>1.6060275612206355E-7</v>
      </c>
      <c r="V1197" s="24">
        <f t="shared" si="426"/>
        <v>1.1275424737253142E-7</v>
      </c>
      <c r="W1197" s="18">
        <f t="shared" si="427"/>
        <v>1093298471670226.9</v>
      </c>
      <c r="X1197" s="19">
        <f t="shared" si="428"/>
        <v>540054737117102.69</v>
      </c>
      <c r="Y1197" s="18" t="e">
        <f t="shared" si="429"/>
        <v>#REF!</v>
      </c>
      <c r="Z1197" s="19" t="e">
        <f t="shared" si="430"/>
        <v>#REF!</v>
      </c>
      <c r="AA1197" s="24" t="e">
        <f t="shared" si="431"/>
        <v>#REF!</v>
      </c>
      <c r="AB1197" s="24" t="e">
        <f t="shared" si="432"/>
        <v>#REF!</v>
      </c>
      <c r="AC1197" s="18">
        <f t="shared" si="433"/>
        <v>218659694334045.38</v>
      </c>
      <c r="AD1197" s="19">
        <f t="shared" si="434"/>
        <v>108010947423420.55</v>
      </c>
      <c r="AE1197" s="24" t="e">
        <f t="shared" si="416"/>
        <v>#REF!</v>
      </c>
      <c r="AF1197" s="24" t="e">
        <f t="shared" si="417"/>
        <v>#REF!</v>
      </c>
      <c r="AG1197" s="18" t="e">
        <f t="shared" si="418"/>
        <v>#REF!</v>
      </c>
      <c r="AH1197" s="19" t="e">
        <f t="shared" si="419"/>
        <v>#REF!</v>
      </c>
      <c r="AI1197" s="29" t="e">
        <f>IF((((Usuario!$J$10*1000)/AG1197)*1)&lt;1,(((Usuario!$J$10*1000)/AG1197)*1),1)</f>
        <v>#REF!</v>
      </c>
      <c r="AJ1197" s="30" t="e">
        <f>IF((((Usuario!$J$10*1000)/AH1197)*1)&lt;1,(((Usuario!$J$10*1000)/AH1197)*1),1)</f>
        <v>#REF!</v>
      </c>
    </row>
    <row r="1198" spans="8:36" x14ac:dyDescent="0.25">
      <c r="H1198" s="6">
        <v>9.6</v>
      </c>
      <c r="I1198" s="5" t="s">
        <v>3</v>
      </c>
      <c r="J1198" s="9">
        <f t="shared" si="438"/>
        <v>9.6</v>
      </c>
      <c r="K1198" s="9">
        <f t="shared" si="420"/>
        <v>9.5999999999999992E-3</v>
      </c>
      <c r="L1198">
        <f t="shared" si="435"/>
        <v>289.52917895483534</v>
      </c>
      <c r="M1198">
        <f t="shared" si="421"/>
        <v>463.24668632773648</v>
      </c>
      <c r="N1198">
        <f t="shared" si="422"/>
        <v>2.3996178351776747</v>
      </c>
      <c r="O1198">
        <f t="shared" si="423"/>
        <v>6360.8619126005588</v>
      </c>
      <c r="Q1198" s="18">
        <f t="shared" si="439"/>
        <v>372145474235006.94</v>
      </c>
      <c r="R1198" s="19">
        <f t="shared" si="437"/>
        <v>137871037597540.7</v>
      </c>
      <c r="S1198" s="18">
        <f t="shared" si="424"/>
        <v>6.1787394028724388E-10</v>
      </c>
      <c r="T1198" s="19">
        <f t="shared" si="424"/>
        <v>2.2890758359213137E-10</v>
      </c>
      <c r="U1198" s="24">
        <f t="shared" si="425"/>
        <v>1.6400166209650284E-7</v>
      </c>
      <c r="V1198" s="24">
        <f t="shared" si="426"/>
        <v>1.1514051454684208E-7</v>
      </c>
      <c r="W1198" s="18">
        <f t="shared" si="427"/>
        <v>1116436422705020.8</v>
      </c>
      <c r="X1198" s="19">
        <f t="shared" si="428"/>
        <v>551484150390162.81</v>
      </c>
      <c r="Y1198" s="18" t="e">
        <f t="shared" si="429"/>
        <v>#REF!</v>
      </c>
      <c r="Z1198" s="19" t="e">
        <f t="shared" si="430"/>
        <v>#REF!</v>
      </c>
      <c r="AA1198" s="24" t="e">
        <f t="shared" si="431"/>
        <v>#REF!</v>
      </c>
      <c r="AB1198" s="24" t="e">
        <f t="shared" si="432"/>
        <v>#REF!</v>
      </c>
      <c r="AC1198" s="18">
        <f t="shared" si="433"/>
        <v>223287284541004.16</v>
      </c>
      <c r="AD1198" s="19">
        <f t="shared" si="434"/>
        <v>110296830078032.56</v>
      </c>
      <c r="AE1198" s="24" t="e">
        <f t="shared" si="416"/>
        <v>#REF!</v>
      </c>
      <c r="AF1198" s="24" t="e">
        <f t="shared" si="417"/>
        <v>#REF!</v>
      </c>
      <c r="AG1198" s="18" t="e">
        <f t="shared" si="418"/>
        <v>#REF!</v>
      </c>
      <c r="AH1198" s="19" t="e">
        <f t="shared" si="419"/>
        <v>#REF!</v>
      </c>
      <c r="AI1198" s="29" t="e">
        <f>IF((((Usuario!$J$10*1000)/AG1198)*1)&lt;1,(((Usuario!$J$10*1000)/AG1198)*1),1)</f>
        <v>#REF!</v>
      </c>
      <c r="AJ1198" s="30" t="e">
        <f>IF((((Usuario!$J$10*1000)/AH1198)*1)&lt;1,(((Usuario!$J$10*1000)/AH1198)*1),1)</f>
        <v>#REF!</v>
      </c>
    </row>
    <row r="1199" spans="8:36" x14ac:dyDescent="0.25">
      <c r="H1199" s="6">
        <v>9.6999999999999993</v>
      </c>
      <c r="I1199" s="5" t="s">
        <v>3</v>
      </c>
      <c r="J1199" s="9">
        <f t="shared" si="438"/>
        <v>9.6999999999999993</v>
      </c>
      <c r="K1199" s="9">
        <f t="shared" si="420"/>
        <v>9.6999999999999986E-3</v>
      </c>
      <c r="L1199">
        <f t="shared" si="435"/>
        <v>295.5924527762636</v>
      </c>
      <c r="M1199">
        <f t="shared" si="421"/>
        <v>477.87446532162608</v>
      </c>
      <c r="N1199">
        <f t="shared" si="422"/>
        <v>2.4753897303660231</v>
      </c>
      <c r="O1199">
        <f t="shared" si="423"/>
        <v>6246.3539364001208</v>
      </c>
      <c r="Q1199" s="18">
        <f t="shared" si="439"/>
        <v>379938885316534.25</v>
      </c>
      <c r="R1199" s="19">
        <f t="shared" si="437"/>
        <v>140758310845839.88</v>
      </c>
      <c r="S1199" s="18">
        <f t="shared" si="424"/>
        <v>6.3081335765654045E-10</v>
      </c>
      <c r="T1199" s="19">
        <f t="shared" si="424"/>
        <v>2.337013296460898E-10</v>
      </c>
      <c r="U1199" s="24">
        <f t="shared" si="425"/>
        <v>1.6743615870941787E-7</v>
      </c>
      <c r="V1199" s="24">
        <f t="shared" si="426"/>
        <v>1.1755176881198317E-7</v>
      </c>
      <c r="W1199" s="18">
        <f t="shared" si="427"/>
        <v>1139816655949602.8</v>
      </c>
      <c r="X1199" s="19">
        <f t="shared" si="428"/>
        <v>563033243383359.5</v>
      </c>
      <c r="Y1199" s="18" t="e">
        <f t="shared" si="429"/>
        <v>#REF!</v>
      </c>
      <c r="Z1199" s="19" t="e">
        <f t="shared" si="430"/>
        <v>#REF!</v>
      </c>
      <c r="AA1199" s="24" t="e">
        <f t="shared" si="431"/>
        <v>#REF!</v>
      </c>
      <c r="AB1199" s="24" t="e">
        <f t="shared" si="432"/>
        <v>#REF!</v>
      </c>
      <c r="AC1199" s="18">
        <f t="shared" si="433"/>
        <v>227963331189920.56</v>
      </c>
      <c r="AD1199" s="19">
        <f t="shared" si="434"/>
        <v>112606648676671.91</v>
      </c>
      <c r="AE1199" s="24" t="e">
        <f t="shared" si="416"/>
        <v>#REF!</v>
      </c>
      <c r="AF1199" s="24" t="e">
        <f t="shared" si="417"/>
        <v>#REF!</v>
      </c>
      <c r="AG1199" s="18" t="e">
        <f t="shared" si="418"/>
        <v>#REF!</v>
      </c>
      <c r="AH1199" s="19" t="e">
        <f t="shared" si="419"/>
        <v>#REF!</v>
      </c>
      <c r="AI1199" s="29" t="e">
        <f>IF((((Usuario!$J$10*1000)/AG1199)*1)&lt;1,(((Usuario!$J$10*1000)/AG1199)*1),1)</f>
        <v>#REF!</v>
      </c>
      <c r="AJ1199" s="30" t="e">
        <f>IF((((Usuario!$J$10*1000)/AH1199)*1)&lt;1,(((Usuario!$J$10*1000)/AH1199)*1),1)</f>
        <v>#REF!</v>
      </c>
    </row>
    <row r="1200" spans="8:36" x14ac:dyDescent="0.25">
      <c r="H1200" s="6">
        <v>9.8000000000000007</v>
      </c>
      <c r="I1200" s="5" t="s">
        <v>3</v>
      </c>
      <c r="J1200" s="9">
        <f t="shared" si="438"/>
        <v>9.8000000000000007</v>
      </c>
      <c r="K1200" s="9">
        <f t="shared" si="420"/>
        <v>9.8000000000000014E-3</v>
      </c>
      <c r="L1200">
        <f t="shared" si="435"/>
        <v>301.71855845076379</v>
      </c>
      <c r="M1200">
        <f t="shared" si="421"/>
        <v>492.80697880291416</v>
      </c>
      <c r="N1200">
        <f t="shared" si="422"/>
        <v>2.5527401501990954</v>
      </c>
      <c r="O1200">
        <f t="shared" si="423"/>
        <v>6135.0503095976046</v>
      </c>
      <c r="Q1200" s="18">
        <f t="shared" si="439"/>
        <v>387813057134657.88</v>
      </c>
      <c r="R1200" s="19">
        <f t="shared" si="437"/>
        <v>143675504024173.28</v>
      </c>
      <c r="S1200" s="18">
        <f t="shared" si="424"/>
        <v>6.4388686225246214E-10</v>
      </c>
      <c r="T1200" s="19">
        <f t="shared" si="424"/>
        <v>2.3854475182495983E-10</v>
      </c>
      <c r="U1200" s="24">
        <f t="shared" si="425"/>
        <v>1.7090624596080877E-7</v>
      </c>
      <c r="V1200" s="24">
        <f t="shared" si="426"/>
        <v>1.1998801016795479E-7</v>
      </c>
      <c r="W1200" s="18">
        <f t="shared" si="427"/>
        <v>1163439171403973.5</v>
      </c>
      <c r="X1200" s="19">
        <f t="shared" si="428"/>
        <v>574702016096693.13</v>
      </c>
      <c r="Y1200" s="18" t="e">
        <f t="shared" si="429"/>
        <v>#REF!</v>
      </c>
      <c r="Z1200" s="19" t="e">
        <f t="shared" si="430"/>
        <v>#REF!</v>
      </c>
      <c r="AA1200" s="24" t="e">
        <f t="shared" si="431"/>
        <v>#REF!</v>
      </c>
      <c r="AB1200" s="24" t="e">
        <f t="shared" si="432"/>
        <v>#REF!</v>
      </c>
      <c r="AC1200" s="18">
        <f t="shared" si="433"/>
        <v>232687834280794.72</v>
      </c>
      <c r="AD1200" s="19">
        <f t="shared" si="434"/>
        <v>114940403219338.63</v>
      </c>
      <c r="AE1200" s="24" t="e">
        <f t="shared" si="416"/>
        <v>#REF!</v>
      </c>
      <c r="AF1200" s="24" t="e">
        <f t="shared" si="417"/>
        <v>#REF!</v>
      </c>
      <c r="AG1200" s="18" t="e">
        <f t="shared" si="418"/>
        <v>#REF!</v>
      </c>
      <c r="AH1200" s="19" t="e">
        <f t="shared" si="419"/>
        <v>#REF!</v>
      </c>
      <c r="AI1200" s="29" t="e">
        <f>IF((((Usuario!$J$10*1000)/AG1200)*1)&lt;1,(((Usuario!$J$10*1000)/AG1200)*1),1)</f>
        <v>#REF!</v>
      </c>
      <c r="AJ1200" s="30" t="e">
        <f>IF((((Usuario!$J$10*1000)/AH1200)*1)&lt;1,(((Usuario!$J$10*1000)/AH1200)*1),1)</f>
        <v>#REF!</v>
      </c>
    </row>
    <row r="1201" spans="8:37" x14ac:dyDescent="0.25">
      <c r="H1201" s="6">
        <v>9.9</v>
      </c>
      <c r="I1201" s="5" t="s">
        <v>3</v>
      </c>
      <c r="J1201" s="9">
        <f t="shared" si="438"/>
        <v>9.9</v>
      </c>
      <c r="K1201" s="9">
        <f t="shared" si="420"/>
        <v>9.9000000000000008E-3</v>
      </c>
      <c r="L1201">
        <f t="shared" si="435"/>
        <v>307.90749597833565</v>
      </c>
      <c r="M1201">
        <f t="shared" si="421"/>
        <v>508.04736836425377</v>
      </c>
      <c r="N1201">
        <f t="shared" si="422"/>
        <v>2.6316853681268344</v>
      </c>
      <c r="O1201">
        <f t="shared" si="423"/>
        <v>6026.8300221645659</v>
      </c>
      <c r="Q1201" s="18">
        <f t="shared" si="439"/>
        <v>395767989689377.5</v>
      </c>
      <c r="R1201" s="19">
        <f t="shared" si="437"/>
        <v>146622617132540.84</v>
      </c>
      <c r="S1201" s="18">
        <f t="shared" si="424"/>
        <v>6.5709445407500843E-10</v>
      </c>
      <c r="T1201" s="19">
        <f t="shared" si="424"/>
        <v>2.4343785012874128E-10</v>
      </c>
      <c r="U1201" s="24">
        <f t="shared" si="425"/>
        <v>1.744119238506754E-7</v>
      </c>
      <c r="V1201" s="24">
        <f t="shared" si="426"/>
        <v>1.2244923861475688E-7</v>
      </c>
      <c r="W1201" s="18">
        <f t="shared" si="427"/>
        <v>1187303969068132.5</v>
      </c>
      <c r="X1201" s="19">
        <f t="shared" si="428"/>
        <v>586490468530163.38</v>
      </c>
      <c r="Y1201" s="18" t="e">
        <f t="shared" si="429"/>
        <v>#REF!</v>
      </c>
      <c r="Z1201" s="19" t="e">
        <f t="shared" si="430"/>
        <v>#REF!</v>
      </c>
      <c r="AA1201" s="24" t="e">
        <f t="shared" si="431"/>
        <v>#REF!</v>
      </c>
      <c r="AB1201" s="24" t="e">
        <f t="shared" si="432"/>
        <v>#REF!</v>
      </c>
      <c r="AC1201" s="18">
        <f t="shared" si="433"/>
        <v>237460793813626.5</v>
      </c>
      <c r="AD1201" s="19">
        <f t="shared" si="434"/>
        <v>117298093706032.69</v>
      </c>
      <c r="AE1201" s="24" t="e">
        <f t="shared" si="416"/>
        <v>#REF!</v>
      </c>
      <c r="AF1201" s="24" t="e">
        <f t="shared" si="417"/>
        <v>#REF!</v>
      </c>
      <c r="AG1201" s="18" t="e">
        <f t="shared" si="418"/>
        <v>#REF!</v>
      </c>
      <c r="AH1201" s="19" t="e">
        <f t="shared" si="419"/>
        <v>#REF!</v>
      </c>
      <c r="AI1201" s="29" t="e">
        <f>IF((((Usuario!$J$10*1000)/AG1201)*1)&lt;1,(((Usuario!$J$10*1000)/AG1201)*1),1)</f>
        <v>#REF!</v>
      </c>
      <c r="AJ1201" s="30" t="e">
        <f>IF((((Usuario!$J$10*1000)/AH1201)*1)&lt;1,(((Usuario!$J$10*1000)/AH1201)*1),1)</f>
        <v>#REF!</v>
      </c>
    </row>
    <row r="1202" spans="8:37" s="11" customFormat="1" x14ac:dyDescent="0.25">
      <c r="H1202" s="12">
        <v>10</v>
      </c>
      <c r="I1202" s="13" t="s">
        <v>3</v>
      </c>
      <c r="J1202" s="14">
        <f t="shared" si="438"/>
        <v>10</v>
      </c>
      <c r="K1202" s="14">
        <f t="shared" si="420"/>
        <v>0.01</v>
      </c>
      <c r="L1202" s="11">
        <f t="shared" si="435"/>
        <v>314.15926535897933</v>
      </c>
      <c r="M1202" s="11">
        <f t="shared" si="421"/>
        <v>523.59877559829886</v>
      </c>
      <c r="N1202" s="11">
        <f t="shared" si="422"/>
        <v>2.7122416575991877</v>
      </c>
      <c r="O1202" s="11">
        <f>(335303)*(J1202^-1.753)</f>
        <v>5921.577793895327</v>
      </c>
      <c r="Q1202" s="20">
        <f t="shared" si="439"/>
        <v>403803682980693.25</v>
      </c>
      <c r="R1202" s="21">
        <f t="shared" si="437"/>
        <v>149599650170942.59</v>
      </c>
      <c r="S1202" s="20">
        <f t="shared" si="424"/>
        <v>6.7043613312417953E-10</v>
      </c>
      <c r="T1202" s="21">
        <f t="shared" si="424"/>
        <v>2.4838062455743419E-10</v>
      </c>
      <c r="U1202" s="25">
        <f t="shared" si="425"/>
        <v>1.7795319237901782E-7</v>
      </c>
      <c r="V1202" s="25">
        <f t="shared" si="426"/>
        <v>1.2493545415238941E-7</v>
      </c>
      <c r="W1202" s="20">
        <f t="shared" si="427"/>
        <v>1211411048942079.8</v>
      </c>
      <c r="X1202" s="21">
        <f t="shared" si="428"/>
        <v>598398600683770.38</v>
      </c>
      <c r="Y1202" s="20" t="e">
        <f t="shared" si="429"/>
        <v>#REF!</v>
      </c>
      <c r="Z1202" s="21" t="e">
        <f t="shared" si="430"/>
        <v>#REF!</v>
      </c>
      <c r="AA1202" s="25" t="e">
        <f t="shared" si="431"/>
        <v>#REF!</v>
      </c>
      <c r="AB1202" s="25" t="e">
        <f t="shared" si="432"/>
        <v>#REF!</v>
      </c>
      <c r="AC1202" s="20">
        <f t="shared" si="433"/>
        <v>242282209788415.97</v>
      </c>
      <c r="AD1202" s="21">
        <f t="shared" si="434"/>
        <v>119679720136754.08</v>
      </c>
      <c r="AE1202" s="25" t="e">
        <f t="shared" si="416"/>
        <v>#REF!</v>
      </c>
      <c r="AF1202" s="25" t="e">
        <f t="shared" si="417"/>
        <v>#REF!</v>
      </c>
      <c r="AG1202" s="20" t="e">
        <f t="shared" si="418"/>
        <v>#REF!</v>
      </c>
      <c r="AH1202" s="21" t="e">
        <f t="shared" si="419"/>
        <v>#REF!</v>
      </c>
      <c r="AI1202" s="35" t="e">
        <f>IF((((Usuario!$J$10*1000)/AG1202)*1)&lt;1,(((Usuario!$J$10*1000)/AG1202)*1),1)</f>
        <v>#REF!</v>
      </c>
      <c r="AJ1202" s="36" t="e">
        <f>IF((((Usuario!$J$10*1000)/AH1202)*1)&lt;1,(((Usuario!$J$10*1000)/AH1202)*1),1)</f>
        <v>#REF!</v>
      </c>
      <c r="AK1202" s="11" t="e">
        <f>(((Usuario!$J$10*1000)/AG1202)*1)</f>
        <v>#REF!</v>
      </c>
    </row>
    <row r="1203" spans="8:37" x14ac:dyDescent="0.25">
      <c r="H1203" s="6">
        <v>10.1</v>
      </c>
      <c r="I1203" s="5" t="s">
        <v>3</v>
      </c>
      <c r="J1203" s="9">
        <f t="shared" si="438"/>
        <v>10.1</v>
      </c>
      <c r="K1203" s="9">
        <f t="shared" si="420"/>
        <v>1.01E-2</v>
      </c>
      <c r="L1203">
        <f t="shared" si="435"/>
        <v>320.47386659269478</v>
      </c>
      <c r="M1203">
        <f t="shared" si="421"/>
        <v>539.4643420977028</v>
      </c>
      <c r="N1203">
        <f t="shared" si="422"/>
        <v>2.7944252920661001</v>
      </c>
      <c r="O1203">
        <f t="shared" si="423"/>
        <v>5819.1837492599216</v>
      </c>
      <c r="Q1203" s="18">
        <f t="shared" si="439"/>
        <v>411920137008605.13</v>
      </c>
      <c r="R1203" s="19">
        <f t="shared" si="437"/>
        <v>152606603139378.53</v>
      </c>
      <c r="S1203" s="18">
        <f t="shared" si="424"/>
        <v>6.8391189939997544E-10</v>
      </c>
      <c r="T1203" s="19">
        <f t="shared" si="424"/>
        <v>2.5337307511103863E-10</v>
      </c>
      <c r="U1203" s="24">
        <f t="shared" si="425"/>
        <v>1.8153005154583606E-7</v>
      </c>
      <c r="V1203" s="24">
        <f t="shared" si="426"/>
        <v>1.2744665678085242E-7</v>
      </c>
      <c r="W1203" s="18">
        <f t="shared" si="427"/>
        <v>1235760411025815.5</v>
      </c>
      <c r="X1203" s="19">
        <f t="shared" si="428"/>
        <v>610426412557514.13</v>
      </c>
      <c r="Y1203" s="18" t="e">
        <f t="shared" si="429"/>
        <v>#REF!</v>
      </c>
      <c r="Z1203" s="19" t="e">
        <f t="shared" si="430"/>
        <v>#REF!</v>
      </c>
      <c r="AA1203" s="24" t="e">
        <f t="shared" si="431"/>
        <v>#REF!</v>
      </c>
      <c r="AB1203" s="24" t="e">
        <f t="shared" si="432"/>
        <v>#REF!</v>
      </c>
      <c r="AC1203" s="18">
        <f t="shared" si="433"/>
        <v>247152082205163.13</v>
      </c>
      <c r="AD1203" s="19">
        <f t="shared" si="434"/>
        <v>122085282511502.83</v>
      </c>
      <c r="AE1203" s="24" t="e">
        <f t="shared" si="416"/>
        <v>#REF!</v>
      </c>
      <c r="AF1203" s="24" t="e">
        <f t="shared" si="417"/>
        <v>#REF!</v>
      </c>
      <c r="AG1203" s="18" t="e">
        <f t="shared" si="418"/>
        <v>#REF!</v>
      </c>
      <c r="AH1203" s="19" t="e">
        <f t="shared" si="419"/>
        <v>#REF!</v>
      </c>
      <c r="AI1203" s="29" t="e">
        <f>IF((((Usuario!$J$10*1000)/AG1203)*1)&lt;1,(((Usuario!$J$10*1000)/AG1203)*1),1)</f>
        <v>#REF!</v>
      </c>
      <c r="AJ1203" s="30" t="e">
        <f>IF((((Usuario!$J$10*1000)/AH1203)*1)&lt;1,(((Usuario!$J$10*1000)/AH1203)*1),1)</f>
        <v>#REF!</v>
      </c>
    </row>
    <row r="1204" spans="8:37" x14ac:dyDescent="0.25">
      <c r="H1204" s="6">
        <v>10.199999999999999</v>
      </c>
      <c r="I1204" s="5" t="s">
        <v>3</v>
      </c>
      <c r="J1204" s="9">
        <f t="shared" si="438"/>
        <v>10.199999999999999</v>
      </c>
      <c r="K1204" s="9">
        <f t="shared" si="420"/>
        <v>1.0199999999999999E-2</v>
      </c>
      <c r="L1204">
        <f t="shared" si="435"/>
        <v>326.85129967948205</v>
      </c>
      <c r="M1204">
        <f t="shared" si="421"/>
        <v>555.64720945511942</v>
      </c>
      <c r="N1204">
        <f t="shared" si="422"/>
        <v>2.8782525449775189</v>
      </c>
      <c r="O1204">
        <f t="shared" si="423"/>
        <v>5719.5431137034693</v>
      </c>
      <c r="Q1204" s="18">
        <f t="shared" si="439"/>
        <v>420117351773113.25</v>
      </c>
      <c r="R1204" s="19">
        <f t="shared" si="437"/>
        <v>155643476037848.66</v>
      </c>
      <c r="S1204" s="18">
        <f t="shared" si="424"/>
        <v>6.9752175290239637E-10</v>
      </c>
      <c r="T1204" s="19">
        <f t="shared" si="424"/>
        <v>2.5841520178955453E-10</v>
      </c>
      <c r="U1204" s="24">
        <f t="shared" si="425"/>
        <v>1.8514250135113015E-7</v>
      </c>
      <c r="V1204" s="24">
        <f t="shared" si="426"/>
        <v>1.2998284650014593E-7</v>
      </c>
      <c r="W1204" s="18">
        <f t="shared" si="427"/>
        <v>1260352055319339.8</v>
      </c>
      <c r="X1204" s="19">
        <f t="shared" si="428"/>
        <v>622573904151394.63</v>
      </c>
      <c r="Y1204" s="18" t="e">
        <f t="shared" si="429"/>
        <v>#REF!</v>
      </c>
      <c r="Z1204" s="19" t="e">
        <f t="shared" si="430"/>
        <v>#REF!</v>
      </c>
      <c r="AA1204" s="24" t="e">
        <f t="shared" si="431"/>
        <v>#REF!</v>
      </c>
      <c r="AB1204" s="24" t="e">
        <f t="shared" si="432"/>
        <v>#REF!</v>
      </c>
      <c r="AC1204" s="18">
        <f t="shared" si="433"/>
        <v>252070411063867.97</v>
      </c>
      <c r="AD1204" s="19">
        <f t="shared" si="434"/>
        <v>124514780830278.94</v>
      </c>
      <c r="AE1204" s="24" t="e">
        <f t="shared" si="416"/>
        <v>#REF!</v>
      </c>
      <c r="AF1204" s="24" t="e">
        <f t="shared" si="417"/>
        <v>#REF!</v>
      </c>
      <c r="AG1204" s="18" t="e">
        <f t="shared" si="418"/>
        <v>#REF!</v>
      </c>
      <c r="AH1204" s="19" t="e">
        <f t="shared" si="419"/>
        <v>#REF!</v>
      </c>
      <c r="AI1204" s="29" t="e">
        <f>IF((((Usuario!$J$10*1000)/AG1204)*1)&lt;1,(((Usuario!$J$10*1000)/AG1204)*1),1)</f>
        <v>#REF!</v>
      </c>
      <c r="AJ1204" s="30" t="e">
        <f>IF((((Usuario!$J$10*1000)/AH1204)*1)&lt;1,(((Usuario!$J$10*1000)/AH1204)*1),1)</f>
        <v>#REF!</v>
      </c>
    </row>
    <row r="1205" spans="8:37" x14ac:dyDescent="0.25">
      <c r="H1205" s="6">
        <v>10.3</v>
      </c>
      <c r="I1205" s="5" t="s">
        <v>3</v>
      </c>
      <c r="J1205" s="9">
        <f t="shared" si="438"/>
        <v>10.3</v>
      </c>
      <c r="K1205" s="9">
        <f t="shared" si="420"/>
        <v>1.03E-2</v>
      </c>
      <c r="L1205">
        <f t="shared" si="435"/>
        <v>333.29156461934122</v>
      </c>
      <c r="M1205">
        <f t="shared" si="421"/>
        <v>572.15051926320245</v>
      </c>
      <c r="N1205">
        <f t="shared" si="422"/>
        <v>2.9637396897833885</v>
      </c>
      <c r="O1205">
        <f t="shared" si="423"/>
        <v>5622.555929783678</v>
      </c>
      <c r="Q1205" s="18">
        <f t="shared" si="439"/>
        <v>428395327274217.56</v>
      </c>
      <c r="R1205" s="19">
        <f t="shared" si="437"/>
        <v>158710268866353.03</v>
      </c>
      <c r="S1205" s="18">
        <f t="shared" si="424"/>
        <v>7.1126569363144221E-10</v>
      </c>
      <c r="T1205" s="19">
        <f t="shared" si="424"/>
        <v>2.6350700459298201E-10</v>
      </c>
      <c r="U1205" s="24">
        <f t="shared" si="425"/>
        <v>1.8879054179490004E-7</v>
      </c>
      <c r="V1205" s="24">
        <f t="shared" si="426"/>
        <v>1.3254402331026994E-7</v>
      </c>
      <c r="W1205" s="18">
        <f t="shared" si="427"/>
        <v>1285185981822652.8</v>
      </c>
      <c r="X1205" s="19">
        <f t="shared" si="428"/>
        <v>634841075465412.13</v>
      </c>
      <c r="Y1205" s="18" t="e">
        <f t="shared" si="429"/>
        <v>#REF!</v>
      </c>
      <c r="Z1205" s="19" t="e">
        <f t="shared" si="430"/>
        <v>#REF!</v>
      </c>
      <c r="AA1205" s="24" t="e">
        <f t="shared" si="431"/>
        <v>#REF!</v>
      </c>
      <c r="AB1205" s="24" t="e">
        <f t="shared" si="432"/>
        <v>#REF!</v>
      </c>
      <c r="AC1205" s="18">
        <f t="shared" si="433"/>
        <v>257037196364530.56</v>
      </c>
      <c r="AD1205" s="19">
        <f t="shared" si="434"/>
        <v>126968215093082.44</v>
      </c>
      <c r="AE1205" s="24" t="e">
        <f t="shared" si="416"/>
        <v>#REF!</v>
      </c>
      <c r="AF1205" s="24" t="e">
        <f t="shared" si="417"/>
        <v>#REF!</v>
      </c>
      <c r="AG1205" s="18" t="e">
        <f t="shared" si="418"/>
        <v>#REF!</v>
      </c>
      <c r="AH1205" s="19" t="e">
        <f t="shared" si="419"/>
        <v>#REF!</v>
      </c>
      <c r="AI1205" s="29" t="e">
        <f>IF((((Usuario!$J$10*1000)/AG1205)*1)&lt;1,(((Usuario!$J$10*1000)/AG1205)*1),1)</f>
        <v>#REF!</v>
      </c>
      <c r="AJ1205" s="30" t="e">
        <f>IF((((Usuario!$J$10*1000)/AH1205)*1)&lt;1,(((Usuario!$J$10*1000)/AH1205)*1),1)</f>
        <v>#REF!</v>
      </c>
    </row>
    <row r="1206" spans="8:37" x14ac:dyDescent="0.25">
      <c r="H1206" s="6">
        <v>10.4</v>
      </c>
      <c r="I1206" s="5" t="s">
        <v>3</v>
      </c>
      <c r="J1206" s="9">
        <f t="shared" si="438"/>
        <v>10.4</v>
      </c>
      <c r="K1206" s="9">
        <f t="shared" si="420"/>
        <v>1.04E-2</v>
      </c>
      <c r="L1206">
        <f t="shared" si="435"/>
        <v>339.79466141227203</v>
      </c>
      <c r="M1206">
        <f t="shared" si="421"/>
        <v>588.97741311460493</v>
      </c>
      <c r="N1206">
        <f t="shared" si="422"/>
        <v>3.0509029999336534</v>
      </c>
      <c r="O1206">
        <f t="shared" si="423"/>
        <v>5528.1267916729685</v>
      </c>
      <c r="Q1206" s="18">
        <f t="shared" si="439"/>
        <v>436754063511917.81</v>
      </c>
      <c r="R1206" s="19">
        <f t="shared" si="437"/>
        <v>161806981624891.5</v>
      </c>
      <c r="S1206" s="18">
        <f t="shared" si="424"/>
        <v>7.2514372158711254E-10</v>
      </c>
      <c r="T1206" s="19">
        <f t="shared" si="424"/>
        <v>2.6864848352132079E-10</v>
      </c>
      <c r="U1206" s="24">
        <f t="shared" si="425"/>
        <v>1.9247417287714568E-7</v>
      </c>
      <c r="V1206" s="24">
        <f t="shared" si="426"/>
        <v>1.3513018721122435E-7</v>
      </c>
      <c r="W1206" s="18">
        <f t="shared" si="427"/>
        <v>1310262190535753.5</v>
      </c>
      <c r="X1206" s="19">
        <f t="shared" si="428"/>
        <v>647227926499566</v>
      </c>
      <c r="Y1206" s="18" t="e">
        <f t="shared" si="429"/>
        <v>#REF!</v>
      </c>
      <c r="Z1206" s="19" t="e">
        <f t="shared" si="430"/>
        <v>#REF!</v>
      </c>
      <c r="AA1206" s="24" t="e">
        <f t="shared" si="431"/>
        <v>#REF!</v>
      </c>
      <c r="AB1206" s="24" t="e">
        <f t="shared" si="432"/>
        <v>#REF!</v>
      </c>
      <c r="AC1206" s="18">
        <f t="shared" si="433"/>
        <v>262052438107150.72</v>
      </c>
      <c r="AD1206" s="19">
        <f t="shared" si="434"/>
        <v>129445585299913.2</v>
      </c>
      <c r="AE1206" s="24" t="e">
        <f t="shared" si="416"/>
        <v>#REF!</v>
      </c>
      <c r="AF1206" s="24" t="e">
        <f t="shared" si="417"/>
        <v>#REF!</v>
      </c>
      <c r="AG1206" s="18" t="e">
        <f t="shared" si="418"/>
        <v>#REF!</v>
      </c>
      <c r="AH1206" s="19" t="e">
        <f t="shared" si="419"/>
        <v>#REF!</v>
      </c>
      <c r="AI1206" s="29" t="e">
        <f>IF((((Usuario!$J$10*1000)/AG1206)*1)&lt;1,(((Usuario!$J$10*1000)/AG1206)*1),1)</f>
        <v>#REF!</v>
      </c>
      <c r="AJ1206" s="30" t="e">
        <f>IF((((Usuario!$J$10*1000)/AH1206)*1)&lt;1,(((Usuario!$J$10*1000)/AH1206)*1),1)</f>
        <v>#REF!</v>
      </c>
    </row>
    <row r="1207" spans="8:37" x14ac:dyDescent="0.25">
      <c r="H1207" s="6">
        <v>10.5</v>
      </c>
      <c r="I1207" s="5" t="s">
        <v>3</v>
      </c>
      <c r="J1207" s="9">
        <f t="shared" si="438"/>
        <v>10.5</v>
      </c>
      <c r="K1207" s="9">
        <f t="shared" si="420"/>
        <v>1.0500000000000001E-2</v>
      </c>
      <c r="L1207">
        <f t="shared" si="435"/>
        <v>346.36059005827468</v>
      </c>
      <c r="M1207">
        <f t="shared" si="421"/>
        <v>606.13103260198068</v>
      </c>
      <c r="N1207">
        <f t="shared" si="422"/>
        <v>3.1397587488782595</v>
      </c>
      <c r="O1207">
        <f t="shared" si="423"/>
        <v>5436.1645966740934</v>
      </c>
      <c r="Q1207" s="18">
        <f t="shared" si="439"/>
        <v>445193560486214.31</v>
      </c>
      <c r="R1207" s="19">
        <f t="shared" si="437"/>
        <v>164933614313464.19</v>
      </c>
      <c r="S1207" s="18">
        <f t="shared" si="424"/>
        <v>7.391558367694079E-10</v>
      </c>
      <c r="T1207" s="19">
        <f t="shared" si="424"/>
        <v>2.7383963857457115E-10</v>
      </c>
      <c r="U1207" s="24">
        <f t="shared" si="425"/>
        <v>1.9619339459786716E-7</v>
      </c>
      <c r="V1207" s="24">
        <f t="shared" si="426"/>
        <v>1.3774133820300928E-7</v>
      </c>
      <c r="W1207" s="18">
        <f t="shared" si="427"/>
        <v>1335580681458643</v>
      </c>
      <c r="X1207" s="19">
        <f t="shared" si="428"/>
        <v>659734457253856.75</v>
      </c>
      <c r="Y1207" s="18" t="e">
        <f t="shared" si="429"/>
        <v>#REF!</v>
      </c>
      <c r="Z1207" s="19" t="e">
        <f t="shared" si="430"/>
        <v>#REF!</v>
      </c>
      <c r="AA1207" s="24" t="e">
        <f t="shared" si="431"/>
        <v>#REF!</v>
      </c>
      <c r="AB1207" s="24" t="e">
        <f t="shared" si="432"/>
        <v>#REF!</v>
      </c>
      <c r="AC1207" s="18">
        <f t="shared" si="433"/>
        <v>267116136291728.63</v>
      </c>
      <c r="AD1207" s="19">
        <f t="shared" si="434"/>
        <v>131946891450771.36</v>
      </c>
      <c r="AE1207" s="24" t="e">
        <f t="shared" si="416"/>
        <v>#REF!</v>
      </c>
      <c r="AF1207" s="24" t="e">
        <f t="shared" si="417"/>
        <v>#REF!</v>
      </c>
      <c r="AG1207" s="18" t="e">
        <f t="shared" si="418"/>
        <v>#REF!</v>
      </c>
      <c r="AH1207" s="19" t="e">
        <f t="shared" si="419"/>
        <v>#REF!</v>
      </c>
      <c r="AI1207" s="29" t="e">
        <f>IF((((Usuario!$J$10*1000)/AG1207)*1)&lt;1,(((Usuario!$J$10*1000)/AG1207)*1),1)</f>
        <v>#REF!</v>
      </c>
      <c r="AJ1207" s="30" t="e">
        <f>IF((((Usuario!$J$10*1000)/AH1207)*1)&lt;1,(((Usuario!$J$10*1000)/AH1207)*1),1)</f>
        <v>#REF!</v>
      </c>
    </row>
    <row r="1208" spans="8:37" x14ac:dyDescent="0.25">
      <c r="H1208" s="6">
        <v>10.6</v>
      </c>
      <c r="I1208" s="5" t="s">
        <v>3</v>
      </c>
      <c r="J1208" s="9">
        <f t="shared" si="438"/>
        <v>10.6</v>
      </c>
      <c r="K1208" s="9">
        <f t="shared" si="420"/>
        <v>1.06E-2</v>
      </c>
      <c r="L1208">
        <f t="shared" si="435"/>
        <v>352.98935055734916</v>
      </c>
      <c r="M1208">
        <f t="shared" si="421"/>
        <v>623.61451931798342</v>
      </c>
      <c r="N1208">
        <f t="shared" si="422"/>
        <v>3.2303232100671537</v>
      </c>
      <c r="O1208">
        <f t="shared" si="423"/>
        <v>5346.5823125093948</v>
      </c>
      <c r="Q1208" s="18">
        <f t="shared" si="439"/>
        <v>453713818197106.94</v>
      </c>
      <c r="R1208" s="19">
        <f t="shared" si="437"/>
        <v>168090166932071.09</v>
      </c>
      <c r="S1208" s="18">
        <f t="shared" si="424"/>
        <v>7.5330203917832806E-10</v>
      </c>
      <c r="T1208" s="19">
        <f t="shared" si="424"/>
        <v>2.7908046975273308E-10</v>
      </c>
      <c r="U1208" s="24">
        <f t="shared" si="425"/>
        <v>1.9994820695706442E-7</v>
      </c>
      <c r="V1208" s="24">
        <f t="shared" si="426"/>
        <v>1.4037747628562474E-7</v>
      </c>
      <c r="W1208" s="18">
        <f t="shared" si="427"/>
        <v>1361141454591320.8</v>
      </c>
      <c r="X1208" s="19">
        <f t="shared" si="428"/>
        <v>672360667728284.38</v>
      </c>
      <c r="Y1208" s="18" t="e">
        <f t="shared" si="429"/>
        <v>#REF!</v>
      </c>
      <c r="Z1208" s="19" t="e">
        <f t="shared" si="430"/>
        <v>#REF!</v>
      </c>
      <c r="AA1208" s="24" t="e">
        <f t="shared" si="431"/>
        <v>#REF!</v>
      </c>
      <c r="AB1208" s="24" t="e">
        <f t="shared" si="432"/>
        <v>#REF!</v>
      </c>
      <c r="AC1208" s="18">
        <f t="shared" si="433"/>
        <v>272228290918264.16</v>
      </c>
      <c r="AD1208" s="19">
        <f t="shared" si="434"/>
        <v>134472133545656.88</v>
      </c>
      <c r="AE1208" s="24" t="e">
        <f t="shared" si="416"/>
        <v>#REF!</v>
      </c>
      <c r="AF1208" s="24" t="e">
        <f t="shared" si="417"/>
        <v>#REF!</v>
      </c>
      <c r="AG1208" s="18" t="e">
        <f t="shared" si="418"/>
        <v>#REF!</v>
      </c>
      <c r="AH1208" s="19" t="e">
        <f t="shared" si="419"/>
        <v>#REF!</v>
      </c>
      <c r="AI1208" s="29" t="e">
        <f>IF((((Usuario!$J$10*1000)/AG1208)*1)&lt;1,(((Usuario!$J$10*1000)/AG1208)*1),1)</f>
        <v>#REF!</v>
      </c>
      <c r="AJ1208" s="30" t="e">
        <f>IF((((Usuario!$J$10*1000)/AH1208)*1)&lt;1,(((Usuario!$J$10*1000)/AH1208)*1),1)</f>
        <v>#REF!</v>
      </c>
    </row>
    <row r="1209" spans="8:37" x14ac:dyDescent="0.25">
      <c r="H1209" s="6">
        <v>10.7</v>
      </c>
      <c r="I1209" s="5" t="s">
        <v>3</v>
      </c>
      <c r="J1209" s="9">
        <f t="shared" si="438"/>
        <v>10.7</v>
      </c>
      <c r="K1209" s="9">
        <f t="shared" si="420"/>
        <v>1.0699999999999999E-2</v>
      </c>
      <c r="L1209">
        <f t="shared" si="435"/>
        <v>359.68094290949534</v>
      </c>
      <c r="M1209">
        <f t="shared" si="421"/>
        <v>641.43101485526665</v>
      </c>
      <c r="N1209">
        <f t="shared" si="422"/>
        <v>3.3226126569502812</v>
      </c>
      <c r="O1209">
        <f t="shared" si="423"/>
        <v>5259.2967592447876</v>
      </c>
      <c r="Q1209" s="18">
        <f t="shared" si="439"/>
        <v>462314836644595.63</v>
      </c>
      <c r="R1209" s="19">
        <f t="shared" si="437"/>
        <v>171276639480712.13</v>
      </c>
      <c r="S1209" s="18">
        <f t="shared" si="424"/>
        <v>7.6758232881387293E-10</v>
      </c>
      <c r="T1209" s="19">
        <f t="shared" si="424"/>
        <v>2.8437097705580632E-10</v>
      </c>
      <c r="U1209" s="24">
        <f t="shared" si="425"/>
        <v>2.0373860995473745E-7</v>
      </c>
      <c r="V1209" s="24">
        <f t="shared" si="426"/>
        <v>1.4303860145907057E-7</v>
      </c>
      <c r="W1209" s="18">
        <f t="shared" si="427"/>
        <v>1386944509933787</v>
      </c>
      <c r="X1209" s="19">
        <f t="shared" si="428"/>
        <v>685106557922848.5</v>
      </c>
      <c r="Y1209" s="18" t="e">
        <f t="shared" si="429"/>
        <v>#REF!</v>
      </c>
      <c r="Z1209" s="19" t="e">
        <f t="shared" si="430"/>
        <v>#REF!</v>
      </c>
      <c r="AA1209" s="24" t="e">
        <f t="shared" si="431"/>
        <v>#REF!</v>
      </c>
      <c r="AB1209" s="24" t="e">
        <f t="shared" si="432"/>
        <v>#REF!</v>
      </c>
      <c r="AC1209" s="18">
        <f t="shared" si="433"/>
        <v>277388901986757.41</v>
      </c>
      <c r="AD1209" s="19">
        <f t="shared" si="434"/>
        <v>137021311584569.7</v>
      </c>
      <c r="AE1209" s="24" t="e">
        <f t="shared" si="416"/>
        <v>#REF!</v>
      </c>
      <c r="AF1209" s="24" t="e">
        <f t="shared" si="417"/>
        <v>#REF!</v>
      </c>
      <c r="AG1209" s="18" t="e">
        <f t="shared" si="418"/>
        <v>#REF!</v>
      </c>
      <c r="AH1209" s="19" t="e">
        <f t="shared" si="419"/>
        <v>#REF!</v>
      </c>
      <c r="AI1209" s="29" t="e">
        <f>IF((((Usuario!$J$10*1000)/AG1209)*1)&lt;1,(((Usuario!$J$10*1000)/AG1209)*1),1)</f>
        <v>#REF!</v>
      </c>
      <c r="AJ1209" s="30" t="e">
        <f>IF((((Usuario!$J$10*1000)/AH1209)*1)&lt;1,(((Usuario!$J$10*1000)/AH1209)*1),1)</f>
        <v>#REF!</v>
      </c>
    </row>
    <row r="1210" spans="8:37" x14ac:dyDescent="0.25">
      <c r="H1210" s="6">
        <v>10.8</v>
      </c>
      <c r="I1210" s="5" t="s">
        <v>3</v>
      </c>
      <c r="J1210" s="9">
        <f t="shared" si="438"/>
        <v>10.8</v>
      </c>
      <c r="K1210" s="9">
        <f t="shared" si="420"/>
        <v>1.0800000000000001E-2</v>
      </c>
      <c r="L1210">
        <f t="shared" si="435"/>
        <v>366.43536711471353</v>
      </c>
      <c r="M1210">
        <f t="shared" si="421"/>
        <v>659.58366080648432</v>
      </c>
      <c r="N1210">
        <f t="shared" si="422"/>
        <v>3.4166433629775885</v>
      </c>
      <c r="O1210">
        <f t="shared" si="423"/>
        <v>5174.2284048015981</v>
      </c>
      <c r="Q1210" s="18">
        <f t="shared" si="439"/>
        <v>470996615828680.69</v>
      </c>
      <c r="R1210" s="19">
        <f t="shared" si="437"/>
        <v>174493031959387.47</v>
      </c>
      <c r="S1210" s="18">
        <f t="shared" si="424"/>
        <v>7.8199670567604313E-10</v>
      </c>
      <c r="T1210" s="19">
        <f t="shared" si="424"/>
        <v>2.8971116048379129E-10</v>
      </c>
      <c r="U1210" s="24">
        <f t="shared" si="425"/>
        <v>2.0756460359088643E-7</v>
      </c>
      <c r="V1210" s="24">
        <f t="shared" si="426"/>
        <v>1.4572471372334701E-7</v>
      </c>
      <c r="W1210" s="18">
        <f t="shared" si="427"/>
        <v>1412989847486042</v>
      </c>
      <c r="X1210" s="19">
        <f t="shared" si="428"/>
        <v>697972127837549.88</v>
      </c>
      <c r="Y1210" s="18" t="e">
        <f t="shared" si="429"/>
        <v>#REF!</v>
      </c>
      <c r="Z1210" s="19" t="e">
        <f t="shared" si="430"/>
        <v>#REF!</v>
      </c>
      <c r="AA1210" s="24" t="e">
        <f t="shared" si="431"/>
        <v>#REF!</v>
      </c>
      <c r="AB1210" s="24" t="e">
        <f t="shared" si="432"/>
        <v>#REF!</v>
      </c>
      <c r="AC1210" s="18">
        <f t="shared" si="433"/>
        <v>282597969497208.44</v>
      </c>
      <c r="AD1210" s="19">
        <f t="shared" si="434"/>
        <v>139594425567509.98</v>
      </c>
      <c r="AE1210" s="24" t="e">
        <f t="shared" si="416"/>
        <v>#REF!</v>
      </c>
      <c r="AF1210" s="24" t="e">
        <f t="shared" si="417"/>
        <v>#REF!</v>
      </c>
      <c r="AG1210" s="18" t="e">
        <f t="shared" si="418"/>
        <v>#REF!</v>
      </c>
      <c r="AH1210" s="19" t="e">
        <f t="shared" si="419"/>
        <v>#REF!</v>
      </c>
      <c r="AI1210" s="29" t="e">
        <f>IF((((Usuario!$J$10*1000)/AG1210)*1)&lt;1,(((Usuario!$J$10*1000)/AG1210)*1),1)</f>
        <v>#REF!</v>
      </c>
      <c r="AJ1210" s="30" t="e">
        <f>IF((((Usuario!$J$10*1000)/AH1210)*1)&lt;1,(((Usuario!$J$10*1000)/AH1210)*1),1)</f>
        <v>#REF!</v>
      </c>
    </row>
    <row r="1211" spans="8:37" x14ac:dyDescent="0.25">
      <c r="H1211" s="6">
        <v>10.9</v>
      </c>
      <c r="I1211" s="5" t="s">
        <v>3</v>
      </c>
      <c r="J1211" s="9">
        <f t="shared" si="438"/>
        <v>10.9</v>
      </c>
      <c r="K1211" s="9">
        <f t="shared" si="420"/>
        <v>1.09E-2</v>
      </c>
      <c r="L1211">
        <f t="shared" si="435"/>
        <v>373.25262317300331</v>
      </c>
      <c r="M1211">
        <f t="shared" si="421"/>
        <v>678.07559876428934</v>
      </c>
      <c r="N1211">
        <f t="shared" si="422"/>
        <v>3.5124316015990185</v>
      </c>
      <c r="O1211">
        <f t="shared" si="423"/>
        <v>5091.3011730931348</v>
      </c>
      <c r="Q1211" s="18">
        <f t="shared" si="439"/>
        <v>479759155749361.63</v>
      </c>
      <c r="R1211" s="19">
        <f t="shared" si="437"/>
        <v>177739344368096.88</v>
      </c>
      <c r="S1211" s="18">
        <f t="shared" si="424"/>
        <v>7.9654516976483761E-10</v>
      </c>
      <c r="T1211" s="19">
        <f t="shared" si="424"/>
        <v>2.9510102003668752E-10</v>
      </c>
      <c r="U1211" s="24">
        <f t="shared" si="425"/>
        <v>2.1142618786551107E-7</v>
      </c>
      <c r="V1211" s="24">
        <f t="shared" si="426"/>
        <v>1.4843581307845381E-7</v>
      </c>
      <c r="W1211" s="18">
        <f t="shared" si="427"/>
        <v>1439277467248085</v>
      </c>
      <c r="X1211" s="19">
        <f t="shared" si="428"/>
        <v>710957377472387.5</v>
      </c>
      <c r="Y1211" s="18" t="e">
        <f t="shared" si="429"/>
        <v>#REF!</v>
      </c>
      <c r="Z1211" s="19" t="e">
        <f t="shared" si="430"/>
        <v>#REF!</v>
      </c>
      <c r="AA1211" s="24" t="e">
        <f t="shared" si="431"/>
        <v>#REF!</v>
      </c>
      <c r="AB1211" s="24" t="e">
        <f t="shared" si="432"/>
        <v>#REF!</v>
      </c>
      <c r="AC1211" s="18">
        <f t="shared" si="433"/>
        <v>287855493449617</v>
      </c>
      <c r="AD1211" s="19">
        <f t="shared" si="434"/>
        <v>142191475494477.5</v>
      </c>
      <c r="AE1211" s="24" t="e">
        <f t="shared" si="416"/>
        <v>#REF!</v>
      </c>
      <c r="AF1211" s="24" t="e">
        <f t="shared" si="417"/>
        <v>#REF!</v>
      </c>
      <c r="AG1211" s="18" t="e">
        <f t="shared" si="418"/>
        <v>#REF!</v>
      </c>
      <c r="AH1211" s="19" t="e">
        <f t="shared" si="419"/>
        <v>#REF!</v>
      </c>
      <c r="AI1211" s="29" t="e">
        <f>IF((((Usuario!$J$10*1000)/AG1211)*1)&lt;1,(((Usuario!$J$10*1000)/AG1211)*1),1)</f>
        <v>#REF!</v>
      </c>
      <c r="AJ1211" s="30" t="e">
        <f>IF((((Usuario!$J$10*1000)/AH1211)*1)&lt;1,(((Usuario!$J$10*1000)/AH1211)*1),1)</f>
        <v>#REF!</v>
      </c>
    </row>
    <row r="1212" spans="8:37" x14ac:dyDescent="0.25">
      <c r="H1212" s="6">
        <v>11</v>
      </c>
      <c r="I1212" s="5" t="s">
        <v>3</v>
      </c>
      <c r="J1212" s="9">
        <f t="shared" si="438"/>
        <v>11</v>
      </c>
      <c r="K1212" s="9">
        <f t="shared" si="420"/>
        <v>1.0999999999999999E-2</v>
      </c>
      <c r="L1212">
        <f t="shared" si="435"/>
        <v>380.13271108436498</v>
      </c>
      <c r="M1212">
        <f t="shared" si="421"/>
        <v>696.90997032133578</v>
      </c>
      <c r="N1212">
        <f t="shared" si="422"/>
        <v>3.609993646264519</v>
      </c>
      <c r="O1212">
        <f t="shared" si="423"/>
        <v>5010.4422638993219</v>
      </c>
      <c r="Q1212" s="18">
        <f t="shared" si="439"/>
        <v>488602456406638.88</v>
      </c>
      <c r="R1212" s="19">
        <f t="shared" si="437"/>
        <v>181015576706840.53</v>
      </c>
      <c r="S1212" s="18">
        <f t="shared" si="424"/>
        <v>8.1122772108025722E-10</v>
      </c>
      <c r="T1212" s="19">
        <f t="shared" si="424"/>
        <v>3.0054055571449537E-10</v>
      </c>
      <c r="U1212" s="24">
        <f t="shared" si="425"/>
        <v>2.1532336277861158E-7</v>
      </c>
      <c r="V1212" s="24">
        <f t="shared" si="426"/>
        <v>1.5117189952439117E-7</v>
      </c>
      <c r="W1212" s="18">
        <f t="shared" si="427"/>
        <v>1465807369219916.5</v>
      </c>
      <c r="X1212" s="19">
        <f t="shared" si="428"/>
        <v>724062306827362.13</v>
      </c>
      <c r="Y1212" s="18" t="e">
        <f t="shared" si="429"/>
        <v>#REF!</v>
      </c>
      <c r="Z1212" s="19" t="e">
        <f t="shared" si="430"/>
        <v>#REF!</v>
      </c>
      <c r="AA1212" s="24" t="e">
        <f t="shared" si="431"/>
        <v>#REF!</v>
      </c>
      <c r="AB1212" s="24" t="e">
        <f t="shared" si="432"/>
        <v>#REF!</v>
      </c>
      <c r="AC1212" s="18">
        <f t="shared" si="433"/>
        <v>293161473843983.31</v>
      </c>
      <c r="AD1212" s="19">
        <f t="shared" si="434"/>
        <v>144812461365472.44</v>
      </c>
      <c r="AE1212" s="24" t="e">
        <f t="shared" si="416"/>
        <v>#REF!</v>
      </c>
      <c r="AF1212" s="24" t="e">
        <f t="shared" si="417"/>
        <v>#REF!</v>
      </c>
      <c r="AG1212" s="18" t="e">
        <f t="shared" si="418"/>
        <v>#REF!</v>
      </c>
      <c r="AH1212" s="19" t="e">
        <f t="shared" si="419"/>
        <v>#REF!</v>
      </c>
      <c r="AI1212" s="29" t="e">
        <f>IF((((Usuario!$J$10*1000)/AG1212)*1)&lt;1,(((Usuario!$J$10*1000)/AG1212)*1),1)</f>
        <v>#REF!</v>
      </c>
      <c r="AJ1212" s="30" t="e">
        <f>IF((((Usuario!$J$10*1000)/AH1212)*1)&lt;1,(((Usuario!$J$10*1000)/AH1212)*1),1)</f>
        <v>#REF!</v>
      </c>
    </row>
    <row r="1213" spans="8:37" x14ac:dyDescent="0.25">
      <c r="H1213" s="6">
        <v>11.1</v>
      </c>
      <c r="I1213" s="5" t="s">
        <v>3</v>
      </c>
      <c r="J1213" s="9">
        <f t="shared" si="438"/>
        <v>11.1</v>
      </c>
      <c r="K1213" s="9">
        <f t="shared" si="420"/>
        <v>1.11E-2</v>
      </c>
      <c r="L1213">
        <f t="shared" si="435"/>
        <v>387.07563084879837</v>
      </c>
      <c r="M1213">
        <f t="shared" si="421"/>
        <v>716.0899170702769</v>
      </c>
      <c r="N1213">
        <f t="shared" si="422"/>
        <v>3.7093457704240342</v>
      </c>
      <c r="O1213">
        <f t="shared" si="423"/>
        <v>4931.5819836621949</v>
      </c>
      <c r="Q1213" s="18">
        <f t="shared" si="439"/>
        <v>497526517800512.13</v>
      </c>
      <c r="R1213" s="19">
        <f t="shared" si="437"/>
        <v>184321728975618.34</v>
      </c>
      <c r="S1213" s="18">
        <f t="shared" si="424"/>
        <v>8.2604435962230153E-10</v>
      </c>
      <c r="T1213" s="19">
        <f t="shared" si="424"/>
        <v>3.0602976751721464E-10</v>
      </c>
      <c r="U1213" s="24">
        <f t="shared" si="425"/>
        <v>2.1925612833018784E-7</v>
      </c>
      <c r="V1213" s="24">
        <f t="shared" si="426"/>
        <v>1.5393297306115897E-7</v>
      </c>
      <c r="W1213" s="18">
        <f t="shared" si="427"/>
        <v>1492579553401536.5</v>
      </c>
      <c r="X1213" s="19">
        <f t="shared" si="428"/>
        <v>737286915902473.38</v>
      </c>
      <c r="Y1213" s="18" t="e">
        <f t="shared" si="429"/>
        <v>#REF!</v>
      </c>
      <c r="Z1213" s="19" t="e">
        <f t="shared" si="430"/>
        <v>#REF!</v>
      </c>
      <c r="AA1213" s="24" t="e">
        <f t="shared" si="431"/>
        <v>#REF!</v>
      </c>
      <c r="AB1213" s="24" t="e">
        <f t="shared" si="432"/>
        <v>#REF!</v>
      </c>
      <c r="AC1213" s="18">
        <f t="shared" si="433"/>
        <v>298515910680307.31</v>
      </c>
      <c r="AD1213" s="19">
        <f t="shared" si="434"/>
        <v>147457383180494.69</v>
      </c>
      <c r="AE1213" s="24" t="e">
        <f t="shared" si="416"/>
        <v>#REF!</v>
      </c>
      <c r="AF1213" s="24" t="e">
        <f t="shared" si="417"/>
        <v>#REF!</v>
      </c>
      <c r="AG1213" s="18" t="e">
        <f t="shared" si="418"/>
        <v>#REF!</v>
      </c>
      <c r="AH1213" s="19" t="e">
        <f t="shared" si="419"/>
        <v>#REF!</v>
      </c>
      <c r="AI1213" s="29" t="e">
        <f>IF((((Usuario!$J$10*1000)/AG1213)*1)&lt;1,(((Usuario!$J$10*1000)/AG1213)*1),1)</f>
        <v>#REF!</v>
      </c>
      <c r="AJ1213" s="30" t="e">
        <f>IF((((Usuario!$J$10*1000)/AH1213)*1)&lt;1,(((Usuario!$J$10*1000)/AH1213)*1),1)</f>
        <v>#REF!</v>
      </c>
    </row>
    <row r="1214" spans="8:37" x14ac:dyDescent="0.25">
      <c r="H1214" s="6">
        <v>11.2</v>
      </c>
      <c r="I1214" s="5" t="s">
        <v>3</v>
      </c>
      <c r="J1214" s="9">
        <f t="shared" si="438"/>
        <v>11.2</v>
      </c>
      <c r="K1214" s="9">
        <f t="shared" si="420"/>
        <v>1.12E-2</v>
      </c>
      <c r="L1214">
        <f t="shared" si="435"/>
        <v>394.08138246630358</v>
      </c>
      <c r="M1214">
        <f t="shared" si="421"/>
        <v>735.61858060376653</v>
      </c>
      <c r="N1214">
        <f t="shared" si="422"/>
        <v>3.8105042475275104</v>
      </c>
      <c r="O1214">
        <f t="shared" si="423"/>
        <v>4854.6535864490425</v>
      </c>
      <c r="Q1214" s="18">
        <f t="shared" si="439"/>
        <v>506531339930981.5</v>
      </c>
      <c r="R1214" s="19">
        <f t="shared" si="437"/>
        <v>187657801174430.34</v>
      </c>
      <c r="S1214" s="18">
        <f t="shared" si="424"/>
        <v>8.4099508539097055E-10</v>
      </c>
      <c r="T1214" s="19">
        <f t="shared" si="424"/>
        <v>3.1156865544484537E-10</v>
      </c>
      <c r="U1214" s="24">
        <f t="shared" si="425"/>
        <v>2.232244845202399E-7</v>
      </c>
      <c r="V1214" s="24">
        <f t="shared" si="426"/>
        <v>1.5671903368875722E-7</v>
      </c>
      <c r="W1214" s="18">
        <f t="shared" si="427"/>
        <v>1519594019792944.5</v>
      </c>
      <c r="X1214" s="19">
        <f t="shared" si="428"/>
        <v>750631204697721.38</v>
      </c>
      <c r="Y1214" s="18" t="e">
        <f t="shared" si="429"/>
        <v>#REF!</v>
      </c>
      <c r="Z1214" s="19" t="e">
        <f t="shared" si="430"/>
        <v>#REF!</v>
      </c>
      <c r="AA1214" s="24" t="e">
        <f t="shared" si="431"/>
        <v>#REF!</v>
      </c>
      <c r="AB1214" s="24" t="e">
        <f t="shared" si="432"/>
        <v>#REF!</v>
      </c>
      <c r="AC1214" s="18">
        <f t="shared" si="433"/>
        <v>303918803958588.94</v>
      </c>
      <c r="AD1214" s="19">
        <f t="shared" si="434"/>
        <v>150126240939544.28</v>
      </c>
      <c r="AE1214" s="24" t="e">
        <f t="shared" si="416"/>
        <v>#REF!</v>
      </c>
      <c r="AF1214" s="24" t="e">
        <f t="shared" si="417"/>
        <v>#REF!</v>
      </c>
      <c r="AG1214" s="18" t="e">
        <f t="shared" si="418"/>
        <v>#REF!</v>
      </c>
      <c r="AH1214" s="19" t="e">
        <f t="shared" si="419"/>
        <v>#REF!</v>
      </c>
      <c r="AI1214" s="29" t="e">
        <f>IF((((Usuario!$J$10*1000)/AG1214)*1)&lt;1,(((Usuario!$J$10*1000)/AG1214)*1),1)</f>
        <v>#REF!</v>
      </c>
      <c r="AJ1214" s="30" t="e">
        <f>IF((((Usuario!$J$10*1000)/AH1214)*1)&lt;1,(((Usuario!$J$10*1000)/AH1214)*1),1)</f>
        <v>#REF!</v>
      </c>
    </row>
    <row r="1215" spans="8:37" x14ac:dyDescent="0.25">
      <c r="H1215" s="6">
        <v>11.3</v>
      </c>
      <c r="I1215" s="5" t="s">
        <v>3</v>
      </c>
      <c r="J1215" s="9">
        <f t="shared" si="438"/>
        <v>11.3</v>
      </c>
      <c r="K1215" s="9">
        <f t="shared" si="420"/>
        <v>1.1300000000000001E-2</v>
      </c>
      <c r="L1215">
        <f t="shared" si="435"/>
        <v>401.14996593688073</v>
      </c>
      <c r="M1215">
        <f t="shared" si="421"/>
        <v>755.49910251445863</v>
      </c>
      <c r="N1215">
        <f t="shared" si="422"/>
        <v>3.9134853510248955</v>
      </c>
      <c r="O1215">
        <f t="shared" si="423"/>
        <v>4779.5931243877294</v>
      </c>
      <c r="Q1215" s="18">
        <f t="shared" si="439"/>
        <v>515616922798047.25</v>
      </c>
      <c r="R1215" s="19">
        <f t="shared" si="437"/>
        <v>191023793303276.63</v>
      </c>
      <c r="S1215" s="18">
        <f t="shared" si="424"/>
        <v>8.560798983862649E-10</v>
      </c>
      <c r="T1215" s="19">
        <f t="shared" si="424"/>
        <v>3.1715721949738778E-10</v>
      </c>
      <c r="U1215" s="24">
        <f t="shared" si="425"/>
        <v>2.2722843134876788E-7</v>
      </c>
      <c r="V1215" s="24">
        <f t="shared" si="426"/>
        <v>1.5953008140718605E-7</v>
      </c>
      <c r="W1215" s="18">
        <f t="shared" si="427"/>
        <v>1546850768394141.8</v>
      </c>
      <c r="X1215" s="19">
        <f t="shared" si="428"/>
        <v>764095173213106.5</v>
      </c>
      <c r="Y1215" s="18" t="e">
        <f t="shared" si="429"/>
        <v>#REF!</v>
      </c>
      <c r="Z1215" s="19" t="e">
        <f t="shared" si="430"/>
        <v>#REF!</v>
      </c>
      <c r="AA1215" s="24" t="e">
        <f t="shared" si="431"/>
        <v>#REF!</v>
      </c>
      <c r="AB1215" s="24" t="e">
        <f t="shared" si="432"/>
        <v>#REF!</v>
      </c>
      <c r="AC1215" s="18">
        <f t="shared" si="433"/>
        <v>309370153678828.38</v>
      </c>
      <c r="AD1215" s="19">
        <f t="shared" si="434"/>
        <v>152819034642621.31</v>
      </c>
      <c r="AE1215" s="24" t="e">
        <f t="shared" si="416"/>
        <v>#REF!</v>
      </c>
      <c r="AF1215" s="24" t="e">
        <f t="shared" si="417"/>
        <v>#REF!</v>
      </c>
      <c r="AG1215" s="18" t="e">
        <f t="shared" si="418"/>
        <v>#REF!</v>
      </c>
      <c r="AH1215" s="19" t="e">
        <f t="shared" si="419"/>
        <v>#REF!</v>
      </c>
      <c r="AI1215" s="29" t="e">
        <f>IF((((Usuario!$J$10*1000)/AG1215)*1)&lt;1,(((Usuario!$J$10*1000)/AG1215)*1),1)</f>
        <v>#REF!</v>
      </c>
      <c r="AJ1215" s="30" t="e">
        <f>IF((((Usuario!$J$10*1000)/AH1215)*1)&lt;1,(((Usuario!$J$10*1000)/AH1215)*1),1)</f>
        <v>#REF!</v>
      </c>
    </row>
    <row r="1216" spans="8:37" x14ac:dyDescent="0.25">
      <c r="H1216" s="6">
        <v>11.4</v>
      </c>
      <c r="I1216" s="5" t="s">
        <v>3</v>
      </c>
      <c r="J1216" s="9">
        <f t="shared" si="438"/>
        <v>11.4</v>
      </c>
      <c r="K1216" s="9">
        <f t="shared" si="420"/>
        <v>1.14E-2</v>
      </c>
      <c r="L1216">
        <f t="shared" si="435"/>
        <v>408.28138126052954</v>
      </c>
      <c r="M1216">
        <f t="shared" si="421"/>
        <v>775.73462439500611</v>
      </c>
      <c r="N1216">
        <f t="shared" si="422"/>
        <v>4.0183053543661309</v>
      </c>
      <c r="O1216">
        <f t="shared" si="423"/>
        <v>4706.3393069323274</v>
      </c>
      <c r="Q1216" s="18">
        <f t="shared" si="439"/>
        <v>524783266401709</v>
      </c>
      <c r="R1216" s="19">
        <f t="shared" si="437"/>
        <v>194419705362157</v>
      </c>
      <c r="S1216" s="18">
        <f t="shared" si="424"/>
        <v>8.7129879860818374E-10</v>
      </c>
      <c r="T1216" s="19">
        <f t="shared" si="424"/>
        <v>3.2279545967484151E-10</v>
      </c>
      <c r="U1216" s="24">
        <f t="shared" si="425"/>
        <v>2.3126796881577157E-7</v>
      </c>
      <c r="V1216" s="24">
        <f t="shared" si="426"/>
        <v>1.6236611621644528E-7</v>
      </c>
      <c r="W1216" s="18">
        <f t="shared" si="427"/>
        <v>1574349799205127</v>
      </c>
      <c r="X1216" s="19">
        <f t="shared" si="428"/>
        <v>777678821448628</v>
      </c>
      <c r="Y1216" s="18" t="e">
        <f t="shared" si="429"/>
        <v>#REF!</v>
      </c>
      <c r="Z1216" s="19" t="e">
        <f t="shared" si="430"/>
        <v>#REF!</v>
      </c>
      <c r="AA1216" s="24" t="e">
        <f t="shared" si="431"/>
        <v>#REF!</v>
      </c>
      <c r="AB1216" s="24" t="e">
        <f t="shared" si="432"/>
        <v>#REF!</v>
      </c>
      <c r="AC1216" s="18">
        <f t="shared" si="433"/>
        <v>314869959841025.44</v>
      </c>
      <c r="AD1216" s="19">
        <f t="shared" si="434"/>
        <v>155535764289725.59</v>
      </c>
      <c r="AE1216" s="24" t="e">
        <f t="shared" si="416"/>
        <v>#REF!</v>
      </c>
      <c r="AF1216" s="24" t="e">
        <f t="shared" si="417"/>
        <v>#REF!</v>
      </c>
      <c r="AG1216" s="18" t="e">
        <f t="shared" si="418"/>
        <v>#REF!</v>
      </c>
      <c r="AH1216" s="19" t="e">
        <f t="shared" si="419"/>
        <v>#REF!</v>
      </c>
      <c r="AI1216" s="29" t="e">
        <f>IF((((Usuario!$J$10*1000)/AG1216)*1)&lt;1,(((Usuario!$J$10*1000)/AG1216)*1),1)</f>
        <v>#REF!</v>
      </c>
      <c r="AJ1216" s="30" t="e">
        <f>IF((((Usuario!$J$10*1000)/AH1216)*1)&lt;1,(((Usuario!$J$10*1000)/AH1216)*1),1)</f>
        <v>#REF!</v>
      </c>
    </row>
    <row r="1217" spans="8:36" x14ac:dyDescent="0.25">
      <c r="H1217" s="6">
        <v>11.5</v>
      </c>
      <c r="I1217" s="5" t="s">
        <v>3</v>
      </c>
      <c r="J1217" s="9">
        <f t="shared" si="438"/>
        <v>11.5</v>
      </c>
      <c r="K1217" s="9">
        <f t="shared" si="420"/>
        <v>1.15E-2</v>
      </c>
      <c r="L1217">
        <f t="shared" si="435"/>
        <v>415.47562843725012</v>
      </c>
      <c r="M1217">
        <f t="shared" si="421"/>
        <v>796.32828783806269</v>
      </c>
      <c r="N1217">
        <f t="shared" si="422"/>
        <v>4.1249805310011647</v>
      </c>
      <c r="O1217">
        <f t="shared" si="423"/>
        <v>4634.8333683656101</v>
      </c>
      <c r="Q1217" s="18">
        <f t="shared" si="439"/>
        <v>534030370741966.81</v>
      </c>
      <c r="R1217" s="19">
        <f t="shared" si="437"/>
        <v>197845537351071.56</v>
      </c>
      <c r="S1217" s="18">
        <f t="shared" si="424"/>
        <v>8.8665178605672739E-10</v>
      </c>
      <c r="T1217" s="19">
        <f t="shared" si="424"/>
        <v>3.284833759772067E-10</v>
      </c>
      <c r="U1217" s="24">
        <f t="shared" si="425"/>
        <v>2.3534309692125108E-7</v>
      </c>
      <c r="V1217" s="24">
        <f t="shared" si="426"/>
        <v>1.6522713811653498E-7</v>
      </c>
      <c r="W1217" s="18">
        <f t="shared" si="427"/>
        <v>1602091112225900.5</v>
      </c>
      <c r="X1217" s="19">
        <f t="shared" si="428"/>
        <v>791382149404286.25</v>
      </c>
      <c r="Y1217" s="18" t="e">
        <f t="shared" si="429"/>
        <v>#REF!</v>
      </c>
      <c r="Z1217" s="19" t="e">
        <f t="shared" si="430"/>
        <v>#REF!</v>
      </c>
      <c r="AA1217" s="24" t="e">
        <f t="shared" si="431"/>
        <v>#REF!</v>
      </c>
      <c r="AB1217" s="24" t="e">
        <f t="shared" si="432"/>
        <v>#REF!</v>
      </c>
      <c r="AC1217" s="18">
        <f t="shared" si="433"/>
        <v>320418222445180.13</v>
      </c>
      <c r="AD1217" s="19">
        <f t="shared" si="434"/>
        <v>158276429880857.25</v>
      </c>
      <c r="AE1217" s="24" t="e">
        <f t="shared" si="416"/>
        <v>#REF!</v>
      </c>
      <c r="AF1217" s="24" t="e">
        <f t="shared" si="417"/>
        <v>#REF!</v>
      </c>
      <c r="AG1217" s="18" t="e">
        <f t="shared" si="418"/>
        <v>#REF!</v>
      </c>
      <c r="AH1217" s="19" t="e">
        <f t="shared" si="419"/>
        <v>#REF!</v>
      </c>
      <c r="AI1217" s="29" t="e">
        <f>IF((((Usuario!$J$10*1000)/AG1217)*1)&lt;1,(((Usuario!$J$10*1000)/AG1217)*1),1)</f>
        <v>#REF!</v>
      </c>
      <c r="AJ1217" s="30" t="e">
        <f>IF((((Usuario!$J$10*1000)/AH1217)*1)&lt;1,(((Usuario!$J$10*1000)/AH1217)*1),1)</f>
        <v>#REF!</v>
      </c>
    </row>
    <row r="1218" spans="8:36" x14ac:dyDescent="0.25">
      <c r="H1218" s="6">
        <v>11.6</v>
      </c>
      <c r="I1218" s="5" t="s">
        <v>3</v>
      </c>
      <c r="J1218" s="9">
        <f t="shared" si="438"/>
        <v>11.6</v>
      </c>
      <c r="K1218" s="9">
        <f t="shared" si="420"/>
        <v>1.1599999999999999E-2</v>
      </c>
      <c r="L1218">
        <f t="shared" si="435"/>
        <v>422.73270746704259</v>
      </c>
      <c r="M1218">
        <f t="shared" si="421"/>
        <v>817.28323443628221</v>
      </c>
      <c r="N1218">
        <f t="shared" si="422"/>
        <v>4.2335271543799422</v>
      </c>
      <c r="O1218">
        <f t="shared" si="423"/>
        <v>4565.0189429896991</v>
      </c>
      <c r="Q1218" s="18">
        <f t="shared" si="439"/>
        <v>543358235818820.88</v>
      </c>
      <c r="R1218" s="19">
        <f t="shared" si="437"/>
        <v>201301289270020.38</v>
      </c>
      <c r="S1218" s="18">
        <f t="shared" si="424"/>
        <v>9.0213886073189596E-10</v>
      </c>
      <c r="T1218" s="19">
        <f t="shared" si="424"/>
        <v>3.3422096840448351E-10</v>
      </c>
      <c r="U1218" s="24">
        <f t="shared" si="425"/>
        <v>2.3945381566520638E-7</v>
      </c>
      <c r="V1218" s="24">
        <f t="shared" si="426"/>
        <v>1.681131471074552E-7</v>
      </c>
      <c r="W1218" s="18">
        <f t="shared" si="427"/>
        <v>1630074707456462.5</v>
      </c>
      <c r="X1218" s="19">
        <f t="shared" si="428"/>
        <v>805205157080081.5</v>
      </c>
      <c r="Y1218" s="18" t="e">
        <f t="shared" si="429"/>
        <v>#REF!</v>
      </c>
      <c r="Z1218" s="19" t="e">
        <f t="shared" si="430"/>
        <v>#REF!</v>
      </c>
      <c r="AA1218" s="24" t="e">
        <f t="shared" si="431"/>
        <v>#REF!</v>
      </c>
      <c r="AB1218" s="24" t="e">
        <f t="shared" si="432"/>
        <v>#REF!</v>
      </c>
      <c r="AC1218" s="18">
        <f t="shared" si="433"/>
        <v>326014941491292.5</v>
      </c>
      <c r="AD1218" s="19">
        <f t="shared" si="434"/>
        <v>161041031416016.31</v>
      </c>
      <c r="AE1218" s="24" t="e">
        <f t="shared" si="416"/>
        <v>#REF!</v>
      </c>
      <c r="AF1218" s="24" t="e">
        <f t="shared" si="417"/>
        <v>#REF!</v>
      </c>
      <c r="AG1218" s="18" t="e">
        <f t="shared" si="418"/>
        <v>#REF!</v>
      </c>
      <c r="AH1218" s="19" t="e">
        <f t="shared" si="419"/>
        <v>#REF!</v>
      </c>
      <c r="AI1218" s="29" t="e">
        <f>IF((((Usuario!$J$10*1000)/AG1218)*1)&lt;1,(((Usuario!$J$10*1000)/AG1218)*1),1)</f>
        <v>#REF!</v>
      </c>
      <c r="AJ1218" s="30" t="e">
        <f>IF((((Usuario!$J$10*1000)/AH1218)*1)&lt;1,(((Usuario!$J$10*1000)/AH1218)*1),1)</f>
        <v>#REF!</v>
      </c>
    </row>
    <row r="1219" spans="8:36" x14ac:dyDescent="0.25">
      <c r="H1219" s="6">
        <v>11.7</v>
      </c>
      <c r="I1219" s="5" t="s">
        <v>3</v>
      </c>
      <c r="J1219" s="9">
        <f t="shared" si="438"/>
        <v>11.7</v>
      </c>
      <c r="K1219" s="9">
        <f t="shared" si="420"/>
        <v>1.1699999999999999E-2</v>
      </c>
      <c r="L1219">
        <f t="shared" si="435"/>
        <v>430.05261834990671</v>
      </c>
      <c r="M1219">
        <f t="shared" si="421"/>
        <v>838.60260578231805</v>
      </c>
      <c r="N1219">
        <f t="shared" si="422"/>
        <v>4.3439614979524075</v>
      </c>
      <c r="O1219">
        <f t="shared" si="423"/>
        <v>4496.8419474971242</v>
      </c>
      <c r="Q1219" s="18">
        <f t="shared" si="439"/>
        <v>552766861632270.88</v>
      </c>
      <c r="R1219" s="19">
        <f t="shared" si="437"/>
        <v>204786961119003.28</v>
      </c>
      <c r="S1219" s="18">
        <f t="shared" si="424"/>
        <v>9.1776002263368913E-10</v>
      </c>
      <c r="T1219" s="19">
        <f t="shared" si="424"/>
        <v>3.4000823695667159E-10</v>
      </c>
      <c r="U1219" s="24">
        <f t="shared" si="425"/>
        <v>2.4360012504763746E-7</v>
      </c>
      <c r="V1219" s="24">
        <f t="shared" si="426"/>
        <v>1.710241431892058E-7</v>
      </c>
      <c r="W1219" s="18">
        <f t="shared" si="427"/>
        <v>1658300584896812.5</v>
      </c>
      <c r="X1219" s="19">
        <f t="shared" si="428"/>
        <v>819147844476013.13</v>
      </c>
      <c r="Y1219" s="18" t="e">
        <f t="shared" si="429"/>
        <v>#REF!</v>
      </c>
      <c r="Z1219" s="19" t="e">
        <f t="shared" si="430"/>
        <v>#REF!</v>
      </c>
      <c r="AA1219" s="24" t="e">
        <f t="shared" si="431"/>
        <v>#REF!</v>
      </c>
      <c r="AB1219" s="24" t="e">
        <f t="shared" si="432"/>
        <v>#REF!</v>
      </c>
      <c r="AC1219" s="18">
        <f t="shared" si="433"/>
        <v>331660116979362.5</v>
      </c>
      <c r="AD1219" s="19">
        <f t="shared" si="434"/>
        <v>163829568895202.63</v>
      </c>
      <c r="AE1219" s="24" t="e">
        <f t="shared" si="416"/>
        <v>#REF!</v>
      </c>
      <c r="AF1219" s="24" t="e">
        <f t="shared" si="417"/>
        <v>#REF!</v>
      </c>
      <c r="AG1219" s="18" t="e">
        <f t="shared" si="418"/>
        <v>#REF!</v>
      </c>
      <c r="AH1219" s="19" t="e">
        <f t="shared" si="419"/>
        <v>#REF!</v>
      </c>
      <c r="AI1219" s="29" t="e">
        <f>IF((((Usuario!$J$10*1000)/AG1219)*1)&lt;1,(((Usuario!$J$10*1000)/AG1219)*1),1)</f>
        <v>#REF!</v>
      </c>
      <c r="AJ1219" s="30" t="e">
        <f>IF((((Usuario!$J$10*1000)/AH1219)*1)&lt;1,(((Usuario!$J$10*1000)/AH1219)*1),1)</f>
        <v>#REF!</v>
      </c>
    </row>
    <row r="1220" spans="8:36" x14ac:dyDescent="0.25">
      <c r="H1220" s="6">
        <v>11.8</v>
      </c>
      <c r="I1220" s="5" t="s">
        <v>3</v>
      </c>
      <c r="J1220" s="9">
        <f t="shared" si="438"/>
        <v>11.8</v>
      </c>
      <c r="K1220" s="9">
        <f t="shared" si="420"/>
        <v>1.1800000000000001E-2</v>
      </c>
      <c r="L1220">
        <f t="shared" si="435"/>
        <v>437.43536108584283</v>
      </c>
      <c r="M1220">
        <f t="shared" si="421"/>
        <v>860.28954346882415</v>
      </c>
      <c r="N1220">
        <f t="shared" si="422"/>
        <v>4.456299835168509</v>
      </c>
      <c r="O1220">
        <f t="shared" si="423"/>
        <v>4430.2504700519603</v>
      </c>
      <c r="Q1220" s="18">
        <f t="shared" si="439"/>
        <v>562256248182317.31</v>
      </c>
      <c r="R1220" s="19">
        <f t="shared" si="437"/>
        <v>208302552898020.47</v>
      </c>
      <c r="S1220" s="18">
        <f t="shared" si="424"/>
        <v>9.3351527176210762E-10</v>
      </c>
      <c r="T1220" s="19">
        <f t="shared" si="424"/>
        <v>3.4584518163377139E-10</v>
      </c>
      <c r="U1220" s="24">
        <f t="shared" si="425"/>
        <v>2.4778202506854445E-7</v>
      </c>
      <c r="V1220" s="24">
        <f t="shared" si="426"/>
        <v>1.73960126361787E-7</v>
      </c>
      <c r="W1220" s="18">
        <f t="shared" si="427"/>
        <v>1686768744546952</v>
      </c>
      <c r="X1220" s="19">
        <f t="shared" si="428"/>
        <v>833210211592081.88</v>
      </c>
      <c r="Y1220" s="18" t="e">
        <f t="shared" si="429"/>
        <v>#REF!</v>
      </c>
      <c r="Z1220" s="19" t="e">
        <f t="shared" si="430"/>
        <v>#REF!</v>
      </c>
      <c r="AA1220" s="24" t="e">
        <f t="shared" si="431"/>
        <v>#REF!</v>
      </c>
      <c r="AB1220" s="24" t="e">
        <f t="shared" si="432"/>
        <v>#REF!</v>
      </c>
      <c r="AC1220" s="18">
        <f t="shared" si="433"/>
        <v>337353748909390.44</v>
      </c>
      <c r="AD1220" s="19">
        <f t="shared" si="434"/>
        <v>166642042318416.38</v>
      </c>
      <c r="AE1220" s="24" t="e">
        <f t="shared" si="416"/>
        <v>#REF!</v>
      </c>
      <c r="AF1220" s="24" t="e">
        <f t="shared" si="417"/>
        <v>#REF!</v>
      </c>
      <c r="AG1220" s="18" t="e">
        <f t="shared" si="418"/>
        <v>#REF!</v>
      </c>
      <c r="AH1220" s="19" t="e">
        <f t="shared" si="419"/>
        <v>#REF!</v>
      </c>
      <c r="AI1220" s="29" t="e">
        <f>IF((((Usuario!$J$10*1000)/AG1220)*1)&lt;1,(((Usuario!$J$10*1000)/AG1220)*1),1)</f>
        <v>#REF!</v>
      </c>
      <c r="AJ1220" s="30" t="e">
        <f>IF((((Usuario!$J$10*1000)/AH1220)*1)&lt;1,(((Usuario!$J$10*1000)/AH1220)*1),1)</f>
        <v>#REF!</v>
      </c>
    </row>
    <row r="1221" spans="8:36" x14ac:dyDescent="0.25">
      <c r="H1221" s="6">
        <v>11.9</v>
      </c>
      <c r="I1221" s="5" t="s">
        <v>3</v>
      </c>
      <c r="J1221" s="9">
        <f t="shared" si="438"/>
        <v>11.9</v>
      </c>
      <c r="K1221" s="9">
        <f t="shared" si="420"/>
        <v>1.1900000000000001E-2</v>
      </c>
      <c r="L1221">
        <f t="shared" si="435"/>
        <v>444.88093567485066</v>
      </c>
      <c r="M1221">
        <f t="shared" si="421"/>
        <v>882.34718908845366</v>
      </c>
      <c r="N1221">
        <f t="shared" si="422"/>
        <v>4.57055843947819</v>
      </c>
      <c r="O1221">
        <f t="shared" si="423"/>
        <v>4365.1946656453219</v>
      </c>
      <c r="Q1221" s="18">
        <f t="shared" si="439"/>
        <v>571826395468959.75</v>
      </c>
      <c r="R1221" s="19">
        <f t="shared" si="437"/>
        <v>211848064607071.84</v>
      </c>
      <c r="S1221" s="18">
        <f t="shared" si="424"/>
        <v>9.4940460811715072E-10</v>
      </c>
      <c r="T1221" s="19">
        <f t="shared" si="424"/>
        <v>3.5173180243578261E-10</v>
      </c>
      <c r="U1221" s="24">
        <f t="shared" si="425"/>
        <v>2.5199951572792717E-7</v>
      </c>
      <c r="V1221" s="24">
        <f t="shared" si="426"/>
        <v>1.7692109662519865E-7</v>
      </c>
      <c r="W1221" s="18">
        <f t="shared" si="427"/>
        <v>1715479186406879.3</v>
      </c>
      <c r="X1221" s="19">
        <f t="shared" si="428"/>
        <v>847392258428287.38</v>
      </c>
      <c r="Y1221" s="18" t="e">
        <f t="shared" si="429"/>
        <v>#REF!</v>
      </c>
      <c r="Z1221" s="19" t="e">
        <f t="shared" si="430"/>
        <v>#REF!</v>
      </c>
      <c r="AA1221" s="24" t="e">
        <f t="shared" si="431"/>
        <v>#REF!</v>
      </c>
      <c r="AB1221" s="24" t="e">
        <f t="shared" si="432"/>
        <v>#REF!</v>
      </c>
      <c r="AC1221" s="18">
        <f t="shared" si="433"/>
        <v>343095837281375.88</v>
      </c>
      <c r="AD1221" s="19">
        <f t="shared" si="434"/>
        <v>169478451685657.5</v>
      </c>
      <c r="AE1221" s="24" t="e">
        <f t="shared" ref="AE1221:AE1284" si="440">$B$10/AC1221</f>
        <v>#REF!</v>
      </c>
      <c r="AF1221" s="24" t="e">
        <f t="shared" ref="AF1221:AF1284" si="441">$B$10/AD1221</f>
        <v>#REF!</v>
      </c>
      <c r="AG1221" s="18" t="e">
        <f t="shared" ref="AG1221:AG1284" si="442">AE1221*N1221</f>
        <v>#REF!</v>
      </c>
      <c r="AH1221" s="19" t="e">
        <f t="shared" ref="AH1221:AH1284" si="443">AF1221*N1221</f>
        <v>#REF!</v>
      </c>
      <c r="AI1221" s="29" t="e">
        <f>IF((((Usuario!$J$10*1000)/AG1221)*1)&lt;1,(((Usuario!$J$10*1000)/AG1221)*1),1)</f>
        <v>#REF!</v>
      </c>
      <c r="AJ1221" s="30" t="e">
        <f>IF((((Usuario!$J$10*1000)/AH1221)*1)&lt;1,(((Usuario!$J$10*1000)/AH1221)*1),1)</f>
        <v>#REF!</v>
      </c>
    </row>
    <row r="1222" spans="8:36" x14ac:dyDescent="0.25">
      <c r="H1222" s="6">
        <v>12</v>
      </c>
      <c r="I1222" s="5" t="s">
        <v>3</v>
      </c>
      <c r="J1222" s="9">
        <f t="shared" si="438"/>
        <v>12</v>
      </c>
      <c r="K1222" s="9">
        <f t="shared" ref="K1222:K1285" si="444">J1222/1000</f>
        <v>1.2E-2</v>
      </c>
      <c r="L1222">
        <f t="shared" si="435"/>
        <v>452.38934211693021</v>
      </c>
      <c r="M1222">
        <f t="shared" ref="M1222:M1285" si="445">(4*PI())/3*(J1222/2)^3</f>
        <v>904.7786842338603</v>
      </c>
      <c r="N1222">
        <f t="shared" ref="N1222:N1285" si="446">(M1222/10^3)*$G$5</f>
        <v>4.6867535843313961</v>
      </c>
      <c r="O1222">
        <f t="shared" ref="O1222:O1285" si="447">(335303)*(J1222^-1.753)</f>
        <v>4301.6266573211096</v>
      </c>
      <c r="Q1222" s="18">
        <f t="shared" si="439"/>
        <v>581477303492198.25</v>
      </c>
      <c r="R1222" s="19">
        <f t="shared" si="437"/>
        <v>215423496246157.34</v>
      </c>
      <c r="S1222" s="18">
        <f t="shared" ref="S1222:T1285" si="448">Q1222/(6.023*10^23)</f>
        <v>9.6542803169881842E-10</v>
      </c>
      <c r="T1222" s="19">
        <f t="shared" si="448"/>
        <v>3.5766809936270524E-10</v>
      </c>
      <c r="U1222" s="24">
        <f t="shared" ref="U1222:U1285" si="449">S1222*$B$5</f>
        <v>2.5625259702578567E-7</v>
      </c>
      <c r="V1222" s="24">
        <f t="shared" ref="V1222:V1285" si="450">T1222*$B$6</f>
        <v>1.7990705397944075E-7</v>
      </c>
      <c r="W1222" s="18">
        <f t="shared" ref="W1222:W1285" si="451">Q1222*$E$5</f>
        <v>1744431910476594.8</v>
      </c>
      <c r="X1222" s="19">
        <f t="shared" ref="X1222:X1285" si="452">R1222*$E$6</f>
        <v>861693984984629.38</v>
      </c>
      <c r="Y1222" s="18" t="e">
        <f t="shared" ref="Y1222:Y1285" si="453">$B$10/W1222</f>
        <v>#REF!</v>
      </c>
      <c r="Z1222" s="19" t="e">
        <f t="shared" ref="Z1222:Z1285" si="454">$B$10/X1222</f>
        <v>#REF!</v>
      </c>
      <c r="AA1222" s="24" t="e">
        <f t="shared" ref="AA1222:AA1285" si="455">Y1222*N1222</f>
        <v>#REF!</v>
      </c>
      <c r="AB1222" s="24" t="e">
        <f t="shared" ref="AB1222:AB1285" si="456">Z1222*N1222</f>
        <v>#REF!</v>
      </c>
      <c r="AC1222" s="18">
        <f t="shared" ref="AC1222:AC1285" si="457">W1222*$B$11</f>
        <v>348886382095319</v>
      </c>
      <c r="AD1222" s="19">
        <f t="shared" ref="AD1222:AD1285" si="458">X1222*$B$11</f>
        <v>172338796996925.88</v>
      </c>
      <c r="AE1222" s="24" t="e">
        <f t="shared" si="440"/>
        <v>#REF!</v>
      </c>
      <c r="AF1222" s="24" t="e">
        <f t="shared" si="441"/>
        <v>#REF!</v>
      </c>
      <c r="AG1222" s="18" t="e">
        <f t="shared" si="442"/>
        <v>#REF!</v>
      </c>
      <c r="AH1222" s="19" t="e">
        <f t="shared" si="443"/>
        <v>#REF!</v>
      </c>
      <c r="AI1222" s="29" t="e">
        <f>IF((((Usuario!$J$10*1000)/AG1222)*1)&lt;1,(((Usuario!$J$10*1000)/AG1222)*1),1)</f>
        <v>#REF!</v>
      </c>
      <c r="AJ1222" s="30" t="e">
        <f>IF((((Usuario!$J$10*1000)/AH1222)*1)&lt;1,(((Usuario!$J$10*1000)/AH1222)*1),1)</f>
        <v>#REF!</v>
      </c>
    </row>
    <row r="1223" spans="8:36" x14ac:dyDescent="0.25">
      <c r="H1223" s="6">
        <v>12.1</v>
      </c>
      <c r="I1223" s="5" t="s">
        <v>3</v>
      </c>
      <c r="J1223" s="9">
        <f t="shared" si="438"/>
        <v>12.1</v>
      </c>
      <c r="K1223" s="9">
        <f t="shared" si="444"/>
        <v>1.21E-2</v>
      </c>
      <c r="L1223">
        <f t="shared" ref="L1223:L1286" si="459">(4*PI())*((J1223/2)^2)</f>
        <v>459.96058041208158</v>
      </c>
      <c r="M1223">
        <f t="shared" si="445"/>
        <v>927.5871704976978</v>
      </c>
      <c r="N1223">
        <f t="shared" si="446"/>
        <v>4.8049015431780742</v>
      </c>
      <c r="O1223">
        <f t="shared" si="447"/>
        <v>4239.5004428970433</v>
      </c>
      <c r="Q1223" s="18">
        <f t="shared" ref="Q1223:Q1286" si="460">L1223/$D$5</f>
        <v>591208972252033</v>
      </c>
      <c r="R1223" s="19">
        <f t="shared" ref="R1223:R1286" si="461">L1223/$D$6</f>
        <v>219028847815277.03</v>
      </c>
      <c r="S1223" s="18">
        <f t="shared" si="448"/>
        <v>9.8158554250711113E-10</v>
      </c>
      <c r="T1223" s="19">
        <f t="shared" si="448"/>
        <v>3.636540724145394E-10</v>
      </c>
      <c r="U1223" s="24">
        <f t="shared" si="449"/>
        <v>2.6054126896211997E-7</v>
      </c>
      <c r="V1223" s="24">
        <f t="shared" si="450"/>
        <v>1.8291799842451332E-7</v>
      </c>
      <c r="W1223" s="18">
        <f t="shared" si="451"/>
        <v>1773626916756099</v>
      </c>
      <c r="X1223" s="19">
        <f t="shared" si="452"/>
        <v>876115391261108.13</v>
      </c>
      <c r="Y1223" s="18" t="e">
        <f t="shared" si="453"/>
        <v>#REF!</v>
      </c>
      <c r="Z1223" s="19" t="e">
        <f t="shared" si="454"/>
        <v>#REF!</v>
      </c>
      <c r="AA1223" s="24" t="e">
        <f t="shared" si="455"/>
        <v>#REF!</v>
      </c>
      <c r="AB1223" s="24" t="e">
        <f t="shared" si="456"/>
        <v>#REF!</v>
      </c>
      <c r="AC1223" s="18">
        <f t="shared" si="457"/>
        <v>354725383351219.81</v>
      </c>
      <c r="AD1223" s="19">
        <f t="shared" si="458"/>
        <v>175223078252221.63</v>
      </c>
      <c r="AE1223" s="24" t="e">
        <f t="shared" si="440"/>
        <v>#REF!</v>
      </c>
      <c r="AF1223" s="24" t="e">
        <f t="shared" si="441"/>
        <v>#REF!</v>
      </c>
      <c r="AG1223" s="18" t="e">
        <f t="shared" si="442"/>
        <v>#REF!</v>
      </c>
      <c r="AH1223" s="19" t="e">
        <f t="shared" si="443"/>
        <v>#REF!</v>
      </c>
      <c r="AI1223" s="29" t="e">
        <f>IF((((Usuario!$J$10*1000)/AG1223)*1)&lt;1,(((Usuario!$J$10*1000)/AG1223)*1),1)</f>
        <v>#REF!</v>
      </c>
      <c r="AJ1223" s="30" t="e">
        <f>IF((((Usuario!$J$10*1000)/AH1223)*1)&lt;1,(((Usuario!$J$10*1000)/AH1223)*1),1)</f>
        <v>#REF!</v>
      </c>
    </row>
    <row r="1224" spans="8:36" x14ac:dyDescent="0.25">
      <c r="H1224" s="6">
        <v>12.2</v>
      </c>
      <c r="I1224" s="5" t="s">
        <v>3</v>
      </c>
      <c r="J1224" s="9">
        <f t="shared" si="438"/>
        <v>12.2</v>
      </c>
      <c r="K1224" s="9">
        <f t="shared" si="444"/>
        <v>1.2199999999999999E-2</v>
      </c>
      <c r="L1224">
        <f t="shared" si="459"/>
        <v>467.59465056030473</v>
      </c>
      <c r="M1224">
        <f t="shared" si="445"/>
        <v>950.77578947261941</v>
      </c>
      <c r="N1224">
        <f t="shared" si="446"/>
        <v>4.9250185894681682</v>
      </c>
      <c r="O1224">
        <f t="shared" si="447"/>
        <v>4178.7718068328568</v>
      </c>
      <c r="Q1224" s="18">
        <f t="shared" si="460"/>
        <v>601021401748463.75</v>
      </c>
      <c r="R1224" s="19">
        <f t="shared" si="461"/>
        <v>222664119314430.91</v>
      </c>
      <c r="S1224" s="18">
        <f t="shared" si="448"/>
        <v>9.9787714054202866E-10</v>
      </c>
      <c r="T1224" s="19">
        <f t="shared" si="448"/>
        <v>3.6968972159128497E-10</v>
      </c>
      <c r="U1224" s="24">
        <f t="shared" si="449"/>
        <v>2.6486553153693011E-7</v>
      </c>
      <c r="V1224" s="24">
        <f t="shared" si="450"/>
        <v>1.8595392996041633E-7</v>
      </c>
      <c r="W1224" s="18">
        <f t="shared" si="451"/>
        <v>1803064205245391.3</v>
      </c>
      <c r="X1224" s="19">
        <f t="shared" si="452"/>
        <v>890656477257723.63</v>
      </c>
      <c r="Y1224" s="18" t="e">
        <f t="shared" si="453"/>
        <v>#REF!</v>
      </c>
      <c r="Z1224" s="19" t="e">
        <f t="shared" si="454"/>
        <v>#REF!</v>
      </c>
      <c r="AA1224" s="24" t="e">
        <f t="shared" si="455"/>
        <v>#REF!</v>
      </c>
      <c r="AB1224" s="24" t="e">
        <f t="shared" si="456"/>
        <v>#REF!</v>
      </c>
      <c r="AC1224" s="18">
        <f t="shared" si="457"/>
        <v>360612841049078.25</v>
      </c>
      <c r="AD1224" s="19">
        <f t="shared" si="458"/>
        <v>178131295451544.75</v>
      </c>
      <c r="AE1224" s="24" t="e">
        <f t="shared" si="440"/>
        <v>#REF!</v>
      </c>
      <c r="AF1224" s="24" t="e">
        <f t="shared" si="441"/>
        <v>#REF!</v>
      </c>
      <c r="AG1224" s="18" t="e">
        <f t="shared" si="442"/>
        <v>#REF!</v>
      </c>
      <c r="AH1224" s="19" t="e">
        <f t="shared" si="443"/>
        <v>#REF!</v>
      </c>
      <c r="AI1224" s="29" t="e">
        <f>IF((((Usuario!$J$10*1000)/AG1224)*1)&lt;1,(((Usuario!$J$10*1000)/AG1224)*1),1)</f>
        <v>#REF!</v>
      </c>
      <c r="AJ1224" s="30" t="e">
        <f>IF((((Usuario!$J$10*1000)/AH1224)*1)&lt;1,(((Usuario!$J$10*1000)/AH1224)*1),1)</f>
        <v>#REF!</v>
      </c>
    </row>
    <row r="1225" spans="8:36" x14ac:dyDescent="0.25">
      <c r="H1225" s="6">
        <v>12.3</v>
      </c>
      <c r="I1225" s="5" t="s">
        <v>3</v>
      </c>
      <c r="J1225" s="9">
        <f t="shared" si="438"/>
        <v>12.3</v>
      </c>
      <c r="K1225" s="9">
        <f t="shared" si="444"/>
        <v>1.23E-2</v>
      </c>
      <c r="L1225">
        <f t="shared" si="459"/>
        <v>475.29155256159987</v>
      </c>
      <c r="M1225">
        <f t="shared" si="445"/>
        <v>974.34768275127976</v>
      </c>
      <c r="N1225">
        <f t="shared" si="446"/>
        <v>5.0471209966516293</v>
      </c>
      <c r="O1225">
        <f t="shared" si="447"/>
        <v>4119.3982369222376</v>
      </c>
      <c r="Q1225" s="18">
        <f t="shared" si="460"/>
        <v>610914591981490.88</v>
      </c>
      <c r="R1225" s="19">
        <f t="shared" si="461"/>
        <v>226329310743619.09</v>
      </c>
      <c r="S1225" s="18">
        <f t="shared" si="448"/>
        <v>1.0143028258035712E-9</v>
      </c>
      <c r="T1225" s="19">
        <f t="shared" si="448"/>
        <v>3.7577504689294226E-10</v>
      </c>
      <c r="U1225" s="24">
        <f t="shared" si="449"/>
        <v>2.692253847502161E-7</v>
      </c>
      <c r="V1225" s="24">
        <f t="shared" si="450"/>
        <v>1.8901484858714996E-7</v>
      </c>
      <c r="W1225" s="18">
        <f t="shared" si="451"/>
        <v>1832743775944472.5</v>
      </c>
      <c r="X1225" s="19">
        <f t="shared" si="452"/>
        <v>905317242974476.38</v>
      </c>
      <c r="Y1225" s="18" t="e">
        <f t="shared" si="453"/>
        <v>#REF!</v>
      </c>
      <c r="Z1225" s="19" t="e">
        <f t="shared" si="454"/>
        <v>#REF!</v>
      </c>
      <c r="AA1225" s="24" t="e">
        <f t="shared" si="455"/>
        <v>#REF!</v>
      </c>
      <c r="AB1225" s="24" t="e">
        <f t="shared" si="456"/>
        <v>#REF!</v>
      </c>
      <c r="AC1225" s="18">
        <f t="shared" si="457"/>
        <v>366548755188894.5</v>
      </c>
      <c r="AD1225" s="19">
        <f t="shared" si="458"/>
        <v>181063448594895.28</v>
      </c>
      <c r="AE1225" s="24" t="e">
        <f t="shared" si="440"/>
        <v>#REF!</v>
      </c>
      <c r="AF1225" s="24" t="e">
        <f t="shared" si="441"/>
        <v>#REF!</v>
      </c>
      <c r="AG1225" s="18" t="e">
        <f t="shared" si="442"/>
        <v>#REF!</v>
      </c>
      <c r="AH1225" s="19" t="e">
        <f t="shared" si="443"/>
        <v>#REF!</v>
      </c>
      <c r="AI1225" s="29" t="e">
        <f>IF((((Usuario!$J$10*1000)/AG1225)*1)&lt;1,(((Usuario!$J$10*1000)/AG1225)*1),1)</f>
        <v>#REF!</v>
      </c>
      <c r="AJ1225" s="30" t="e">
        <f>IF((((Usuario!$J$10*1000)/AH1225)*1)&lt;1,(((Usuario!$J$10*1000)/AH1225)*1),1)</f>
        <v>#REF!</v>
      </c>
    </row>
    <row r="1226" spans="8:36" x14ac:dyDescent="0.25">
      <c r="H1226" s="6">
        <v>12.4</v>
      </c>
      <c r="I1226" s="5" t="s">
        <v>3</v>
      </c>
      <c r="J1226" s="9">
        <f t="shared" si="438"/>
        <v>12.4</v>
      </c>
      <c r="K1226" s="9">
        <f t="shared" si="444"/>
        <v>1.24E-2</v>
      </c>
      <c r="L1226">
        <f t="shared" si="459"/>
        <v>483.05128641596667</v>
      </c>
      <c r="M1226">
        <f t="shared" si="445"/>
        <v>998.30599192633099</v>
      </c>
      <c r="N1226">
        <f t="shared" si="446"/>
        <v>5.1712250381783944</v>
      </c>
      <c r="O1226">
        <f t="shared" si="447"/>
        <v>4061.3388455077893</v>
      </c>
      <c r="Q1226" s="18">
        <f t="shared" si="460"/>
        <v>620888542951114</v>
      </c>
      <c r="R1226" s="19">
        <f t="shared" si="461"/>
        <v>230024422102841.38</v>
      </c>
      <c r="S1226" s="18">
        <f t="shared" si="448"/>
        <v>1.0308625982917385E-9</v>
      </c>
      <c r="T1226" s="19">
        <f t="shared" si="448"/>
        <v>3.8191004831951087E-10</v>
      </c>
      <c r="U1226" s="24">
        <f t="shared" si="449"/>
        <v>2.7362082860197787E-7</v>
      </c>
      <c r="V1226" s="24">
        <f t="shared" si="450"/>
        <v>1.9210075430471398E-7</v>
      </c>
      <c r="W1226" s="18">
        <f t="shared" si="451"/>
        <v>1862665628853342</v>
      </c>
      <c r="X1226" s="19">
        <f t="shared" si="452"/>
        <v>920097688411365.5</v>
      </c>
      <c r="Y1226" s="18" t="e">
        <f t="shared" si="453"/>
        <v>#REF!</v>
      </c>
      <c r="Z1226" s="19" t="e">
        <f t="shared" si="454"/>
        <v>#REF!</v>
      </c>
      <c r="AA1226" s="24" t="e">
        <f t="shared" si="455"/>
        <v>#REF!</v>
      </c>
      <c r="AB1226" s="24" t="e">
        <f t="shared" si="456"/>
        <v>#REF!</v>
      </c>
      <c r="AC1226" s="18">
        <f t="shared" si="457"/>
        <v>372533125770668.44</v>
      </c>
      <c r="AD1226" s="19">
        <f t="shared" si="458"/>
        <v>184019537682273.13</v>
      </c>
      <c r="AE1226" s="24" t="e">
        <f t="shared" si="440"/>
        <v>#REF!</v>
      </c>
      <c r="AF1226" s="24" t="e">
        <f t="shared" si="441"/>
        <v>#REF!</v>
      </c>
      <c r="AG1226" s="18" t="e">
        <f t="shared" si="442"/>
        <v>#REF!</v>
      </c>
      <c r="AH1226" s="19" t="e">
        <f t="shared" si="443"/>
        <v>#REF!</v>
      </c>
      <c r="AI1226" s="29" t="e">
        <f>IF((((Usuario!$J$10*1000)/AG1226)*1)&lt;1,(((Usuario!$J$10*1000)/AG1226)*1),1)</f>
        <v>#REF!</v>
      </c>
      <c r="AJ1226" s="30" t="e">
        <f>IF((((Usuario!$J$10*1000)/AH1226)*1)&lt;1,(((Usuario!$J$10*1000)/AH1226)*1),1)</f>
        <v>#REF!</v>
      </c>
    </row>
    <row r="1227" spans="8:36" x14ac:dyDescent="0.25">
      <c r="H1227" s="6">
        <v>12.5</v>
      </c>
      <c r="I1227" s="5" t="s">
        <v>3</v>
      </c>
      <c r="J1227" s="9">
        <f t="shared" si="438"/>
        <v>12.5</v>
      </c>
      <c r="K1227" s="9">
        <f t="shared" si="444"/>
        <v>1.2500000000000001E-2</v>
      </c>
      <c r="L1227">
        <f t="shared" si="459"/>
        <v>490.87385212340519</v>
      </c>
      <c r="M1227">
        <f t="shared" si="445"/>
        <v>1022.6538585904274</v>
      </c>
      <c r="N1227">
        <f t="shared" si="446"/>
        <v>5.2973469874984138</v>
      </c>
      <c r="O1227">
        <f t="shared" si="447"/>
        <v>4004.5542949393789</v>
      </c>
      <c r="Q1227" s="18">
        <f t="shared" si="460"/>
        <v>630943254657333.25</v>
      </c>
      <c r="R1227" s="19">
        <f t="shared" si="461"/>
        <v>233749453392097.81</v>
      </c>
      <c r="S1227" s="18">
        <f t="shared" si="448"/>
        <v>1.0475564580065305E-9</v>
      </c>
      <c r="T1227" s="19">
        <f t="shared" si="448"/>
        <v>3.8809472587099095E-10</v>
      </c>
      <c r="U1227" s="24">
        <f t="shared" si="449"/>
        <v>2.7805186309221538E-7</v>
      </c>
      <c r="V1227" s="24">
        <f t="shared" si="450"/>
        <v>1.9521164711310844E-7</v>
      </c>
      <c r="W1227" s="18">
        <f t="shared" si="451"/>
        <v>1892829763971999.8</v>
      </c>
      <c r="X1227" s="19">
        <f t="shared" si="452"/>
        <v>934997813568391.25</v>
      </c>
      <c r="Y1227" s="18" t="e">
        <f t="shared" si="453"/>
        <v>#REF!</v>
      </c>
      <c r="Z1227" s="19" t="e">
        <f t="shared" si="454"/>
        <v>#REF!</v>
      </c>
      <c r="AA1227" s="24" t="e">
        <f t="shared" si="455"/>
        <v>#REF!</v>
      </c>
      <c r="AB1227" s="24" t="e">
        <f t="shared" si="456"/>
        <v>#REF!</v>
      </c>
      <c r="AC1227" s="18">
        <f t="shared" si="457"/>
        <v>378565952794400</v>
      </c>
      <c r="AD1227" s="19">
        <f t="shared" si="458"/>
        <v>186999562713678.25</v>
      </c>
      <c r="AE1227" s="24" t="e">
        <f t="shared" si="440"/>
        <v>#REF!</v>
      </c>
      <c r="AF1227" s="24" t="e">
        <f t="shared" si="441"/>
        <v>#REF!</v>
      </c>
      <c r="AG1227" s="18" t="e">
        <f t="shared" si="442"/>
        <v>#REF!</v>
      </c>
      <c r="AH1227" s="19" t="e">
        <f t="shared" si="443"/>
        <v>#REF!</v>
      </c>
      <c r="AI1227" s="29" t="e">
        <f>IF((((Usuario!$J$10*1000)/AG1227)*1)&lt;1,(((Usuario!$J$10*1000)/AG1227)*1),1)</f>
        <v>#REF!</v>
      </c>
      <c r="AJ1227" s="30" t="e">
        <f>IF((((Usuario!$J$10*1000)/AH1227)*1)&lt;1,(((Usuario!$J$10*1000)/AH1227)*1),1)</f>
        <v>#REF!</v>
      </c>
    </row>
    <row r="1228" spans="8:36" x14ac:dyDescent="0.25">
      <c r="H1228" s="6">
        <v>12.6</v>
      </c>
      <c r="I1228" s="5" t="s">
        <v>3</v>
      </c>
      <c r="J1228" s="9">
        <f t="shared" si="438"/>
        <v>12.6</v>
      </c>
      <c r="K1228" s="9">
        <f t="shared" si="444"/>
        <v>1.26E-2</v>
      </c>
      <c r="L1228">
        <f t="shared" si="459"/>
        <v>498.75924968391553</v>
      </c>
      <c r="M1228">
        <f t="shared" si="445"/>
        <v>1047.3944243362225</v>
      </c>
      <c r="N1228">
        <f t="shared" si="446"/>
        <v>5.4255031180616324</v>
      </c>
      <c r="O1228">
        <f t="shared" si="447"/>
        <v>3949.006727015545</v>
      </c>
      <c r="Q1228" s="18">
        <f t="shared" si="460"/>
        <v>641078727100148.5</v>
      </c>
      <c r="R1228" s="19">
        <f t="shared" si="461"/>
        <v>237504404611388.44</v>
      </c>
      <c r="S1228" s="18">
        <f t="shared" si="448"/>
        <v>1.0643844049479473E-9</v>
      </c>
      <c r="T1228" s="19">
        <f t="shared" si="448"/>
        <v>3.9432907954738249E-10</v>
      </c>
      <c r="U1228" s="24">
        <f t="shared" si="449"/>
        <v>2.8251848822092868E-7</v>
      </c>
      <c r="V1228" s="24">
        <f t="shared" si="450"/>
        <v>1.9834752701233338E-7</v>
      </c>
      <c r="W1228" s="18">
        <f t="shared" si="451"/>
        <v>1923236181300445.5</v>
      </c>
      <c r="X1228" s="19">
        <f t="shared" si="452"/>
        <v>950017618445553.75</v>
      </c>
      <c r="Y1228" s="18" t="e">
        <f t="shared" si="453"/>
        <v>#REF!</v>
      </c>
      <c r="Z1228" s="19" t="e">
        <f t="shared" si="454"/>
        <v>#REF!</v>
      </c>
      <c r="AA1228" s="24" t="e">
        <f t="shared" si="455"/>
        <v>#REF!</v>
      </c>
      <c r="AB1228" s="24" t="e">
        <f t="shared" si="456"/>
        <v>#REF!</v>
      </c>
      <c r="AC1228" s="18">
        <f t="shared" si="457"/>
        <v>384647236260089.13</v>
      </c>
      <c r="AD1228" s="19">
        <f t="shared" si="458"/>
        <v>190003523689110.75</v>
      </c>
      <c r="AE1228" s="24" t="e">
        <f t="shared" si="440"/>
        <v>#REF!</v>
      </c>
      <c r="AF1228" s="24" t="e">
        <f t="shared" si="441"/>
        <v>#REF!</v>
      </c>
      <c r="AG1228" s="18" t="e">
        <f t="shared" si="442"/>
        <v>#REF!</v>
      </c>
      <c r="AH1228" s="19" t="e">
        <f t="shared" si="443"/>
        <v>#REF!</v>
      </c>
      <c r="AI1228" s="29" t="e">
        <f>IF((((Usuario!$J$10*1000)/AG1228)*1)&lt;1,(((Usuario!$J$10*1000)/AG1228)*1),1)</f>
        <v>#REF!</v>
      </c>
      <c r="AJ1228" s="30" t="e">
        <f>IF((((Usuario!$J$10*1000)/AH1228)*1)&lt;1,(((Usuario!$J$10*1000)/AH1228)*1),1)</f>
        <v>#REF!</v>
      </c>
    </row>
    <row r="1229" spans="8:36" x14ac:dyDescent="0.25">
      <c r="H1229" s="6">
        <v>12.7</v>
      </c>
      <c r="I1229" s="5" t="s">
        <v>3</v>
      </c>
      <c r="J1229" s="9">
        <f t="shared" si="438"/>
        <v>12.7</v>
      </c>
      <c r="K1229" s="9">
        <f t="shared" si="444"/>
        <v>1.2699999999999999E-2</v>
      </c>
      <c r="L1229">
        <f t="shared" si="459"/>
        <v>506.7074790974977</v>
      </c>
      <c r="M1229">
        <f t="shared" si="445"/>
        <v>1072.5308307563701</v>
      </c>
      <c r="N1229">
        <f t="shared" si="446"/>
        <v>5.555709703317997</v>
      </c>
      <c r="O1229">
        <f t="shared" si="447"/>
        <v>3894.6596961654923</v>
      </c>
      <c r="Q1229" s="18">
        <f t="shared" si="460"/>
        <v>651294960279560.13</v>
      </c>
      <c r="R1229" s="19">
        <f t="shared" si="461"/>
        <v>241289275760713.28</v>
      </c>
      <c r="S1229" s="18">
        <f t="shared" si="448"/>
        <v>1.081346439115989E-9</v>
      </c>
      <c r="T1229" s="19">
        <f t="shared" si="448"/>
        <v>4.0061310934868556E-10</v>
      </c>
      <c r="U1229" s="24">
        <f t="shared" si="449"/>
        <v>2.8702070398811782E-7</v>
      </c>
      <c r="V1229" s="24">
        <f t="shared" si="450"/>
        <v>2.0150839400238882E-7</v>
      </c>
      <c r="W1229" s="18">
        <f t="shared" si="451"/>
        <v>1953884880838680.5</v>
      </c>
      <c r="X1229" s="19">
        <f t="shared" si="452"/>
        <v>965157103042853.13</v>
      </c>
      <c r="Y1229" s="18" t="e">
        <f t="shared" si="453"/>
        <v>#REF!</v>
      </c>
      <c r="Z1229" s="19" t="e">
        <f t="shared" si="454"/>
        <v>#REF!</v>
      </c>
      <c r="AA1229" s="24" t="e">
        <f t="shared" si="455"/>
        <v>#REF!</v>
      </c>
      <c r="AB1229" s="24" t="e">
        <f t="shared" si="456"/>
        <v>#REF!</v>
      </c>
      <c r="AC1229" s="18">
        <f t="shared" si="457"/>
        <v>390776976167736.13</v>
      </c>
      <c r="AD1229" s="19">
        <f t="shared" si="458"/>
        <v>193031420608570.63</v>
      </c>
      <c r="AE1229" s="24" t="e">
        <f t="shared" si="440"/>
        <v>#REF!</v>
      </c>
      <c r="AF1229" s="24" t="e">
        <f t="shared" si="441"/>
        <v>#REF!</v>
      </c>
      <c r="AG1229" s="18" t="e">
        <f t="shared" si="442"/>
        <v>#REF!</v>
      </c>
      <c r="AH1229" s="19" t="e">
        <f t="shared" si="443"/>
        <v>#REF!</v>
      </c>
      <c r="AI1229" s="29" t="e">
        <f>IF((((Usuario!$J$10*1000)/AG1229)*1)&lt;1,(((Usuario!$J$10*1000)/AG1229)*1),1)</f>
        <v>#REF!</v>
      </c>
      <c r="AJ1229" s="30" t="e">
        <f>IF((((Usuario!$J$10*1000)/AH1229)*1)&lt;1,(((Usuario!$J$10*1000)/AH1229)*1),1)</f>
        <v>#REF!</v>
      </c>
    </row>
    <row r="1230" spans="8:36" x14ac:dyDescent="0.25">
      <c r="H1230" s="6">
        <v>12.8</v>
      </c>
      <c r="I1230" s="5" t="s">
        <v>3</v>
      </c>
      <c r="J1230" s="9">
        <f t="shared" si="438"/>
        <v>12.8</v>
      </c>
      <c r="K1230" s="9">
        <f t="shared" si="444"/>
        <v>1.2800000000000001E-2</v>
      </c>
      <c r="L1230">
        <f t="shared" si="459"/>
        <v>514.71854036415175</v>
      </c>
      <c r="M1230">
        <f t="shared" si="445"/>
        <v>1098.0662194435238</v>
      </c>
      <c r="N1230">
        <f t="shared" si="446"/>
        <v>5.6879830167174532</v>
      </c>
      <c r="O1230">
        <f t="shared" si="447"/>
        <v>3841.4781061458561</v>
      </c>
      <c r="Q1230" s="18">
        <f t="shared" si="460"/>
        <v>661591954195567.88</v>
      </c>
      <c r="R1230" s="19">
        <f t="shared" si="461"/>
        <v>245104066840072.38</v>
      </c>
      <c r="S1230" s="18">
        <f t="shared" si="448"/>
        <v>1.0984425605106558E-9</v>
      </c>
      <c r="T1230" s="19">
        <f t="shared" si="448"/>
        <v>4.0694681527490025E-10</v>
      </c>
      <c r="U1230" s="24">
        <f t="shared" si="449"/>
        <v>2.9155851039378286E-7</v>
      </c>
      <c r="V1230" s="24">
        <f t="shared" si="450"/>
        <v>2.0469424808327482E-7</v>
      </c>
      <c r="W1230" s="18">
        <f t="shared" si="451"/>
        <v>1984775862586703.5</v>
      </c>
      <c r="X1230" s="19">
        <f t="shared" si="452"/>
        <v>980416267360289.5</v>
      </c>
      <c r="Y1230" s="18" t="e">
        <f t="shared" si="453"/>
        <v>#REF!</v>
      </c>
      <c r="Z1230" s="19" t="e">
        <f t="shared" si="454"/>
        <v>#REF!</v>
      </c>
      <c r="AA1230" s="24" t="e">
        <f t="shared" si="455"/>
        <v>#REF!</v>
      </c>
      <c r="AB1230" s="24" t="e">
        <f t="shared" si="456"/>
        <v>#REF!</v>
      </c>
      <c r="AC1230" s="18">
        <f t="shared" si="457"/>
        <v>396955172517340.75</v>
      </c>
      <c r="AD1230" s="19">
        <f t="shared" si="458"/>
        <v>196083253472057.91</v>
      </c>
      <c r="AE1230" s="24" t="e">
        <f t="shared" si="440"/>
        <v>#REF!</v>
      </c>
      <c r="AF1230" s="24" t="e">
        <f t="shared" si="441"/>
        <v>#REF!</v>
      </c>
      <c r="AG1230" s="18" t="e">
        <f t="shared" si="442"/>
        <v>#REF!</v>
      </c>
      <c r="AH1230" s="19" t="e">
        <f t="shared" si="443"/>
        <v>#REF!</v>
      </c>
      <c r="AI1230" s="29" t="e">
        <f>IF((((Usuario!$J$10*1000)/AG1230)*1)&lt;1,(((Usuario!$J$10*1000)/AG1230)*1),1)</f>
        <v>#REF!</v>
      </c>
      <c r="AJ1230" s="30" t="e">
        <f>IF((((Usuario!$J$10*1000)/AH1230)*1)&lt;1,(((Usuario!$J$10*1000)/AH1230)*1),1)</f>
        <v>#REF!</v>
      </c>
    </row>
    <row r="1231" spans="8:36" x14ac:dyDescent="0.25">
      <c r="H1231" s="6">
        <v>12.9</v>
      </c>
      <c r="I1231" s="5" t="s">
        <v>3</v>
      </c>
      <c r="J1231" s="9">
        <f t="shared" si="438"/>
        <v>12.9</v>
      </c>
      <c r="K1231" s="9">
        <f t="shared" si="444"/>
        <v>1.29E-2</v>
      </c>
      <c r="L1231">
        <f t="shared" si="459"/>
        <v>522.79243348387752</v>
      </c>
      <c r="M1231">
        <f t="shared" si="445"/>
        <v>1124.0037319903365</v>
      </c>
      <c r="N1231">
        <f t="shared" si="446"/>
        <v>5.8223393317099426</v>
      </c>
      <c r="O1231">
        <f t="shared" si="447"/>
        <v>3789.4281500415332</v>
      </c>
      <c r="Q1231" s="18">
        <f t="shared" si="460"/>
        <v>671969708848171.75</v>
      </c>
      <c r="R1231" s="19">
        <f t="shared" si="461"/>
        <v>248948777849465.59</v>
      </c>
      <c r="S1231" s="18">
        <f t="shared" si="448"/>
        <v>1.1156727691319472E-9</v>
      </c>
      <c r="T1231" s="19">
        <f t="shared" si="448"/>
        <v>4.133301973260263E-10</v>
      </c>
      <c r="U1231" s="24">
        <f t="shared" si="449"/>
        <v>2.9613190743792358E-7</v>
      </c>
      <c r="V1231" s="24">
        <f t="shared" si="450"/>
        <v>2.0790508925499123E-7</v>
      </c>
      <c r="W1231" s="18">
        <f t="shared" si="451"/>
        <v>2015909126544515.3</v>
      </c>
      <c r="X1231" s="19">
        <f t="shared" si="452"/>
        <v>995795111397862.38</v>
      </c>
      <c r="Y1231" s="18" t="e">
        <f t="shared" si="453"/>
        <v>#REF!</v>
      </c>
      <c r="Z1231" s="19" t="e">
        <f t="shared" si="454"/>
        <v>#REF!</v>
      </c>
      <c r="AA1231" s="24" t="e">
        <f t="shared" si="455"/>
        <v>#REF!</v>
      </c>
      <c r="AB1231" s="24" t="e">
        <f t="shared" si="456"/>
        <v>#REF!</v>
      </c>
      <c r="AC1231" s="18">
        <f t="shared" si="457"/>
        <v>403181825308903.06</v>
      </c>
      <c r="AD1231" s="19">
        <f t="shared" si="458"/>
        <v>199159022279572.5</v>
      </c>
      <c r="AE1231" s="24" t="e">
        <f t="shared" si="440"/>
        <v>#REF!</v>
      </c>
      <c r="AF1231" s="24" t="e">
        <f t="shared" si="441"/>
        <v>#REF!</v>
      </c>
      <c r="AG1231" s="18" t="e">
        <f t="shared" si="442"/>
        <v>#REF!</v>
      </c>
      <c r="AH1231" s="19" t="e">
        <f t="shared" si="443"/>
        <v>#REF!</v>
      </c>
      <c r="AI1231" s="29" t="e">
        <f>IF((((Usuario!$J$10*1000)/AG1231)*1)&lt;1,(((Usuario!$J$10*1000)/AG1231)*1),1)</f>
        <v>#REF!</v>
      </c>
      <c r="AJ1231" s="30" t="e">
        <f>IF((((Usuario!$J$10*1000)/AH1231)*1)&lt;1,(((Usuario!$J$10*1000)/AH1231)*1),1)</f>
        <v>#REF!</v>
      </c>
    </row>
    <row r="1232" spans="8:36" x14ac:dyDescent="0.25">
      <c r="H1232" s="6">
        <v>13</v>
      </c>
      <c r="I1232" s="5" t="s">
        <v>3</v>
      </c>
      <c r="J1232" s="9">
        <f t="shared" si="438"/>
        <v>13</v>
      </c>
      <c r="K1232" s="9">
        <f t="shared" si="444"/>
        <v>1.2999999999999999E-2</v>
      </c>
      <c r="L1232">
        <f t="shared" si="459"/>
        <v>530.92915845667505</v>
      </c>
      <c r="M1232">
        <f t="shared" si="445"/>
        <v>1150.3465099894624</v>
      </c>
      <c r="N1232">
        <f t="shared" si="446"/>
        <v>5.9587949217454153</v>
      </c>
      <c r="O1232">
        <f t="shared" si="447"/>
        <v>3738.4772533741925</v>
      </c>
      <c r="Q1232" s="18">
        <f t="shared" si="460"/>
        <v>682428224237371.63</v>
      </c>
      <c r="R1232" s="19">
        <f t="shared" si="461"/>
        <v>252823408788893</v>
      </c>
      <c r="S1232" s="18">
        <f t="shared" si="448"/>
        <v>1.1330370649798634E-9</v>
      </c>
      <c r="T1232" s="19">
        <f t="shared" si="448"/>
        <v>4.1976325550206382E-10</v>
      </c>
      <c r="U1232" s="24">
        <f t="shared" si="449"/>
        <v>3.0074089512054014E-7</v>
      </c>
      <c r="V1232" s="24">
        <f t="shared" si="450"/>
        <v>2.111409175175381E-7</v>
      </c>
      <c r="W1232" s="18">
        <f t="shared" si="451"/>
        <v>2047284672712115</v>
      </c>
      <c r="X1232" s="19">
        <f t="shared" si="452"/>
        <v>1011293635155572</v>
      </c>
      <c r="Y1232" s="18" t="e">
        <f t="shared" si="453"/>
        <v>#REF!</v>
      </c>
      <c r="Z1232" s="19" t="e">
        <f t="shared" si="454"/>
        <v>#REF!</v>
      </c>
      <c r="AA1232" s="24" t="e">
        <f t="shared" si="455"/>
        <v>#REF!</v>
      </c>
      <c r="AB1232" s="24" t="e">
        <f t="shared" si="456"/>
        <v>#REF!</v>
      </c>
      <c r="AC1232" s="18">
        <f t="shared" si="457"/>
        <v>409456934542423</v>
      </c>
      <c r="AD1232" s="19">
        <f t="shared" si="458"/>
        <v>202258727031114.41</v>
      </c>
      <c r="AE1232" s="24" t="e">
        <f t="shared" si="440"/>
        <v>#REF!</v>
      </c>
      <c r="AF1232" s="24" t="e">
        <f t="shared" si="441"/>
        <v>#REF!</v>
      </c>
      <c r="AG1232" s="18" t="e">
        <f t="shared" si="442"/>
        <v>#REF!</v>
      </c>
      <c r="AH1232" s="19" t="e">
        <f t="shared" si="443"/>
        <v>#REF!</v>
      </c>
      <c r="AI1232" s="29" t="e">
        <f>IF((((Usuario!$J$10*1000)/AG1232)*1)&lt;1,(((Usuario!$J$10*1000)/AG1232)*1),1)</f>
        <v>#REF!</v>
      </c>
      <c r="AJ1232" s="30" t="e">
        <f>IF((((Usuario!$J$10*1000)/AH1232)*1)&lt;1,(((Usuario!$J$10*1000)/AH1232)*1),1)</f>
        <v>#REF!</v>
      </c>
    </row>
    <row r="1233" spans="8:36" x14ac:dyDescent="0.25">
      <c r="H1233" s="6">
        <v>13.1</v>
      </c>
      <c r="I1233" s="5" t="s">
        <v>3</v>
      </c>
      <c r="J1233" s="9">
        <f t="shared" ref="J1233:J1296" si="462">H1233</f>
        <v>13.1</v>
      </c>
      <c r="K1233" s="9">
        <f t="shared" si="444"/>
        <v>1.3099999999999999E-2</v>
      </c>
      <c r="L1233">
        <f t="shared" si="459"/>
        <v>539.12871528254436</v>
      </c>
      <c r="M1233">
        <f t="shared" si="445"/>
        <v>1177.0976950335551</v>
      </c>
      <c r="N1233">
        <f t="shared" si="446"/>
        <v>6.0973660602738144</v>
      </c>
      <c r="O1233">
        <f t="shared" si="447"/>
        <v>3688.5940201349968</v>
      </c>
      <c r="Q1233" s="18">
        <f t="shared" si="460"/>
        <v>692967500363167.63</v>
      </c>
      <c r="R1233" s="19">
        <f t="shared" si="461"/>
        <v>256727959658354.56</v>
      </c>
      <c r="S1233" s="18">
        <f t="shared" si="448"/>
        <v>1.1505354480544042E-9</v>
      </c>
      <c r="T1233" s="19">
        <f t="shared" si="448"/>
        <v>4.2624598980301281E-10</v>
      </c>
      <c r="U1233" s="24">
        <f t="shared" si="449"/>
        <v>3.0538547344163244E-7</v>
      </c>
      <c r="V1233" s="24">
        <f t="shared" si="450"/>
        <v>2.1440173287091544E-7</v>
      </c>
      <c r="W1233" s="18">
        <f t="shared" si="451"/>
        <v>2078902501089503</v>
      </c>
      <c r="X1233" s="19">
        <f t="shared" si="452"/>
        <v>1026911838633418.3</v>
      </c>
      <c r="Y1233" s="18" t="e">
        <f t="shared" si="453"/>
        <v>#REF!</v>
      </c>
      <c r="Z1233" s="19" t="e">
        <f t="shared" si="454"/>
        <v>#REF!</v>
      </c>
      <c r="AA1233" s="24" t="e">
        <f t="shared" si="455"/>
        <v>#REF!</v>
      </c>
      <c r="AB1233" s="24" t="e">
        <f t="shared" si="456"/>
        <v>#REF!</v>
      </c>
      <c r="AC1233" s="18">
        <f t="shared" si="457"/>
        <v>415780500217900.63</v>
      </c>
      <c r="AD1233" s="19">
        <f t="shared" si="458"/>
        <v>205382367726683.66</v>
      </c>
      <c r="AE1233" s="24" t="e">
        <f t="shared" si="440"/>
        <v>#REF!</v>
      </c>
      <c r="AF1233" s="24" t="e">
        <f t="shared" si="441"/>
        <v>#REF!</v>
      </c>
      <c r="AG1233" s="18" t="e">
        <f t="shared" si="442"/>
        <v>#REF!</v>
      </c>
      <c r="AH1233" s="19" t="e">
        <f t="shared" si="443"/>
        <v>#REF!</v>
      </c>
      <c r="AI1233" s="29" t="e">
        <f>IF((((Usuario!$J$10*1000)/AG1233)*1)&lt;1,(((Usuario!$J$10*1000)/AG1233)*1),1)</f>
        <v>#REF!</v>
      </c>
      <c r="AJ1233" s="30" t="e">
        <f>IF((((Usuario!$J$10*1000)/AH1233)*1)&lt;1,(((Usuario!$J$10*1000)/AH1233)*1),1)</f>
        <v>#REF!</v>
      </c>
    </row>
    <row r="1234" spans="8:36" x14ac:dyDescent="0.25">
      <c r="H1234" s="6">
        <v>13.2</v>
      </c>
      <c r="I1234" s="5" t="s">
        <v>3</v>
      </c>
      <c r="J1234" s="9">
        <f t="shared" si="462"/>
        <v>13.2</v>
      </c>
      <c r="K1234" s="9">
        <f t="shared" si="444"/>
        <v>1.32E-2</v>
      </c>
      <c r="L1234">
        <f t="shared" si="459"/>
        <v>547.39110396148544</v>
      </c>
      <c r="M1234">
        <f t="shared" si="445"/>
        <v>1204.2604287152681</v>
      </c>
      <c r="N1234">
        <f t="shared" si="446"/>
        <v>6.2380690207450886</v>
      </c>
      <c r="O1234">
        <f t="shared" si="447"/>
        <v>3639.7481815703077</v>
      </c>
      <c r="Q1234" s="18">
        <f t="shared" si="460"/>
        <v>703587537225559.75</v>
      </c>
      <c r="R1234" s="19">
        <f t="shared" si="461"/>
        <v>260662430457850.31</v>
      </c>
      <c r="S1234" s="18">
        <f t="shared" si="448"/>
        <v>1.1681679183555701E-9</v>
      </c>
      <c r="T1234" s="19">
        <f t="shared" si="448"/>
        <v>4.3277840022887326E-10</v>
      </c>
      <c r="U1234" s="24">
        <f t="shared" si="449"/>
        <v>3.1006564240120059E-7</v>
      </c>
      <c r="V1234" s="24">
        <f t="shared" si="450"/>
        <v>2.1768753531512325E-7</v>
      </c>
      <c r="W1234" s="18">
        <f t="shared" si="451"/>
        <v>2110762611676679.3</v>
      </c>
      <c r="X1234" s="19">
        <f t="shared" si="452"/>
        <v>1042649721831401.3</v>
      </c>
      <c r="Y1234" s="18" t="e">
        <f t="shared" si="453"/>
        <v>#REF!</v>
      </c>
      <c r="Z1234" s="19" t="e">
        <f t="shared" si="454"/>
        <v>#REF!</v>
      </c>
      <c r="AA1234" s="24" t="e">
        <f t="shared" si="455"/>
        <v>#REF!</v>
      </c>
      <c r="AB1234" s="24" t="e">
        <f t="shared" si="456"/>
        <v>#REF!</v>
      </c>
      <c r="AC1234" s="18">
        <f t="shared" si="457"/>
        <v>422152522335335.88</v>
      </c>
      <c r="AD1234" s="19">
        <f t="shared" si="458"/>
        <v>208529944366280.25</v>
      </c>
      <c r="AE1234" s="24" t="e">
        <f t="shared" si="440"/>
        <v>#REF!</v>
      </c>
      <c r="AF1234" s="24" t="e">
        <f t="shared" si="441"/>
        <v>#REF!</v>
      </c>
      <c r="AG1234" s="18" t="e">
        <f t="shared" si="442"/>
        <v>#REF!</v>
      </c>
      <c r="AH1234" s="19" t="e">
        <f t="shared" si="443"/>
        <v>#REF!</v>
      </c>
      <c r="AI1234" s="29" t="e">
        <f>IF((((Usuario!$J$10*1000)/AG1234)*1)&lt;1,(((Usuario!$J$10*1000)/AG1234)*1),1)</f>
        <v>#REF!</v>
      </c>
      <c r="AJ1234" s="30" t="e">
        <f>IF((((Usuario!$J$10*1000)/AH1234)*1)&lt;1,(((Usuario!$J$10*1000)/AH1234)*1),1)</f>
        <v>#REF!</v>
      </c>
    </row>
    <row r="1235" spans="8:36" x14ac:dyDescent="0.25">
      <c r="H1235" s="6">
        <v>13.3</v>
      </c>
      <c r="I1235" s="5" t="s">
        <v>3</v>
      </c>
      <c r="J1235" s="9">
        <f t="shared" si="462"/>
        <v>13.3</v>
      </c>
      <c r="K1235" s="9">
        <f t="shared" si="444"/>
        <v>1.3300000000000001E-2</v>
      </c>
      <c r="L1235">
        <f t="shared" si="459"/>
        <v>555.71632449349852</v>
      </c>
      <c r="M1235">
        <f t="shared" si="445"/>
        <v>1231.837852627255</v>
      </c>
      <c r="N1235">
        <f t="shared" si="446"/>
        <v>6.38092007660918</v>
      </c>
      <c r="O1235">
        <f t="shared" si="447"/>
        <v>3591.9105475603919</v>
      </c>
      <c r="Q1235" s="18">
        <f t="shared" si="460"/>
        <v>714288334824548.25</v>
      </c>
      <c r="R1235" s="19">
        <f t="shared" si="461"/>
        <v>264626821187380.34</v>
      </c>
      <c r="S1235" s="18">
        <f t="shared" si="448"/>
        <v>1.1859344758833611E-9</v>
      </c>
      <c r="T1235" s="19">
        <f t="shared" si="448"/>
        <v>4.3936048677964534E-10</v>
      </c>
      <c r="U1235" s="24">
        <f t="shared" si="449"/>
        <v>3.1478140199924463E-7</v>
      </c>
      <c r="V1235" s="24">
        <f t="shared" si="450"/>
        <v>2.2099832485016161E-7</v>
      </c>
      <c r="W1235" s="18">
        <f t="shared" si="451"/>
        <v>2142865004473644.8</v>
      </c>
      <c r="X1235" s="19">
        <f t="shared" si="452"/>
        <v>1058507284749521.4</v>
      </c>
      <c r="Y1235" s="18" t="e">
        <f t="shared" si="453"/>
        <v>#REF!</v>
      </c>
      <c r="Z1235" s="19" t="e">
        <f t="shared" si="454"/>
        <v>#REF!</v>
      </c>
      <c r="AA1235" s="24" t="e">
        <f t="shared" si="455"/>
        <v>#REF!</v>
      </c>
      <c r="AB1235" s="24" t="e">
        <f t="shared" si="456"/>
        <v>#REF!</v>
      </c>
      <c r="AC1235" s="18">
        <f t="shared" si="457"/>
        <v>428573000894729</v>
      </c>
      <c r="AD1235" s="19">
        <f t="shared" si="458"/>
        <v>211701456949904.28</v>
      </c>
      <c r="AE1235" s="24" t="e">
        <f t="shared" si="440"/>
        <v>#REF!</v>
      </c>
      <c r="AF1235" s="24" t="e">
        <f t="shared" si="441"/>
        <v>#REF!</v>
      </c>
      <c r="AG1235" s="18" t="e">
        <f t="shared" si="442"/>
        <v>#REF!</v>
      </c>
      <c r="AH1235" s="19" t="e">
        <f t="shared" si="443"/>
        <v>#REF!</v>
      </c>
      <c r="AI1235" s="29" t="e">
        <f>IF((((Usuario!$J$10*1000)/AG1235)*1)&lt;1,(((Usuario!$J$10*1000)/AG1235)*1),1)</f>
        <v>#REF!</v>
      </c>
      <c r="AJ1235" s="30" t="e">
        <f>IF((((Usuario!$J$10*1000)/AH1235)*1)&lt;1,(((Usuario!$J$10*1000)/AH1235)*1),1)</f>
        <v>#REF!</v>
      </c>
    </row>
    <row r="1236" spans="8:36" x14ac:dyDescent="0.25">
      <c r="H1236" s="6">
        <v>13.4</v>
      </c>
      <c r="I1236" s="5" t="s">
        <v>3</v>
      </c>
      <c r="J1236" s="9">
        <f t="shared" si="462"/>
        <v>13.4</v>
      </c>
      <c r="K1236" s="9">
        <f t="shared" si="444"/>
        <v>1.34E-2</v>
      </c>
      <c r="L1236">
        <f t="shared" si="459"/>
        <v>564.10437687858325</v>
      </c>
      <c r="M1236">
        <f t="shared" si="445"/>
        <v>1259.8331083621692</v>
      </c>
      <c r="N1236">
        <f t="shared" si="446"/>
        <v>6.5259355013160363</v>
      </c>
      <c r="O1236">
        <f t="shared" si="447"/>
        <v>3545.0529604414505</v>
      </c>
      <c r="Q1236" s="18">
        <f t="shared" si="460"/>
        <v>725069893160132.75</v>
      </c>
      <c r="R1236" s="19">
        <f t="shared" si="461"/>
        <v>268621131846944.53</v>
      </c>
      <c r="S1236" s="18">
        <f t="shared" si="448"/>
        <v>1.2038351206377765E-9</v>
      </c>
      <c r="T1236" s="19">
        <f t="shared" si="448"/>
        <v>4.4599224945532883E-10</v>
      </c>
      <c r="U1236" s="24">
        <f t="shared" si="449"/>
        <v>3.1953275223576435E-7</v>
      </c>
      <c r="V1236" s="24">
        <f t="shared" si="450"/>
        <v>2.243341014760304E-7</v>
      </c>
      <c r="W1236" s="18">
        <f t="shared" si="451"/>
        <v>2175209679480398.3</v>
      </c>
      <c r="X1236" s="19">
        <f t="shared" si="452"/>
        <v>1074484527387778.1</v>
      </c>
      <c r="Y1236" s="18" t="e">
        <f t="shared" si="453"/>
        <v>#REF!</v>
      </c>
      <c r="Z1236" s="19" t="e">
        <f t="shared" si="454"/>
        <v>#REF!</v>
      </c>
      <c r="AA1236" s="24" t="e">
        <f t="shared" si="455"/>
        <v>#REF!</v>
      </c>
      <c r="AB1236" s="24" t="e">
        <f t="shared" si="456"/>
        <v>#REF!</v>
      </c>
      <c r="AC1236" s="18">
        <f t="shared" si="457"/>
        <v>435041935896079.69</v>
      </c>
      <c r="AD1236" s="19">
        <f t="shared" si="458"/>
        <v>214896905477555.63</v>
      </c>
      <c r="AE1236" s="24" t="e">
        <f t="shared" si="440"/>
        <v>#REF!</v>
      </c>
      <c r="AF1236" s="24" t="e">
        <f t="shared" si="441"/>
        <v>#REF!</v>
      </c>
      <c r="AG1236" s="18" t="e">
        <f t="shared" si="442"/>
        <v>#REF!</v>
      </c>
      <c r="AH1236" s="19" t="e">
        <f t="shared" si="443"/>
        <v>#REF!</v>
      </c>
      <c r="AI1236" s="29" t="e">
        <f>IF((((Usuario!$J$10*1000)/AG1236)*1)&lt;1,(((Usuario!$J$10*1000)/AG1236)*1),1)</f>
        <v>#REF!</v>
      </c>
      <c r="AJ1236" s="30" t="e">
        <f>IF((((Usuario!$J$10*1000)/AH1236)*1)&lt;1,(((Usuario!$J$10*1000)/AH1236)*1),1)</f>
        <v>#REF!</v>
      </c>
    </row>
    <row r="1237" spans="8:36" x14ac:dyDescent="0.25">
      <c r="H1237" s="6">
        <v>13.5</v>
      </c>
      <c r="I1237" s="5" t="s">
        <v>3</v>
      </c>
      <c r="J1237" s="9">
        <f t="shared" si="462"/>
        <v>13.5</v>
      </c>
      <c r="K1237" s="9">
        <f t="shared" si="444"/>
        <v>1.35E-2</v>
      </c>
      <c r="L1237">
        <f t="shared" si="459"/>
        <v>572.55526111673976</v>
      </c>
      <c r="M1237">
        <f t="shared" si="445"/>
        <v>1288.2493375126644</v>
      </c>
      <c r="N1237">
        <f t="shared" si="446"/>
        <v>6.6731315683156014</v>
      </c>
      <c r="O1237">
        <f t="shared" si="447"/>
        <v>3499.1482511310951</v>
      </c>
      <c r="Q1237" s="18">
        <f t="shared" si="460"/>
        <v>735932212232313.38</v>
      </c>
      <c r="R1237" s="19">
        <f t="shared" si="461"/>
        <v>272645362436542.84</v>
      </c>
      <c r="S1237" s="18">
        <f t="shared" si="448"/>
        <v>1.221869852618817E-9</v>
      </c>
      <c r="T1237" s="19">
        <f t="shared" si="448"/>
        <v>4.5267368825592374E-10</v>
      </c>
      <c r="U1237" s="24">
        <f t="shared" si="449"/>
        <v>3.2431969311075997E-7</v>
      </c>
      <c r="V1237" s="24">
        <f t="shared" si="450"/>
        <v>2.2769486519272966E-7</v>
      </c>
      <c r="W1237" s="18">
        <f t="shared" si="451"/>
        <v>2207796636696940</v>
      </c>
      <c r="X1237" s="19">
        <f t="shared" si="452"/>
        <v>1090581449746171.4</v>
      </c>
      <c r="Y1237" s="18" t="e">
        <f t="shared" si="453"/>
        <v>#REF!</v>
      </c>
      <c r="Z1237" s="19" t="e">
        <f t="shared" si="454"/>
        <v>#REF!</v>
      </c>
      <c r="AA1237" s="24" t="e">
        <f t="shared" si="455"/>
        <v>#REF!</v>
      </c>
      <c r="AB1237" s="24" t="e">
        <f t="shared" si="456"/>
        <v>#REF!</v>
      </c>
      <c r="AC1237" s="18">
        <f t="shared" si="457"/>
        <v>441559327339388</v>
      </c>
      <c r="AD1237" s="19">
        <f t="shared" si="458"/>
        <v>218116289949234.28</v>
      </c>
      <c r="AE1237" s="24" t="e">
        <f t="shared" si="440"/>
        <v>#REF!</v>
      </c>
      <c r="AF1237" s="24" t="e">
        <f t="shared" si="441"/>
        <v>#REF!</v>
      </c>
      <c r="AG1237" s="18" t="e">
        <f t="shared" si="442"/>
        <v>#REF!</v>
      </c>
      <c r="AH1237" s="19" t="e">
        <f t="shared" si="443"/>
        <v>#REF!</v>
      </c>
      <c r="AI1237" s="29" t="e">
        <f>IF((((Usuario!$J$10*1000)/AG1237)*1)&lt;1,(((Usuario!$J$10*1000)/AG1237)*1),1)</f>
        <v>#REF!</v>
      </c>
      <c r="AJ1237" s="30" t="e">
        <f>IF((((Usuario!$J$10*1000)/AH1237)*1)&lt;1,(((Usuario!$J$10*1000)/AH1237)*1),1)</f>
        <v>#REF!</v>
      </c>
    </row>
    <row r="1238" spans="8:36" x14ac:dyDescent="0.25">
      <c r="H1238" s="6">
        <v>13.6</v>
      </c>
      <c r="I1238" s="5" t="s">
        <v>3</v>
      </c>
      <c r="J1238" s="9">
        <f t="shared" si="462"/>
        <v>13.6</v>
      </c>
      <c r="K1238" s="9">
        <f t="shared" si="444"/>
        <v>1.3599999999999999E-2</v>
      </c>
      <c r="L1238">
        <f t="shared" si="459"/>
        <v>581.06897720796803</v>
      </c>
      <c r="M1238">
        <f t="shared" si="445"/>
        <v>1317.0896816713941</v>
      </c>
      <c r="N1238">
        <f t="shared" si="446"/>
        <v>6.8225245510578212</v>
      </c>
      <c r="O1238">
        <f t="shared" si="447"/>
        <v>3454.1701974263378</v>
      </c>
      <c r="Q1238" s="18">
        <f t="shared" si="460"/>
        <v>746875292041090.13</v>
      </c>
      <c r="R1238" s="19">
        <f t="shared" si="461"/>
        <v>276699512956175.38</v>
      </c>
      <c r="S1238" s="18">
        <f t="shared" si="448"/>
        <v>1.2400386718264823E-9</v>
      </c>
      <c r="T1238" s="19">
        <f t="shared" si="448"/>
        <v>4.5940480318143023E-10</v>
      </c>
      <c r="U1238" s="24">
        <f t="shared" si="449"/>
        <v>3.2914222462423132E-7</v>
      </c>
      <c r="V1238" s="24">
        <f t="shared" si="450"/>
        <v>2.3108061600025942E-7</v>
      </c>
      <c r="W1238" s="18">
        <f t="shared" si="451"/>
        <v>2240625876123270.5</v>
      </c>
      <c r="X1238" s="19">
        <f t="shared" si="452"/>
        <v>1106798051824701.5</v>
      </c>
      <c r="Y1238" s="18" t="e">
        <f t="shared" si="453"/>
        <v>#REF!</v>
      </c>
      <c r="Z1238" s="19" t="e">
        <f t="shared" si="454"/>
        <v>#REF!</v>
      </c>
      <c r="AA1238" s="24" t="e">
        <f t="shared" si="455"/>
        <v>#REF!</v>
      </c>
      <c r="AB1238" s="24" t="e">
        <f t="shared" si="456"/>
        <v>#REF!</v>
      </c>
      <c r="AC1238" s="18">
        <f t="shared" si="457"/>
        <v>448125175224654.13</v>
      </c>
      <c r="AD1238" s="19">
        <f t="shared" si="458"/>
        <v>221359610364940.31</v>
      </c>
      <c r="AE1238" s="24" t="e">
        <f t="shared" si="440"/>
        <v>#REF!</v>
      </c>
      <c r="AF1238" s="24" t="e">
        <f t="shared" si="441"/>
        <v>#REF!</v>
      </c>
      <c r="AG1238" s="18" t="e">
        <f t="shared" si="442"/>
        <v>#REF!</v>
      </c>
      <c r="AH1238" s="19" t="e">
        <f t="shared" si="443"/>
        <v>#REF!</v>
      </c>
      <c r="AI1238" s="29" t="e">
        <f>IF((((Usuario!$J$10*1000)/AG1238)*1)&lt;1,(((Usuario!$J$10*1000)/AG1238)*1),1)</f>
        <v>#REF!</v>
      </c>
      <c r="AJ1238" s="30" t="e">
        <f>IF((((Usuario!$J$10*1000)/AH1238)*1)&lt;1,(((Usuario!$J$10*1000)/AH1238)*1),1)</f>
        <v>#REF!</v>
      </c>
    </row>
    <row r="1239" spans="8:36" x14ac:dyDescent="0.25">
      <c r="H1239" s="6">
        <v>13.7</v>
      </c>
      <c r="I1239" s="5" t="s">
        <v>3</v>
      </c>
      <c r="J1239" s="9">
        <f t="shared" si="462"/>
        <v>13.7</v>
      </c>
      <c r="K1239" s="9">
        <f t="shared" si="444"/>
        <v>1.3699999999999999E-2</v>
      </c>
      <c r="L1239">
        <f t="shared" si="459"/>
        <v>589.64552515226819</v>
      </c>
      <c r="M1239">
        <f t="shared" si="445"/>
        <v>1346.3572824310122</v>
      </c>
      <c r="N1239">
        <f t="shared" si="446"/>
        <v>6.9741307229926424</v>
      </c>
      <c r="O1239">
        <f t="shared" si="447"/>
        <v>3410.0934843514488</v>
      </c>
      <c r="Q1239" s="18">
        <f t="shared" si="460"/>
        <v>757899132586463</v>
      </c>
      <c r="R1239" s="19">
        <f t="shared" si="461"/>
        <v>280783583405842.13</v>
      </c>
      <c r="S1239" s="18">
        <f t="shared" si="448"/>
        <v>1.2583415782607721E-9</v>
      </c>
      <c r="T1239" s="19">
        <f t="shared" si="448"/>
        <v>4.6618559423184818E-10</v>
      </c>
      <c r="U1239" s="24">
        <f t="shared" si="449"/>
        <v>3.3400034677617847E-7</v>
      </c>
      <c r="V1239" s="24">
        <f t="shared" si="450"/>
        <v>2.3449135389861962E-7</v>
      </c>
      <c r="W1239" s="18">
        <f t="shared" si="451"/>
        <v>2273697397759389</v>
      </c>
      <c r="X1239" s="19">
        <f t="shared" si="452"/>
        <v>1123134333623368.5</v>
      </c>
      <c r="Y1239" s="18" t="e">
        <f t="shared" si="453"/>
        <v>#REF!</v>
      </c>
      <c r="Z1239" s="19" t="e">
        <f t="shared" si="454"/>
        <v>#REF!</v>
      </c>
      <c r="AA1239" s="24" t="e">
        <f t="shared" si="455"/>
        <v>#REF!</v>
      </c>
      <c r="AB1239" s="24" t="e">
        <f t="shared" si="456"/>
        <v>#REF!</v>
      </c>
      <c r="AC1239" s="18">
        <f t="shared" si="457"/>
        <v>454739479551877.81</v>
      </c>
      <c r="AD1239" s="19">
        <f t="shared" si="458"/>
        <v>224626866724673.72</v>
      </c>
      <c r="AE1239" s="24" t="e">
        <f t="shared" si="440"/>
        <v>#REF!</v>
      </c>
      <c r="AF1239" s="24" t="e">
        <f t="shared" si="441"/>
        <v>#REF!</v>
      </c>
      <c r="AG1239" s="18" t="e">
        <f t="shared" si="442"/>
        <v>#REF!</v>
      </c>
      <c r="AH1239" s="19" t="e">
        <f t="shared" si="443"/>
        <v>#REF!</v>
      </c>
      <c r="AI1239" s="29" t="e">
        <f>IF((((Usuario!$J$10*1000)/AG1239)*1)&lt;1,(((Usuario!$J$10*1000)/AG1239)*1),1)</f>
        <v>#REF!</v>
      </c>
      <c r="AJ1239" s="30" t="e">
        <f>IF((((Usuario!$J$10*1000)/AH1239)*1)&lt;1,(((Usuario!$J$10*1000)/AH1239)*1),1)</f>
        <v>#REF!</v>
      </c>
    </row>
    <row r="1240" spans="8:36" x14ac:dyDescent="0.25">
      <c r="H1240" s="6">
        <v>13.8</v>
      </c>
      <c r="I1240" s="5" t="s">
        <v>3</v>
      </c>
      <c r="J1240" s="9">
        <f t="shared" si="462"/>
        <v>13.8</v>
      </c>
      <c r="K1240" s="9">
        <f t="shared" si="444"/>
        <v>1.3800000000000002E-2</v>
      </c>
      <c r="L1240">
        <f t="shared" si="459"/>
        <v>598.28490494964024</v>
      </c>
      <c r="M1240">
        <f t="shared" si="445"/>
        <v>1376.0552813841728</v>
      </c>
      <c r="N1240">
        <f t="shared" si="446"/>
        <v>7.1279663575700143</v>
      </c>
      <c r="O1240">
        <f t="shared" si="447"/>
        <v>3366.893666440837</v>
      </c>
      <c r="Q1240" s="18">
        <f t="shared" si="460"/>
        <v>769003733868432.25</v>
      </c>
      <c r="R1240" s="19">
        <f t="shared" si="461"/>
        <v>284897573785543.06</v>
      </c>
      <c r="S1240" s="18">
        <f t="shared" si="448"/>
        <v>1.2767785719216874E-9</v>
      </c>
      <c r="T1240" s="19">
        <f t="shared" si="448"/>
        <v>4.7301606140717765E-10</v>
      </c>
      <c r="U1240" s="24">
        <f t="shared" si="449"/>
        <v>3.3889405956660156E-7</v>
      </c>
      <c r="V1240" s="24">
        <f t="shared" si="450"/>
        <v>2.3792707888781036E-7</v>
      </c>
      <c r="W1240" s="18">
        <f t="shared" si="451"/>
        <v>2307011201605297</v>
      </c>
      <c r="X1240" s="19">
        <f t="shared" si="452"/>
        <v>1139590295142172.3</v>
      </c>
      <c r="Y1240" s="18" t="e">
        <f t="shared" si="453"/>
        <v>#REF!</v>
      </c>
      <c r="Z1240" s="19" t="e">
        <f t="shared" si="454"/>
        <v>#REF!</v>
      </c>
      <c r="AA1240" s="24" t="e">
        <f t="shared" si="455"/>
        <v>#REF!</v>
      </c>
      <c r="AB1240" s="24" t="e">
        <f t="shared" si="456"/>
        <v>#REF!</v>
      </c>
      <c r="AC1240" s="18">
        <f t="shared" si="457"/>
        <v>461402240321059.44</v>
      </c>
      <c r="AD1240" s="19">
        <f t="shared" si="458"/>
        <v>227918059028434.47</v>
      </c>
      <c r="AE1240" s="24" t="e">
        <f t="shared" si="440"/>
        <v>#REF!</v>
      </c>
      <c r="AF1240" s="24" t="e">
        <f t="shared" si="441"/>
        <v>#REF!</v>
      </c>
      <c r="AG1240" s="18" t="e">
        <f t="shared" si="442"/>
        <v>#REF!</v>
      </c>
      <c r="AH1240" s="19" t="e">
        <f t="shared" si="443"/>
        <v>#REF!</v>
      </c>
      <c r="AI1240" s="29" t="e">
        <f>IF((((Usuario!$J$10*1000)/AG1240)*1)&lt;1,(((Usuario!$J$10*1000)/AG1240)*1),1)</f>
        <v>#REF!</v>
      </c>
      <c r="AJ1240" s="30" t="e">
        <f>IF((((Usuario!$J$10*1000)/AH1240)*1)&lt;1,(((Usuario!$J$10*1000)/AH1240)*1),1)</f>
        <v>#REF!</v>
      </c>
    </row>
    <row r="1241" spans="8:36" x14ac:dyDescent="0.25">
      <c r="H1241" s="6">
        <v>13.9</v>
      </c>
      <c r="I1241" s="5" t="s">
        <v>3</v>
      </c>
      <c r="J1241" s="9">
        <f t="shared" si="462"/>
        <v>13.9</v>
      </c>
      <c r="K1241" s="9">
        <f t="shared" si="444"/>
        <v>1.3900000000000001E-2</v>
      </c>
      <c r="L1241">
        <f t="shared" si="459"/>
        <v>606.98711660008394</v>
      </c>
      <c r="M1241">
        <f t="shared" si="445"/>
        <v>1406.1868201235277</v>
      </c>
      <c r="N1241">
        <f t="shared" si="446"/>
        <v>7.284047728239873</v>
      </c>
      <c r="O1241">
        <f t="shared" si="447"/>
        <v>3324.5471318493719</v>
      </c>
      <c r="Q1241" s="18">
        <f t="shared" si="460"/>
        <v>780189095886997.38</v>
      </c>
      <c r="R1241" s="19">
        <f t="shared" si="461"/>
        <v>289041484095278.19</v>
      </c>
      <c r="S1241" s="18">
        <f t="shared" si="448"/>
        <v>1.2953496528092271E-9</v>
      </c>
      <c r="T1241" s="19">
        <f t="shared" si="448"/>
        <v>4.7989620470741858E-10</v>
      </c>
      <c r="U1241" s="24">
        <f t="shared" si="449"/>
        <v>3.4382336299550034E-7</v>
      </c>
      <c r="V1241" s="24">
        <f t="shared" si="450"/>
        <v>2.4138779096783154E-7</v>
      </c>
      <c r="W1241" s="18">
        <f t="shared" si="451"/>
        <v>2340567287660992</v>
      </c>
      <c r="X1241" s="19">
        <f t="shared" si="452"/>
        <v>1156165936381112.8</v>
      </c>
      <c r="Y1241" s="18" t="e">
        <f t="shared" si="453"/>
        <v>#REF!</v>
      </c>
      <c r="Z1241" s="19" t="e">
        <f t="shared" si="454"/>
        <v>#REF!</v>
      </c>
      <c r="AA1241" s="24" t="e">
        <f t="shared" si="455"/>
        <v>#REF!</v>
      </c>
      <c r="AB1241" s="24" t="e">
        <f t="shared" si="456"/>
        <v>#REF!</v>
      </c>
      <c r="AC1241" s="18">
        <f t="shared" si="457"/>
        <v>468113457532198.44</v>
      </c>
      <c r="AD1241" s="19">
        <f t="shared" si="458"/>
        <v>231233187276222.56</v>
      </c>
      <c r="AE1241" s="24" t="e">
        <f t="shared" si="440"/>
        <v>#REF!</v>
      </c>
      <c r="AF1241" s="24" t="e">
        <f t="shared" si="441"/>
        <v>#REF!</v>
      </c>
      <c r="AG1241" s="18" t="e">
        <f t="shared" si="442"/>
        <v>#REF!</v>
      </c>
      <c r="AH1241" s="19" t="e">
        <f t="shared" si="443"/>
        <v>#REF!</v>
      </c>
      <c r="AI1241" s="29" t="e">
        <f>IF((((Usuario!$J$10*1000)/AG1241)*1)&lt;1,(((Usuario!$J$10*1000)/AG1241)*1),1)</f>
        <v>#REF!</v>
      </c>
      <c r="AJ1241" s="30" t="e">
        <f>IF((((Usuario!$J$10*1000)/AH1241)*1)&lt;1,(((Usuario!$J$10*1000)/AH1241)*1),1)</f>
        <v>#REF!</v>
      </c>
    </row>
    <row r="1242" spans="8:36" x14ac:dyDescent="0.25">
      <c r="H1242" s="6">
        <v>14</v>
      </c>
      <c r="I1242" s="5" t="s">
        <v>3</v>
      </c>
      <c r="J1242" s="9">
        <f t="shared" si="462"/>
        <v>14</v>
      </c>
      <c r="K1242" s="9">
        <f t="shared" si="444"/>
        <v>1.4E-2</v>
      </c>
      <c r="L1242">
        <f t="shared" si="459"/>
        <v>615.75216010359941</v>
      </c>
      <c r="M1242">
        <f t="shared" si="445"/>
        <v>1436.7550402417319</v>
      </c>
      <c r="N1242">
        <f t="shared" si="446"/>
        <v>7.4423911084521714</v>
      </c>
      <c r="O1242">
        <f t="shared" si="447"/>
        <v>3283.0310681891574</v>
      </c>
      <c r="Q1242" s="18">
        <f t="shared" si="460"/>
        <v>791455218642158.75</v>
      </c>
      <c r="R1242" s="19">
        <f t="shared" si="461"/>
        <v>293215314335047.44</v>
      </c>
      <c r="S1242" s="18">
        <f t="shared" si="448"/>
        <v>1.3140548209233918E-9</v>
      </c>
      <c r="T1242" s="19">
        <f t="shared" si="448"/>
        <v>4.8682602413257099E-10</v>
      </c>
      <c r="U1242" s="24">
        <f t="shared" si="449"/>
        <v>3.4878825706287496E-7</v>
      </c>
      <c r="V1242" s="24">
        <f t="shared" si="450"/>
        <v>2.4487349013868322E-7</v>
      </c>
      <c r="W1242" s="18">
        <f t="shared" si="451"/>
        <v>2374365655926476</v>
      </c>
      <c r="X1242" s="19">
        <f t="shared" si="452"/>
        <v>1172861257340189.8</v>
      </c>
      <c r="Y1242" s="18" t="e">
        <f t="shared" si="453"/>
        <v>#REF!</v>
      </c>
      <c r="Z1242" s="19" t="e">
        <f t="shared" si="454"/>
        <v>#REF!</v>
      </c>
      <c r="AA1242" s="24" t="e">
        <f t="shared" si="455"/>
        <v>#REF!</v>
      </c>
      <c r="AB1242" s="24" t="e">
        <f t="shared" si="456"/>
        <v>#REF!</v>
      </c>
      <c r="AC1242" s="18">
        <f t="shared" si="457"/>
        <v>474873131185295.25</v>
      </c>
      <c r="AD1242" s="19">
        <f t="shared" si="458"/>
        <v>234572251468037.97</v>
      </c>
      <c r="AE1242" s="24" t="e">
        <f t="shared" si="440"/>
        <v>#REF!</v>
      </c>
      <c r="AF1242" s="24" t="e">
        <f t="shared" si="441"/>
        <v>#REF!</v>
      </c>
      <c r="AG1242" s="18" t="e">
        <f t="shared" si="442"/>
        <v>#REF!</v>
      </c>
      <c r="AH1242" s="19" t="e">
        <f t="shared" si="443"/>
        <v>#REF!</v>
      </c>
      <c r="AI1242" s="29" t="e">
        <f>IF((((Usuario!$J$10*1000)/AG1242)*1)&lt;1,(((Usuario!$J$10*1000)/AG1242)*1),1)</f>
        <v>#REF!</v>
      </c>
      <c r="AJ1242" s="30" t="e">
        <f>IF((((Usuario!$J$10*1000)/AH1242)*1)&lt;1,(((Usuario!$J$10*1000)/AH1242)*1),1)</f>
        <v>#REF!</v>
      </c>
    </row>
    <row r="1243" spans="8:36" x14ac:dyDescent="0.25">
      <c r="H1243" s="6">
        <v>14.1</v>
      </c>
      <c r="I1243" s="5" t="s">
        <v>3</v>
      </c>
      <c r="J1243" s="9">
        <f t="shared" si="462"/>
        <v>14.1</v>
      </c>
      <c r="K1243" s="9">
        <f t="shared" si="444"/>
        <v>1.41E-2</v>
      </c>
      <c r="L1243">
        <f t="shared" si="459"/>
        <v>624.58003546018676</v>
      </c>
      <c r="M1243">
        <f t="shared" si="445"/>
        <v>1467.7630833314388</v>
      </c>
      <c r="N1243">
        <f t="shared" si="446"/>
        <v>7.6030127716568527</v>
      </c>
      <c r="O1243">
        <f t="shared" si="447"/>
        <v>3242.3234299981077</v>
      </c>
      <c r="Q1243" s="18">
        <f t="shared" si="460"/>
        <v>802802102133916.25</v>
      </c>
      <c r="R1243" s="19">
        <f t="shared" si="461"/>
        <v>297419064504850.94</v>
      </c>
      <c r="S1243" s="18">
        <f t="shared" si="448"/>
        <v>1.3328940762641812E-9</v>
      </c>
      <c r="T1243" s="19">
        <f t="shared" si="448"/>
        <v>4.9380551968263486E-10</v>
      </c>
      <c r="U1243" s="24">
        <f t="shared" si="449"/>
        <v>3.5378874176872531E-7</v>
      </c>
      <c r="V1243" s="24">
        <f t="shared" si="450"/>
        <v>2.4838417640036533E-7</v>
      </c>
      <c r="W1243" s="18">
        <f t="shared" si="451"/>
        <v>2408406306401749</v>
      </c>
      <c r="X1243" s="19">
        <f t="shared" si="452"/>
        <v>1189676258019403.8</v>
      </c>
      <c r="Y1243" s="18" t="e">
        <f t="shared" si="453"/>
        <v>#REF!</v>
      </c>
      <c r="Z1243" s="19" t="e">
        <f t="shared" si="454"/>
        <v>#REF!</v>
      </c>
      <c r="AA1243" s="24" t="e">
        <f t="shared" si="455"/>
        <v>#REF!</v>
      </c>
      <c r="AB1243" s="24" t="e">
        <f t="shared" si="456"/>
        <v>#REF!</v>
      </c>
      <c r="AC1243" s="18">
        <f t="shared" si="457"/>
        <v>481681261280349.81</v>
      </c>
      <c r="AD1243" s="19">
        <f t="shared" si="458"/>
        <v>237935251603880.75</v>
      </c>
      <c r="AE1243" s="24" t="e">
        <f t="shared" si="440"/>
        <v>#REF!</v>
      </c>
      <c r="AF1243" s="24" t="e">
        <f t="shared" si="441"/>
        <v>#REF!</v>
      </c>
      <c r="AG1243" s="18" t="e">
        <f t="shared" si="442"/>
        <v>#REF!</v>
      </c>
      <c r="AH1243" s="19" t="e">
        <f t="shared" si="443"/>
        <v>#REF!</v>
      </c>
      <c r="AI1243" s="29" t="e">
        <f>IF((((Usuario!$J$10*1000)/AG1243)*1)&lt;1,(((Usuario!$J$10*1000)/AG1243)*1),1)</f>
        <v>#REF!</v>
      </c>
      <c r="AJ1243" s="30" t="e">
        <f>IF((((Usuario!$J$10*1000)/AH1243)*1)&lt;1,(((Usuario!$J$10*1000)/AH1243)*1),1)</f>
        <v>#REF!</v>
      </c>
    </row>
    <row r="1244" spans="8:36" x14ac:dyDescent="0.25">
      <c r="H1244" s="6">
        <v>14.2</v>
      </c>
      <c r="I1244" s="5" t="s">
        <v>3</v>
      </c>
      <c r="J1244" s="9">
        <f t="shared" si="462"/>
        <v>14.2</v>
      </c>
      <c r="K1244" s="9">
        <f t="shared" si="444"/>
        <v>1.4199999999999999E-2</v>
      </c>
      <c r="L1244">
        <f t="shared" si="459"/>
        <v>633.47074266984589</v>
      </c>
      <c r="M1244">
        <f t="shared" si="445"/>
        <v>1499.2140909853015</v>
      </c>
      <c r="N1244">
        <f t="shared" si="446"/>
        <v>7.7659289913038618</v>
      </c>
      <c r="O1244">
        <f t="shared" si="447"/>
        <v>3202.4029077514906</v>
      </c>
      <c r="Q1244" s="18">
        <f t="shared" si="460"/>
        <v>814229746362269.88</v>
      </c>
      <c r="R1244" s="19">
        <f t="shared" si="461"/>
        <v>301652734604688.63</v>
      </c>
      <c r="S1244" s="18">
        <f t="shared" si="448"/>
        <v>1.3518674188315955E-9</v>
      </c>
      <c r="T1244" s="19">
        <f t="shared" si="448"/>
        <v>5.0083469135761031E-10</v>
      </c>
      <c r="U1244" s="24">
        <f t="shared" si="449"/>
        <v>3.5882481711305151E-7</v>
      </c>
      <c r="V1244" s="24">
        <f t="shared" si="450"/>
        <v>2.5191984975287796E-7</v>
      </c>
      <c r="W1244" s="18">
        <f t="shared" si="451"/>
        <v>2442689239086809.5</v>
      </c>
      <c r="X1244" s="19">
        <f t="shared" si="452"/>
        <v>1206610938418754.5</v>
      </c>
      <c r="Y1244" s="18" t="e">
        <f t="shared" si="453"/>
        <v>#REF!</v>
      </c>
      <c r="Z1244" s="19" t="e">
        <f t="shared" si="454"/>
        <v>#REF!</v>
      </c>
      <c r="AA1244" s="24" t="e">
        <f t="shared" si="455"/>
        <v>#REF!</v>
      </c>
      <c r="AB1244" s="24" t="e">
        <f t="shared" si="456"/>
        <v>#REF!</v>
      </c>
      <c r="AC1244" s="18">
        <f t="shared" si="457"/>
        <v>488537847817361.94</v>
      </c>
      <c r="AD1244" s="19">
        <f t="shared" si="458"/>
        <v>241322187683750.91</v>
      </c>
      <c r="AE1244" s="24" t="e">
        <f t="shared" si="440"/>
        <v>#REF!</v>
      </c>
      <c r="AF1244" s="24" t="e">
        <f t="shared" si="441"/>
        <v>#REF!</v>
      </c>
      <c r="AG1244" s="18" t="e">
        <f t="shared" si="442"/>
        <v>#REF!</v>
      </c>
      <c r="AH1244" s="19" t="e">
        <f t="shared" si="443"/>
        <v>#REF!</v>
      </c>
      <c r="AI1244" s="29" t="e">
        <f>IF((((Usuario!$J$10*1000)/AG1244)*1)&lt;1,(((Usuario!$J$10*1000)/AG1244)*1),1)</f>
        <v>#REF!</v>
      </c>
      <c r="AJ1244" s="30" t="e">
        <f>IF((((Usuario!$J$10*1000)/AH1244)*1)&lt;1,(((Usuario!$J$10*1000)/AH1244)*1),1)</f>
        <v>#REF!</v>
      </c>
    </row>
    <row r="1245" spans="8:36" x14ac:dyDescent="0.25">
      <c r="H1245" s="6">
        <v>14.3</v>
      </c>
      <c r="I1245" s="5" t="s">
        <v>3</v>
      </c>
      <c r="J1245" s="9">
        <f t="shared" si="462"/>
        <v>14.3</v>
      </c>
      <c r="K1245" s="9">
        <f t="shared" si="444"/>
        <v>1.43E-2</v>
      </c>
      <c r="L1245">
        <f t="shared" si="459"/>
        <v>642.42428173257679</v>
      </c>
      <c r="M1245">
        <f t="shared" si="445"/>
        <v>1531.1112047959748</v>
      </c>
      <c r="N1245">
        <f t="shared" si="446"/>
        <v>7.931156040843149</v>
      </c>
      <c r="O1245">
        <f t="shared" si="447"/>
        <v>3163.248898332959</v>
      </c>
      <c r="Q1245" s="18">
        <f t="shared" si="460"/>
        <v>825738151327219.63</v>
      </c>
      <c r="R1245" s="19">
        <f t="shared" si="461"/>
        <v>305916324634560.5</v>
      </c>
      <c r="S1245" s="18">
        <f t="shared" si="448"/>
        <v>1.3709748486256346E-9</v>
      </c>
      <c r="T1245" s="19">
        <f t="shared" si="448"/>
        <v>5.0791353915749722E-10</v>
      </c>
      <c r="U1245" s="24">
        <f t="shared" si="449"/>
        <v>3.6389648309585355E-7</v>
      </c>
      <c r="V1245" s="24">
        <f t="shared" si="450"/>
        <v>2.5548051019622112E-7</v>
      </c>
      <c r="W1245" s="18">
        <f t="shared" si="451"/>
        <v>2477214453981659</v>
      </c>
      <c r="X1245" s="19">
        <f t="shared" si="452"/>
        <v>1223665298538242</v>
      </c>
      <c r="Y1245" s="18" t="e">
        <f t="shared" si="453"/>
        <v>#REF!</v>
      </c>
      <c r="Z1245" s="19" t="e">
        <f t="shared" si="454"/>
        <v>#REF!</v>
      </c>
      <c r="AA1245" s="24" t="e">
        <f t="shared" si="455"/>
        <v>#REF!</v>
      </c>
      <c r="AB1245" s="24" t="e">
        <f t="shared" si="456"/>
        <v>#REF!</v>
      </c>
      <c r="AC1245" s="18">
        <f t="shared" si="457"/>
        <v>495442890796331.81</v>
      </c>
      <c r="AD1245" s="19">
        <f t="shared" si="458"/>
        <v>244733059707648.41</v>
      </c>
      <c r="AE1245" s="24" t="e">
        <f t="shared" si="440"/>
        <v>#REF!</v>
      </c>
      <c r="AF1245" s="24" t="e">
        <f t="shared" si="441"/>
        <v>#REF!</v>
      </c>
      <c r="AG1245" s="18" t="e">
        <f t="shared" si="442"/>
        <v>#REF!</v>
      </c>
      <c r="AH1245" s="19" t="e">
        <f t="shared" si="443"/>
        <v>#REF!</v>
      </c>
      <c r="AI1245" s="29" t="e">
        <f>IF((((Usuario!$J$10*1000)/AG1245)*1)&lt;1,(((Usuario!$J$10*1000)/AG1245)*1),1)</f>
        <v>#REF!</v>
      </c>
      <c r="AJ1245" s="30" t="e">
        <f>IF((((Usuario!$J$10*1000)/AH1245)*1)&lt;1,(((Usuario!$J$10*1000)/AH1245)*1),1)</f>
        <v>#REF!</v>
      </c>
    </row>
    <row r="1246" spans="8:36" x14ac:dyDescent="0.25">
      <c r="H1246" s="6">
        <v>14.4</v>
      </c>
      <c r="I1246" s="5" t="s">
        <v>3</v>
      </c>
      <c r="J1246" s="9">
        <f t="shared" si="462"/>
        <v>14.4</v>
      </c>
      <c r="K1246" s="9">
        <f t="shared" si="444"/>
        <v>1.44E-2</v>
      </c>
      <c r="L1246">
        <f t="shared" si="459"/>
        <v>651.44065264837957</v>
      </c>
      <c r="M1246">
        <f t="shared" si="445"/>
        <v>1563.4575663561109</v>
      </c>
      <c r="N1246">
        <f t="shared" si="446"/>
        <v>8.0987101937246528</v>
      </c>
      <c r="O1246">
        <f t="shared" si="447"/>
        <v>3124.8414768867374</v>
      </c>
      <c r="Q1246" s="18">
        <f t="shared" si="460"/>
        <v>837327317028765.63</v>
      </c>
      <c r="R1246" s="19">
        <f t="shared" si="461"/>
        <v>310209834594466.56</v>
      </c>
      <c r="S1246" s="18">
        <f t="shared" si="448"/>
        <v>1.3902163656462988E-9</v>
      </c>
      <c r="T1246" s="19">
        <f t="shared" si="448"/>
        <v>5.150420630822956E-10</v>
      </c>
      <c r="U1246" s="24">
        <f t="shared" si="449"/>
        <v>3.6900373971713139E-7</v>
      </c>
      <c r="V1246" s="24">
        <f t="shared" si="450"/>
        <v>2.590661577303947E-7</v>
      </c>
      <c r="W1246" s="18">
        <f t="shared" si="451"/>
        <v>2511981951086297</v>
      </c>
      <c r="X1246" s="19">
        <f t="shared" si="452"/>
        <v>1240839338377866.3</v>
      </c>
      <c r="Y1246" s="18" t="e">
        <f t="shared" si="453"/>
        <v>#REF!</v>
      </c>
      <c r="Z1246" s="19" t="e">
        <f t="shared" si="454"/>
        <v>#REF!</v>
      </c>
      <c r="AA1246" s="24" t="e">
        <f t="shared" si="455"/>
        <v>#REF!</v>
      </c>
      <c r="AB1246" s="24" t="e">
        <f t="shared" si="456"/>
        <v>#REF!</v>
      </c>
      <c r="AC1246" s="18">
        <f t="shared" si="457"/>
        <v>502396390217259.44</v>
      </c>
      <c r="AD1246" s="19">
        <f t="shared" si="458"/>
        <v>248167867675573.25</v>
      </c>
      <c r="AE1246" s="24" t="e">
        <f t="shared" si="440"/>
        <v>#REF!</v>
      </c>
      <c r="AF1246" s="24" t="e">
        <f t="shared" si="441"/>
        <v>#REF!</v>
      </c>
      <c r="AG1246" s="18" t="e">
        <f t="shared" si="442"/>
        <v>#REF!</v>
      </c>
      <c r="AH1246" s="19" t="e">
        <f t="shared" si="443"/>
        <v>#REF!</v>
      </c>
      <c r="AI1246" s="29" t="e">
        <f>IF((((Usuario!$J$10*1000)/AG1246)*1)&lt;1,(((Usuario!$J$10*1000)/AG1246)*1),1)</f>
        <v>#REF!</v>
      </c>
      <c r="AJ1246" s="30" t="e">
        <f>IF((((Usuario!$J$10*1000)/AH1246)*1)&lt;1,(((Usuario!$J$10*1000)/AH1246)*1),1)</f>
        <v>#REF!</v>
      </c>
    </row>
    <row r="1247" spans="8:36" x14ac:dyDescent="0.25">
      <c r="H1247" s="6">
        <v>14.5</v>
      </c>
      <c r="I1247" s="5" t="s">
        <v>3</v>
      </c>
      <c r="J1247" s="9">
        <f t="shared" si="462"/>
        <v>14.5</v>
      </c>
      <c r="K1247" s="9">
        <f t="shared" si="444"/>
        <v>1.4500000000000001E-2</v>
      </c>
      <c r="L1247">
        <f t="shared" si="459"/>
        <v>660.51985541725401</v>
      </c>
      <c r="M1247">
        <f t="shared" si="445"/>
        <v>1596.2563172583637</v>
      </c>
      <c r="N1247">
        <f t="shared" si="446"/>
        <v>8.2686077233983237</v>
      </c>
      <c r="O1247">
        <f t="shared" si="447"/>
        <v>3087.1613699772947</v>
      </c>
      <c r="Q1247" s="18">
        <f t="shared" si="460"/>
        <v>848997243466907.5</v>
      </c>
      <c r="R1247" s="19">
        <f t="shared" si="461"/>
        <v>314533264484406.81</v>
      </c>
      <c r="S1247" s="18">
        <f t="shared" si="448"/>
        <v>1.4095919698935873E-9</v>
      </c>
      <c r="T1247" s="19">
        <f t="shared" si="448"/>
        <v>5.2222026313200545E-10</v>
      </c>
      <c r="U1247" s="24">
        <f t="shared" si="449"/>
        <v>3.7414658697688495E-7</v>
      </c>
      <c r="V1247" s="24">
        <f t="shared" si="450"/>
        <v>2.6267679235539875E-7</v>
      </c>
      <c r="W1247" s="18">
        <f t="shared" si="451"/>
        <v>2546991730400722.5</v>
      </c>
      <c r="X1247" s="19">
        <f t="shared" si="452"/>
        <v>1258133057937627.3</v>
      </c>
      <c r="Y1247" s="18" t="e">
        <f t="shared" si="453"/>
        <v>#REF!</v>
      </c>
      <c r="Z1247" s="19" t="e">
        <f t="shared" si="454"/>
        <v>#REF!</v>
      </c>
      <c r="AA1247" s="24" t="e">
        <f t="shared" si="455"/>
        <v>#REF!</v>
      </c>
      <c r="AB1247" s="24" t="e">
        <f t="shared" si="456"/>
        <v>#REF!</v>
      </c>
      <c r="AC1247" s="18">
        <f t="shared" si="457"/>
        <v>509398346080144.5</v>
      </c>
      <c r="AD1247" s="19">
        <f t="shared" si="458"/>
        <v>251626611587525.47</v>
      </c>
      <c r="AE1247" s="24" t="e">
        <f t="shared" si="440"/>
        <v>#REF!</v>
      </c>
      <c r="AF1247" s="24" t="e">
        <f t="shared" si="441"/>
        <v>#REF!</v>
      </c>
      <c r="AG1247" s="18" t="e">
        <f t="shared" si="442"/>
        <v>#REF!</v>
      </c>
      <c r="AH1247" s="19" t="e">
        <f t="shared" si="443"/>
        <v>#REF!</v>
      </c>
      <c r="AI1247" s="29" t="e">
        <f>IF((((Usuario!$J$10*1000)/AG1247)*1)&lt;1,(((Usuario!$J$10*1000)/AG1247)*1),1)</f>
        <v>#REF!</v>
      </c>
      <c r="AJ1247" s="30" t="e">
        <f>IF((((Usuario!$J$10*1000)/AH1247)*1)&lt;1,(((Usuario!$J$10*1000)/AH1247)*1),1)</f>
        <v>#REF!</v>
      </c>
    </row>
    <row r="1248" spans="8:36" x14ac:dyDescent="0.25">
      <c r="H1248" s="6">
        <v>14.6</v>
      </c>
      <c r="I1248" s="5" t="s">
        <v>3</v>
      </c>
      <c r="J1248" s="9">
        <f t="shared" si="462"/>
        <v>14.6</v>
      </c>
      <c r="K1248" s="9">
        <f t="shared" si="444"/>
        <v>1.46E-2</v>
      </c>
      <c r="L1248">
        <f t="shared" si="459"/>
        <v>669.66189003920033</v>
      </c>
      <c r="M1248">
        <f t="shared" si="445"/>
        <v>1629.5105990953873</v>
      </c>
      <c r="N1248">
        <f t="shared" si="446"/>
        <v>8.4408649033141057</v>
      </c>
      <c r="O1248">
        <f t="shared" si="447"/>
        <v>3050.1899299872448</v>
      </c>
      <c r="Q1248" s="18">
        <f t="shared" si="460"/>
        <v>860747930641645.75</v>
      </c>
      <c r="R1248" s="19">
        <f t="shared" si="461"/>
        <v>318886614304381.25</v>
      </c>
      <c r="S1248" s="18">
        <f t="shared" si="448"/>
        <v>1.4291016613675011E-9</v>
      </c>
      <c r="T1248" s="19">
        <f t="shared" si="448"/>
        <v>5.2944813930662676E-10</v>
      </c>
      <c r="U1248" s="24">
        <f t="shared" si="449"/>
        <v>3.7932502487511442E-7</v>
      </c>
      <c r="V1248" s="24">
        <f t="shared" si="450"/>
        <v>2.6631241407123328E-7</v>
      </c>
      <c r="W1248" s="18">
        <f t="shared" si="451"/>
        <v>2582243791924937</v>
      </c>
      <c r="X1248" s="19">
        <f t="shared" si="452"/>
        <v>1275546457217525</v>
      </c>
      <c r="Y1248" s="18" t="e">
        <f t="shared" si="453"/>
        <v>#REF!</v>
      </c>
      <c r="Z1248" s="19" t="e">
        <f t="shared" si="454"/>
        <v>#REF!</v>
      </c>
      <c r="AA1248" s="24" t="e">
        <f t="shared" si="455"/>
        <v>#REF!</v>
      </c>
      <c r="AB1248" s="24" t="e">
        <f t="shared" si="456"/>
        <v>#REF!</v>
      </c>
      <c r="AC1248" s="18">
        <f t="shared" si="457"/>
        <v>516448758384987.44</v>
      </c>
      <c r="AD1248" s="19">
        <f t="shared" si="458"/>
        <v>255109291443505</v>
      </c>
      <c r="AE1248" s="24" t="e">
        <f t="shared" si="440"/>
        <v>#REF!</v>
      </c>
      <c r="AF1248" s="24" t="e">
        <f t="shared" si="441"/>
        <v>#REF!</v>
      </c>
      <c r="AG1248" s="18" t="e">
        <f t="shared" si="442"/>
        <v>#REF!</v>
      </c>
      <c r="AH1248" s="19" t="e">
        <f t="shared" si="443"/>
        <v>#REF!</v>
      </c>
      <c r="AI1248" s="29" t="e">
        <f>IF((((Usuario!$J$10*1000)/AG1248)*1)&lt;1,(((Usuario!$J$10*1000)/AG1248)*1),1)</f>
        <v>#REF!</v>
      </c>
      <c r="AJ1248" s="30" t="e">
        <f>IF((((Usuario!$J$10*1000)/AH1248)*1)&lt;1,(((Usuario!$J$10*1000)/AH1248)*1),1)</f>
        <v>#REF!</v>
      </c>
    </row>
    <row r="1249" spans="8:36" x14ac:dyDescent="0.25">
      <c r="H1249" s="6">
        <v>14.7</v>
      </c>
      <c r="I1249" s="5" t="s">
        <v>3</v>
      </c>
      <c r="J1249" s="9">
        <f t="shared" si="462"/>
        <v>14.7</v>
      </c>
      <c r="K1249" s="9">
        <f t="shared" si="444"/>
        <v>1.47E-2</v>
      </c>
      <c r="L1249">
        <f t="shared" si="459"/>
        <v>678.86675651421831</v>
      </c>
      <c r="M1249">
        <f t="shared" si="445"/>
        <v>1663.2235534598349</v>
      </c>
      <c r="N1249">
        <f t="shared" si="446"/>
        <v>8.6154980069219445</v>
      </c>
      <c r="O1249">
        <f t="shared" si="447"/>
        <v>3013.9091106883593</v>
      </c>
      <c r="Q1249" s="18">
        <f t="shared" si="460"/>
        <v>872579378552979.88</v>
      </c>
      <c r="R1249" s="19">
        <f t="shared" si="461"/>
        <v>323269884054389.81</v>
      </c>
      <c r="S1249" s="18">
        <f t="shared" si="448"/>
        <v>1.4487454400680393E-9</v>
      </c>
      <c r="T1249" s="19">
        <f t="shared" si="448"/>
        <v>5.3672569160615944E-10</v>
      </c>
      <c r="U1249" s="24">
        <f t="shared" si="449"/>
        <v>3.8453905341181956E-7</v>
      </c>
      <c r="V1249" s="24">
        <f t="shared" si="450"/>
        <v>2.6997302287789822E-7</v>
      </c>
      <c r="W1249" s="18">
        <f t="shared" si="451"/>
        <v>2617738135658939.5</v>
      </c>
      <c r="X1249" s="19">
        <f t="shared" si="452"/>
        <v>1293079536217559.3</v>
      </c>
      <c r="Y1249" s="18" t="e">
        <f t="shared" si="453"/>
        <v>#REF!</v>
      </c>
      <c r="Z1249" s="19" t="e">
        <f t="shared" si="454"/>
        <v>#REF!</v>
      </c>
      <c r="AA1249" s="24" t="e">
        <f t="shared" si="455"/>
        <v>#REF!</v>
      </c>
      <c r="AB1249" s="24" t="e">
        <f t="shared" si="456"/>
        <v>#REF!</v>
      </c>
      <c r="AC1249" s="18">
        <f t="shared" si="457"/>
        <v>523547627131787.94</v>
      </c>
      <c r="AD1249" s="19">
        <f t="shared" si="458"/>
        <v>258615907243511.88</v>
      </c>
      <c r="AE1249" s="24" t="e">
        <f t="shared" si="440"/>
        <v>#REF!</v>
      </c>
      <c r="AF1249" s="24" t="e">
        <f t="shared" si="441"/>
        <v>#REF!</v>
      </c>
      <c r="AG1249" s="18" t="e">
        <f t="shared" si="442"/>
        <v>#REF!</v>
      </c>
      <c r="AH1249" s="19" t="e">
        <f t="shared" si="443"/>
        <v>#REF!</v>
      </c>
      <c r="AI1249" s="29" t="e">
        <f>IF((((Usuario!$J$10*1000)/AG1249)*1)&lt;1,(((Usuario!$J$10*1000)/AG1249)*1),1)</f>
        <v>#REF!</v>
      </c>
      <c r="AJ1249" s="30" t="e">
        <f>IF((((Usuario!$J$10*1000)/AH1249)*1)&lt;1,(((Usuario!$J$10*1000)/AH1249)*1),1)</f>
        <v>#REF!</v>
      </c>
    </row>
    <row r="1250" spans="8:36" x14ac:dyDescent="0.25">
      <c r="H1250" s="6">
        <v>14.8</v>
      </c>
      <c r="I1250" s="5" t="s">
        <v>3</v>
      </c>
      <c r="J1250" s="9">
        <f t="shared" si="462"/>
        <v>14.8</v>
      </c>
      <c r="K1250" s="9">
        <f t="shared" si="444"/>
        <v>1.4800000000000001E-2</v>
      </c>
      <c r="L1250">
        <f t="shared" si="459"/>
        <v>688.1344548423084</v>
      </c>
      <c r="M1250">
        <f t="shared" si="445"/>
        <v>1697.3983219443605</v>
      </c>
      <c r="N1250">
        <f t="shared" si="446"/>
        <v>8.7925233076717859</v>
      </c>
      <c r="O1250">
        <f t="shared" si="447"/>
        <v>2978.3014439243534</v>
      </c>
      <c r="Q1250" s="18">
        <f t="shared" si="460"/>
        <v>884491587200910.63</v>
      </c>
      <c r="R1250" s="19">
        <f t="shared" si="461"/>
        <v>327683073734432.69</v>
      </c>
      <c r="S1250" s="18">
        <f t="shared" si="448"/>
        <v>1.4685233059952031E-9</v>
      </c>
      <c r="T1250" s="19">
        <f t="shared" si="448"/>
        <v>5.440529200306039E-10</v>
      </c>
      <c r="U1250" s="24">
        <f t="shared" si="449"/>
        <v>3.8978867258700071E-7</v>
      </c>
      <c r="V1250" s="24">
        <f t="shared" si="450"/>
        <v>2.7365861877539375E-7</v>
      </c>
      <c r="W1250" s="18">
        <f t="shared" si="451"/>
        <v>2653474761602732</v>
      </c>
      <c r="X1250" s="19">
        <f t="shared" si="452"/>
        <v>1310732294937730.8</v>
      </c>
      <c r="Y1250" s="18" t="e">
        <f t="shared" si="453"/>
        <v>#REF!</v>
      </c>
      <c r="Z1250" s="19" t="e">
        <f t="shared" si="454"/>
        <v>#REF!</v>
      </c>
      <c r="AA1250" s="24" t="e">
        <f t="shared" si="455"/>
        <v>#REF!</v>
      </c>
      <c r="AB1250" s="24" t="e">
        <f t="shared" si="456"/>
        <v>#REF!</v>
      </c>
      <c r="AC1250" s="18">
        <f t="shared" si="457"/>
        <v>530694952320546.44</v>
      </c>
      <c r="AD1250" s="19">
        <f t="shared" si="458"/>
        <v>262146458987546.16</v>
      </c>
      <c r="AE1250" s="24" t="e">
        <f t="shared" si="440"/>
        <v>#REF!</v>
      </c>
      <c r="AF1250" s="24" t="e">
        <f t="shared" si="441"/>
        <v>#REF!</v>
      </c>
      <c r="AG1250" s="18" t="e">
        <f t="shared" si="442"/>
        <v>#REF!</v>
      </c>
      <c r="AH1250" s="19" t="e">
        <f t="shared" si="443"/>
        <v>#REF!</v>
      </c>
      <c r="AI1250" s="29" t="e">
        <f>IF((((Usuario!$J$10*1000)/AG1250)*1)&lt;1,(((Usuario!$J$10*1000)/AG1250)*1),1)</f>
        <v>#REF!</v>
      </c>
      <c r="AJ1250" s="30" t="e">
        <f>IF((((Usuario!$J$10*1000)/AH1250)*1)&lt;1,(((Usuario!$J$10*1000)/AH1250)*1),1)</f>
        <v>#REF!</v>
      </c>
    </row>
    <row r="1251" spans="8:36" x14ac:dyDescent="0.25">
      <c r="H1251" s="6">
        <v>14.9</v>
      </c>
      <c r="I1251" s="5" t="s">
        <v>3</v>
      </c>
      <c r="J1251" s="9">
        <f t="shared" si="462"/>
        <v>14.9</v>
      </c>
      <c r="K1251" s="9">
        <f t="shared" si="444"/>
        <v>1.49E-2</v>
      </c>
      <c r="L1251">
        <f t="shared" si="459"/>
        <v>697.46498502347004</v>
      </c>
      <c r="M1251">
        <f t="shared" si="445"/>
        <v>1732.0380461416173</v>
      </c>
      <c r="N1251">
        <f t="shared" si="446"/>
        <v>8.9719570790135776</v>
      </c>
      <c r="O1251">
        <f t="shared" si="447"/>
        <v>2943.3500173478069</v>
      </c>
      <c r="Q1251" s="18">
        <f t="shared" si="460"/>
        <v>896484556585437.13</v>
      </c>
      <c r="R1251" s="19">
        <f t="shared" si="461"/>
        <v>332126183344509.69</v>
      </c>
      <c r="S1251" s="18">
        <f t="shared" si="448"/>
        <v>1.4884352591489911E-9</v>
      </c>
      <c r="T1251" s="19">
        <f t="shared" si="448"/>
        <v>5.5142982457995973E-10</v>
      </c>
      <c r="U1251" s="24">
        <f t="shared" si="449"/>
        <v>3.9507388240065749E-7</v>
      </c>
      <c r="V1251" s="24">
        <f t="shared" si="450"/>
        <v>2.7736920176371975E-7</v>
      </c>
      <c r="W1251" s="18">
        <f t="shared" si="451"/>
        <v>2689453669756311.5</v>
      </c>
      <c r="X1251" s="19">
        <f t="shared" si="452"/>
        <v>1328504733378038.8</v>
      </c>
      <c r="Y1251" s="18" t="e">
        <f t="shared" si="453"/>
        <v>#REF!</v>
      </c>
      <c r="Z1251" s="19" t="e">
        <f t="shared" si="454"/>
        <v>#REF!</v>
      </c>
      <c r="AA1251" s="24" t="e">
        <f t="shared" si="455"/>
        <v>#REF!</v>
      </c>
      <c r="AB1251" s="24" t="e">
        <f t="shared" si="456"/>
        <v>#REF!</v>
      </c>
      <c r="AC1251" s="18">
        <f t="shared" si="457"/>
        <v>537890733951262.31</v>
      </c>
      <c r="AD1251" s="19">
        <f t="shared" si="458"/>
        <v>265700946675607.75</v>
      </c>
      <c r="AE1251" s="24" t="e">
        <f t="shared" si="440"/>
        <v>#REF!</v>
      </c>
      <c r="AF1251" s="24" t="e">
        <f t="shared" si="441"/>
        <v>#REF!</v>
      </c>
      <c r="AG1251" s="18" t="e">
        <f t="shared" si="442"/>
        <v>#REF!</v>
      </c>
      <c r="AH1251" s="19" t="e">
        <f t="shared" si="443"/>
        <v>#REF!</v>
      </c>
      <c r="AI1251" s="29" t="e">
        <f>IF((((Usuario!$J$10*1000)/AG1251)*1)&lt;1,(((Usuario!$J$10*1000)/AG1251)*1),1)</f>
        <v>#REF!</v>
      </c>
      <c r="AJ1251" s="30" t="e">
        <f>IF((((Usuario!$J$10*1000)/AH1251)*1)&lt;1,(((Usuario!$J$10*1000)/AH1251)*1),1)</f>
        <v>#REF!</v>
      </c>
    </row>
    <row r="1252" spans="8:36" x14ac:dyDescent="0.25">
      <c r="H1252" s="6">
        <v>15</v>
      </c>
      <c r="I1252" s="5" t="s">
        <v>3</v>
      </c>
      <c r="J1252" s="9">
        <f t="shared" si="462"/>
        <v>15</v>
      </c>
      <c r="K1252" s="9">
        <f t="shared" si="444"/>
        <v>1.4999999999999999E-2</v>
      </c>
      <c r="L1252">
        <f t="shared" si="459"/>
        <v>706.85834705770344</v>
      </c>
      <c r="M1252">
        <f t="shared" si="445"/>
        <v>1767.1458676442585</v>
      </c>
      <c r="N1252">
        <f t="shared" si="446"/>
        <v>9.1538155943972583</v>
      </c>
      <c r="O1252">
        <f t="shared" si="447"/>
        <v>2909.0384531568088</v>
      </c>
      <c r="Q1252" s="18">
        <f t="shared" si="460"/>
        <v>908558286706559.75</v>
      </c>
      <c r="R1252" s="19">
        <f t="shared" si="461"/>
        <v>336599212884620.81</v>
      </c>
      <c r="S1252" s="18">
        <f t="shared" si="448"/>
        <v>1.5084812995294039E-9</v>
      </c>
      <c r="T1252" s="19">
        <f t="shared" si="448"/>
        <v>5.5885640525422691E-10</v>
      </c>
      <c r="U1252" s="24">
        <f t="shared" si="449"/>
        <v>4.0039468285279012E-7</v>
      </c>
      <c r="V1252" s="24">
        <f t="shared" si="450"/>
        <v>2.8110477184287612E-7</v>
      </c>
      <c r="W1252" s="18">
        <f t="shared" si="451"/>
        <v>2725674860119679</v>
      </c>
      <c r="X1252" s="19">
        <f t="shared" si="452"/>
        <v>1346396851538483.3</v>
      </c>
      <c r="Y1252" s="18" t="e">
        <f t="shared" si="453"/>
        <v>#REF!</v>
      </c>
      <c r="Z1252" s="19" t="e">
        <f t="shared" si="454"/>
        <v>#REF!</v>
      </c>
      <c r="AA1252" s="24" t="e">
        <f t="shared" si="455"/>
        <v>#REF!</v>
      </c>
      <c r="AB1252" s="24" t="e">
        <f t="shared" si="456"/>
        <v>#REF!</v>
      </c>
      <c r="AC1252" s="18">
        <f t="shared" si="457"/>
        <v>545134972023935.81</v>
      </c>
      <c r="AD1252" s="19">
        <f t="shared" si="458"/>
        <v>269279370307696.66</v>
      </c>
      <c r="AE1252" s="24" t="e">
        <f t="shared" si="440"/>
        <v>#REF!</v>
      </c>
      <c r="AF1252" s="24" t="e">
        <f t="shared" si="441"/>
        <v>#REF!</v>
      </c>
      <c r="AG1252" s="18" t="e">
        <f t="shared" si="442"/>
        <v>#REF!</v>
      </c>
      <c r="AH1252" s="19" t="e">
        <f t="shared" si="443"/>
        <v>#REF!</v>
      </c>
      <c r="AI1252" s="29" t="e">
        <f>IF((((Usuario!$J$10*1000)/AG1252)*1)&lt;1,(((Usuario!$J$10*1000)/AG1252)*1),1)</f>
        <v>#REF!</v>
      </c>
      <c r="AJ1252" s="30" t="e">
        <f>IF((((Usuario!$J$10*1000)/AH1252)*1)&lt;1,(((Usuario!$J$10*1000)/AH1252)*1),1)</f>
        <v>#REF!</v>
      </c>
    </row>
    <row r="1253" spans="8:36" x14ac:dyDescent="0.25">
      <c r="H1253" s="6">
        <v>15.1</v>
      </c>
      <c r="I1253" s="5" t="s">
        <v>3</v>
      </c>
      <c r="J1253" s="9">
        <f t="shared" si="462"/>
        <v>15.1</v>
      </c>
      <c r="K1253" s="9">
        <f t="shared" si="444"/>
        <v>1.5099999999999999E-2</v>
      </c>
      <c r="L1253">
        <f t="shared" si="459"/>
        <v>716.31454094500873</v>
      </c>
      <c r="M1253">
        <f t="shared" si="445"/>
        <v>1802.7249280449382</v>
      </c>
      <c r="N1253">
        <f t="shared" si="446"/>
        <v>9.3381151272727791</v>
      </c>
      <c r="O1253">
        <f t="shared" si="447"/>
        <v>2875.3508877801687</v>
      </c>
      <c r="Q1253" s="18">
        <f t="shared" si="460"/>
        <v>920712777564278.63</v>
      </c>
      <c r="R1253" s="19">
        <f t="shared" si="461"/>
        <v>341102162354766.19</v>
      </c>
      <c r="S1253" s="18">
        <f t="shared" si="448"/>
        <v>1.5286614271364415E-9</v>
      </c>
      <c r="T1253" s="19">
        <f t="shared" si="448"/>
        <v>5.6633266205340567E-10</v>
      </c>
      <c r="U1253" s="24">
        <f t="shared" si="449"/>
        <v>4.0575107394339847E-7</v>
      </c>
      <c r="V1253" s="24">
        <f t="shared" si="450"/>
        <v>2.8486532901286307E-7</v>
      </c>
      <c r="W1253" s="18">
        <f t="shared" si="451"/>
        <v>2762138332692836</v>
      </c>
      <c r="X1253" s="19">
        <f t="shared" si="452"/>
        <v>1364408649419064.8</v>
      </c>
      <c r="Y1253" s="18" t="e">
        <f t="shared" si="453"/>
        <v>#REF!</v>
      </c>
      <c r="Z1253" s="19" t="e">
        <f t="shared" si="454"/>
        <v>#REF!</v>
      </c>
      <c r="AA1253" s="24" t="e">
        <f t="shared" si="455"/>
        <v>#REF!</v>
      </c>
      <c r="AB1253" s="24" t="e">
        <f t="shared" si="456"/>
        <v>#REF!</v>
      </c>
      <c r="AC1253" s="18">
        <f t="shared" si="457"/>
        <v>552427666538567.25</v>
      </c>
      <c r="AD1253" s="19">
        <f t="shared" si="458"/>
        <v>272881729883812.97</v>
      </c>
      <c r="AE1253" s="24" t="e">
        <f t="shared" si="440"/>
        <v>#REF!</v>
      </c>
      <c r="AF1253" s="24" t="e">
        <f t="shared" si="441"/>
        <v>#REF!</v>
      </c>
      <c r="AG1253" s="18" t="e">
        <f t="shared" si="442"/>
        <v>#REF!</v>
      </c>
      <c r="AH1253" s="19" t="e">
        <f t="shared" si="443"/>
        <v>#REF!</v>
      </c>
      <c r="AI1253" s="29" t="e">
        <f>IF((((Usuario!$J$10*1000)/AG1253)*1)&lt;1,(((Usuario!$J$10*1000)/AG1253)*1),1)</f>
        <v>#REF!</v>
      </c>
      <c r="AJ1253" s="30" t="e">
        <f>IF((((Usuario!$J$10*1000)/AH1253)*1)&lt;1,(((Usuario!$J$10*1000)/AH1253)*1),1)</f>
        <v>#REF!</v>
      </c>
    </row>
    <row r="1254" spans="8:36" x14ac:dyDescent="0.25">
      <c r="H1254" s="6">
        <v>15.2</v>
      </c>
      <c r="I1254" s="5" t="s">
        <v>3</v>
      </c>
      <c r="J1254" s="9">
        <f t="shared" si="462"/>
        <v>15.2</v>
      </c>
      <c r="K1254" s="9">
        <f t="shared" si="444"/>
        <v>1.52E-2</v>
      </c>
      <c r="L1254">
        <f t="shared" si="459"/>
        <v>725.83356668538579</v>
      </c>
      <c r="M1254">
        <f t="shared" si="445"/>
        <v>1838.7783689363102</v>
      </c>
      <c r="N1254">
        <f t="shared" si="446"/>
        <v>9.5248719510900859</v>
      </c>
      <c r="O1254">
        <f t="shared" si="447"/>
        <v>2842.271952462916</v>
      </c>
      <c r="Q1254" s="18">
        <f t="shared" si="460"/>
        <v>932948029158593.63</v>
      </c>
      <c r="R1254" s="19">
        <f t="shared" si="461"/>
        <v>345635031754945.75</v>
      </c>
      <c r="S1254" s="18">
        <f t="shared" si="448"/>
        <v>1.5489756419701043E-9</v>
      </c>
      <c r="T1254" s="19">
        <f t="shared" si="448"/>
        <v>5.738585949774959E-10</v>
      </c>
      <c r="U1254" s="24">
        <f t="shared" si="449"/>
        <v>4.1114305567248278E-7</v>
      </c>
      <c r="V1254" s="24">
        <f t="shared" si="450"/>
        <v>2.8865087327368045E-7</v>
      </c>
      <c r="W1254" s="18">
        <f t="shared" si="451"/>
        <v>2798844087475781</v>
      </c>
      <c r="X1254" s="19">
        <f t="shared" si="452"/>
        <v>1382540127019783</v>
      </c>
      <c r="Y1254" s="18" t="e">
        <f t="shared" si="453"/>
        <v>#REF!</v>
      </c>
      <c r="Z1254" s="19" t="e">
        <f t="shared" si="454"/>
        <v>#REF!</v>
      </c>
      <c r="AA1254" s="24" t="e">
        <f t="shared" si="455"/>
        <v>#REF!</v>
      </c>
      <c r="AB1254" s="24" t="e">
        <f t="shared" si="456"/>
        <v>#REF!</v>
      </c>
      <c r="AC1254" s="18">
        <f t="shared" si="457"/>
        <v>559768817495156.25</v>
      </c>
      <c r="AD1254" s="19">
        <f t="shared" si="458"/>
        <v>276508025403956.63</v>
      </c>
      <c r="AE1254" s="24" t="e">
        <f t="shared" si="440"/>
        <v>#REF!</v>
      </c>
      <c r="AF1254" s="24" t="e">
        <f t="shared" si="441"/>
        <v>#REF!</v>
      </c>
      <c r="AG1254" s="18" t="e">
        <f t="shared" si="442"/>
        <v>#REF!</v>
      </c>
      <c r="AH1254" s="19" t="e">
        <f t="shared" si="443"/>
        <v>#REF!</v>
      </c>
      <c r="AI1254" s="29" t="e">
        <f>IF((((Usuario!$J$10*1000)/AG1254)*1)&lt;1,(((Usuario!$J$10*1000)/AG1254)*1),1)</f>
        <v>#REF!</v>
      </c>
      <c r="AJ1254" s="30" t="e">
        <f>IF((((Usuario!$J$10*1000)/AH1254)*1)&lt;1,(((Usuario!$J$10*1000)/AH1254)*1),1)</f>
        <v>#REF!</v>
      </c>
    </row>
    <row r="1255" spans="8:36" x14ac:dyDescent="0.25">
      <c r="H1255" s="6">
        <v>15.3</v>
      </c>
      <c r="I1255" s="5" t="s">
        <v>3</v>
      </c>
      <c r="J1255" s="9">
        <f t="shared" si="462"/>
        <v>15.3</v>
      </c>
      <c r="K1255" s="9">
        <f t="shared" si="444"/>
        <v>1.5300000000000001E-2</v>
      </c>
      <c r="L1255">
        <f t="shared" si="459"/>
        <v>735.41542427883473</v>
      </c>
      <c r="M1255">
        <f t="shared" si="445"/>
        <v>1875.3093319110287</v>
      </c>
      <c r="N1255">
        <f t="shared" si="446"/>
        <v>9.7141023392991279</v>
      </c>
      <c r="O1255">
        <f t="shared" si="447"/>
        <v>2809.7867547065634</v>
      </c>
      <c r="Q1255" s="18">
        <f t="shared" si="460"/>
        <v>945264041489504.88</v>
      </c>
      <c r="R1255" s="19">
        <f t="shared" si="461"/>
        <v>350197821085159.56</v>
      </c>
      <c r="S1255" s="18">
        <f t="shared" si="448"/>
        <v>1.569423944030392E-9</v>
      </c>
      <c r="T1255" s="19">
        <f t="shared" si="448"/>
        <v>5.814342040264978E-10</v>
      </c>
      <c r="U1255" s="24">
        <f t="shared" si="449"/>
        <v>4.1657062804004288E-7</v>
      </c>
      <c r="V1255" s="24">
        <f t="shared" si="450"/>
        <v>2.924614046253284E-7</v>
      </c>
      <c r="W1255" s="18">
        <f t="shared" si="451"/>
        <v>2835792124468514.5</v>
      </c>
      <c r="X1255" s="19">
        <f t="shared" si="452"/>
        <v>1400791284340638.3</v>
      </c>
      <c r="Y1255" s="18" t="e">
        <f t="shared" si="453"/>
        <v>#REF!</v>
      </c>
      <c r="Z1255" s="19" t="e">
        <f t="shared" si="454"/>
        <v>#REF!</v>
      </c>
      <c r="AA1255" s="24" t="e">
        <f t="shared" si="455"/>
        <v>#REF!</v>
      </c>
      <c r="AB1255" s="24" t="e">
        <f t="shared" si="456"/>
        <v>#REF!</v>
      </c>
      <c r="AC1255" s="18">
        <f t="shared" si="457"/>
        <v>567158424893702.88</v>
      </c>
      <c r="AD1255" s="19">
        <f t="shared" si="458"/>
        <v>280158256868127.66</v>
      </c>
      <c r="AE1255" s="24" t="e">
        <f t="shared" si="440"/>
        <v>#REF!</v>
      </c>
      <c r="AF1255" s="24" t="e">
        <f t="shared" si="441"/>
        <v>#REF!</v>
      </c>
      <c r="AG1255" s="18" t="e">
        <f t="shared" si="442"/>
        <v>#REF!</v>
      </c>
      <c r="AH1255" s="19" t="e">
        <f t="shared" si="443"/>
        <v>#REF!</v>
      </c>
      <c r="AI1255" s="29" t="e">
        <f>IF((((Usuario!$J$10*1000)/AG1255)*1)&lt;1,(((Usuario!$J$10*1000)/AG1255)*1),1)</f>
        <v>#REF!</v>
      </c>
      <c r="AJ1255" s="30" t="e">
        <f>IF((((Usuario!$J$10*1000)/AH1255)*1)&lt;1,(((Usuario!$J$10*1000)/AH1255)*1),1)</f>
        <v>#REF!</v>
      </c>
    </row>
    <row r="1256" spans="8:36" x14ac:dyDescent="0.25">
      <c r="H1256" s="6">
        <v>15.4</v>
      </c>
      <c r="I1256" s="5" t="s">
        <v>3</v>
      </c>
      <c r="J1256" s="9">
        <f t="shared" si="462"/>
        <v>15.4</v>
      </c>
      <c r="K1256" s="9">
        <f t="shared" si="444"/>
        <v>1.54E-2</v>
      </c>
      <c r="L1256">
        <f t="shared" si="459"/>
        <v>745.06011372535545</v>
      </c>
      <c r="M1256">
        <f t="shared" si="445"/>
        <v>1912.3209585617456</v>
      </c>
      <c r="N1256">
        <f t="shared" si="446"/>
        <v>9.9058225653498422</v>
      </c>
      <c r="O1256">
        <f t="shared" si="447"/>
        <v>2777.8808605212475</v>
      </c>
      <c r="Q1256" s="18">
        <f t="shared" si="460"/>
        <v>957660814557012.25</v>
      </c>
      <c r="R1256" s="19">
        <f t="shared" si="461"/>
        <v>354790530345407.5</v>
      </c>
      <c r="S1256" s="18">
        <f t="shared" si="448"/>
        <v>1.5900063333173044E-9</v>
      </c>
      <c r="T1256" s="19">
        <f t="shared" si="448"/>
        <v>5.8905948920041107E-10</v>
      </c>
      <c r="U1256" s="24">
        <f t="shared" si="449"/>
        <v>4.2203379104607877E-7</v>
      </c>
      <c r="V1256" s="24">
        <f t="shared" si="450"/>
        <v>2.9629692306780677E-7</v>
      </c>
      <c r="W1256" s="18">
        <f t="shared" si="451"/>
        <v>2872982443671037</v>
      </c>
      <c r="X1256" s="19">
        <f t="shared" si="452"/>
        <v>1419162121381630</v>
      </c>
      <c r="Y1256" s="18" t="e">
        <f t="shared" si="453"/>
        <v>#REF!</v>
      </c>
      <c r="Z1256" s="19" t="e">
        <f t="shared" si="454"/>
        <v>#REF!</v>
      </c>
      <c r="AA1256" s="24" t="e">
        <f t="shared" si="455"/>
        <v>#REF!</v>
      </c>
      <c r="AB1256" s="24" t="e">
        <f t="shared" si="456"/>
        <v>#REF!</v>
      </c>
      <c r="AC1256" s="18">
        <f t="shared" si="457"/>
        <v>574596488734207.38</v>
      </c>
      <c r="AD1256" s="19">
        <f t="shared" si="458"/>
        <v>283832424276326</v>
      </c>
      <c r="AE1256" s="24" t="e">
        <f t="shared" si="440"/>
        <v>#REF!</v>
      </c>
      <c r="AF1256" s="24" t="e">
        <f t="shared" si="441"/>
        <v>#REF!</v>
      </c>
      <c r="AG1256" s="18" t="e">
        <f t="shared" si="442"/>
        <v>#REF!</v>
      </c>
      <c r="AH1256" s="19" t="e">
        <f t="shared" si="443"/>
        <v>#REF!</v>
      </c>
      <c r="AI1256" s="29" t="e">
        <f>IF((((Usuario!$J$10*1000)/AG1256)*1)&lt;1,(((Usuario!$J$10*1000)/AG1256)*1),1)</f>
        <v>#REF!</v>
      </c>
      <c r="AJ1256" s="30" t="e">
        <f>IF((((Usuario!$J$10*1000)/AH1256)*1)&lt;1,(((Usuario!$J$10*1000)/AH1256)*1),1)</f>
        <v>#REF!</v>
      </c>
    </row>
    <row r="1257" spans="8:36" x14ac:dyDescent="0.25">
      <c r="H1257" s="6">
        <v>15.5</v>
      </c>
      <c r="I1257" s="5" t="s">
        <v>3</v>
      </c>
      <c r="J1257" s="9">
        <f t="shared" si="462"/>
        <v>15.5</v>
      </c>
      <c r="K1257" s="9">
        <f t="shared" si="444"/>
        <v>1.55E-2</v>
      </c>
      <c r="L1257">
        <f t="shared" si="459"/>
        <v>754.76763502494782</v>
      </c>
      <c r="M1257">
        <f t="shared" si="445"/>
        <v>1949.8163904811149</v>
      </c>
      <c r="N1257">
        <f t="shared" si="446"/>
        <v>10.100048902692174</v>
      </c>
      <c r="O1257">
        <f t="shared" si="447"/>
        <v>2746.5402774492077</v>
      </c>
      <c r="Q1257" s="18">
        <f t="shared" si="460"/>
        <v>970138348361115.5</v>
      </c>
      <c r="R1257" s="19">
        <f t="shared" si="461"/>
        <v>359413159535689.56</v>
      </c>
      <c r="S1257" s="18">
        <f t="shared" si="448"/>
        <v>1.6107228098308413E-9</v>
      </c>
      <c r="T1257" s="19">
        <f t="shared" si="448"/>
        <v>5.9673445049923559E-10</v>
      </c>
      <c r="U1257" s="24">
        <f t="shared" si="449"/>
        <v>4.2753254469059034E-7</v>
      </c>
      <c r="V1257" s="24">
        <f t="shared" si="450"/>
        <v>3.0015742860111551E-7</v>
      </c>
      <c r="W1257" s="18">
        <f t="shared" si="451"/>
        <v>2910415045083346.5</v>
      </c>
      <c r="X1257" s="19">
        <f t="shared" si="452"/>
        <v>1437652638142758.3</v>
      </c>
      <c r="Y1257" s="18" t="e">
        <f t="shared" si="453"/>
        <v>#REF!</v>
      </c>
      <c r="Z1257" s="19" t="e">
        <f t="shared" si="454"/>
        <v>#REF!</v>
      </c>
      <c r="AA1257" s="24" t="e">
        <f t="shared" si="455"/>
        <v>#REF!</v>
      </c>
      <c r="AB1257" s="24" t="e">
        <f t="shared" si="456"/>
        <v>#REF!</v>
      </c>
      <c r="AC1257" s="18">
        <f t="shared" si="457"/>
        <v>582083009016669.38</v>
      </c>
      <c r="AD1257" s="19">
        <f t="shared" si="458"/>
        <v>287530527628551.69</v>
      </c>
      <c r="AE1257" s="24" t="e">
        <f t="shared" si="440"/>
        <v>#REF!</v>
      </c>
      <c r="AF1257" s="24" t="e">
        <f t="shared" si="441"/>
        <v>#REF!</v>
      </c>
      <c r="AG1257" s="18" t="e">
        <f t="shared" si="442"/>
        <v>#REF!</v>
      </c>
      <c r="AH1257" s="19" t="e">
        <f t="shared" si="443"/>
        <v>#REF!</v>
      </c>
      <c r="AI1257" s="29" t="e">
        <f>IF((((Usuario!$J$10*1000)/AG1257)*1)&lt;1,(((Usuario!$J$10*1000)/AG1257)*1),1)</f>
        <v>#REF!</v>
      </c>
      <c r="AJ1257" s="30" t="e">
        <f>IF((((Usuario!$J$10*1000)/AH1257)*1)&lt;1,(((Usuario!$J$10*1000)/AH1257)*1),1)</f>
        <v>#REF!</v>
      </c>
    </row>
    <row r="1258" spans="8:36" x14ac:dyDescent="0.25">
      <c r="H1258" s="6">
        <v>15.6</v>
      </c>
      <c r="I1258" s="5" t="s">
        <v>3</v>
      </c>
      <c r="J1258" s="9">
        <f t="shared" si="462"/>
        <v>15.6</v>
      </c>
      <c r="K1258" s="9">
        <f t="shared" si="444"/>
        <v>1.5599999999999999E-2</v>
      </c>
      <c r="L1258">
        <f t="shared" si="459"/>
        <v>764.53798817761196</v>
      </c>
      <c r="M1258">
        <f t="shared" si="445"/>
        <v>1987.798769261791</v>
      </c>
      <c r="N1258">
        <f t="shared" si="446"/>
        <v>10.296797624776076</v>
      </c>
      <c r="O1258">
        <f t="shared" si="447"/>
        <v>2715.7514383213547</v>
      </c>
      <c r="Q1258" s="18">
        <f t="shared" si="460"/>
        <v>982696642901815</v>
      </c>
      <c r="R1258" s="19">
        <f t="shared" si="461"/>
        <v>364065708656005.88</v>
      </c>
      <c r="S1258" s="18">
        <f t="shared" si="448"/>
        <v>1.6315733735710031E-9</v>
      </c>
      <c r="T1258" s="19">
        <f t="shared" si="448"/>
        <v>6.0445908792297179E-10</v>
      </c>
      <c r="U1258" s="24">
        <f t="shared" si="449"/>
        <v>4.3306688897357775E-7</v>
      </c>
      <c r="V1258" s="24">
        <f t="shared" si="450"/>
        <v>3.0404292122525483E-7</v>
      </c>
      <c r="W1258" s="18">
        <f t="shared" si="451"/>
        <v>2948089928705445</v>
      </c>
      <c r="X1258" s="19">
        <f t="shared" si="452"/>
        <v>1456262834624023.5</v>
      </c>
      <c r="Y1258" s="18" t="e">
        <f t="shared" si="453"/>
        <v>#REF!</v>
      </c>
      <c r="Z1258" s="19" t="e">
        <f t="shared" si="454"/>
        <v>#REF!</v>
      </c>
      <c r="AA1258" s="24" t="e">
        <f t="shared" si="455"/>
        <v>#REF!</v>
      </c>
      <c r="AB1258" s="24" t="e">
        <f t="shared" si="456"/>
        <v>#REF!</v>
      </c>
      <c r="AC1258" s="18">
        <f t="shared" si="457"/>
        <v>589617985741089</v>
      </c>
      <c r="AD1258" s="19">
        <f t="shared" si="458"/>
        <v>291252566924804.69</v>
      </c>
      <c r="AE1258" s="24" t="e">
        <f t="shared" si="440"/>
        <v>#REF!</v>
      </c>
      <c r="AF1258" s="24" t="e">
        <f t="shared" si="441"/>
        <v>#REF!</v>
      </c>
      <c r="AG1258" s="18" t="e">
        <f t="shared" si="442"/>
        <v>#REF!</v>
      </c>
      <c r="AH1258" s="19" t="e">
        <f t="shared" si="443"/>
        <v>#REF!</v>
      </c>
      <c r="AI1258" s="29" t="e">
        <f>IF((((Usuario!$J$10*1000)/AG1258)*1)&lt;1,(((Usuario!$J$10*1000)/AG1258)*1),1)</f>
        <v>#REF!</v>
      </c>
      <c r="AJ1258" s="30" t="e">
        <f>IF((((Usuario!$J$10*1000)/AH1258)*1)&lt;1,(((Usuario!$J$10*1000)/AH1258)*1),1)</f>
        <v>#REF!</v>
      </c>
    </row>
    <row r="1259" spans="8:36" x14ac:dyDescent="0.25">
      <c r="H1259" s="6">
        <v>15.7</v>
      </c>
      <c r="I1259" s="5" t="s">
        <v>3</v>
      </c>
      <c r="J1259" s="9">
        <f t="shared" si="462"/>
        <v>15.7</v>
      </c>
      <c r="K1259" s="9">
        <f t="shared" si="444"/>
        <v>1.5699999999999999E-2</v>
      </c>
      <c r="L1259">
        <f t="shared" si="459"/>
        <v>774.37117318334799</v>
      </c>
      <c r="M1259">
        <f t="shared" si="445"/>
        <v>2026.2712364964273</v>
      </c>
      <c r="N1259">
        <f t="shared" si="446"/>
        <v>10.496085005051492</v>
      </c>
      <c r="O1259">
        <f t="shared" si="447"/>
        <v>2685.5011857108443</v>
      </c>
      <c r="Q1259" s="18">
        <f t="shared" si="460"/>
        <v>995335698179110.63</v>
      </c>
      <c r="R1259" s="19">
        <f t="shared" si="461"/>
        <v>368748177706356.31</v>
      </c>
      <c r="S1259" s="18">
        <f t="shared" si="448"/>
        <v>1.6525580245377898E-9</v>
      </c>
      <c r="T1259" s="19">
        <f t="shared" si="448"/>
        <v>6.1223340147161936E-10</v>
      </c>
      <c r="U1259" s="24">
        <f t="shared" si="449"/>
        <v>4.3863682389504095E-7</v>
      </c>
      <c r="V1259" s="24">
        <f t="shared" si="450"/>
        <v>3.0795340094022452E-7</v>
      </c>
      <c r="W1259" s="18">
        <f t="shared" si="451"/>
        <v>2986007094537332</v>
      </c>
      <c r="X1259" s="19">
        <f t="shared" si="452"/>
        <v>1474992710825425.3</v>
      </c>
      <c r="Y1259" s="18" t="e">
        <f t="shared" si="453"/>
        <v>#REF!</v>
      </c>
      <c r="Z1259" s="19" t="e">
        <f t="shared" si="454"/>
        <v>#REF!</v>
      </c>
      <c r="AA1259" s="24" t="e">
        <f t="shared" si="455"/>
        <v>#REF!</v>
      </c>
      <c r="AB1259" s="24" t="e">
        <f t="shared" si="456"/>
        <v>#REF!</v>
      </c>
      <c r="AC1259" s="18">
        <f t="shared" si="457"/>
        <v>597201418907466.38</v>
      </c>
      <c r="AD1259" s="19">
        <f t="shared" si="458"/>
        <v>294998542165085.06</v>
      </c>
      <c r="AE1259" s="24" t="e">
        <f t="shared" si="440"/>
        <v>#REF!</v>
      </c>
      <c r="AF1259" s="24" t="e">
        <f t="shared" si="441"/>
        <v>#REF!</v>
      </c>
      <c r="AG1259" s="18" t="e">
        <f t="shared" si="442"/>
        <v>#REF!</v>
      </c>
      <c r="AH1259" s="19" t="e">
        <f t="shared" si="443"/>
        <v>#REF!</v>
      </c>
      <c r="AI1259" s="29" t="e">
        <f>IF((((Usuario!$J$10*1000)/AG1259)*1)&lt;1,(((Usuario!$J$10*1000)/AG1259)*1),1)</f>
        <v>#REF!</v>
      </c>
      <c r="AJ1259" s="30" t="e">
        <f>IF((((Usuario!$J$10*1000)/AH1259)*1)&lt;1,(((Usuario!$J$10*1000)/AH1259)*1),1)</f>
        <v>#REF!</v>
      </c>
    </row>
    <row r="1260" spans="8:36" x14ac:dyDescent="0.25">
      <c r="H1260" s="6">
        <v>15.8</v>
      </c>
      <c r="I1260" s="5" t="s">
        <v>3</v>
      </c>
      <c r="J1260" s="9">
        <f t="shared" si="462"/>
        <v>15.8</v>
      </c>
      <c r="K1260" s="9">
        <f t="shared" si="444"/>
        <v>1.5800000000000002E-2</v>
      </c>
      <c r="L1260">
        <f t="shared" si="459"/>
        <v>784.26719004215602</v>
      </c>
      <c r="M1260">
        <f t="shared" si="445"/>
        <v>2065.2369337776772</v>
      </c>
      <c r="N1260">
        <f t="shared" si="446"/>
        <v>10.697927316968366</v>
      </c>
      <c r="O1260">
        <f t="shared" si="447"/>
        <v>2655.7767570495143</v>
      </c>
      <c r="Q1260" s="18">
        <f t="shared" si="460"/>
        <v>1008055514193002.8</v>
      </c>
      <c r="R1260" s="19">
        <f t="shared" si="461"/>
        <v>373460566686741.13</v>
      </c>
      <c r="S1260" s="18">
        <f t="shared" si="448"/>
        <v>1.6736767627312019E-9</v>
      </c>
      <c r="T1260" s="19">
        <f t="shared" si="448"/>
        <v>6.2005739114517881E-10</v>
      </c>
      <c r="U1260" s="24">
        <f t="shared" si="449"/>
        <v>4.4424234945498016E-7</v>
      </c>
      <c r="V1260" s="24">
        <f t="shared" si="450"/>
        <v>3.1188886774602494E-7</v>
      </c>
      <c r="W1260" s="18">
        <f t="shared" si="451"/>
        <v>3024166542579008</v>
      </c>
      <c r="X1260" s="19">
        <f t="shared" si="452"/>
        <v>1493842266746964.5</v>
      </c>
      <c r="Y1260" s="18" t="e">
        <f t="shared" si="453"/>
        <v>#REF!</v>
      </c>
      <c r="Z1260" s="19" t="e">
        <f t="shared" si="454"/>
        <v>#REF!</v>
      </c>
      <c r="AA1260" s="24" t="e">
        <f t="shared" si="455"/>
        <v>#REF!</v>
      </c>
      <c r="AB1260" s="24" t="e">
        <f t="shared" si="456"/>
        <v>#REF!</v>
      </c>
      <c r="AC1260" s="18">
        <f t="shared" si="457"/>
        <v>604833308515801.63</v>
      </c>
      <c r="AD1260" s="19">
        <f t="shared" si="458"/>
        <v>298768453349392.94</v>
      </c>
      <c r="AE1260" s="24" t="e">
        <f t="shared" si="440"/>
        <v>#REF!</v>
      </c>
      <c r="AF1260" s="24" t="e">
        <f t="shared" si="441"/>
        <v>#REF!</v>
      </c>
      <c r="AG1260" s="18" t="e">
        <f t="shared" si="442"/>
        <v>#REF!</v>
      </c>
      <c r="AH1260" s="19" t="e">
        <f t="shared" si="443"/>
        <v>#REF!</v>
      </c>
      <c r="AI1260" s="29" t="e">
        <f>IF((((Usuario!$J$10*1000)/AG1260)*1)&lt;1,(((Usuario!$J$10*1000)/AG1260)*1),1)</f>
        <v>#REF!</v>
      </c>
      <c r="AJ1260" s="30" t="e">
        <f>IF((((Usuario!$J$10*1000)/AH1260)*1)&lt;1,(((Usuario!$J$10*1000)/AH1260)*1),1)</f>
        <v>#REF!</v>
      </c>
    </row>
    <row r="1261" spans="8:36" x14ac:dyDescent="0.25">
      <c r="H1261" s="6">
        <v>15.9</v>
      </c>
      <c r="I1261" s="5" t="s">
        <v>3</v>
      </c>
      <c r="J1261" s="9">
        <f t="shared" si="462"/>
        <v>15.9</v>
      </c>
      <c r="K1261" s="9">
        <f t="shared" si="444"/>
        <v>1.5900000000000001E-2</v>
      </c>
      <c r="L1261">
        <f t="shared" si="459"/>
        <v>794.22603875403559</v>
      </c>
      <c r="M1261">
        <f t="shared" si="445"/>
        <v>2104.6990026981944</v>
      </c>
      <c r="N1261">
        <f t="shared" si="446"/>
        <v>10.902340833976645</v>
      </c>
      <c r="O1261">
        <f t="shared" si="447"/>
        <v>2626.5657703749484</v>
      </c>
      <c r="Q1261" s="18">
        <f t="shared" si="460"/>
        <v>1020856090943490.6</v>
      </c>
      <c r="R1261" s="19">
        <f t="shared" si="461"/>
        <v>378202875597159.94</v>
      </c>
      <c r="S1261" s="18">
        <f t="shared" si="448"/>
        <v>1.6949295881512382E-9</v>
      </c>
      <c r="T1261" s="19">
        <f t="shared" si="448"/>
        <v>6.2793105694364931E-10</v>
      </c>
      <c r="U1261" s="24">
        <f t="shared" si="449"/>
        <v>4.4988346565339494E-7</v>
      </c>
      <c r="V1261" s="24">
        <f t="shared" si="450"/>
        <v>3.1584932164265558E-7</v>
      </c>
      <c r="W1261" s="18">
        <f t="shared" si="451"/>
        <v>3062568272830472</v>
      </c>
      <c r="X1261" s="19">
        <f t="shared" si="452"/>
        <v>1512811502388639.8</v>
      </c>
      <c r="Y1261" s="18" t="e">
        <f t="shared" si="453"/>
        <v>#REF!</v>
      </c>
      <c r="Z1261" s="19" t="e">
        <f t="shared" si="454"/>
        <v>#REF!</v>
      </c>
      <c r="AA1261" s="24" t="e">
        <f t="shared" si="455"/>
        <v>#REF!</v>
      </c>
      <c r="AB1261" s="24" t="e">
        <f t="shared" si="456"/>
        <v>#REF!</v>
      </c>
      <c r="AC1261" s="18">
        <f t="shared" si="457"/>
        <v>612513654566094.38</v>
      </c>
      <c r="AD1261" s="19">
        <f t="shared" si="458"/>
        <v>302562300477727.94</v>
      </c>
      <c r="AE1261" s="24" t="e">
        <f t="shared" si="440"/>
        <v>#REF!</v>
      </c>
      <c r="AF1261" s="24" t="e">
        <f t="shared" si="441"/>
        <v>#REF!</v>
      </c>
      <c r="AG1261" s="18" t="e">
        <f t="shared" si="442"/>
        <v>#REF!</v>
      </c>
      <c r="AH1261" s="19" t="e">
        <f t="shared" si="443"/>
        <v>#REF!</v>
      </c>
      <c r="AI1261" s="29" t="e">
        <f>IF((((Usuario!$J$10*1000)/AG1261)*1)&lt;1,(((Usuario!$J$10*1000)/AG1261)*1),1)</f>
        <v>#REF!</v>
      </c>
      <c r="AJ1261" s="30" t="e">
        <f>IF((((Usuario!$J$10*1000)/AH1261)*1)&lt;1,(((Usuario!$J$10*1000)/AH1261)*1),1)</f>
        <v>#REF!</v>
      </c>
    </row>
    <row r="1262" spans="8:36" x14ac:dyDescent="0.25">
      <c r="H1262" s="6">
        <v>16</v>
      </c>
      <c r="I1262" s="5" t="s">
        <v>3</v>
      </c>
      <c r="J1262" s="9">
        <f t="shared" si="462"/>
        <v>16</v>
      </c>
      <c r="K1262" s="9">
        <f t="shared" si="444"/>
        <v>1.6E-2</v>
      </c>
      <c r="L1262">
        <f t="shared" si="459"/>
        <v>804.24771931898704</v>
      </c>
      <c r="M1262">
        <f t="shared" si="445"/>
        <v>2144.6605848506319</v>
      </c>
      <c r="N1262">
        <f t="shared" si="446"/>
        <v>11.109341829526272</v>
      </c>
      <c r="O1262">
        <f t="shared" si="447"/>
        <v>2597.8562106776722</v>
      </c>
      <c r="Q1262" s="18">
        <f t="shared" si="460"/>
        <v>1033737428430574.8</v>
      </c>
      <c r="R1262" s="19">
        <f t="shared" si="461"/>
        <v>382975104437613.06</v>
      </c>
      <c r="S1262" s="18">
        <f t="shared" si="448"/>
        <v>1.7163165007978995E-9</v>
      </c>
      <c r="T1262" s="19">
        <f t="shared" si="448"/>
        <v>6.3585439886703159E-10</v>
      </c>
      <c r="U1262" s="24">
        <f t="shared" si="449"/>
        <v>4.5556017249028562E-7</v>
      </c>
      <c r="V1262" s="24">
        <f t="shared" si="450"/>
        <v>3.198347626301169E-7</v>
      </c>
      <c r="W1262" s="18">
        <f t="shared" si="451"/>
        <v>3101212285291724</v>
      </c>
      <c r="X1262" s="19">
        <f t="shared" si="452"/>
        <v>1531900417750452.3</v>
      </c>
      <c r="Y1262" s="18" t="e">
        <f t="shared" si="453"/>
        <v>#REF!</v>
      </c>
      <c r="Z1262" s="19" t="e">
        <f t="shared" si="454"/>
        <v>#REF!</v>
      </c>
      <c r="AA1262" s="24" t="e">
        <f t="shared" si="455"/>
        <v>#REF!</v>
      </c>
      <c r="AB1262" s="24" t="e">
        <f t="shared" si="456"/>
        <v>#REF!</v>
      </c>
      <c r="AC1262" s="18">
        <f t="shared" si="457"/>
        <v>620242457058344.88</v>
      </c>
      <c r="AD1262" s="19">
        <f t="shared" si="458"/>
        <v>306380083550090.44</v>
      </c>
      <c r="AE1262" s="24" t="e">
        <f t="shared" si="440"/>
        <v>#REF!</v>
      </c>
      <c r="AF1262" s="24" t="e">
        <f t="shared" si="441"/>
        <v>#REF!</v>
      </c>
      <c r="AG1262" s="18" t="e">
        <f t="shared" si="442"/>
        <v>#REF!</v>
      </c>
      <c r="AH1262" s="19" t="e">
        <f t="shared" si="443"/>
        <v>#REF!</v>
      </c>
      <c r="AI1262" s="29" t="e">
        <f>IF((((Usuario!$J$10*1000)/AG1262)*1)&lt;1,(((Usuario!$J$10*1000)/AG1262)*1),1)</f>
        <v>#REF!</v>
      </c>
      <c r="AJ1262" s="30" t="e">
        <f>IF((((Usuario!$J$10*1000)/AH1262)*1)&lt;1,(((Usuario!$J$10*1000)/AH1262)*1),1)</f>
        <v>#REF!</v>
      </c>
    </row>
    <row r="1263" spans="8:36" x14ac:dyDescent="0.25">
      <c r="H1263" s="6">
        <v>16.100000000000001</v>
      </c>
      <c r="I1263" s="5" t="s">
        <v>3</v>
      </c>
      <c r="J1263" s="9">
        <f t="shared" si="462"/>
        <v>16.100000000000001</v>
      </c>
      <c r="K1263" s="9">
        <f t="shared" si="444"/>
        <v>1.61E-2</v>
      </c>
      <c r="L1263">
        <f t="shared" si="459"/>
        <v>814.33223173701037</v>
      </c>
      <c r="M1263">
        <f t="shared" si="445"/>
        <v>2185.1248218276446</v>
      </c>
      <c r="N1263">
        <f t="shared" si="446"/>
        <v>11.318946577067198</v>
      </c>
      <c r="O1263">
        <f t="shared" si="447"/>
        <v>2569.6364168196656</v>
      </c>
      <c r="Q1263" s="18">
        <f t="shared" si="460"/>
        <v>1046699526654255.1</v>
      </c>
      <c r="R1263" s="19">
        <f t="shared" si="461"/>
        <v>387777253208100.31</v>
      </c>
      <c r="S1263" s="18">
        <f t="shared" si="448"/>
        <v>1.7378375006711858E-9</v>
      </c>
      <c r="T1263" s="19">
        <f t="shared" si="448"/>
        <v>6.4382741691532523E-10</v>
      </c>
      <c r="U1263" s="24">
        <f t="shared" si="449"/>
        <v>4.6127246996565214E-7</v>
      </c>
      <c r="V1263" s="24">
        <f t="shared" si="450"/>
        <v>3.2384519070840859E-7</v>
      </c>
      <c r="W1263" s="18">
        <f t="shared" si="451"/>
        <v>3140098579962765.5</v>
      </c>
      <c r="X1263" s="19">
        <f t="shared" si="452"/>
        <v>1551109012832401.3</v>
      </c>
      <c r="Y1263" s="18" t="e">
        <f t="shared" si="453"/>
        <v>#REF!</v>
      </c>
      <c r="Z1263" s="19" t="e">
        <f t="shared" si="454"/>
        <v>#REF!</v>
      </c>
      <c r="AA1263" s="24" t="e">
        <f t="shared" si="455"/>
        <v>#REF!</v>
      </c>
      <c r="AB1263" s="24" t="e">
        <f t="shared" si="456"/>
        <v>#REF!</v>
      </c>
      <c r="AC1263" s="18">
        <f t="shared" si="457"/>
        <v>628019715992553.13</v>
      </c>
      <c r="AD1263" s="19">
        <f t="shared" si="458"/>
        <v>310221802566480.25</v>
      </c>
      <c r="AE1263" s="24" t="e">
        <f t="shared" si="440"/>
        <v>#REF!</v>
      </c>
      <c r="AF1263" s="24" t="e">
        <f t="shared" si="441"/>
        <v>#REF!</v>
      </c>
      <c r="AG1263" s="18" t="e">
        <f t="shared" si="442"/>
        <v>#REF!</v>
      </c>
      <c r="AH1263" s="19" t="e">
        <f t="shared" si="443"/>
        <v>#REF!</v>
      </c>
      <c r="AI1263" s="29" t="e">
        <f>IF((((Usuario!$J$10*1000)/AG1263)*1)&lt;1,(((Usuario!$J$10*1000)/AG1263)*1),1)</f>
        <v>#REF!</v>
      </c>
      <c r="AJ1263" s="30" t="e">
        <f>IF((((Usuario!$J$10*1000)/AH1263)*1)&lt;1,(((Usuario!$J$10*1000)/AH1263)*1),1)</f>
        <v>#REF!</v>
      </c>
    </row>
    <row r="1264" spans="8:36" x14ac:dyDescent="0.25">
      <c r="H1264" s="6">
        <v>16.2</v>
      </c>
      <c r="I1264" s="5" t="s">
        <v>3</v>
      </c>
      <c r="J1264" s="9">
        <f t="shared" si="462"/>
        <v>16.2</v>
      </c>
      <c r="K1264" s="9">
        <f t="shared" si="444"/>
        <v>1.6199999999999999E-2</v>
      </c>
      <c r="L1264">
        <f t="shared" si="459"/>
        <v>824.47957600810525</v>
      </c>
      <c r="M1264">
        <f t="shared" si="445"/>
        <v>2226.0948552218838</v>
      </c>
      <c r="N1264">
        <f t="shared" si="446"/>
        <v>11.531171350049357</v>
      </c>
      <c r="O1264">
        <f t="shared" si="447"/>
        <v>2541.8950689968956</v>
      </c>
      <c r="Q1264" s="18">
        <f t="shared" si="460"/>
        <v>1059742385614531.3</v>
      </c>
      <c r="R1264" s="19">
        <f t="shared" si="461"/>
        <v>392609321908621.69</v>
      </c>
      <c r="S1264" s="18">
        <f t="shared" si="448"/>
        <v>1.7594925877710965E-9</v>
      </c>
      <c r="T1264" s="19">
        <f t="shared" si="448"/>
        <v>6.5185011108853024E-10</v>
      </c>
      <c r="U1264" s="24">
        <f t="shared" si="449"/>
        <v>4.6702035807949434E-7</v>
      </c>
      <c r="V1264" s="24">
        <f t="shared" si="450"/>
        <v>3.2788060587753071E-7</v>
      </c>
      <c r="W1264" s="18">
        <f t="shared" si="451"/>
        <v>3179227156843594</v>
      </c>
      <c r="X1264" s="19">
        <f t="shared" si="452"/>
        <v>1570437287634486.8</v>
      </c>
      <c r="Y1264" s="18" t="e">
        <f t="shared" si="453"/>
        <v>#REF!</v>
      </c>
      <c r="Z1264" s="19" t="e">
        <f t="shared" si="454"/>
        <v>#REF!</v>
      </c>
      <c r="AA1264" s="24" t="e">
        <f t="shared" si="455"/>
        <v>#REF!</v>
      </c>
      <c r="AB1264" s="24" t="e">
        <f t="shared" si="456"/>
        <v>#REF!</v>
      </c>
      <c r="AC1264" s="18">
        <f t="shared" si="457"/>
        <v>635845431368718.88</v>
      </c>
      <c r="AD1264" s="19">
        <f t="shared" si="458"/>
        <v>314087457526897.38</v>
      </c>
      <c r="AE1264" s="24" t="e">
        <f t="shared" si="440"/>
        <v>#REF!</v>
      </c>
      <c r="AF1264" s="24" t="e">
        <f t="shared" si="441"/>
        <v>#REF!</v>
      </c>
      <c r="AG1264" s="18" t="e">
        <f t="shared" si="442"/>
        <v>#REF!</v>
      </c>
      <c r="AH1264" s="19" t="e">
        <f t="shared" si="443"/>
        <v>#REF!</v>
      </c>
      <c r="AI1264" s="29" t="e">
        <f>IF((((Usuario!$J$10*1000)/AG1264)*1)&lt;1,(((Usuario!$J$10*1000)/AG1264)*1),1)</f>
        <v>#REF!</v>
      </c>
      <c r="AJ1264" s="30" t="e">
        <f>IF((((Usuario!$J$10*1000)/AH1264)*1)&lt;1,(((Usuario!$J$10*1000)/AH1264)*1),1)</f>
        <v>#REF!</v>
      </c>
    </row>
    <row r="1265" spans="8:36" x14ac:dyDescent="0.25">
      <c r="H1265" s="6">
        <v>16.3</v>
      </c>
      <c r="I1265" s="5" t="s">
        <v>3</v>
      </c>
      <c r="J1265" s="9">
        <f t="shared" si="462"/>
        <v>16.3</v>
      </c>
      <c r="K1265" s="9">
        <f t="shared" si="444"/>
        <v>1.6300000000000002E-2</v>
      </c>
      <c r="L1265">
        <f t="shared" si="459"/>
        <v>834.68975213227213</v>
      </c>
      <c r="M1265">
        <f t="shared" si="445"/>
        <v>2267.5738266260059</v>
      </c>
      <c r="N1265">
        <f t="shared" si="446"/>
        <v>11.74603242192271</v>
      </c>
      <c r="O1265">
        <f t="shared" si="447"/>
        <v>2514.621176720078</v>
      </c>
      <c r="Q1265" s="18">
        <f t="shared" si="460"/>
        <v>1072866005311403.9</v>
      </c>
      <c r="R1265" s="19">
        <f t="shared" si="461"/>
        <v>397471310539177.38</v>
      </c>
      <c r="S1265" s="18">
        <f t="shared" si="448"/>
        <v>1.7812817620976325E-9</v>
      </c>
      <c r="T1265" s="19">
        <f t="shared" si="448"/>
        <v>6.5992248138664693E-10</v>
      </c>
      <c r="U1265" s="24">
        <f t="shared" si="449"/>
        <v>4.7280383683181244E-7</v>
      </c>
      <c r="V1265" s="24">
        <f t="shared" si="450"/>
        <v>3.319410081374834E-7</v>
      </c>
      <c r="W1265" s="18">
        <f t="shared" si="451"/>
        <v>3218598015934211.5</v>
      </c>
      <c r="X1265" s="19">
        <f t="shared" si="452"/>
        <v>1589885242156709.5</v>
      </c>
      <c r="Y1265" s="18" t="e">
        <f t="shared" si="453"/>
        <v>#REF!</v>
      </c>
      <c r="Z1265" s="19" t="e">
        <f t="shared" si="454"/>
        <v>#REF!</v>
      </c>
      <c r="AA1265" s="24" t="e">
        <f t="shared" si="455"/>
        <v>#REF!</v>
      </c>
      <c r="AB1265" s="24" t="e">
        <f t="shared" si="456"/>
        <v>#REF!</v>
      </c>
      <c r="AC1265" s="18">
        <f t="shared" si="457"/>
        <v>643719603186842.38</v>
      </c>
      <c r="AD1265" s="19">
        <f t="shared" si="458"/>
        <v>317977048431341.94</v>
      </c>
      <c r="AE1265" s="24" t="e">
        <f t="shared" si="440"/>
        <v>#REF!</v>
      </c>
      <c r="AF1265" s="24" t="e">
        <f t="shared" si="441"/>
        <v>#REF!</v>
      </c>
      <c r="AG1265" s="18" t="e">
        <f t="shared" si="442"/>
        <v>#REF!</v>
      </c>
      <c r="AH1265" s="19" t="e">
        <f t="shared" si="443"/>
        <v>#REF!</v>
      </c>
      <c r="AI1265" s="29" t="e">
        <f>IF((((Usuario!$J$10*1000)/AG1265)*1)&lt;1,(((Usuario!$J$10*1000)/AG1265)*1),1)</f>
        <v>#REF!</v>
      </c>
      <c r="AJ1265" s="30" t="e">
        <f>IF((((Usuario!$J$10*1000)/AH1265)*1)&lt;1,(((Usuario!$J$10*1000)/AH1265)*1),1)</f>
        <v>#REF!</v>
      </c>
    </row>
    <row r="1266" spans="8:36" x14ac:dyDescent="0.25">
      <c r="H1266" s="6">
        <v>16.399999999999999</v>
      </c>
      <c r="I1266" s="5" t="s">
        <v>3</v>
      </c>
      <c r="J1266" s="9">
        <f t="shared" si="462"/>
        <v>16.399999999999999</v>
      </c>
      <c r="K1266" s="9">
        <f t="shared" si="444"/>
        <v>1.6399999999999998E-2</v>
      </c>
      <c r="L1266">
        <f t="shared" si="459"/>
        <v>844.96276010951067</v>
      </c>
      <c r="M1266">
        <f t="shared" si="445"/>
        <v>2309.5648776326625</v>
      </c>
      <c r="N1266">
        <f t="shared" si="446"/>
        <v>11.963546066137191</v>
      </c>
      <c r="O1266">
        <f t="shared" si="447"/>
        <v>2487.8040672891962</v>
      </c>
      <c r="Q1266" s="18">
        <f t="shared" si="460"/>
        <v>1086070385744872.5</v>
      </c>
      <c r="R1266" s="19">
        <f t="shared" si="461"/>
        <v>402363219099767.13</v>
      </c>
      <c r="S1266" s="18">
        <f t="shared" si="448"/>
        <v>1.803205023650793E-9</v>
      </c>
      <c r="T1266" s="19">
        <f t="shared" si="448"/>
        <v>6.6804452780967487E-10</v>
      </c>
      <c r="U1266" s="24">
        <f t="shared" si="449"/>
        <v>4.7862290622260633E-7</v>
      </c>
      <c r="V1266" s="24">
        <f t="shared" si="450"/>
        <v>3.3602639748826646E-7</v>
      </c>
      <c r="W1266" s="18">
        <f t="shared" si="451"/>
        <v>3258211157234617.5</v>
      </c>
      <c r="X1266" s="19">
        <f t="shared" si="452"/>
        <v>1609452876399068.5</v>
      </c>
      <c r="Y1266" s="18" t="e">
        <f t="shared" si="453"/>
        <v>#REF!</v>
      </c>
      <c r="Z1266" s="19" t="e">
        <f t="shared" si="454"/>
        <v>#REF!</v>
      </c>
      <c r="AA1266" s="24" t="e">
        <f t="shared" si="455"/>
        <v>#REF!</v>
      </c>
      <c r="AB1266" s="24" t="e">
        <f t="shared" si="456"/>
        <v>#REF!</v>
      </c>
      <c r="AC1266" s="18">
        <f t="shared" si="457"/>
        <v>651642231446923.5</v>
      </c>
      <c r="AD1266" s="19">
        <f t="shared" si="458"/>
        <v>321890575279813.69</v>
      </c>
      <c r="AE1266" s="24" t="e">
        <f t="shared" si="440"/>
        <v>#REF!</v>
      </c>
      <c r="AF1266" s="24" t="e">
        <f t="shared" si="441"/>
        <v>#REF!</v>
      </c>
      <c r="AG1266" s="18" t="e">
        <f t="shared" si="442"/>
        <v>#REF!</v>
      </c>
      <c r="AH1266" s="19" t="e">
        <f t="shared" si="443"/>
        <v>#REF!</v>
      </c>
      <c r="AI1266" s="29" t="e">
        <f>IF((((Usuario!$J$10*1000)/AG1266)*1)&lt;1,(((Usuario!$J$10*1000)/AG1266)*1),1)</f>
        <v>#REF!</v>
      </c>
      <c r="AJ1266" s="30" t="e">
        <f>IF((((Usuario!$J$10*1000)/AH1266)*1)&lt;1,(((Usuario!$J$10*1000)/AH1266)*1),1)</f>
        <v>#REF!</v>
      </c>
    </row>
    <row r="1267" spans="8:36" x14ac:dyDescent="0.25">
      <c r="H1267" s="6">
        <v>16.5</v>
      </c>
      <c r="I1267" s="5" t="s">
        <v>3</v>
      </c>
      <c r="J1267" s="9">
        <f t="shared" si="462"/>
        <v>16.5</v>
      </c>
      <c r="K1267" s="9">
        <f t="shared" si="444"/>
        <v>1.6500000000000001E-2</v>
      </c>
      <c r="L1267">
        <f t="shared" si="459"/>
        <v>855.2985999398212</v>
      </c>
      <c r="M1267">
        <f t="shared" si="445"/>
        <v>2352.0711498345081</v>
      </c>
      <c r="N1267">
        <f t="shared" si="446"/>
        <v>12.18372855614275</v>
      </c>
      <c r="O1267">
        <f t="shared" si="447"/>
        <v>2461.4333747386404</v>
      </c>
      <c r="Q1267" s="18">
        <f t="shared" si="460"/>
        <v>1099355526914937.4</v>
      </c>
      <c r="R1267" s="19">
        <f t="shared" si="461"/>
        <v>407285047590391.19</v>
      </c>
      <c r="S1267" s="18">
        <f t="shared" si="448"/>
        <v>1.8252623724305786E-9</v>
      </c>
      <c r="T1267" s="19">
        <f t="shared" si="448"/>
        <v>6.7621625035761459E-10</v>
      </c>
      <c r="U1267" s="24">
        <f t="shared" si="449"/>
        <v>4.8447756625187596E-7</v>
      </c>
      <c r="V1267" s="24">
        <f t="shared" si="450"/>
        <v>3.4013677392988015E-7</v>
      </c>
      <c r="W1267" s="18">
        <f t="shared" si="451"/>
        <v>3298066580744812</v>
      </c>
      <c r="X1267" s="19">
        <f t="shared" si="452"/>
        <v>1629140190361564.8</v>
      </c>
      <c r="Y1267" s="18" t="e">
        <f t="shared" si="453"/>
        <v>#REF!</v>
      </c>
      <c r="Z1267" s="19" t="e">
        <f t="shared" si="454"/>
        <v>#REF!</v>
      </c>
      <c r="AA1267" s="24" t="e">
        <f t="shared" si="455"/>
        <v>#REF!</v>
      </c>
      <c r="AB1267" s="24" t="e">
        <f t="shared" si="456"/>
        <v>#REF!</v>
      </c>
      <c r="AC1267" s="18">
        <f t="shared" si="457"/>
        <v>659613316148962.38</v>
      </c>
      <c r="AD1267" s="19">
        <f t="shared" si="458"/>
        <v>325828038072312.94</v>
      </c>
      <c r="AE1267" s="24" t="e">
        <f t="shared" si="440"/>
        <v>#REF!</v>
      </c>
      <c r="AF1267" s="24" t="e">
        <f t="shared" si="441"/>
        <v>#REF!</v>
      </c>
      <c r="AG1267" s="18" t="e">
        <f t="shared" si="442"/>
        <v>#REF!</v>
      </c>
      <c r="AH1267" s="19" t="e">
        <f t="shared" si="443"/>
        <v>#REF!</v>
      </c>
      <c r="AI1267" s="29" t="e">
        <f>IF((((Usuario!$J$10*1000)/AG1267)*1)&lt;1,(((Usuario!$J$10*1000)/AG1267)*1),1)</f>
        <v>#REF!</v>
      </c>
      <c r="AJ1267" s="30" t="e">
        <f>IF((((Usuario!$J$10*1000)/AH1267)*1)&lt;1,(((Usuario!$J$10*1000)/AH1267)*1),1)</f>
        <v>#REF!</v>
      </c>
    </row>
    <row r="1268" spans="8:36" x14ac:dyDescent="0.25">
      <c r="H1268" s="6">
        <v>16.600000000000001</v>
      </c>
      <c r="I1268" s="5" t="s">
        <v>3</v>
      </c>
      <c r="J1268" s="9">
        <f t="shared" si="462"/>
        <v>16.600000000000001</v>
      </c>
      <c r="K1268" s="9">
        <f t="shared" si="444"/>
        <v>1.66E-2</v>
      </c>
      <c r="L1268">
        <f t="shared" si="459"/>
        <v>865.69727162320362</v>
      </c>
      <c r="M1268">
        <f t="shared" si="445"/>
        <v>2395.0957848241965</v>
      </c>
      <c r="N1268">
        <f t="shared" si="446"/>
        <v>12.406596165389336</v>
      </c>
      <c r="O1268">
        <f t="shared" si="447"/>
        <v>2435.4990292310586</v>
      </c>
      <c r="Q1268" s="18">
        <f t="shared" si="460"/>
        <v>1112721428821598.6</v>
      </c>
      <c r="R1268" s="19">
        <f t="shared" si="461"/>
        <v>412236796011049.5</v>
      </c>
      <c r="S1268" s="18">
        <f t="shared" si="448"/>
        <v>1.8474538084369896E-9</v>
      </c>
      <c r="T1268" s="19">
        <f t="shared" si="448"/>
        <v>6.8443764903046578E-10</v>
      </c>
      <c r="U1268" s="24">
        <f t="shared" si="449"/>
        <v>4.9036781691962169E-7</v>
      </c>
      <c r="V1268" s="24">
        <f t="shared" si="450"/>
        <v>3.4427213746232432E-7</v>
      </c>
      <c r="W1268" s="18">
        <f t="shared" si="451"/>
        <v>3338164286464796</v>
      </c>
      <c r="X1268" s="19">
        <f t="shared" si="452"/>
        <v>1648947184044198</v>
      </c>
      <c r="Y1268" s="18" t="e">
        <f t="shared" si="453"/>
        <v>#REF!</v>
      </c>
      <c r="Z1268" s="19" t="e">
        <f t="shared" si="454"/>
        <v>#REF!</v>
      </c>
      <c r="AA1268" s="24" t="e">
        <f t="shared" si="455"/>
        <v>#REF!</v>
      </c>
      <c r="AB1268" s="24" t="e">
        <f t="shared" si="456"/>
        <v>#REF!</v>
      </c>
      <c r="AC1268" s="18">
        <f t="shared" si="457"/>
        <v>667632857292959.25</v>
      </c>
      <c r="AD1268" s="19">
        <f t="shared" si="458"/>
        <v>329789436808839.63</v>
      </c>
      <c r="AE1268" s="24" t="e">
        <f t="shared" si="440"/>
        <v>#REF!</v>
      </c>
      <c r="AF1268" s="24" t="e">
        <f t="shared" si="441"/>
        <v>#REF!</v>
      </c>
      <c r="AG1268" s="18" t="e">
        <f t="shared" si="442"/>
        <v>#REF!</v>
      </c>
      <c r="AH1268" s="19" t="e">
        <f t="shared" si="443"/>
        <v>#REF!</v>
      </c>
      <c r="AI1268" s="29" t="e">
        <f>IF((((Usuario!$J$10*1000)/AG1268)*1)&lt;1,(((Usuario!$J$10*1000)/AG1268)*1),1)</f>
        <v>#REF!</v>
      </c>
      <c r="AJ1268" s="30" t="e">
        <f>IF((((Usuario!$J$10*1000)/AH1268)*1)&lt;1,(((Usuario!$J$10*1000)/AH1268)*1),1)</f>
        <v>#REF!</v>
      </c>
    </row>
    <row r="1269" spans="8:36" x14ac:dyDescent="0.25">
      <c r="H1269" s="6">
        <v>16.7</v>
      </c>
      <c r="I1269" s="5" t="s">
        <v>3</v>
      </c>
      <c r="J1269" s="9">
        <f t="shared" si="462"/>
        <v>16.7</v>
      </c>
      <c r="K1269" s="9">
        <f t="shared" si="444"/>
        <v>1.67E-2</v>
      </c>
      <c r="L1269">
        <f t="shared" si="459"/>
        <v>876.15877515965735</v>
      </c>
      <c r="M1269">
        <f t="shared" si="445"/>
        <v>2438.6419241943795</v>
      </c>
      <c r="N1269">
        <f t="shared" si="446"/>
        <v>12.632165167326884</v>
      </c>
      <c r="O1269">
        <f t="shared" si="447"/>
        <v>2409.9912468791135</v>
      </c>
      <c r="Q1269" s="18">
        <f t="shared" si="460"/>
        <v>1126168091464855.3</v>
      </c>
      <c r="R1269" s="19">
        <f t="shared" si="461"/>
        <v>417218464361741.75</v>
      </c>
      <c r="S1269" s="18">
        <f t="shared" si="448"/>
        <v>1.8697793316700241E-9</v>
      </c>
      <c r="T1269" s="19">
        <f t="shared" si="448"/>
        <v>6.9270872382822813E-10</v>
      </c>
      <c r="U1269" s="24">
        <f t="shared" si="449"/>
        <v>4.9629365822584279E-7</v>
      </c>
      <c r="V1269" s="24">
        <f t="shared" si="450"/>
        <v>3.4843248808559874E-7</v>
      </c>
      <c r="W1269" s="18">
        <f t="shared" si="451"/>
        <v>3378504274394566</v>
      </c>
      <c r="X1269" s="19">
        <f t="shared" si="452"/>
        <v>1668873857446967</v>
      </c>
      <c r="Y1269" s="18" t="e">
        <f t="shared" si="453"/>
        <v>#REF!</v>
      </c>
      <c r="Z1269" s="19" t="e">
        <f t="shared" si="454"/>
        <v>#REF!</v>
      </c>
      <c r="AA1269" s="24" t="e">
        <f t="shared" si="455"/>
        <v>#REF!</v>
      </c>
      <c r="AB1269" s="24" t="e">
        <f t="shared" si="456"/>
        <v>#REF!</v>
      </c>
      <c r="AC1269" s="18">
        <f t="shared" si="457"/>
        <v>675700854878913.25</v>
      </c>
      <c r="AD1269" s="19">
        <f t="shared" si="458"/>
        <v>333774771489393.44</v>
      </c>
      <c r="AE1269" s="24" t="e">
        <f t="shared" si="440"/>
        <v>#REF!</v>
      </c>
      <c r="AF1269" s="24" t="e">
        <f t="shared" si="441"/>
        <v>#REF!</v>
      </c>
      <c r="AG1269" s="18" t="e">
        <f t="shared" si="442"/>
        <v>#REF!</v>
      </c>
      <c r="AH1269" s="19" t="e">
        <f t="shared" si="443"/>
        <v>#REF!</v>
      </c>
      <c r="AI1269" s="29" t="e">
        <f>IF((((Usuario!$J$10*1000)/AG1269)*1)&lt;1,(((Usuario!$J$10*1000)/AG1269)*1),1)</f>
        <v>#REF!</v>
      </c>
      <c r="AJ1269" s="30" t="e">
        <f>IF((((Usuario!$J$10*1000)/AH1269)*1)&lt;1,(((Usuario!$J$10*1000)/AH1269)*1),1)</f>
        <v>#REF!</v>
      </c>
    </row>
    <row r="1270" spans="8:36" x14ac:dyDescent="0.25">
      <c r="H1270" s="6">
        <v>16.8</v>
      </c>
      <c r="I1270" s="5" t="s">
        <v>3</v>
      </c>
      <c r="J1270" s="9">
        <f t="shared" si="462"/>
        <v>16.8</v>
      </c>
      <c r="K1270" s="9">
        <f t="shared" si="444"/>
        <v>1.6800000000000002E-2</v>
      </c>
      <c r="L1270">
        <f t="shared" si="459"/>
        <v>886.6831105491832</v>
      </c>
      <c r="M1270">
        <f t="shared" si="445"/>
        <v>2482.7127095377132</v>
      </c>
      <c r="N1270">
        <f t="shared" si="446"/>
        <v>12.860451835405355</v>
      </c>
      <c r="O1270">
        <f t="shared" si="447"/>
        <v>2384.9005199754197</v>
      </c>
      <c r="Q1270" s="18">
        <f t="shared" si="460"/>
        <v>1139695514844708.5</v>
      </c>
      <c r="R1270" s="19">
        <f t="shared" si="461"/>
        <v>422230052642468.38</v>
      </c>
      <c r="S1270" s="18">
        <f t="shared" si="448"/>
        <v>1.8922389421296839E-9</v>
      </c>
      <c r="T1270" s="19">
        <f t="shared" si="448"/>
        <v>7.0102947475090226E-10</v>
      </c>
      <c r="U1270" s="24">
        <f t="shared" si="449"/>
        <v>5.0225509017053979E-7</v>
      </c>
      <c r="V1270" s="24">
        <f t="shared" si="450"/>
        <v>3.5261782579970386E-7</v>
      </c>
      <c r="W1270" s="18">
        <f t="shared" si="451"/>
        <v>3419086544534125.5</v>
      </c>
      <c r="X1270" s="19">
        <f t="shared" si="452"/>
        <v>1688920210569873.5</v>
      </c>
      <c r="Y1270" s="18" t="e">
        <f t="shared" si="453"/>
        <v>#REF!</v>
      </c>
      <c r="Z1270" s="19" t="e">
        <f t="shared" si="454"/>
        <v>#REF!</v>
      </c>
      <c r="AA1270" s="24" t="e">
        <f t="shared" si="455"/>
        <v>#REF!</v>
      </c>
      <c r="AB1270" s="24" t="e">
        <f t="shared" si="456"/>
        <v>#REF!</v>
      </c>
      <c r="AC1270" s="18">
        <f t="shared" si="457"/>
        <v>683817308906825.13</v>
      </c>
      <c r="AD1270" s="19">
        <f t="shared" si="458"/>
        <v>337784042113974.75</v>
      </c>
      <c r="AE1270" s="24" t="e">
        <f t="shared" si="440"/>
        <v>#REF!</v>
      </c>
      <c r="AF1270" s="24" t="e">
        <f t="shared" si="441"/>
        <v>#REF!</v>
      </c>
      <c r="AG1270" s="18" t="e">
        <f t="shared" si="442"/>
        <v>#REF!</v>
      </c>
      <c r="AH1270" s="19" t="e">
        <f t="shared" si="443"/>
        <v>#REF!</v>
      </c>
      <c r="AI1270" s="29" t="e">
        <f>IF((((Usuario!$J$10*1000)/AG1270)*1)&lt;1,(((Usuario!$J$10*1000)/AG1270)*1),1)</f>
        <v>#REF!</v>
      </c>
      <c r="AJ1270" s="30" t="e">
        <f>IF((((Usuario!$J$10*1000)/AH1270)*1)&lt;1,(((Usuario!$J$10*1000)/AH1270)*1),1)</f>
        <v>#REF!</v>
      </c>
    </row>
    <row r="1271" spans="8:36" x14ac:dyDescent="0.25">
      <c r="H1271" s="6">
        <v>16.899999999999999</v>
      </c>
      <c r="I1271" s="5" t="s">
        <v>3</v>
      </c>
      <c r="J1271" s="9">
        <f t="shared" si="462"/>
        <v>16.899999999999999</v>
      </c>
      <c r="K1271" s="9">
        <f t="shared" si="444"/>
        <v>1.6899999999999998E-2</v>
      </c>
      <c r="L1271">
        <f t="shared" si="459"/>
        <v>897.2702777917807</v>
      </c>
      <c r="M1271">
        <f t="shared" si="445"/>
        <v>2527.3112824468485</v>
      </c>
      <c r="N1271">
        <f t="shared" si="446"/>
        <v>13.091472443074675</v>
      </c>
      <c r="O1271">
        <f t="shared" si="447"/>
        <v>2360.2176076120481</v>
      </c>
      <c r="Q1271" s="18">
        <f t="shared" si="460"/>
        <v>1153303698961157.8</v>
      </c>
      <c r="R1271" s="19">
        <f t="shared" si="461"/>
        <v>427271560853229.06</v>
      </c>
      <c r="S1271" s="18">
        <f t="shared" si="448"/>
        <v>1.9148326398159687E-9</v>
      </c>
      <c r="T1271" s="19">
        <f t="shared" si="448"/>
        <v>7.0939990179848764E-10</v>
      </c>
      <c r="U1271" s="24">
        <f t="shared" si="449"/>
        <v>5.0825211275371268E-7</v>
      </c>
      <c r="V1271" s="24">
        <f t="shared" si="450"/>
        <v>3.5682815060463929E-7</v>
      </c>
      <c r="W1271" s="18">
        <f t="shared" si="451"/>
        <v>3459911096883473</v>
      </c>
      <c r="X1271" s="19">
        <f t="shared" si="452"/>
        <v>1709086243412916.3</v>
      </c>
      <c r="Y1271" s="18" t="e">
        <f t="shared" si="453"/>
        <v>#REF!</v>
      </c>
      <c r="Z1271" s="19" t="e">
        <f t="shared" si="454"/>
        <v>#REF!</v>
      </c>
      <c r="AA1271" s="24" t="e">
        <f t="shared" si="455"/>
        <v>#REF!</v>
      </c>
      <c r="AB1271" s="24" t="e">
        <f t="shared" si="456"/>
        <v>#REF!</v>
      </c>
      <c r="AC1271" s="18">
        <f t="shared" si="457"/>
        <v>691982219376694.63</v>
      </c>
      <c r="AD1271" s="19">
        <f t="shared" si="458"/>
        <v>341817248682583.25</v>
      </c>
      <c r="AE1271" s="24" t="e">
        <f t="shared" si="440"/>
        <v>#REF!</v>
      </c>
      <c r="AF1271" s="24" t="e">
        <f t="shared" si="441"/>
        <v>#REF!</v>
      </c>
      <c r="AG1271" s="18" t="e">
        <f t="shared" si="442"/>
        <v>#REF!</v>
      </c>
      <c r="AH1271" s="19" t="e">
        <f t="shared" si="443"/>
        <v>#REF!</v>
      </c>
      <c r="AI1271" s="29" t="e">
        <f>IF((((Usuario!$J$10*1000)/AG1271)*1)&lt;1,(((Usuario!$J$10*1000)/AG1271)*1),1)</f>
        <v>#REF!</v>
      </c>
      <c r="AJ1271" s="30" t="e">
        <f>IF((((Usuario!$J$10*1000)/AH1271)*1)&lt;1,(((Usuario!$J$10*1000)/AH1271)*1),1)</f>
        <v>#REF!</v>
      </c>
    </row>
    <row r="1272" spans="8:36" x14ac:dyDescent="0.25">
      <c r="H1272" s="6">
        <v>17</v>
      </c>
      <c r="I1272" s="5" t="s">
        <v>3</v>
      </c>
      <c r="J1272" s="9">
        <f t="shared" si="462"/>
        <v>17</v>
      </c>
      <c r="K1272" s="9">
        <f t="shared" si="444"/>
        <v>1.7000000000000001E-2</v>
      </c>
      <c r="L1272">
        <f t="shared" si="459"/>
        <v>907.9202768874502</v>
      </c>
      <c r="M1272">
        <f t="shared" si="445"/>
        <v>2572.4407845144419</v>
      </c>
      <c r="N1272">
        <f t="shared" si="446"/>
        <v>13.325243263784809</v>
      </c>
      <c r="O1272">
        <f t="shared" si="447"/>
        <v>2335.9335266717853</v>
      </c>
      <c r="Q1272" s="18">
        <f t="shared" si="460"/>
        <v>1166992643814203.5</v>
      </c>
      <c r="R1272" s="19">
        <f t="shared" si="461"/>
        <v>432342988994024.06</v>
      </c>
      <c r="S1272" s="18">
        <f t="shared" si="448"/>
        <v>1.9375604247288789E-9</v>
      </c>
      <c r="T1272" s="19">
        <f t="shared" si="448"/>
        <v>7.1782000497098481E-10</v>
      </c>
      <c r="U1272" s="24">
        <f t="shared" si="449"/>
        <v>5.1428472597536157E-7</v>
      </c>
      <c r="V1272" s="24">
        <f t="shared" si="450"/>
        <v>3.6106346250040535E-7</v>
      </c>
      <c r="W1272" s="18">
        <f t="shared" si="451"/>
        <v>3500977931442610.5</v>
      </c>
      <c r="X1272" s="19">
        <f t="shared" si="452"/>
        <v>1729371955976096.3</v>
      </c>
      <c r="Y1272" s="18" t="e">
        <f t="shared" si="453"/>
        <v>#REF!</v>
      </c>
      <c r="Z1272" s="19" t="e">
        <f t="shared" si="454"/>
        <v>#REF!</v>
      </c>
      <c r="AA1272" s="24" t="e">
        <f t="shared" si="455"/>
        <v>#REF!</v>
      </c>
      <c r="AB1272" s="24" t="e">
        <f t="shared" si="456"/>
        <v>#REF!</v>
      </c>
      <c r="AC1272" s="18">
        <f t="shared" si="457"/>
        <v>700195586288522.13</v>
      </c>
      <c r="AD1272" s="19">
        <f t="shared" si="458"/>
        <v>345874391195219.25</v>
      </c>
      <c r="AE1272" s="24" t="e">
        <f t="shared" si="440"/>
        <v>#REF!</v>
      </c>
      <c r="AF1272" s="24" t="e">
        <f t="shared" si="441"/>
        <v>#REF!</v>
      </c>
      <c r="AG1272" s="18" t="e">
        <f t="shared" si="442"/>
        <v>#REF!</v>
      </c>
      <c r="AH1272" s="19" t="e">
        <f t="shared" si="443"/>
        <v>#REF!</v>
      </c>
      <c r="AI1272" s="29" t="e">
        <f>IF((((Usuario!$J$10*1000)/AG1272)*1)&lt;1,(((Usuario!$J$10*1000)/AG1272)*1),1)</f>
        <v>#REF!</v>
      </c>
      <c r="AJ1272" s="30" t="e">
        <f>IF((((Usuario!$J$10*1000)/AH1272)*1)&lt;1,(((Usuario!$J$10*1000)/AH1272)*1),1)</f>
        <v>#REF!</v>
      </c>
    </row>
    <row r="1273" spans="8:36" x14ac:dyDescent="0.25">
      <c r="H1273" s="6">
        <v>17.100000000000001</v>
      </c>
      <c r="I1273" s="5" t="s">
        <v>3</v>
      </c>
      <c r="J1273" s="9">
        <f t="shared" si="462"/>
        <v>17.100000000000001</v>
      </c>
      <c r="K1273" s="9">
        <f t="shared" si="444"/>
        <v>1.7100000000000001E-2</v>
      </c>
      <c r="L1273">
        <f t="shared" si="459"/>
        <v>918.63310783619147</v>
      </c>
      <c r="M1273">
        <f t="shared" si="445"/>
        <v>2618.1043573331458</v>
      </c>
      <c r="N1273">
        <f t="shared" si="446"/>
        <v>13.561780570985695</v>
      </c>
      <c r="O1273">
        <f t="shared" si="447"/>
        <v>2312.0395431744114</v>
      </c>
      <c r="Q1273" s="18">
        <f t="shared" si="460"/>
        <v>1180762349403845.3</v>
      </c>
      <c r="R1273" s="19">
        <f t="shared" si="461"/>
        <v>437444337064853.25</v>
      </c>
      <c r="S1273" s="18">
        <f t="shared" si="448"/>
        <v>1.9604222968684134E-9</v>
      </c>
      <c r="T1273" s="19">
        <f t="shared" si="448"/>
        <v>7.2628978426839334E-10</v>
      </c>
      <c r="U1273" s="24">
        <f t="shared" si="449"/>
        <v>5.2035292983548604E-7</v>
      </c>
      <c r="V1273" s="24">
        <f t="shared" si="450"/>
        <v>3.6532376148700183E-7</v>
      </c>
      <c r="W1273" s="18">
        <f t="shared" si="451"/>
        <v>3542287048211536</v>
      </c>
      <c r="X1273" s="19">
        <f t="shared" si="452"/>
        <v>1749777348259413</v>
      </c>
      <c r="Y1273" s="18" t="e">
        <f t="shared" si="453"/>
        <v>#REF!</v>
      </c>
      <c r="Z1273" s="19" t="e">
        <f t="shared" si="454"/>
        <v>#REF!</v>
      </c>
      <c r="AA1273" s="24" t="e">
        <f t="shared" si="455"/>
        <v>#REF!</v>
      </c>
      <c r="AB1273" s="24" t="e">
        <f t="shared" si="456"/>
        <v>#REF!</v>
      </c>
      <c r="AC1273" s="18">
        <f t="shared" si="457"/>
        <v>708457409642307.25</v>
      </c>
      <c r="AD1273" s="19">
        <f t="shared" si="458"/>
        <v>349955469651882.63</v>
      </c>
      <c r="AE1273" s="24" t="e">
        <f t="shared" si="440"/>
        <v>#REF!</v>
      </c>
      <c r="AF1273" s="24" t="e">
        <f t="shared" si="441"/>
        <v>#REF!</v>
      </c>
      <c r="AG1273" s="18" t="e">
        <f t="shared" si="442"/>
        <v>#REF!</v>
      </c>
      <c r="AH1273" s="19" t="e">
        <f t="shared" si="443"/>
        <v>#REF!</v>
      </c>
      <c r="AI1273" s="29" t="e">
        <f>IF((((Usuario!$J$10*1000)/AG1273)*1)&lt;1,(((Usuario!$J$10*1000)/AG1273)*1),1)</f>
        <v>#REF!</v>
      </c>
      <c r="AJ1273" s="30" t="e">
        <f>IF((((Usuario!$J$10*1000)/AH1273)*1)&lt;1,(((Usuario!$J$10*1000)/AH1273)*1),1)</f>
        <v>#REF!</v>
      </c>
    </row>
    <row r="1274" spans="8:36" x14ac:dyDescent="0.25">
      <c r="H1274" s="6">
        <v>17.2</v>
      </c>
      <c r="I1274" s="5" t="s">
        <v>3</v>
      </c>
      <c r="J1274" s="9">
        <f t="shared" si="462"/>
        <v>17.2</v>
      </c>
      <c r="K1274" s="9">
        <f t="shared" si="444"/>
        <v>1.72E-2</v>
      </c>
      <c r="L1274">
        <f t="shared" si="459"/>
        <v>929.40877063800428</v>
      </c>
      <c r="M1274">
        <f t="shared" si="445"/>
        <v>2664.305142495612</v>
      </c>
      <c r="N1274">
        <f t="shared" si="446"/>
        <v>13.801100638127268</v>
      </c>
      <c r="O1274">
        <f t="shared" si="447"/>
        <v>2288.5271639619491</v>
      </c>
      <c r="Q1274" s="18">
        <f t="shared" si="460"/>
        <v>1194612815730082.8</v>
      </c>
      <c r="R1274" s="19">
        <f t="shared" si="461"/>
        <v>442575605065716.5</v>
      </c>
      <c r="S1274" s="18">
        <f t="shared" si="448"/>
        <v>1.9834182562345724E-9</v>
      </c>
      <c r="T1274" s="19">
        <f t="shared" si="448"/>
        <v>7.3480923969071323E-10</v>
      </c>
      <c r="U1274" s="24">
        <f t="shared" si="449"/>
        <v>5.264567243340863E-7</v>
      </c>
      <c r="V1274" s="24">
        <f t="shared" si="450"/>
        <v>3.6960904756442874E-7</v>
      </c>
      <c r="W1274" s="18">
        <f t="shared" si="451"/>
        <v>3583838447190248</v>
      </c>
      <c r="X1274" s="19">
        <f t="shared" si="452"/>
        <v>1770302420262866</v>
      </c>
      <c r="Y1274" s="18" t="e">
        <f t="shared" si="453"/>
        <v>#REF!</v>
      </c>
      <c r="Z1274" s="19" t="e">
        <f t="shared" si="454"/>
        <v>#REF!</v>
      </c>
      <c r="AA1274" s="24" t="e">
        <f t="shared" si="455"/>
        <v>#REF!</v>
      </c>
      <c r="AB1274" s="24" t="e">
        <f t="shared" si="456"/>
        <v>#REF!</v>
      </c>
      <c r="AC1274" s="18">
        <f t="shared" si="457"/>
        <v>716767689438049.63</v>
      </c>
      <c r="AD1274" s="19">
        <f t="shared" si="458"/>
        <v>354060484052573.25</v>
      </c>
      <c r="AE1274" s="24" t="e">
        <f t="shared" si="440"/>
        <v>#REF!</v>
      </c>
      <c r="AF1274" s="24" t="e">
        <f t="shared" si="441"/>
        <v>#REF!</v>
      </c>
      <c r="AG1274" s="18" t="e">
        <f t="shared" si="442"/>
        <v>#REF!</v>
      </c>
      <c r="AH1274" s="19" t="e">
        <f t="shared" si="443"/>
        <v>#REF!</v>
      </c>
      <c r="AI1274" s="29" t="e">
        <f>IF((((Usuario!$J$10*1000)/AG1274)*1)&lt;1,(((Usuario!$J$10*1000)/AG1274)*1),1)</f>
        <v>#REF!</v>
      </c>
      <c r="AJ1274" s="30" t="e">
        <f>IF((((Usuario!$J$10*1000)/AH1274)*1)&lt;1,(((Usuario!$J$10*1000)/AH1274)*1),1)</f>
        <v>#REF!</v>
      </c>
    </row>
    <row r="1275" spans="8:36" x14ac:dyDescent="0.25">
      <c r="H1275" s="6">
        <v>17.3</v>
      </c>
      <c r="I1275" s="5" t="s">
        <v>3</v>
      </c>
      <c r="J1275" s="9">
        <f t="shared" si="462"/>
        <v>17.3</v>
      </c>
      <c r="K1275" s="9">
        <f t="shared" si="444"/>
        <v>1.7299999999999999E-2</v>
      </c>
      <c r="L1275">
        <f t="shared" si="459"/>
        <v>940.24726529288921</v>
      </c>
      <c r="M1275">
        <f t="shared" si="445"/>
        <v>2711.046281594497</v>
      </c>
      <c r="N1275">
        <f t="shared" si="446"/>
        <v>14.043219738659495</v>
      </c>
      <c r="O1275">
        <f t="shared" si="447"/>
        <v>2265.3881287077893</v>
      </c>
      <c r="Q1275" s="18">
        <f t="shared" si="460"/>
        <v>1208544042792916.8</v>
      </c>
      <c r="R1275" s="19">
        <f t="shared" si="461"/>
        <v>447736792996614.13</v>
      </c>
      <c r="S1275" s="18">
        <f t="shared" si="448"/>
        <v>2.0065483028273568E-9</v>
      </c>
      <c r="T1275" s="19">
        <f t="shared" si="448"/>
        <v>7.4337837123794491E-10</v>
      </c>
      <c r="U1275" s="24">
        <f t="shared" si="449"/>
        <v>5.3259610947116246E-7</v>
      </c>
      <c r="V1275" s="24">
        <f t="shared" si="450"/>
        <v>3.7391932073268628E-7</v>
      </c>
      <c r="W1275" s="18">
        <f t="shared" si="451"/>
        <v>3625632128378750</v>
      </c>
      <c r="X1275" s="19">
        <f t="shared" si="452"/>
        <v>1790947171986456.5</v>
      </c>
      <c r="Y1275" s="18" t="e">
        <f t="shared" si="453"/>
        <v>#REF!</v>
      </c>
      <c r="Z1275" s="19" t="e">
        <f t="shared" si="454"/>
        <v>#REF!</v>
      </c>
      <c r="AA1275" s="24" t="e">
        <f t="shared" si="455"/>
        <v>#REF!</v>
      </c>
      <c r="AB1275" s="24" t="e">
        <f t="shared" si="456"/>
        <v>#REF!</v>
      </c>
      <c r="AC1275" s="18">
        <f t="shared" si="457"/>
        <v>725126425675750</v>
      </c>
      <c r="AD1275" s="19">
        <f t="shared" si="458"/>
        <v>358189434397291.31</v>
      </c>
      <c r="AE1275" s="24" t="e">
        <f t="shared" si="440"/>
        <v>#REF!</v>
      </c>
      <c r="AF1275" s="24" t="e">
        <f t="shared" si="441"/>
        <v>#REF!</v>
      </c>
      <c r="AG1275" s="18" t="e">
        <f t="shared" si="442"/>
        <v>#REF!</v>
      </c>
      <c r="AH1275" s="19" t="e">
        <f t="shared" si="443"/>
        <v>#REF!</v>
      </c>
      <c r="AI1275" s="29" t="e">
        <f>IF((((Usuario!$J$10*1000)/AG1275)*1)&lt;1,(((Usuario!$J$10*1000)/AG1275)*1),1)</f>
        <v>#REF!</v>
      </c>
      <c r="AJ1275" s="30" t="e">
        <f>IF((((Usuario!$J$10*1000)/AH1275)*1)&lt;1,(((Usuario!$J$10*1000)/AH1275)*1),1)</f>
        <v>#REF!</v>
      </c>
    </row>
    <row r="1276" spans="8:36" x14ac:dyDescent="0.25">
      <c r="H1276" s="6">
        <v>17.399999999999999</v>
      </c>
      <c r="I1276" s="5" t="s">
        <v>3</v>
      </c>
      <c r="J1276" s="9">
        <f t="shared" si="462"/>
        <v>17.399999999999999</v>
      </c>
      <c r="K1276" s="9">
        <f t="shared" si="444"/>
        <v>1.7399999999999999E-2</v>
      </c>
      <c r="L1276">
        <f t="shared" si="459"/>
        <v>951.14859180084557</v>
      </c>
      <c r="M1276">
        <f t="shared" si="445"/>
        <v>2758.3309162224518</v>
      </c>
      <c r="N1276">
        <f t="shared" si="446"/>
        <v>14.288154146032298</v>
      </c>
      <c r="O1276">
        <f t="shared" si="447"/>
        <v>2242.6144022352792</v>
      </c>
      <c r="Q1276" s="18">
        <f t="shared" si="460"/>
        <v>1222556030592346.5</v>
      </c>
      <c r="R1276" s="19">
        <f t="shared" si="461"/>
        <v>452927900857545.69</v>
      </c>
      <c r="S1276" s="18">
        <f t="shared" si="448"/>
        <v>2.0298124366467651E-9</v>
      </c>
      <c r="T1276" s="19">
        <f t="shared" si="448"/>
        <v>7.5199717891008763E-10</v>
      </c>
      <c r="U1276" s="24">
        <f t="shared" si="449"/>
        <v>5.3877108524671419E-7</v>
      </c>
      <c r="V1276" s="24">
        <f t="shared" si="450"/>
        <v>3.7825458099177408E-7</v>
      </c>
      <c r="W1276" s="18">
        <f t="shared" si="451"/>
        <v>3667668091777039.5</v>
      </c>
      <c r="X1276" s="19">
        <f t="shared" si="452"/>
        <v>1811711603430182.8</v>
      </c>
      <c r="Y1276" s="18" t="e">
        <f t="shared" si="453"/>
        <v>#REF!</v>
      </c>
      <c r="Z1276" s="19" t="e">
        <f t="shared" si="454"/>
        <v>#REF!</v>
      </c>
      <c r="AA1276" s="24" t="e">
        <f t="shared" si="455"/>
        <v>#REF!</v>
      </c>
      <c r="AB1276" s="24" t="e">
        <f t="shared" si="456"/>
        <v>#REF!</v>
      </c>
      <c r="AC1276" s="18">
        <f t="shared" si="457"/>
        <v>733533618355408</v>
      </c>
      <c r="AD1276" s="19">
        <f t="shared" si="458"/>
        <v>362342320686036.56</v>
      </c>
      <c r="AE1276" s="24" t="e">
        <f t="shared" si="440"/>
        <v>#REF!</v>
      </c>
      <c r="AF1276" s="24" t="e">
        <f t="shared" si="441"/>
        <v>#REF!</v>
      </c>
      <c r="AG1276" s="18" t="e">
        <f t="shared" si="442"/>
        <v>#REF!</v>
      </c>
      <c r="AH1276" s="19" t="e">
        <f t="shared" si="443"/>
        <v>#REF!</v>
      </c>
      <c r="AI1276" s="29" t="e">
        <f>IF((((Usuario!$J$10*1000)/AG1276)*1)&lt;1,(((Usuario!$J$10*1000)/AG1276)*1),1)</f>
        <v>#REF!</v>
      </c>
      <c r="AJ1276" s="30" t="e">
        <f>IF((((Usuario!$J$10*1000)/AH1276)*1)&lt;1,(((Usuario!$J$10*1000)/AH1276)*1),1)</f>
        <v>#REF!</v>
      </c>
    </row>
    <row r="1277" spans="8:36" x14ac:dyDescent="0.25">
      <c r="H1277" s="6">
        <v>17.5</v>
      </c>
      <c r="I1277" s="5" t="s">
        <v>3</v>
      </c>
      <c r="J1277" s="9">
        <f t="shared" si="462"/>
        <v>17.5</v>
      </c>
      <c r="K1277" s="9">
        <f t="shared" si="444"/>
        <v>1.7500000000000002E-2</v>
      </c>
      <c r="L1277">
        <f t="shared" si="459"/>
        <v>962.11275016187415</v>
      </c>
      <c r="M1277">
        <f t="shared" si="445"/>
        <v>2806.1621879721329</v>
      </c>
      <c r="N1277">
        <f t="shared" si="446"/>
        <v>14.535920133695647</v>
      </c>
      <c r="O1277">
        <f t="shared" si="447"/>
        <v>2220.1981671320573</v>
      </c>
      <c r="Q1277" s="18">
        <f t="shared" si="460"/>
        <v>1236648779128373</v>
      </c>
      <c r="R1277" s="19">
        <f t="shared" si="461"/>
        <v>458148928648511.69</v>
      </c>
      <c r="S1277" s="18">
        <f t="shared" si="448"/>
        <v>2.0532106576927995E-9</v>
      </c>
      <c r="T1277" s="19">
        <f t="shared" si="448"/>
        <v>7.6066566270714224E-10</v>
      </c>
      <c r="U1277" s="24">
        <f t="shared" si="449"/>
        <v>5.4498165166074203E-7</v>
      </c>
      <c r="V1277" s="24">
        <f t="shared" si="450"/>
        <v>3.8261482834169256E-7</v>
      </c>
      <c r="W1277" s="18">
        <f t="shared" si="451"/>
        <v>3709946337385119</v>
      </c>
      <c r="X1277" s="19">
        <f t="shared" si="452"/>
        <v>1832595714594046.8</v>
      </c>
      <c r="Y1277" s="18" t="e">
        <f t="shared" si="453"/>
        <v>#REF!</v>
      </c>
      <c r="Z1277" s="19" t="e">
        <f t="shared" si="454"/>
        <v>#REF!</v>
      </c>
      <c r="AA1277" s="24" t="e">
        <f t="shared" si="455"/>
        <v>#REF!</v>
      </c>
      <c r="AB1277" s="24" t="e">
        <f t="shared" si="456"/>
        <v>#REF!</v>
      </c>
      <c r="AC1277" s="18">
        <f t="shared" si="457"/>
        <v>741989267477023.88</v>
      </c>
      <c r="AD1277" s="19">
        <f t="shared" si="458"/>
        <v>366519142918809.38</v>
      </c>
      <c r="AE1277" s="24" t="e">
        <f t="shared" si="440"/>
        <v>#REF!</v>
      </c>
      <c r="AF1277" s="24" t="e">
        <f t="shared" si="441"/>
        <v>#REF!</v>
      </c>
      <c r="AG1277" s="18" t="e">
        <f t="shared" si="442"/>
        <v>#REF!</v>
      </c>
      <c r="AH1277" s="19" t="e">
        <f t="shared" si="443"/>
        <v>#REF!</v>
      </c>
      <c r="AI1277" s="29" t="e">
        <f>IF((((Usuario!$J$10*1000)/AG1277)*1)&lt;1,(((Usuario!$J$10*1000)/AG1277)*1),1)</f>
        <v>#REF!</v>
      </c>
      <c r="AJ1277" s="30" t="e">
        <f>IF((((Usuario!$J$10*1000)/AH1277)*1)&lt;1,(((Usuario!$J$10*1000)/AH1277)*1),1)</f>
        <v>#REF!</v>
      </c>
    </row>
    <row r="1278" spans="8:36" x14ac:dyDescent="0.25">
      <c r="H1278" s="6">
        <v>17.600000000000001</v>
      </c>
      <c r="I1278" s="5" t="s">
        <v>3</v>
      </c>
      <c r="J1278" s="9">
        <f t="shared" si="462"/>
        <v>17.600000000000001</v>
      </c>
      <c r="K1278" s="9">
        <f t="shared" si="444"/>
        <v>1.7600000000000001E-2</v>
      </c>
      <c r="L1278">
        <f t="shared" si="459"/>
        <v>973.1397403759745</v>
      </c>
      <c r="M1278">
        <f t="shared" si="445"/>
        <v>2854.543238436192</v>
      </c>
      <c r="N1278">
        <f t="shared" si="446"/>
        <v>14.786533975099475</v>
      </c>
      <c r="O1278">
        <f t="shared" si="447"/>
        <v>2198.1318166471801</v>
      </c>
      <c r="Q1278" s="18">
        <f t="shared" si="460"/>
        <v>1250822288400995.8</v>
      </c>
      <c r="R1278" s="19">
        <f t="shared" si="461"/>
        <v>463399876369511.88</v>
      </c>
      <c r="S1278" s="18">
        <f t="shared" si="448"/>
        <v>2.076742965965459E-9</v>
      </c>
      <c r="T1278" s="19">
        <f t="shared" si="448"/>
        <v>7.6938382262910832E-10</v>
      </c>
      <c r="U1278" s="24">
        <f t="shared" si="449"/>
        <v>5.5122780871324577E-7</v>
      </c>
      <c r="V1278" s="24">
        <f t="shared" si="450"/>
        <v>3.8700006278244147E-7</v>
      </c>
      <c r="W1278" s="18">
        <f t="shared" si="451"/>
        <v>3752466865202987</v>
      </c>
      <c r="X1278" s="19">
        <f t="shared" si="452"/>
        <v>1853599505478047.5</v>
      </c>
      <c r="Y1278" s="18" t="e">
        <f t="shared" si="453"/>
        <v>#REF!</v>
      </c>
      <c r="Z1278" s="19" t="e">
        <f t="shared" si="454"/>
        <v>#REF!</v>
      </c>
      <c r="AA1278" s="24" t="e">
        <f t="shared" si="455"/>
        <v>#REF!</v>
      </c>
      <c r="AB1278" s="24" t="e">
        <f t="shared" si="456"/>
        <v>#REF!</v>
      </c>
      <c r="AC1278" s="18">
        <f t="shared" si="457"/>
        <v>750493373040597.5</v>
      </c>
      <c r="AD1278" s="19">
        <f t="shared" si="458"/>
        <v>370719901095609.5</v>
      </c>
      <c r="AE1278" s="24" t="e">
        <f t="shared" si="440"/>
        <v>#REF!</v>
      </c>
      <c r="AF1278" s="24" t="e">
        <f t="shared" si="441"/>
        <v>#REF!</v>
      </c>
      <c r="AG1278" s="18" t="e">
        <f t="shared" si="442"/>
        <v>#REF!</v>
      </c>
      <c r="AH1278" s="19" t="e">
        <f t="shared" si="443"/>
        <v>#REF!</v>
      </c>
      <c r="AI1278" s="29" t="e">
        <f>IF((((Usuario!$J$10*1000)/AG1278)*1)&lt;1,(((Usuario!$J$10*1000)/AG1278)*1),1)</f>
        <v>#REF!</v>
      </c>
      <c r="AJ1278" s="30" t="e">
        <f>IF((((Usuario!$J$10*1000)/AH1278)*1)&lt;1,(((Usuario!$J$10*1000)/AH1278)*1),1)</f>
        <v>#REF!</v>
      </c>
    </row>
    <row r="1279" spans="8:36" x14ac:dyDescent="0.25">
      <c r="H1279" s="6">
        <v>17.7</v>
      </c>
      <c r="I1279" s="5" t="s">
        <v>3</v>
      </c>
      <c r="J1279" s="9">
        <f t="shared" si="462"/>
        <v>17.7</v>
      </c>
      <c r="K1279" s="9">
        <f t="shared" si="444"/>
        <v>1.77E-2</v>
      </c>
      <c r="L1279">
        <f t="shared" si="459"/>
        <v>984.22956244314616</v>
      </c>
      <c r="M1279">
        <f t="shared" si="445"/>
        <v>2903.4772092072808</v>
      </c>
      <c r="N1279">
        <f t="shared" si="446"/>
        <v>15.040011943693715</v>
      </c>
      <c r="O1279">
        <f t="shared" si="447"/>
        <v>2176.407947858665</v>
      </c>
      <c r="Q1279" s="18">
        <f t="shared" si="460"/>
        <v>1265076558410213.8</v>
      </c>
      <c r="R1279" s="19">
        <f t="shared" si="461"/>
        <v>468680744020546</v>
      </c>
      <c r="S1279" s="18">
        <f t="shared" si="448"/>
        <v>2.1004093614647419E-9</v>
      </c>
      <c r="T1279" s="19">
        <f t="shared" si="448"/>
        <v>7.7815165867598555E-10</v>
      </c>
      <c r="U1279" s="24">
        <f t="shared" si="449"/>
        <v>5.5750955640422487E-7</v>
      </c>
      <c r="V1279" s="24">
        <f t="shared" si="450"/>
        <v>3.9141028431402074E-7</v>
      </c>
      <c r="W1279" s="18">
        <f t="shared" si="451"/>
        <v>3795229675230641</v>
      </c>
      <c r="X1279" s="19">
        <f t="shared" si="452"/>
        <v>1874722976082184</v>
      </c>
      <c r="Y1279" s="18" t="e">
        <f t="shared" si="453"/>
        <v>#REF!</v>
      </c>
      <c r="Z1279" s="19" t="e">
        <f t="shared" si="454"/>
        <v>#REF!</v>
      </c>
      <c r="AA1279" s="24" t="e">
        <f t="shared" si="455"/>
        <v>#REF!</v>
      </c>
      <c r="AB1279" s="24" t="e">
        <f t="shared" si="456"/>
        <v>#REF!</v>
      </c>
      <c r="AC1279" s="18">
        <f t="shared" si="457"/>
        <v>759045935046128.25</v>
      </c>
      <c r="AD1279" s="19">
        <f t="shared" si="458"/>
        <v>374944595216436.81</v>
      </c>
      <c r="AE1279" s="24" t="e">
        <f t="shared" si="440"/>
        <v>#REF!</v>
      </c>
      <c r="AF1279" s="24" t="e">
        <f t="shared" si="441"/>
        <v>#REF!</v>
      </c>
      <c r="AG1279" s="18" t="e">
        <f t="shared" si="442"/>
        <v>#REF!</v>
      </c>
      <c r="AH1279" s="19" t="e">
        <f t="shared" si="443"/>
        <v>#REF!</v>
      </c>
      <c r="AI1279" s="29" t="e">
        <f>IF((((Usuario!$J$10*1000)/AG1279)*1)&lt;1,(((Usuario!$J$10*1000)/AG1279)*1),1)</f>
        <v>#REF!</v>
      </c>
      <c r="AJ1279" s="30" t="e">
        <f>IF((((Usuario!$J$10*1000)/AH1279)*1)&lt;1,(((Usuario!$J$10*1000)/AH1279)*1),1)</f>
        <v>#REF!</v>
      </c>
    </row>
    <row r="1280" spans="8:36" x14ac:dyDescent="0.25">
      <c r="H1280" s="6">
        <v>17.8</v>
      </c>
      <c r="I1280" s="5" t="s">
        <v>3</v>
      </c>
      <c r="J1280" s="9">
        <f t="shared" si="462"/>
        <v>17.8</v>
      </c>
      <c r="K1280" s="9">
        <f t="shared" si="444"/>
        <v>1.78E-2</v>
      </c>
      <c r="L1280">
        <f t="shared" si="459"/>
        <v>995.38221636339017</v>
      </c>
      <c r="M1280">
        <f t="shared" si="445"/>
        <v>2952.9672418780569</v>
      </c>
      <c r="N1280">
        <f t="shared" si="446"/>
        <v>15.296370312928333</v>
      </c>
      <c r="O1280">
        <f t="shared" si="447"/>
        <v>2155.019355099676</v>
      </c>
      <c r="Q1280" s="18">
        <f t="shared" si="460"/>
        <v>1279411589156028.8</v>
      </c>
      <c r="R1280" s="19">
        <f t="shared" si="461"/>
        <v>473991531601614.56</v>
      </c>
      <c r="S1280" s="18">
        <f t="shared" si="448"/>
        <v>2.1242098441906506E-9</v>
      </c>
      <c r="T1280" s="19">
        <f t="shared" si="448"/>
        <v>7.8696917084777456E-10</v>
      </c>
      <c r="U1280" s="24">
        <f t="shared" si="449"/>
        <v>5.6382689473368019E-7</v>
      </c>
      <c r="V1280" s="24">
        <f t="shared" si="450"/>
        <v>3.958454929364306E-7</v>
      </c>
      <c r="W1280" s="18">
        <f t="shared" si="451"/>
        <v>3838234767468086</v>
      </c>
      <c r="X1280" s="19">
        <f t="shared" si="452"/>
        <v>1895966126406458.3</v>
      </c>
      <c r="Y1280" s="18" t="e">
        <f t="shared" si="453"/>
        <v>#REF!</v>
      </c>
      <c r="Z1280" s="19" t="e">
        <f t="shared" si="454"/>
        <v>#REF!</v>
      </c>
      <c r="AA1280" s="24" t="e">
        <f t="shared" si="455"/>
        <v>#REF!</v>
      </c>
      <c r="AB1280" s="24" t="e">
        <f t="shared" si="456"/>
        <v>#REF!</v>
      </c>
      <c r="AC1280" s="18">
        <f t="shared" si="457"/>
        <v>767646953493617.25</v>
      </c>
      <c r="AD1280" s="19">
        <f t="shared" si="458"/>
        <v>379193225281291.69</v>
      </c>
      <c r="AE1280" s="24" t="e">
        <f t="shared" si="440"/>
        <v>#REF!</v>
      </c>
      <c r="AF1280" s="24" t="e">
        <f t="shared" si="441"/>
        <v>#REF!</v>
      </c>
      <c r="AG1280" s="18" t="e">
        <f t="shared" si="442"/>
        <v>#REF!</v>
      </c>
      <c r="AH1280" s="19" t="e">
        <f t="shared" si="443"/>
        <v>#REF!</v>
      </c>
      <c r="AI1280" s="29" t="e">
        <f>IF((((Usuario!$J$10*1000)/AG1280)*1)&lt;1,(((Usuario!$J$10*1000)/AG1280)*1),1)</f>
        <v>#REF!</v>
      </c>
      <c r="AJ1280" s="30" t="e">
        <f>IF((((Usuario!$J$10*1000)/AH1280)*1)&lt;1,(((Usuario!$J$10*1000)/AH1280)*1),1)</f>
        <v>#REF!</v>
      </c>
    </row>
    <row r="1281" spans="8:36" x14ac:dyDescent="0.25">
      <c r="H1281" s="6">
        <v>17.899999999999999</v>
      </c>
      <c r="I1281" s="5" t="s">
        <v>3</v>
      </c>
      <c r="J1281" s="9">
        <f t="shared" si="462"/>
        <v>17.899999999999999</v>
      </c>
      <c r="K1281" s="9">
        <f t="shared" si="444"/>
        <v>1.7899999999999999E-2</v>
      </c>
      <c r="L1281">
        <f t="shared" si="459"/>
        <v>1006.5977021367055</v>
      </c>
      <c r="M1281">
        <f t="shared" si="445"/>
        <v>3003.016478041171</v>
      </c>
      <c r="N1281">
        <f t="shared" si="446"/>
        <v>15.555625356253266</v>
      </c>
      <c r="O1281">
        <f t="shared" si="447"/>
        <v>2133.9590236322119</v>
      </c>
      <c r="Q1281" s="18">
        <f t="shared" si="460"/>
        <v>1293827380638439</v>
      </c>
      <c r="R1281" s="19">
        <f t="shared" si="461"/>
        <v>479332239112717.13</v>
      </c>
      <c r="S1281" s="18">
        <f t="shared" si="448"/>
        <v>2.1481444141431831E-9</v>
      </c>
      <c r="T1281" s="19">
        <f t="shared" si="448"/>
        <v>7.9583635914447484E-10</v>
      </c>
      <c r="U1281" s="24">
        <f t="shared" si="449"/>
        <v>5.7017982370161087E-7</v>
      </c>
      <c r="V1281" s="24">
        <f t="shared" si="450"/>
        <v>4.0030568864967082E-7</v>
      </c>
      <c r="W1281" s="18">
        <f t="shared" si="451"/>
        <v>3881482141915317</v>
      </c>
      <c r="X1281" s="19">
        <f t="shared" si="452"/>
        <v>1917328956450868.5</v>
      </c>
      <c r="Y1281" s="18" t="e">
        <f t="shared" si="453"/>
        <v>#REF!</v>
      </c>
      <c r="Z1281" s="19" t="e">
        <f t="shared" si="454"/>
        <v>#REF!</v>
      </c>
      <c r="AA1281" s="24" t="e">
        <f t="shared" si="455"/>
        <v>#REF!</v>
      </c>
      <c r="AB1281" s="24" t="e">
        <f t="shared" si="456"/>
        <v>#REF!</v>
      </c>
      <c r="AC1281" s="18">
        <f t="shared" si="457"/>
        <v>776296428383063.5</v>
      </c>
      <c r="AD1281" s="19">
        <f t="shared" si="458"/>
        <v>383465791290173.75</v>
      </c>
      <c r="AE1281" s="24" t="e">
        <f t="shared" si="440"/>
        <v>#REF!</v>
      </c>
      <c r="AF1281" s="24" t="e">
        <f t="shared" si="441"/>
        <v>#REF!</v>
      </c>
      <c r="AG1281" s="18" t="e">
        <f t="shared" si="442"/>
        <v>#REF!</v>
      </c>
      <c r="AH1281" s="19" t="e">
        <f t="shared" si="443"/>
        <v>#REF!</v>
      </c>
      <c r="AI1281" s="29" t="e">
        <f>IF((((Usuario!$J$10*1000)/AG1281)*1)&lt;1,(((Usuario!$J$10*1000)/AG1281)*1),1)</f>
        <v>#REF!</v>
      </c>
      <c r="AJ1281" s="30" t="e">
        <f>IF((((Usuario!$J$10*1000)/AH1281)*1)&lt;1,(((Usuario!$J$10*1000)/AH1281)*1),1)</f>
        <v>#REF!</v>
      </c>
    </row>
    <row r="1282" spans="8:36" x14ac:dyDescent="0.25">
      <c r="H1282" s="6">
        <v>18</v>
      </c>
      <c r="I1282" s="5" t="s">
        <v>3</v>
      </c>
      <c r="J1282" s="9">
        <f t="shared" si="462"/>
        <v>18</v>
      </c>
      <c r="K1282" s="9">
        <f t="shared" si="444"/>
        <v>1.7999999999999999E-2</v>
      </c>
      <c r="L1282">
        <f t="shared" si="459"/>
        <v>1017.8760197630929</v>
      </c>
      <c r="M1282">
        <f t="shared" si="445"/>
        <v>3053.6280592892786</v>
      </c>
      <c r="N1282">
        <f t="shared" si="446"/>
        <v>15.817793347118462</v>
      </c>
      <c r="O1282">
        <f t="shared" si="447"/>
        <v>2113.2201235576117</v>
      </c>
      <c r="Q1282" s="18">
        <f t="shared" si="460"/>
        <v>1308323932857446</v>
      </c>
      <c r="R1282" s="19">
        <f t="shared" si="461"/>
        <v>484702866553854</v>
      </c>
      <c r="S1282" s="18">
        <f t="shared" si="448"/>
        <v>2.1722130713223414E-9</v>
      </c>
      <c r="T1282" s="19">
        <f t="shared" si="448"/>
        <v>8.0475322356608678E-10</v>
      </c>
      <c r="U1282" s="24">
        <f t="shared" si="449"/>
        <v>5.7656834330801766E-7</v>
      </c>
      <c r="V1282" s="24">
        <f t="shared" si="450"/>
        <v>4.0479087145374168E-7</v>
      </c>
      <c r="W1282" s="18">
        <f t="shared" si="451"/>
        <v>3924971798572338</v>
      </c>
      <c r="X1282" s="19">
        <f t="shared" si="452"/>
        <v>1938811466215416</v>
      </c>
      <c r="Y1282" s="18" t="e">
        <f t="shared" si="453"/>
        <v>#REF!</v>
      </c>
      <c r="Z1282" s="19" t="e">
        <f t="shared" si="454"/>
        <v>#REF!</v>
      </c>
      <c r="AA1282" s="24" t="e">
        <f t="shared" si="455"/>
        <v>#REF!</v>
      </c>
      <c r="AB1282" s="24" t="e">
        <f t="shared" si="456"/>
        <v>#REF!</v>
      </c>
      <c r="AC1282" s="18">
        <f t="shared" si="457"/>
        <v>784994359714467.63</v>
      </c>
      <c r="AD1282" s="19">
        <f t="shared" si="458"/>
        <v>387762293243083.25</v>
      </c>
      <c r="AE1282" s="24" t="e">
        <f t="shared" si="440"/>
        <v>#REF!</v>
      </c>
      <c r="AF1282" s="24" t="e">
        <f t="shared" si="441"/>
        <v>#REF!</v>
      </c>
      <c r="AG1282" s="18" t="e">
        <f t="shared" si="442"/>
        <v>#REF!</v>
      </c>
      <c r="AH1282" s="19" t="e">
        <f t="shared" si="443"/>
        <v>#REF!</v>
      </c>
      <c r="AI1282" s="29" t="e">
        <f>IF((((Usuario!$J$10*1000)/AG1282)*1)&lt;1,(((Usuario!$J$10*1000)/AG1282)*1),1)</f>
        <v>#REF!</v>
      </c>
      <c r="AJ1282" s="30" t="e">
        <f>IF((((Usuario!$J$10*1000)/AH1282)*1)&lt;1,(((Usuario!$J$10*1000)/AH1282)*1),1)</f>
        <v>#REF!</v>
      </c>
    </row>
    <row r="1283" spans="8:36" x14ac:dyDescent="0.25">
      <c r="H1283" s="6">
        <v>18.100000000000001</v>
      </c>
      <c r="I1283" s="5" t="s">
        <v>3</v>
      </c>
      <c r="J1283" s="9">
        <f t="shared" si="462"/>
        <v>18.100000000000001</v>
      </c>
      <c r="K1283" s="9">
        <f t="shared" si="444"/>
        <v>1.8100000000000002E-2</v>
      </c>
      <c r="L1283">
        <f t="shared" si="459"/>
        <v>1029.2171692425522</v>
      </c>
      <c r="M1283">
        <f t="shared" si="445"/>
        <v>3104.8051272150328</v>
      </c>
      <c r="N1283">
        <f t="shared" si="446"/>
        <v>16.082890558973869</v>
      </c>
      <c r="O1283">
        <f t="shared" si="447"/>
        <v>2092.7960039538093</v>
      </c>
      <c r="Q1283" s="18">
        <f t="shared" si="460"/>
        <v>1322901245813049.3</v>
      </c>
      <c r="R1283" s="19">
        <f t="shared" si="461"/>
        <v>490103413925025.06</v>
      </c>
      <c r="S1283" s="18">
        <f t="shared" si="448"/>
        <v>2.1964158157281247E-9</v>
      </c>
      <c r="T1283" s="19">
        <f t="shared" si="448"/>
        <v>8.137197641126102E-10</v>
      </c>
      <c r="U1283" s="24">
        <f t="shared" si="449"/>
        <v>5.8299245355290035E-7</v>
      </c>
      <c r="V1283" s="24">
        <f t="shared" si="450"/>
        <v>4.0930104134864295E-7</v>
      </c>
      <c r="W1283" s="18">
        <f t="shared" si="451"/>
        <v>3968703737439148</v>
      </c>
      <c r="X1283" s="19">
        <f t="shared" si="452"/>
        <v>1960413655700100.3</v>
      </c>
      <c r="Y1283" s="18" t="e">
        <f t="shared" si="453"/>
        <v>#REF!</v>
      </c>
      <c r="Z1283" s="19" t="e">
        <f t="shared" si="454"/>
        <v>#REF!</v>
      </c>
      <c r="AA1283" s="24" t="e">
        <f t="shared" si="455"/>
        <v>#REF!</v>
      </c>
      <c r="AB1283" s="24" t="e">
        <f t="shared" si="456"/>
        <v>#REF!</v>
      </c>
      <c r="AC1283" s="18">
        <f t="shared" si="457"/>
        <v>793740747487829.63</v>
      </c>
      <c r="AD1283" s="19">
        <f t="shared" si="458"/>
        <v>392082731140020.06</v>
      </c>
      <c r="AE1283" s="24" t="e">
        <f t="shared" si="440"/>
        <v>#REF!</v>
      </c>
      <c r="AF1283" s="24" t="e">
        <f t="shared" si="441"/>
        <v>#REF!</v>
      </c>
      <c r="AG1283" s="18" t="e">
        <f t="shared" si="442"/>
        <v>#REF!</v>
      </c>
      <c r="AH1283" s="19" t="e">
        <f t="shared" si="443"/>
        <v>#REF!</v>
      </c>
      <c r="AI1283" s="29" t="e">
        <f>IF((((Usuario!$J$10*1000)/AG1283)*1)&lt;1,(((Usuario!$J$10*1000)/AG1283)*1),1)</f>
        <v>#REF!</v>
      </c>
      <c r="AJ1283" s="30" t="e">
        <f>IF((((Usuario!$J$10*1000)/AH1283)*1)&lt;1,(((Usuario!$J$10*1000)/AH1283)*1),1)</f>
        <v>#REF!</v>
      </c>
    </row>
    <row r="1284" spans="8:36" x14ac:dyDescent="0.25">
      <c r="H1284" s="6">
        <v>18.2</v>
      </c>
      <c r="I1284" s="5" t="s">
        <v>3</v>
      </c>
      <c r="J1284" s="9">
        <f t="shared" si="462"/>
        <v>18.2</v>
      </c>
      <c r="K1284" s="9">
        <f t="shared" si="444"/>
        <v>1.8200000000000001E-2</v>
      </c>
      <c r="L1284">
        <f t="shared" si="459"/>
        <v>1040.621150575083</v>
      </c>
      <c r="M1284">
        <f t="shared" si="445"/>
        <v>3156.5508234110848</v>
      </c>
      <c r="N1284">
        <f t="shared" si="446"/>
        <v>16.350933265269418</v>
      </c>
      <c r="O1284">
        <f t="shared" si="447"/>
        <v>2072.6801872296551</v>
      </c>
      <c r="Q1284" s="18">
        <f t="shared" si="460"/>
        <v>1337559319505248.3</v>
      </c>
      <c r="R1284" s="19">
        <f t="shared" si="461"/>
        <v>495533881226230.19</v>
      </c>
      <c r="S1284" s="18">
        <f t="shared" si="448"/>
        <v>2.2207526473605322E-9</v>
      </c>
      <c r="T1284" s="19">
        <f t="shared" si="448"/>
        <v>8.2273598078404498E-10</v>
      </c>
      <c r="U1284" s="24">
        <f t="shared" si="449"/>
        <v>5.8945215443625861E-7</v>
      </c>
      <c r="V1284" s="24">
        <f t="shared" si="450"/>
        <v>4.138361983343746E-7</v>
      </c>
      <c r="W1284" s="18">
        <f t="shared" si="451"/>
        <v>4012677958515745</v>
      </c>
      <c r="X1284" s="19">
        <f t="shared" si="452"/>
        <v>1982135524904920.8</v>
      </c>
      <c r="Y1284" s="18" t="e">
        <f t="shared" si="453"/>
        <v>#REF!</v>
      </c>
      <c r="Z1284" s="19" t="e">
        <f t="shared" si="454"/>
        <v>#REF!</v>
      </c>
      <c r="AA1284" s="24" t="e">
        <f t="shared" si="455"/>
        <v>#REF!</v>
      </c>
      <c r="AB1284" s="24" t="e">
        <f t="shared" si="456"/>
        <v>#REF!</v>
      </c>
      <c r="AC1284" s="18">
        <f t="shared" si="457"/>
        <v>802535591703149</v>
      </c>
      <c r="AD1284" s="19">
        <f t="shared" si="458"/>
        <v>396427104980984.19</v>
      </c>
      <c r="AE1284" s="24" t="e">
        <f t="shared" si="440"/>
        <v>#REF!</v>
      </c>
      <c r="AF1284" s="24" t="e">
        <f t="shared" si="441"/>
        <v>#REF!</v>
      </c>
      <c r="AG1284" s="18" t="e">
        <f t="shared" si="442"/>
        <v>#REF!</v>
      </c>
      <c r="AH1284" s="19" t="e">
        <f t="shared" si="443"/>
        <v>#REF!</v>
      </c>
      <c r="AI1284" s="29" t="e">
        <f>IF((((Usuario!$J$10*1000)/AG1284)*1)&lt;1,(((Usuario!$J$10*1000)/AG1284)*1),1)</f>
        <v>#REF!</v>
      </c>
      <c r="AJ1284" s="30" t="e">
        <f>IF((((Usuario!$J$10*1000)/AH1284)*1)&lt;1,(((Usuario!$J$10*1000)/AH1284)*1),1)</f>
        <v>#REF!</v>
      </c>
    </row>
    <row r="1285" spans="8:36" x14ac:dyDescent="0.25">
      <c r="H1285" s="6">
        <v>18.3</v>
      </c>
      <c r="I1285" s="5" t="s">
        <v>3</v>
      </c>
      <c r="J1285" s="9">
        <f t="shared" si="462"/>
        <v>18.3</v>
      </c>
      <c r="K1285" s="9">
        <f t="shared" si="444"/>
        <v>1.83E-2</v>
      </c>
      <c r="L1285">
        <f t="shared" si="459"/>
        <v>1052.0879637606859</v>
      </c>
      <c r="M1285">
        <f t="shared" si="445"/>
        <v>3208.8682894700919</v>
      </c>
      <c r="N1285">
        <f t="shared" si="446"/>
        <v>16.621937739455074</v>
      </c>
      <c r="O1285">
        <f t="shared" si="447"/>
        <v>2052.8663636871242</v>
      </c>
      <c r="Q1285" s="18">
        <f t="shared" si="460"/>
        <v>1352298153934043.8</v>
      </c>
      <c r="R1285" s="19">
        <f t="shared" si="461"/>
        <v>500994268457469.69</v>
      </c>
      <c r="S1285" s="18">
        <f t="shared" si="448"/>
        <v>2.2452235662195648E-9</v>
      </c>
      <c r="T1285" s="19">
        <f t="shared" si="448"/>
        <v>8.3180187358039143E-10</v>
      </c>
      <c r="U1285" s="24">
        <f t="shared" si="449"/>
        <v>5.9594744595809277E-7</v>
      </c>
      <c r="V1285" s="24">
        <f t="shared" si="450"/>
        <v>4.1839634241093688E-7</v>
      </c>
      <c r="W1285" s="18">
        <f t="shared" si="451"/>
        <v>4056894461802131</v>
      </c>
      <c r="X1285" s="19">
        <f t="shared" si="452"/>
        <v>2003977073829878.8</v>
      </c>
      <c r="Y1285" s="18" t="e">
        <f t="shared" si="453"/>
        <v>#REF!</v>
      </c>
      <c r="Z1285" s="19" t="e">
        <f t="shared" si="454"/>
        <v>#REF!</v>
      </c>
      <c r="AA1285" s="24" t="e">
        <f t="shared" si="455"/>
        <v>#REF!</v>
      </c>
      <c r="AB1285" s="24" t="e">
        <f t="shared" si="456"/>
        <v>#REF!</v>
      </c>
      <c r="AC1285" s="18">
        <f t="shared" si="457"/>
        <v>811378892360426.25</v>
      </c>
      <c r="AD1285" s="19">
        <f t="shared" si="458"/>
        <v>400795414765975.75</v>
      </c>
      <c r="AE1285" s="24" t="e">
        <f t="shared" ref="AE1285:AE1348" si="463">$B$10/AC1285</f>
        <v>#REF!</v>
      </c>
      <c r="AF1285" s="24" t="e">
        <f t="shared" ref="AF1285:AF1348" si="464">$B$10/AD1285</f>
        <v>#REF!</v>
      </c>
      <c r="AG1285" s="18" t="e">
        <f t="shared" ref="AG1285:AG1348" si="465">AE1285*N1285</f>
        <v>#REF!</v>
      </c>
      <c r="AH1285" s="19" t="e">
        <f t="shared" ref="AH1285:AH1348" si="466">AF1285*N1285</f>
        <v>#REF!</v>
      </c>
      <c r="AI1285" s="29" t="e">
        <f>IF((((Usuario!$J$10*1000)/AG1285)*1)&lt;1,(((Usuario!$J$10*1000)/AG1285)*1),1)</f>
        <v>#REF!</v>
      </c>
      <c r="AJ1285" s="30" t="e">
        <f>IF((((Usuario!$J$10*1000)/AH1285)*1)&lt;1,(((Usuario!$J$10*1000)/AH1285)*1),1)</f>
        <v>#REF!</v>
      </c>
    </row>
    <row r="1286" spans="8:36" x14ac:dyDescent="0.25">
      <c r="H1286" s="6">
        <v>18.399999999999999</v>
      </c>
      <c r="I1286" s="5" t="s">
        <v>3</v>
      </c>
      <c r="J1286" s="9">
        <f t="shared" si="462"/>
        <v>18.399999999999999</v>
      </c>
      <c r="K1286" s="9">
        <f t="shared" ref="K1286:K1349" si="467">J1286/1000</f>
        <v>1.84E-2</v>
      </c>
      <c r="L1286">
        <f t="shared" si="459"/>
        <v>1063.6176087993601</v>
      </c>
      <c r="M1286">
        <f t="shared" ref="M1286:M1349" si="468">(4*PI())/3*(J1286/2)^3</f>
        <v>3261.7606669847037</v>
      </c>
      <c r="N1286">
        <f t="shared" ref="N1286:N1349" si="469">(M1286/10^3)*$G$5</f>
        <v>16.895920254980766</v>
      </c>
      <c r="O1286">
        <f t="shared" ref="O1286:O1349" si="470">(335303)*(J1286^-1.753)</f>
        <v>2033.3483862827286</v>
      </c>
      <c r="Q1286" s="18">
        <f t="shared" si="460"/>
        <v>1367117749099434.8</v>
      </c>
      <c r="R1286" s="19">
        <f t="shared" si="461"/>
        <v>506484575618743.13</v>
      </c>
      <c r="S1286" s="18">
        <f t="shared" ref="S1286:T1349" si="471">Q1286/(6.023*10^23)</f>
        <v>2.2698285723052215E-9</v>
      </c>
      <c r="T1286" s="19">
        <f t="shared" si="471"/>
        <v>8.4091744250164905E-10</v>
      </c>
      <c r="U1286" s="24">
        <f t="shared" ref="U1286:U1349" si="472">S1286*$B$5</f>
        <v>6.0247832811840261E-7</v>
      </c>
      <c r="V1286" s="24">
        <f t="shared" ref="V1286:V1349" si="473">T1286*$B$6</f>
        <v>4.2298147357832947E-7</v>
      </c>
      <c r="W1286" s="18">
        <f t="shared" ref="W1286:W1349" si="474">Q1286*$E$5</f>
        <v>4101353247298304</v>
      </c>
      <c r="X1286" s="19">
        <f t="shared" ref="X1286:X1349" si="475">R1286*$E$6</f>
        <v>2025938302474972.5</v>
      </c>
      <c r="Y1286" s="18" t="e">
        <f t="shared" ref="Y1286:Y1349" si="476">$B$10/W1286</f>
        <v>#REF!</v>
      </c>
      <c r="Z1286" s="19" t="e">
        <f t="shared" ref="Z1286:Z1349" si="477">$B$10/X1286</f>
        <v>#REF!</v>
      </c>
      <c r="AA1286" s="24" t="e">
        <f t="shared" ref="AA1286:AA1349" si="478">Y1286*N1286</f>
        <v>#REF!</v>
      </c>
      <c r="AB1286" s="24" t="e">
        <f t="shared" ref="AB1286:AB1349" si="479">Z1286*N1286</f>
        <v>#REF!</v>
      </c>
      <c r="AC1286" s="18">
        <f t="shared" ref="AC1286:AC1349" si="480">W1286*$B$11</f>
        <v>820270649459660.88</v>
      </c>
      <c r="AD1286" s="19">
        <f t="shared" ref="AD1286:AD1349" si="481">X1286*$B$11</f>
        <v>405187660494994.5</v>
      </c>
      <c r="AE1286" s="24" t="e">
        <f t="shared" si="463"/>
        <v>#REF!</v>
      </c>
      <c r="AF1286" s="24" t="e">
        <f t="shared" si="464"/>
        <v>#REF!</v>
      </c>
      <c r="AG1286" s="18" t="e">
        <f t="shared" si="465"/>
        <v>#REF!</v>
      </c>
      <c r="AH1286" s="19" t="e">
        <f t="shared" si="466"/>
        <v>#REF!</v>
      </c>
      <c r="AI1286" s="29" t="e">
        <f>IF((((Usuario!$J$10*1000)/AG1286)*1)&lt;1,(((Usuario!$J$10*1000)/AG1286)*1),1)</f>
        <v>#REF!</v>
      </c>
      <c r="AJ1286" s="30" t="e">
        <f>IF((((Usuario!$J$10*1000)/AH1286)*1)&lt;1,(((Usuario!$J$10*1000)/AH1286)*1),1)</f>
        <v>#REF!</v>
      </c>
    </row>
    <row r="1287" spans="8:36" x14ac:dyDescent="0.25">
      <c r="H1287" s="6">
        <v>18.5</v>
      </c>
      <c r="I1287" s="5" t="s">
        <v>3</v>
      </c>
      <c r="J1287" s="9">
        <f t="shared" si="462"/>
        <v>18.5</v>
      </c>
      <c r="K1287" s="9">
        <f t="shared" si="467"/>
        <v>1.8499999999999999E-2</v>
      </c>
      <c r="L1287">
        <f t="shared" ref="L1287:L1350" si="482">(4*PI())*((J1287/2)^2)</f>
        <v>1075.2100856911068</v>
      </c>
      <c r="M1287">
        <f t="shared" si="468"/>
        <v>3315.2310975475789</v>
      </c>
      <c r="N1287">
        <f t="shared" si="469"/>
        <v>17.172897085296455</v>
      </c>
      <c r="O1287">
        <f t="shared" si="470"/>
        <v>2014.1202655797185</v>
      </c>
      <c r="Q1287" s="18">
        <f t="shared" ref="Q1287:Q1350" si="483">L1287/$D$5</f>
        <v>1382018105001422.8</v>
      </c>
      <c r="R1287" s="19">
        <f t="shared" ref="R1287:R1350" si="484">L1287/$D$6</f>
        <v>512004802710051.06</v>
      </c>
      <c r="S1287" s="18">
        <f t="shared" si="471"/>
        <v>2.2945676656175045E-9</v>
      </c>
      <c r="T1287" s="19">
        <f t="shared" si="471"/>
        <v>8.5008268754781864E-10</v>
      </c>
      <c r="U1287" s="24">
        <f t="shared" si="472"/>
        <v>6.0904480091718856E-7</v>
      </c>
      <c r="V1287" s="24">
        <f t="shared" si="473"/>
        <v>4.275915918365528E-7</v>
      </c>
      <c r="W1287" s="18">
        <f t="shared" si="474"/>
        <v>4146054315004268</v>
      </c>
      <c r="X1287" s="19">
        <f t="shared" si="475"/>
        <v>2048019210840204.3</v>
      </c>
      <c r="Y1287" s="18" t="e">
        <f t="shared" si="476"/>
        <v>#REF!</v>
      </c>
      <c r="Z1287" s="19" t="e">
        <f t="shared" si="477"/>
        <v>#REF!</v>
      </c>
      <c r="AA1287" s="24" t="e">
        <f t="shared" si="478"/>
        <v>#REF!</v>
      </c>
      <c r="AB1287" s="24" t="e">
        <f t="shared" si="479"/>
        <v>#REF!</v>
      </c>
      <c r="AC1287" s="18">
        <f t="shared" si="480"/>
        <v>829210863000853.63</v>
      </c>
      <c r="AD1287" s="19">
        <f t="shared" si="481"/>
        <v>409603842168040.88</v>
      </c>
      <c r="AE1287" s="24" t="e">
        <f t="shared" si="463"/>
        <v>#REF!</v>
      </c>
      <c r="AF1287" s="24" t="e">
        <f t="shared" si="464"/>
        <v>#REF!</v>
      </c>
      <c r="AG1287" s="18" t="e">
        <f t="shared" si="465"/>
        <v>#REF!</v>
      </c>
      <c r="AH1287" s="19" t="e">
        <f t="shared" si="466"/>
        <v>#REF!</v>
      </c>
      <c r="AI1287" s="29" t="e">
        <f>IF((((Usuario!$J$10*1000)/AG1287)*1)&lt;1,(((Usuario!$J$10*1000)/AG1287)*1),1)</f>
        <v>#REF!</v>
      </c>
      <c r="AJ1287" s="30" t="e">
        <f>IF((((Usuario!$J$10*1000)/AH1287)*1)&lt;1,(((Usuario!$J$10*1000)/AH1287)*1),1)</f>
        <v>#REF!</v>
      </c>
    </row>
    <row r="1288" spans="8:36" x14ac:dyDescent="0.25">
      <c r="H1288" s="6">
        <v>18.600000000000001</v>
      </c>
      <c r="I1288" s="5" t="s">
        <v>3</v>
      </c>
      <c r="J1288" s="9">
        <f t="shared" si="462"/>
        <v>18.600000000000001</v>
      </c>
      <c r="K1288" s="9">
        <f t="shared" si="467"/>
        <v>1.8600000000000002E-2</v>
      </c>
      <c r="L1288">
        <f t="shared" si="482"/>
        <v>1086.8653944359248</v>
      </c>
      <c r="M1288">
        <f t="shared" si="468"/>
        <v>3369.2827227513676</v>
      </c>
      <c r="N1288">
        <f t="shared" si="469"/>
        <v>17.452884503852083</v>
      </c>
      <c r="O1288">
        <f t="shared" si="470"/>
        <v>1995.1761648832035</v>
      </c>
      <c r="Q1288" s="18">
        <f t="shared" si="483"/>
        <v>1396999221640006.3</v>
      </c>
      <c r="R1288" s="19">
        <f t="shared" si="484"/>
        <v>517554949731393</v>
      </c>
      <c r="S1288" s="18">
        <f t="shared" si="471"/>
        <v>2.3194408461564113E-9</v>
      </c>
      <c r="T1288" s="19">
        <f t="shared" si="471"/>
        <v>8.592976087188994E-10</v>
      </c>
      <c r="U1288" s="24">
        <f t="shared" si="472"/>
        <v>6.1564686435444998E-7</v>
      </c>
      <c r="V1288" s="24">
        <f t="shared" si="473"/>
        <v>4.3222669718560639E-7</v>
      </c>
      <c r="W1288" s="18">
        <f t="shared" si="474"/>
        <v>4190997664920019</v>
      </c>
      <c r="X1288" s="19">
        <f t="shared" si="475"/>
        <v>2070219798925572</v>
      </c>
      <c r="Y1288" s="18" t="e">
        <f t="shared" si="476"/>
        <v>#REF!</v>
      </c>
      <c r="Z1288" s="19" t="e">
        <f t="shared" si="477"/>
        <v>#REF!</v>
      </c>
      <c r="AA1288" s="24" t="e">
        <f t="shared" si="478"/>
        <v>#REF!</v>
      </c>
      <c r="AB1288" s="24" t="e">
        <f t="shared" si="479"/>
        <v>#REF!</v>
      </c>
      <c r="AC1288" s="18">
        <f t="shared" si="480"/>
        <v>838199532984003.88</v>
      </c>
      <c r="AD1288" s="19">
        <f t="shared" si="481"/>
        <v>414043959785114.44</v>
      </c>
      <c r="AE1288" s="24" t="e">
        <f t="shared" si="463"/>
        <v>#REF!</v>
      </c>
      <c r="AF1288" s="24" t="e">
        <f t="shared" si="464"/>
        <v>#REF!</v>
      </c>
      <c r="AG1288" s="18" t="e">
        <f t="shared" si="465"/>
        <v>#REF!</v>
      </c>
      <c r="AH1288" s="19" t="e">
        <f t="shared" si="466"/>
        <v>#REF!</v>
      </c>
      <c r="AI1288" s="29" t="e">
        <f>IF((((Usuario!$J$10*1000)/AG1288)*1)&lt;1,(((Usuario!$J$10*1000)/AG1288)*1),1)</f>
        <v>#REF!</v>
      </c>
      <c r="AJ1288" s="30" t="e">
        <f>IF((((Usuario!$J$10*1000)/AH1288)*1)&lt;1,(((Usuario!$J$10*1000)/AH1288)*1),1)</f>
        <v>#REF!</v>
      </c>
    </row>
    <row r="1289" spans="8:36" x14ac:dyDescent="0.25">
      <c r="H1289" s="6">
        <v>18.7</v>
      </c>
      <c r="I1289" s="5" t="s">
        <v>3</v>
      </c>
      <c r="J1289" s="9">
        <f t="shared" si="462"/>
        <v>18.7</v>
      </c>
      <c r="K1289" s="9">
        <f t="shared" si="467"/>
        <v>1.8699999999999998E-2</v>
      </c>
      <c r="L1289">
        <f t="shared" si="482"/>
        <v>1098.5835350338148</v>
      </c>
      <c r="M1289">
        <f t="shared" si="468"/>
        <v>3423.9186841887222</v>
      </c>
      <c r="N1289">
        <f t="shared" si="469"/>
        <v>17.735898784097579</v>
      </c>
      <c r="O1289">
        <f t="shared" si="470"/>
        <v>1976.510395550599</v>
      </c>
      <c r="Q1289" s="18">
        <f t="shared" si="483"/>
        <v>1412061099015186.3</v>
      </c>
      <c r="R1289" s="19">
        <f t="shared" si="484"/>
        <v>523135016682769.13</v>
      </c>
      <c r="S1289" s="18">
        <f t="shared" si="471"/>
        <v>2.3444481139219435E-9</v>
      </c>
      <c r="T1289" s="19">
        <f t="shared" si="471"/>
        <v>8.6856220601489162E-10</v>
      </c>
      <c r="U1289" s="24">
        <f t="shared" si="472"/>
        <v>6.2228451843018751E-7</v>
      </c>
      <c r="V1289" s="24">
        <f t="shared" si="473"/>
        <v>4.3688678962549046E-7</v>
      </c>
      <c r="W1289" s="18">
        <f t="shared" si="474"/>
        <v>4236183297045559</v>
      </c>
      <c r="X1289" s="19">
        <f t="shared" si="475"/>
        <v>2092540066731076.5</v>
      </c>
      <c r="Y1289" s="18" t="e">
        <f t="shared" si="476"/>
        <v>#REF!</v>
      </c>
      <c r="Z1289" s="19" t="e">
        <f t="shared" si="477"/>
        <v>#REF!</v>
      </c>
      <c r="AA1289" s="24" t="e">
        <f t="shared" si="478"/>
        <v>#REF!</v>
      </c>
      <c r="AB1289" s="24" t="e">
        <f t="shared" si="479"/>
        <v>#REF!</v>
      </c>
      <c r="AC1289" s="18">
        <f t="shared" si="480"/>
        <v>847236659409111.88</v>
      </c>
      <c r="AD1289" s="19">
        <f t="shared" si="481"/>
        <v>418508013346215.31</v>
      </c>
      <c r="AE1289" s="24" t="e">
        <f t="shared" si="463"/>
        <v>#REF!</v>
      </c>
      <c r="AF1289" s="24" t="e">
        <f t="shared" si="464"/>
        <v>#REF!</v>
      </c>
      <c r="AG1289" s="18" t="e">
        <f t="shared" si="465"/>
        <v>#REF!</v>
      </c>
      <c r="AH1289" s="19" t="e">
        <f t="shared" si="466"/>
        <v>#REF!</v>
      </c>
      <c r="AI1289" s="29" t="e">
        <f>IF((((Usuario!$J$10*1000)/AG1289)*1)&lt;1,(((Usuario!$J$10*1000)/AG1289)*1),1)</f>
        <v>#REF!</v>
      </c>
      <c r="AJ1289" s="30" t="e">
        <f>IF((((Usuario!$J$10*1000)/AH1289)*1)&lt;1,(((Usuario!$J$10*1000)/AH1289)*1),1)</f>
        <v>#REF!</v>
      </c>
    </row>
    <row r="1290" spans="8:36" x14ac:dyDescent="0.25">
      <c r="H1290" s="6">
        <v>18.8</v>
      </c>
      <c r="I1290" s="5" t="s">
        <v>3</v>
      </c>
      <c r="J1290" s="9">
        <f t="shared" si="462"/>
        <v>18.8</v>
      </c>
      <c r="K1290" s="9">
        <f t="shared" si="467"/>
        <v>1.8800000000000001E-2</v>
      </c>
      <c r="L1290">
        <f t="shared" si="482"/>
        <v>1110.3645074847766</v>
      </c>
      <c r="M1290">
        <f t="shared" si="468"/>
        <v>3479.1421234523</v>
      </c>
      <c r="N1290">
        <f t="shared" si="469"/>
        <v>18.021956199482911</v>
      </c>
      <c r="O1290">
        <f t="shared" si="470"/>
        <v>1958.1174124701695</v>
      </c>
      <c r="Q1290" s="18">
        <f t="shared" si="483"/>
        <v>1427203737126962.3</v>
      </c>
      <c r="R1290" s="19">
        <f t="shared" si="484"/>
        <v>528745003564179.56</v>
      </c>
      <c r="S1290" s="18">
        <f t="shared" si="471"/>
        <v>2.3695894689141002E-9</v>
      </c>
      <c r="T1290" s="19">
        <f t="shared" si="471"/>
        <v>8.7787647943579552E-10</v>
      </c>
      <c r="U1290" s="24">
        <f t="shared" si="472"/>
        <v>6.2895776314440062E-7</v>
      </c>
      <c r="V1290" s="24">
        <f t="shared" si="473"/>
        <v>4.4157186915620516E-7</v>
      </c>
      <c r="W1290" s="18">
        <f t="shared" si="474"/>
        <v>4281611211380887</v>
      </c>
      <c r="X1290" s="19">
        <f t="shared" si="475"/>
        <v>2114980014256718.3</v>
      </c>
      <c r="Y1290" s="18" t="e">
        <f t="shared" si="476"/>
        <v>#REF!</v>
      </c>
      <c r="Z1290" s="19" t="e">
        <f t="shared" si="477"/>
        <v>#REF!</v>
      </c>
      <c r="AA1290" s="24" t="e">
        <f t="shared" si="478"/>
        <v>#REF!</v>
      </c>
      <c r="AB1290" s="24" t="e">
        <f t="shared" si="479"/>
        <v>#REF!</v>
      </c>
      <c r="AC1290" s="18">
        <f t="shared" si="480"/>
        <v>856322242276177.5</v>
      </c>
      <c r="AD1290" s="19">
        <f t="shared" si="481"/>
        <v>422996002851343.69</v>
      </c>
      <c r="AE1290" s="24" t="e">
        <f t="shared" si="463"/>
        <v>#REF!</v>
      </c>
      <c r="AF1290" s="24" t="e">
        <f t="shared" si="464"/>
        <v>#REF!</v>
      </c>
      <c r="AG1290" s="18" t="e">
        <f t="shared" si="465"/>
        <v>#REF!</v>
      </c>
      <c r="AH1290" s="19" t="e">
        <f t="shared" si="466"/>
        <v>#REF!</v>
      </c>
      <c r="AI1290" s="29" t="e">
        <f>IF((((Usuario!$J$10*1000)/AG1290)*1)&lt;1,(((Usuario!$J$10*1000)/AG1290)*1),1)</f>
        <v>#REF!</v>
      </c>
      <c r="AJ1290" s="30" t="e">
        <f>IF((((Usuario!$J$10*1000)/AH1290)*1)&lt;1,(((Usuario!$J$10*1000)/AH1290)*1),1)</f>
        <v>#REF!</v>
      </c>
    </row>
    <row r="1291" spans="8:36" x14ac:dyDescent="0.25">
      <c r="H1291" s="6">
        <v>18.899999999999999</v>
      </c>
      <c r="I1291" s="5" t="s">
        <v>3</v>
      </c>
      <c r="J1291" s="9">
        <f t="shared" si="462"/>
        <v>18.899999999999999</v>
      </c>
      <c r="K1291" s="9">
        <f t="shared" si="467"/>
        <v>1.89E-2</v>
      </c>
      <c r="L1291">
        <f t="shared" si="482"/>
        <v>1122.2083117888099</v>
      </c>
      <c r="M1291">
        <f t="shared" si="468"/>
        <v>3534.9561821347506</v>
      </c>
      <c r="N1291">
        <f t="shared" si="469"/>
        <v>18.311073023458007</v>
      </c>
      <c r="O1291">
        <f t="shared" si="470"/>
        <v>1939.9918097008097</v>
      </c>
      <c r="Q1291" s="18">
        <f t="shared" si="483"/>
        <v>1442427135975334.3</v>
      </c>
      <c r="R1291" s="19">
        <f t="shared" si="484"/>
        <v>534384910375623.94</v>
      </c>
      <c r="S1291" s="18">
        <f t="shared" si="471"/>
        <v>2.3948649111328812E-9</v>
      </c>
      <c r="T1291" s="19">
        <f t="shared" si="471"/>
        <v>8.8724042898161057E-10</v>
      </c>
      <c r="U1291" s="24">
        <f t="shared" si="472"/>
        <v>6.3566659849708951E-7</v>
      </c>
      <c r="V1291" s="24">
        <f t="shared" si="473"/>
        <v>4.4628193577775013E-7</v>
      </c>
      <c r="W1291" s="18">
        <f t="shared" si="474"/>
        <v>4327281407926003</v>
      </c>
      <c r="X1291" s="19">
        <f t="shared" si="475"/>
        <v>2137539641502495.8</v>
      </c>
      <c r="Y1291" s="18" t="e">
        <f t="shared" si="476"/>
        <v>#REF!</v>
      </c>
      <c r="Z1291" s="19" t="e">
        <f t="shared" si="477"/>
        <v>#REF!</v>
      </c>
      <c r="AA1291" s="24" t="e">
        <f t="shared" si="478"/>
        <v>#REF!</v>
      </c>
      <c r="AB1291" s="24" t="e">
        <f t="shared" si="479"/>
        <v>#REF!</v>
      </c>
      <c r="AC1291" s="18">
        <f t="shared" si="480"/>
        <v>865456281585200.63</v>
      </c>
      <c r="AD1291" s="19">
        <f t="shared" si="481"/>
        <v>427507928300499.19</v>
      </c>
      <c r="AE1291" s="24" t="e">
        <f t="shared" si="463"/>
        <v>#REF!</v>
      </c>
      <c r="AF1291" s="24" t="e">
        <f t="shared" si="464"/>
        <v>#REF!</v>
      </c>
      <c r="AG1291" s="18" t="e">
        <f t="shared" si="465"/>
        <v>#REF!</v>
      </c>
      <c r="AH1291" s="19" t="e">
        <f t="shared" si="466"/>
        <v>#REF!</v>
      </c>
      <c r="AI1291" s="29" t="e">
        <f>IF((((Usuario!$J$10*1000)/AG1291)*1)&lt;1,(((Usuario!$J$10*1000)/AG1291)*1),1)</f>
        <v>#REF!</v>
      </c>
      <c r="AJ1291" s="30" t="e">
        <f>IF((((Usuario!$J$10*1000)/AH1291)*1)&lt;1,(((Usuario!$J$10*1000)/AH1291)*1),1)</f>
        <v>#REF!</v>
      </c>
    </row>
    <row r="1292" spans="8:36" x14ac:dyDescent="0.25">
      <c r="H1292" s="6">
        <v>19</v>
      </c>
      <c r="I1292" s="5" t="s">
        <v>3</v>
      </c>
      <c r="J1292" s="9">
        <f t="shared" si="462"/>
        <v>19</v>
      </c>
      <c r="K1292" s="9">
        <f t="shared" si="467"/>
        <v>1.9E-2</v>
      </c>
      <c r="L1292">
        <f t="shared" si="482"/>
        <v>1134.1149479459152</v>
      </c>
      <c r="M1292">
        <f t="shared" si="468"/>
        <v>3591.3640018287315</v>
      </c>
      <c r="N1292">
        <f t="shared" si="469"/>
        <v>18.603265529472829</v>
      </c>
      <c r="O1292">
        <f t="shared" si="470"/>
        <v>1922.1283162664972</v>
      </c>
      <c r="Q1292" s="18">
        <f t="shared" si="483"/>
        <v>1457731295560302.5</v>
      </c>
      <c r="R1292" s="19">
        <f t="shared" si="484"/>
        <v>540054737117102.69</v>
      </c>
      <c r="S1292" s="18">
        <f t="shared" si="471"/>
        <v>2.4202744405782876E-9</v>
      </c>
      <c r="T1292" s="19">
        <f t="shared" si="471"/>
        <v>8.966540546523373E-10</v>
      </c>
      <c r="U1292" s="24">
        <f t="shared" si="472"/>
        <v>6.424110244882542E-7</v>
      </c>
      <c r="V1292" s="24">
        <f t="shared" si="473"/>
        <v>4.5101698949012567E-7</v>
      </c>
      <c r="W1292" s="18">
        <f t="shared" si="474"/>
        <v>4373193886680907.5</v>
      </c>
      <c r="X1292" s="19">
        <f t="shared" si="475"/>
        <v>2160218948468410.8</v>
      </c>
      <c r="Y1292" s="18" t="e">
        <f t="shared" si="476"/>
        <v>#REF!</v>
      </c>
      <c r="Z1292" s="19" t="e">
        <f t="shared" si="477"/>
        <v>#REF!</v>
      </c>
      <c r="AA1292" s="24" t="e">
        <f t="shared" si="478"/>
        <v>#REF!</v>
      </c>
      <c r="AB1292" s="24" t="e">
        <f t="shared" si="479"/>
        <v>#REF!</v>
      </c>
      <c r="AC1292" s="18">
        <f t="shared" si="480"/>
        <v>874638777336181.5</v>
      </c>
      <c r="AD1292" s="19">
        <f t="shared" si="481"/>
        <v>432043789693682.19</v>
      </c>
      <c r="AE1292" s="24" t="e">
        <f t="shared" si="463"/>
        <v>#REF!</v>
      </c>
      <c r="AF1292" s="24" t="e">
        <f t="shared" si="464"/>
        <v>#REF!</v>
      </c>
      <c r="AG1292" s="18" t="e">
        <f t="shared" si="465"/>
        <v>#REF!</v>
      </c>
      <c r="AH1292" s="19" t="e">
        <f t="shared" si="466"/>
        <v>#REF!</v>
      </c>
      <c r="AI1292" s="29" t="e">
        <f>IF((((Usuario!$J$10*1000)/AG1292)*1)&lt;1,(((Usuario!$J$10*1000)/AG1292)*1),1)</f>
        <v>#REF!</v>
      </c>
      <c r="AJ1292" s="30" t="e">
        <f>IF((((Usuario!$J$10*1000)/AH1292)*1)&lt;1,(((Usuario!$J$10*1000)/AH1292)*1),1)</f>
        <v>#REF!</v>
      </c>
    </row>
    <row r="1293" spans="8:36" x14ac:dyDescent="0.25">
      <c r="H1293" s="6">
        <v>19.100000000000001</v>
      </c>
      <c r="I1293" s="5" t="s">
        <v>3</v>
      </c>
      <c r="J1293" s="9">
        <f t="shared" si="462"/>
        <v>19.100000000000001</v>
      </c>
      <c r="K1293" s="9">
        <f t="shared" si="467"/>
        <v>1.9100000000000002E-2</v>
      </c>
      <c r="L1293">
        <f t="shared" si="482"/>
        <v>1146.0844159560927</v>
      </c>
      <c r="M1293">
        <f t="shared" si="468"/>
        <v>3648.3687241268949</v>
      </c>
      <c r="N1293">
        <f t="shared" si="469"/>
        <v>18.898549990977315</v>
      </c>
      <c r="O1293">
        <f t="shared" si="470"/>
        <v>1904.5217920991201</v>
      </c>
      <c r="Q1293" s="18">
        <f t="shared" si="483"/>
        <v>1473116215881867.5</v>
      </c>
      <c r="R1293" s="19">
        <f t="shared" si="484"/>
        <v>545754483788615.81</v>
      </c>
      <c r="S1293" s="18">
        <f t="shared" si="471"/>
        <v>2.4458180572503199E-9</v>
      </c>
      <c r="T1293" s="19">
        <f t="shared" si="471"/>
        <v>9.0611735644797591E-10</v>
      </c>
      <c r="U1293" s="24">
        <f t="shared" si="472"/>
        <v>6.491910411178951E-7</v>
      </c>
      <c r="V1293" s="24">
        <f t="shared" si="473"/>
        <v>4.557770302933319E-7</v>
      </c>
      <c r="W1293" s="18">
        <f t="shared" si="474"/>
        <v>4419348647645602.5</v>
      </c>
      <c r="X1293" s="19">
        <f t="shared" si="475"/>
        <v>2183017935154463.3</v>
      </c>
      <c r="Y1293" s="18" t="e">
        <f t="shared" si="476"/>
        <v>#REF!</v>
      </c>
      <c r="Z1293" s="19" t="e">
        <f t="shared" si="477"/>
        <v>#REF!</v>
      </c>
      <c r="AA1293" s="24" t="e">
        <f t="shared" si="478"/>
        <v>#REF!</v>
      </c>
      <c r="AB1293" s="24" t="e">
        <f t="shared" si="479"/>
        <v>#REF!</v>
      </c>
      <c r="AC1293" s="18">
        <f t="shared" si="480"/>
        <v>883869729529120.5</v>
      </c>
      <c r="AD1293" s="19">
        <f t="shared" si="481"/>
        <v>436603587030892.69</v>
      </c>
      <c r="AE1293" s="24" t="e">
        <f t="shared" si="463"/>
        <v>#REF!</v>
      </c>
      <c r="AF1293" s="24" t="e">
        <f t="shared" si="464"/>
        <v>#REF!</v>
      </c>
      <c r="AG1293" s="18" t="e">
        <f t="shared" si="465"/>
        <v>#REF!</v>
      </c>
      <c r="AH1293" s="19" t="e">
        <f t="shared" si="466"/>
        <v>#REF!</v>
      </c>
      <c r="AI1293" s="29" t="e">
        <f>IF((((Usuario!$J$10*1000)/AG1293)*1)&lt;1,(((Usuario!$J$10*1000)/AG1293)*1),1)</f>
        <v>#REF!</v>
      </c>
      <c r="AJ1293" s="30" t="e">
        <f>IF((((Usuario!$J$10*1000)/AH1293)*1)&lt;1,(((Usuario!$J$10*1000)/AH1293)*1),1)</f>
        <v>#REF!</v>
      </c>
    </row>
    <row r="1294" spans="8:36" x14ac:dyDescent="0.25">
      <c r="H1294" s="6">
        <v>19.2</v>
      </c>
      <c r="I1294" s="5" t="s">
        <v>3</v>
      </c>
      <c r="J1294" s="9">
        <f t="shared" si="462"/>
        <v>19.2</v>
      </c>
      <c r="K1294" s="9">
        <f t="shared" si="467"/>
        <v>1.9199999999999998E-2</v>
      </c>
      <c r="L1294">
        <f t="shared" si="482"/>
        <v>1158.1167158193414</v>
      </c>
      <c r="M1294">
        <f t="shared" si="468"/>
        <v>3705.9734906218919</v>
      </c>
      <c r="N1294">
        <f t="shared" si="469"/>
        <v>19.196942681421397</v>
      </c>
      <c r="O1294">
        <f t="shared" si="470"/>
        <v>1887.1672241237491</v>
      </c>
      <c r="Q1294" s="18">
        <f t="shared" si="483"/>
        <v>1488581896940027.8</v>
      </c>
      <c r="R1294" s="19">
        <f t="shared" si="484"/>
        <v>551484150390162.81</v>
      </c>
      <c r="S1294" s="18">
        <f t="shared" si="471"/>
        <v>2.4714957611489755E-9</v>
      </c>
      <c r="T1294" s="19">
        <f t="shared" si="471"/>
        <v>9.1563033436852548E-10</v>
      </c>
      <c r="U1294" s="24">
        <f t="shared" si="472"/>
        <v>6.5600664838601136E-7</v>
      </c>
      <c r="V1294" s="24">
        <f t="shared" si="473"/>
        <v>4.6056205818736834E-7</v>
      </c>
      <c r="W1294" s="18">
        <f t="shared" si="474"/>
        <v>4465745690820083</v>
      </c>
      <c r="X1294" s="19">
        <f t="shared" si="475"/>
        <v>2205936601560651.3</v>
      </c>
      <c r="Y1294" s="18" t="e">
        <f t="shared" si="476"/>
        <v>#REF!</v>
      </c>
      <c r="Z1294" s="19" t="e">
        <f t="shared" si="477"/>
        <v>#REF!</v>
      </c>
      <c r="AA1294" s="24" t="e">
        <f t="shared" si="478"/>
        <v>#REF!</v>
      </c>
      <c r="AB1294" s="24" t="e">
        <f t="shared" si="479"/>
        <v>#REF!</v>
      </c>
      <c r="AC1294" s="18">
        <f t="shared" si="480"/>
        <v>893149138164016.63</v>
      </c>
      <c r="AD1294" s="19">
        <f t="shared" si="481"/>
        <v>441187320312130.25</v>
      </c>
      <c r="AE1294" s="24" t="e">
        <f t="shared" si="463"/>
        <v>#REF!</v>
      </c>
      <c r="AF1294" s="24" t="e">
        <f t="shared" si="464"/>
        <v>#REF!</v>
      </c>
      <c r="AG1294" s="18" t="e">
        <f t="shared" si="465"/>
        <v>#REF!</v>
      </c>
      <c r="AH1294" s="19" t="e">
        <f t="shared" si="466"/>
        <v>#REF!</v>
      </c>
      <c r="AI1294" s="29" t="e">
        <f>IF((((Usuario!$J$10*1000)/AG1294)*1)&lt;1,(((Usuario!$J$10*1000)/AG1294)*1),1)</f>
        <v>#REF!</v>
      </c>
      <c r="AJ1294" s="30" t="e">
        <f>IF((((Usuario!$J$10*1000)/AH1294)*1)&lt;1,(((Usuario!$J$10*1000)/AH1294)*1),1)</f>
        <v>#REF!</v>
      </c>
    </row>
    <row r="1295" spans="8:36" x14ac:dyDescent="0.25">
      <c r="H1295" s="6">
        <v>19.3</v>
      </c>
      <c r="I1295" s="5" t="s">
        <v>3</v>
      </c>
      <c r="J1295" s="9">
        <f t="shared" si="462"/>
        <v>19.3</v>
      </c>
      <c r="K1295" s="9">
        <f t="shared" si="467"/>
        <v>1.9300000000000001E-2</v>
      </c>
      <c r="L1295">
        <f t="shared" si="482"/>
        <v>1170.2118475356622</v>
      </c>
      <c r="M1295">
        <f t="shared" si="468"/>
        <v>3764.1814429063797</v>
      </c>
      <c r="N1295">
        <f t="shared" si="469"/>
        <v>19.498459874255047</v>
      </c>
      <c r="O1295">
        <f t="shared" si="470"/>
        <v>1870.059722480584</v>
      </c>
      <c r="Q1295" s="18">
        <f t="shared" si="483"/>
        <v>1504128338734784.5</v>
      </c>
      <c r="R1295" s="19">
        <f t="shared" si="484"/>
        <v>557243736921744.13</v>
      </c>
      <c r="S1295" s="18">
        <f t="shared" si="471"/>
        <v>2.4973075522742566E-9</v>
      </c>
      <c r="T1295" s="19">
        <f t="shared" si="471"/>
        <v>9.2519298841398671E-10</v>
      </c>
      <c r="U1295" s="24">
        <f t="shared" si="472"/>
        <v>6.6285784629260363E-7</v>
      </c>
      <c r="V1295" s="24">
        <f t="shared" si="473"/>
        <v>4.653720731722353E-7</v>
      </c>
      <c r="W1295" s="18">
        <f t="shared" si="474"/>
        <v>4512385016204354</v>
      </c>
      <c r="X1295" s="19">
        <f t="shared" si="475"/>
        <v>2228974947686976.5</v>
      </c>
      <c r="Y1295" s="18" t="e">
        <f t="shared" si="476"/>
        <v>#REF!</v>
      </c>
      <c r="Z1295" s="19" t="e">
        <f t="shared" si="477"/>
        <v>#REF!</v>
      </c>
      <c r="AA1295" s="24" t="e">
        <f t="shared" si="478"/>
        <v>#REF!</v>
      </c>
      <c r="AB1295" s="24" t="e">
        <f t="shared" si="479"/>
        <v>#REF!</v>
      </c>
      <c r="AC1295" s="18">
        <f t="shared" si="480"/>
        <v>902477003240870.88</v>
      </c>
      <c r="AD1295" s="19">
        <f t="shared" si="481"/>
        <v>445794989537395.31</v>
      </c>
      <c r="AE1295" s="24" t="e">
        <f t="shared" si="463"/>
        <v>#REF!</v>
      </c>
      <c r="AF1295" s="24" t="e">
        <f t="shared" si="464"/>
        <v>#REF!</v>
      </c>
      <c r="AG1295" s="18" t="e">
        <f t="shared" si="465"/>
        <v>#REF!</v>
      </c>
      <c r="AH1295" s="19" t="e">
        <f t="shared" si="466"/>
        <v>#REF!</v>
      </c>
      <c r="AI1295" s="29" t="e">
        <f>IF((((Usuario!$J$10*1000)/AG1295)*1)&lt;1,(((Usuario!$J$10*1000)/AG1295)*1),1)</f>
        <v>#REF!</v>
      </c>
      <c r="AJ1295" s="30" t="e">
        <f>IF((((Usuario!$J$10*1000)/AH1295)*1)&lt;1,(((Usuario!$J$10*1000)/AH1295)*1),1)</f>
        <v>#REF!</v>
      </c>
    </row>
    <row r="1296" spans="8:36" x14ac:dyDescent="0.25">
      <c r="H1296" s="6">
        <v>19.399999999999999</v>
      </c>
      <c r="I1296" s="5" t="s">
        <v>3</v>
      </c>
      <c r="J1296" s="9">
        <f t="shared" si="462"/>
        <v>19.399999999999999</v>
      </c>
      <c r="K1296" s="9">
        <f t="shared" si="467"/>
        <v>1.9399999999999997E-2</v>
      </c>
      <c r="L1296">
        <f t="shared" si="482"/>
        <v>1182.3698111050544</v>
      </c>
      <c r="M1296">
        <f t="shared" si="468"/>
        <v>3822.9957225730086</v>
      </c>
      <c r="N1296">
        <f t="shared" si="469"/>
        <v>19.803117842928184</v>
      </c>
      <c r="O1296">
        <f t="shared" si="470"/>
        <v>1853.1945168781883</v>
      </c>
      <c r="Q1296" s="18">
        <f t="shared" si="483"/>
        <v>1519755541266137</v>
      </c>
      <c r="R1296" s="19">
        <f t="shared" si="484"/>
        <v>563033243383359.5</v>
      </c>
      <c r="S1296" s="18">
        <f t="shared" si="471"/>
        <v>2.5232534306261618E-9</v>
      </c>
      <c r="T1296" s="19">
        <f t="shared" si="471"/>
        <v>9.3480531858435921E-10</v>
      </c>
      <c r="U1296" s="24">
        <f t="shared" si="472"/>
        <v>6.6974463483767147E-7</v>
      </c>
      <c r="V1296" s="24">
        <f t="shared" si="473"/>
        <v>4.7020707524793269E-7</v>
      </c>
      <c r="W1296" s="18">
        <f t="shared" si="474"/>
        <v>4559266623798411</v>
      </c>
      <c r="X1296" s="19">
        <f t="shared" si="475"/>
        <v>2252132973533438</v>
      </c>
      <c r="Y1296" s="18" t="e">
        <f t="shared" si="476"/>
        <v>#REF!</v>
      </c>
      <c r="Z1296" s="19" t="e">
        <f t="shared" si="477"/>
        <v>#REF!</v>
      </c>
      <c r="AA1296" s="24" t="e">
        <f t="shared" si="478"/>
        <v>#REF!</v>
      </c>
      <c r="AB1296" s="24" t="e">
        <f t="shared" si="479"/>
        <v>#REF!</v>
      </c>
      <c r="AC1296" s="18">
        <f t="shared" si="480"/>
        <v>911853324759682.25</v>
      </c>
      <c r="AD1296" s="19">
        <f t="shared" si="481"/>
        <v>450426594706687.63</v>
      </c>
      <c r="AE1296" s="24" t="e">
        <f t="shared" si="463"/>
        <v>#REF!</v>
      </c>
      <c r="AF1296" s="24" t="e">
        <f t="shared" si="464"/>
        <v>#REF!</v>
      </c>
      <c r="AG1296" s="18" t="e">
        <f t="shared" si="465"/>
        <v>#REF!</v>
      </c>
      <c r="AH1296" s="19" t="e">
        <f t="shared" si="466"/>
        <v>#REF!</v>
      </c>
      <c r="AI1296" s="29" t="e">
        <f>IF((((Usuario!$J$10*1000)/AG1296)*1)&lt;1,(((Usuario!$J$10*1000)/AG1296)*1),1)</f>
        <v>#REF!</v>
      </c>
      <c r="AJ1296" s="30" t="e">
        <f>IF((((Usuario!$J$10*1000)/AH1296)*1)&lt;1,(((Usuario!$J$10*1000)/AH1296)*1),1)</f>
        <v>#REF!</v>
      </c>
    </row>
    <row r="1297" spans="8:36" x14ac:dyDescent="0.25">
      <c r="H1297" s="6">
        <v>19.5</v>
      </c>
      <c r="I1297" s="5" t="s">
        <v>3</v>
      </c>
      <c r="J1297" s="9">
        <f t="shared" ref="J1297:J1360" si="485">H1297</f>
        <v>19.5</v>
      </c>
      <c r="K1297" s="9">
        <f t="shared" si="467"/>
        <v>1.95E-2</v>
      </c>
      <c r="L1297">
        <f t="shared" si="482"/>
        <v>1194.5906065275187</v>
      </c>
      <c r="M1297">
        <f t="shared" si="468"/>
        <v>3882.4194712144358</v>
      </c>
      <c r="N1297">
        <f t="shared" si="469"/>
        <v>20.110932860890777</v>
      </c>
      <c r="O1297">
        <f t="shared" si="470"/>
        <v>1836.5669530727462</v>
      </c>
      <c r="Q1297" s="18">
        <f t="shared" si="483"/>
        <v>1535463504534086</v>
      </c>
      <c r="R1297" s="19">
        <f t="shared" si="484"/>
        <v>568852669775009.13</v>
      </c>
      <c r="S1297" s="18">
        <f t="shared" si="471"/>
        <v>2.5493333962046925E-9</v>
      </c>
      <c r="T1297" s="19">
        <f t="shared" si="471"/>
        <v>9.4446732487964349E-10</v>
      </c>
      <c r="U1297" s="24">
        <f t="shared" si="472"/>
        <v>6.7666701402121522E-7</v>
      </c>
      <c r="V1297" s="24">
        <f t="shared" si="473"/>
        <v>4.7506706441446065E-7</v>
      </c>
      <c r="W1297" s="18">
        <f t="shared" si="474"/>
        <v>4606390513602258</v>
      </c>
      <c r="X1297" s="19">
        <f t="shared" si="475"/>
        <v>2275410679100036.5</v>
      </c>
      <c r="Y1297" s="18" t="e">
        <f t="shared" si="476"/>
        <v>#REF!</v>
      </c>
      <c r="Z1297" s="19" t="e">
        <f t="shared" si="477"/>
        <v>#REF!</v>
      </c>
      <c r="AA1297" s="24" t="e">
        <f t="shared" si="478"/>
        <v>#REF!</v>
      </c>
      <c r="AB1297" s="24" t="e">
        <f t="shared" si="479"/>
        <v>#REF!</v>
      </c>
      <c r="AC1297" s="18">
        <f t="shared" si="480"/>
        <v>921278102720451.63</v>
      </c>
      <c r="AD1297" s="19">
        <f t="shared" si="481"/>
        <v>455082135820007.31</v>
      </c>
      <c r="AE1297" s="24" t="e">
        <f t="shared" si="463"/>
        <v>#REF!</v>
      </c>
      <c r="AF1297" s="24" t="e">
        <f t="shared" si="464"/>
        <v>#REF!</v>
      </c>
      <c r="AG1297" s="18" t="e">
        <f t="shared" si="465"/>
        <v>#REF!</v>
      </c>
      <c r="AH1297" s="19" t="e">
        <f t="shared" si="466"/>
        <v>#REF!</v>
      </c>
      <c r="AI1297" s="29" t="e">
        <f>IF((((Usuario!$J$10*1000)/AG1297)*1)&lt;1,(((Usuario!$J$10*1000)/AG1297)*1),1)</f>
        <v>#REF!</v>
      </c>
      <c r="AJ1297" s="30" t="e">
        <f>IF((((Usuario!$J$10*1000)/AH1297)*1)&lt;1,(((Usuario!$J$10*1000)/AH1297)*1),1)</f>
        <v>#REF!</v>
      </c>
    </row>
    <row r="1298" spans="8:36" x14ac:dyDescent="0.25">
      <c r="H1298" s="6">
        <v>19.600000000000001</v>
      </c>
      <c r="I1298" s="5" t="s">
        <v>3</v>
      </c>
      <c r="J1298" s="9">
        <f t="shared" si="485"/>
        <v>19.600000000000001</v>
      </c>
      <c r="K1298" s="9">
        <f t="shared" si="467"/>
        <v>1.9600000000000003E-2</v>
      </c>
      <c r="L1298">
        <f t="shared" si="482"/>
        <v>1206.8742338030552</v>
      </c>
      <c r="M1298">
        <f t="shared" si="468"/>
        <v>3942.4558304233133</v>
      </c>
      <c r="N1298">
        <f t="shared" si="469"/>
        <v>20.421921201592763</v>
      </c>
      <c r="O1298">
        <f t="shared" si="470"/>
        <v>1820.1724894683932</v>
      </c>
      <c r="Q1298" s="18">
        <f t="shared" si="483"/>
        <v>1551252228538631.5</v>
      </c>
      <c r="R1298" s="19">
        <f t="shared" si="484"/>
        <v>574702016096693.13</v>
      </c>
      <c r="S1298" s="18">
        <f t="shared" si="471"/>
        <v>2.5755474490098485E-9</v>
      </c>
      <c r="T1298" s="19">
        <f t="shared" si="471"/>
        <v>9.5417900729983933E-10</v>
      </c>
      <c r="U1298" s="24">
        <f t="shared" si="472"/>
        <v>6.8362498384323506E-7</v>
      </c>
      <c r="V1298" s="24">
        <f t="shared" si="473"/>
        <v>4.7995204067181915E-7</v>
      </c>
      <c r="W1298" s="18">
        <f t="shared" si="474"/>
        <v>4653756685615894</v>
      </c>
      <c r="X1298" s="19">
        <f t="shared" si="475"/>
        <v>2298808064386772.5</v>
      </c>
      <c r="Y1298" s="18" t="e">
        <f t="shared" si="476"/>
        <v>#REF!</v>
      </c>
      <c r="Z1298" s="19" t="e">
        <f t="shared" si="477"/>
        <v>#REF!</v>
      </c>
      <c r="AA1298" s="24" t="e">
        <f t="shared" si="478"/>
        <v>#REF!</v>
      </c>
      <c r="AB1298" s="24" t="e">
        <f t="shared" si="479"/>
        <v>#REF!</v>
      </c>
      <c r="AC1298" s="18">
        <f t="shared" si="480"/>
        <v>930751337123178.88</v>
      </c>
      <c r="AD1298" s="19">
        <f t="shared" si="481"/>
        <v>459761612877354.5</v>
      </c>
      <c r="AE1298" s="24" t="e">
        <f t="shared" si="463"/>
        <v>#REF!</v>
      </c>
      <c r="AF1298" s="24" t="e">
        <f t="shared" si="464"/>
        <v>#REF!</v>
      </c>
      <c r="AG1298" s="18" t="e">
        <f t="shared" si="465"/>
        <v>#REF!</v>
      </c>
      <c r="AH1298" s="19" t="e">
        <f t="shared" si="466"/>
        <v>#REF!</v>
      </c>
      <c r="AI1298" s="29" t="e">
        <f>IF((((Usuario!$J$10*1000)/AG1298)*1)&lt;1,(((Usuario!$J$10*1000)/AG1298)*1),1)</f>
        <v>#REF!</v>
      </c>
      <c r="AJ1298" s="30" t="e">
        <f>IF((((Usuario!$J$10*1000)/AH1298)*1)&lt;1,(((Usuario!$J$10*1000)/AH1298)*1),1)</f>
        <v>#REF!</v>
      </c>
    </row>
    <row r="1299" spans="8:36" x14ac:dyDescent="0.25">
      <c r="H1299" s="6">
        <v>19.7</v>
      </c>
      <c r="I1299" s="5" t="s">
        <v>3</v>
      </c>
      <c r="J1299" s="9">
        <f t="shared" si="485"/>
        <v>19.7</v>
      </c>
      <c r="K1299" s="9">
        <f t="shared" si="467"/>
        <v>1.9699999999999999E-2</v>
      </c>
      <c r="L1299">
        <f t="shared" si="482"/>
        <v>1219.2206929316628</v>
      </c>
      <c r="M1299">
        <f t="shared" si="468"/>
        <v>4003.1079417922924</v>
      </c>
      <c r="N1299">
        <f t="shared" si="469"/>
        <v>20.736099138484072</v>
      </c>
      <c r="O1299">
        <f t="shared" si="470"/>
        <v>1804.0066938338778</v>
      </c>
      <c r="Q1299" s="18">
        <f t="shared" si="483"/>
        <v>1567121713279772.5</v>
      </c>
      <c r="R1299" s="19">
        <f t="shared" si="484"/>
        <v>580581282348411.13</v>
      </c>
      <c r="S1299" s="18">
        <f t="shared" si="471"/>
        <v>2.6018955890416284E-9</v>
      </c>
      <c r="T1299" s="19">
        <f t="shared" si="471"/>
        <v>9.6394036584494634E-10</v>
      </c>
      <c r="U1299" s="24">
        <f t="shared" si="472"/>
        <v>6.9061854430373028E-7</v>
      </c>
      <c r="V1299" s="24">
        <f t="shared" si="473"/>
        <v>4.8486200402000801E-7</v>
      </c>
      <c r="W1299" s="18">
        <f t="shared" si="474"/>
        <v>4701365139839318</v>
      </c>
      <c r="X1299" s="19">
        <f t="shared" si="475"/>
        <v>2322325129393644.5</v>
      </c>
      <c r="Y1299" s="18" t="e">
        <f t="shared" si="476"/>
        <v>#REF!</v>
      </c>
      <c r="Z1299" s="19" t="e">
        <f t="shared" si="477"/>
        <v>#REF!</v>
      </c>
      <c r="AA1299" s="24" t="e">
        <f t="shared" si="478"/>
        <v>#REF!</v>
      </c>
      <c r="AB1299" s="24" t="e">
        <f t="shared" si="479"/>
        <v>#REF!</v>
      </c>
      <c r="AC1299" s="18">
        <f t="shared" si="480"/>
        <v>940273027967863.63</v>
      </c>
      <c r="AD1299" s="19">
        <f t="shared" si="481"/>
        <v>464465025878728.94</v>
      </c>
      <c r="AE1299" s="24" t="e">
        <f t="shared" si="463"/>
        <v>#REF!</v>
      </c>
      <c r="AF1299" s="24" t="e">
        <f t="shared" si="464"/>
        <v>#REF!</v>
      </c>
      <c r="AG1299" s="18" t="e">
        <f t="shared" si="465"/>
        <v>#REF!</v>
      </c>
      <c r="AH1299" s="19" t="e">
        <f t="shared" si="466"/>
        <v>#REF!</v>
      </c>
      <c r="AI1299" s="29" t="e">
        <f>IF((((Usuario!$J$10*1000)/AG1299)*1)&lt;1,(((Usuario!$J$10*1000)/AG1299)*1),1)</f>
        <v>#REF!</v>
      </c>
      <c r="AJ1299" s="30" t="e">
        <f>IF((((Usuario!$J$10*1000)/AH1299)*1)&lt;1,(((Usuario!$J$10*1000)/AH1299)*1),1)</f>
        <v>#REF!</v>
      </c>
    </row>
    <row r="1300" spans="8:36" x14ac:dyDescent="0.25">
      <c r="H1300" s="6">
        <v>19.8</v>
      </c>
      <c r="I1300" s="5" t="s">
        <v>3</v>
      </c>
      <c r="J1300" s="9">
        <f t="shared" si="485"/>
        <v>19.8</v>
      </c>
      <c r="K1300" s="9">
        <f t="shared" si="467"/>
        <v>1.9800000000000002E-2</v>
      </c>
      <c r="L1300">
        <f t="shared" si="482"/>
        <v>1231.6299839133426</v>
      </c>
      <c r="M1300">
        <f t="shared" si="468"/>
        <v>4064.3789469140302</v>
      </c>
      <c r="N1300">
        <f t="shared" si="469"/>
        <v>21.053482945014675</v>
      </c>
      <c r="O1300">
        <f t="shared" si="470"/>
        <v>1788.0652401309562</v>
      </c>
      <c r="Q1300" s="18">
        <f t="shared" si="483"/>
        <v>1583071958757510</v>
      </c>
      <c r="R1300" s="19">
        <f t="shared" si="484"/>
        <v>586490468530163.38</v>
      </c>
      <c r="S1300" s="18">
        <f t="shared" si="471"/>
        <v>2.6283778163000337E-9</v>
      </c>
      <c r="T1300" s="19">
        <f t="shared" si="471"/>
        <v>9.7375140051496512E-10</v>
      </c>
      <c r="U1300" s="24">
        <f t="shared" si="472"/>
        <v>6.976476954027016E-7</v>
      </c>
      <c r="V1300" s="24">
        <f t="shared" si="473"/>
        <v>4.897969544590275E-7</v>
      </c>
      <c r="W1300" s="18">
        <f t="shared" si="474"/>
        <v>4749215876272530</v>
      </c>
      <c r="X1300" s="19">
        <f t="shared" si="475"/>
        <v>2345961874120653.5</v>
      </c>
      <c r="Y1300" s="18" t="e">
        <f t="shared" si="476"/>
        <v>#REF!</v>
      </c>
      <c r="Z1300" s="19" t="e">
        <f t="shared" si="477"/>
        <v>#REF!</v>
      </c>
      <c r="AA1300" s="24" t="e">
        <f t="shared" si="478"/>
        <v>#REF!</v>
      </c>
      <c r="AB1300" s="24" t="e">
        <f t="shared" si="479"/>
        <v>#REF!</v>
      </c>
      <c r="AC1300" s="18">
        <f t="shared" si="480"/>
        <v>949843175254506</v>
      </c>
      <c r="AD1300" s="19">
        <f t="shared" si="481"/>
        <v>469192374824130.75</v>
      </c>
      <c r="AE1300" s="24" t="e">
        <f t="shared" si="463"/>
        <v>#REF!</v>
      </c>
      <c r="AF1300" s="24" t="e">
        <f t="shared" si="464"/>
        <v>#REF!</v>
      </c>
      <c r="AG1300" s="18" t="e">
        <f t="shared" si="465"/>
        <v>#REF!</v>
      </c>
      <c r="AH1300" s="19" t="e">
        <f t="shared" si="466"/>
        <v>#REF!</v>
      </c>
      <c r="AI1300" s="29" t="e">
        <f>IF((((Usuario!$J$10*1000)/AG1300)*1)&lt;1,(((Usuario!$J$10*1000)/AG1300)*1),1)</f>
        <v>#REF!</v>
      </c>
      <c r="AJ1300" s="30" t="e">
        <f>IF((((Usuario!$J$10*1000)/AH1300)*1)&lt;1,(((Usuario!$J$10*1000)/AH1300)*1),1)</f>
        <v>#REF!</v>
      </c>
    </row>
    <row r="1301" spans="8:36" x14ac:dyDescent="0.25">
      <c r="H1301" s="6">
        <v>19.899999999999999</v>
      </c>
      <c r="I1301" s="5" t="s">
        <v>3</v>
      </c>
      <c r="J1301" s="9">
        <f t="shared" si="485"/>
        <v>19.899999999999999</v>
      </c>
      <c r="K1301" s="9">
        <f t="shared" si="467"/>
        <v>1.9899999999999998E-2</v>
      </c>
      <c r="L1301">
        <f t="shared" si="482"/>
        <v>1244.1021067480938</v>
      </c>
      <c r="M1301">
        <f t="shared" si="468"/>
        <v>4126.2719873811775</v>
      </c>
      <c r="N1301">
        <f t="shared" si="469"/>
        <v>21.3740888946345</v>
      </c>
      <c r="O1301">
        <f t="shared" si="470"/>
        <v>1772.3439054502512</v>
      </c>
      <c r="Q1301" s="18">
        <f t="shared" si="483"/>
        <v>1599102964971843</v>
      </c>
      <c r="R1301" s="19">
        <f t="shared" si="484"/>
        <v>592429574641949.63</v>
      </c>
      <c r="S1301" s="18">
        <f t="shared" si="471"/>
        <v>2.6549941307850628E-9</v>
      </c>
      <c r="T1301" s="19">
        <f t="shared" si="471"/>
        <v>9.8361211130989485E-10</v>
      </c>
      <c r="U1301" s="24">
        <f t="shared" si="472"/>
        <v>7.0471243714014839E-7</v>
      </c>
      <c r="V1301" s="24">
        <f t="shared" si="473"/>
        <v>4.947568919888771E-7</v>
      </c>
      <c r="W1301" s="18">
        <f t="shared" si="474"/>
        <v>4797308894915529</v>
      </c>
      <c r="X1301" s="19">
        <f t="shared" si="475"/>
        <v>2369718298567798.5</v>
      </c>
      <c r="Y1301" s="18" t="e">
        <f t="shared" si="476"/>
        <v>#REF!</v>
      </c>
      <c r="Z1301" s="19" t="e">
        <f t="shared" si="477"/>
        <v>#REF!</v>
      </c>
      <c r="AA1301" s="24" t="e">
        <f t="shared" si="478"/>
        <v>#REF!</v>
      </c>
      <c r="AB1301" s="24" t="e">
        <f t="shared" si="479"/>
        <v>#REF!</v>
      </c>
      <c r="AC1301" s="18">
        <f t="shared" si="480"/>
        <v>959461778983105.88</v>
      </c>
      <c r="AD1301" s="19">
        <f t="shared" si="481"/>
        <v>473943659713559.75</v>
      </c>
      <c r="AE1301" s="24" t="e">
        <f t="shared" si="463"/>
        <v>#REF!</v>
      </c>
      <c r="AF1301" s="24" t="e">
        <f t="shared" si="464"/>
        <v>#REF!</v>
      </c>
      <c r="AG1301" s="18" t="e">
        <f t="shared" si="465"/>
        <v>#REF!</v>
      </c>
      <c r="AH1301" s="19" t="e">
        <f t="shared" si="466"/>
        <v>#REF!</v>
      </c>
      <c r="AI1301" s="29" t="e">
        <f>IF((((Usuario!$J$10*1000)/AG1301)*1)&lt;1,(((Usuario!$J$10*1000)/AG1301)*1),1)</f>
        <v>#REF!</v>
      </c>
      <c r="AJ1301" s="30" t="e">
        <f>IF((((Usuario!$J$10*1000)/AH1301)*1)&lt;1,(((Usuario!$J$10*1000)/AH1301)*1),1)</f>
        <v>#REF!</v>
      </c>
    </row>
    <row r="1302" spans="8:36" x14ac:dyDescent="0.25">
      <c r="H1302" s="6">
        <v>20</v>
      </c>
      <c r="I1302" s="5" t="s">
        <v>3</v>
      </c>
      <c r="J1302" s="9">
        <f t="shared" si="485"/>
        <v>20</v>
      </c>
      <c r="K1302" s="9">
        <f t="shared" si="467"/>
        <v>0.02</v>
      </c>
      <c r="L1302">
        <f t="shared" si="482"/>
        <v>1256.6370614359173</v>
      </c>
      <c r="M1302">
        <f t="shared" si="468"/>
        <v>4188.7902047863909</v>
      </c>
      <c r="N1302">
        <f t="shared" si="469"/>
        <v>21.697933260793501</v>
      </c>
      <c r="O1302">
        <f t="shared" si="470"/>
        <v>1756.8385670503451</v>
      </c>
      <c r="Q1302" s="18">
        <f t="shared" si="483"/>
        <v>1615214731922773</v>
      </c>
      <c r="R1302" s="19">
        <f t="shared" si="484"/>
        <v>598398600683770.38</v>
      </c>
      <c r="S1302" s="18">
        <f t="shared" si="471"/>
        <v>2.6817445324967181E-9</v>
      </c>
      <c r="T1302" s="19">
        <f t="shared" si="471"/>
        <v>9.9352249822973678E-10</v>
      </c>
      <c r="U1302" s="24">
        <f t="shared" si="472"/>
        <v>7.1181276951607129E-7</v>
      </c>
      <c r="V1302" s="24">
        <f t="shared" si="473"/>
        <v>4.9974181660955765E-7</v>
      </c>
      <c r="W1302" s="18">
        <f t="shared" si="474"/>
        <v>4845644195768319</v>
      </c>
      <c r="X1302" s="19">
        <f t="shared" si="475"/>
        <v>2393594402735081.5</v>
      </c>
      <c r="Y1302" s="18" t="e">
        <f t="shared" si="476"/>
        <v>#REF!</v>
      </c>
      <c r="Z1302" s="19" t="e">
        <f t="shared" si="477"/>
        <v>#REF!</v>
      </c>
      <c r="AA1302" s="24" t="e">
        <f t="shared" si="478"/>
        <v>#REF!</v>
      </c>
      <c r="AB1302" s="24" t="e">
        <f t="shared" si="479"/>
        <v>#REF!</v>
      </c>
      <c r="AC1302" s="18">
        <f t="shared" si="480"/>
        <v>969128839153663.88</v>
      </c>
      <c r="AD1302" s="19">
        <f t="shared" si="481"/>
        <v>478718880547016.31</v>
      </c>
      <c r="AE1302" s="24" t="e">
        <f t="shared" si="463"/>
        <v>#REF!</v>
      </c>
      <c r="AF1302" s="24" t="e">
        <f t="shared" si="464"/>
        <v>#REF!</v>
      </c>
      <c r="AG1302" s="18" t="e">
        <f t="shared" si="465"/>
        <v>#REF!</v>
      </c>
      <c r="AH1302" s="19" t="e">
        <f t="shared" si="466"/>
        <v>#REF!</v>
      </c>
      <c r="AI1302" s="29" t="e">
        <f>IF((((Usuario!$J$10*1000)/AG1302)*1)&lt;1,(((Usuario!$J$10*1000)/AG1302)*1),1)</f>
        <v>#REF!</v>
      </c>
      <c r="AJ1302" s="30" t="e">
        <f>IF((((Usuario!$J$10*1000)/AH1302)*1)&lt;1,(((Usuario!$J$10*1000)/AH1302)*1),1)</f>
        <v>#REF!</v>
      </c>
    </row>
    <row r="1303" spans="8:36" x14ac:dyDescent="0.25">
      <c r="H1303" s="6">
        <v>20.100000000000001</v>
      </c>
      <c r="I1303" s="5" t="s">
        <v>3</v>
      </c>
      <c r="J1303" s="9">
        <f t="shared" si="485"/>
        <v>20.100000000000001</v>
      </c>
      <c r="K1303" s="9">
        <f t="shared" si="467"/>
        <v>2.01E-2</v>
      </c>
      <c r="L1303">
        <f t="shared" si="482"/>
        <v>1269.2348479768125</v>
      </c>
      <c r="M1303">
        <f t="shared" si="468"/>
        <v>4251.9367407223217</v>
      </c>
      <c r="N1303">
        <f t="shared" si="469"/>
        <v>22.025032316941623</v>
      </c>
      <c r="O1303">
        <f t="shared" si="470"/>
        <v>1741.5451994961727</v>
      </c>
      <c r="Q1303" s="18">
        <f t="shared" si="483"/>
        <v>1631407259610299</v>
      </c>
      <c r="R1303" s="19">
        <f t="shared" si="484"/>
        <v>604397546655625.25</v>
      </c>
      <c r="S1303" s="18">
        <f t="shared" si="471"/>
        <v>2.7086290214349981E-9</v>
      </c>
      <c r="T1303" s="19">
        <f t="shared" si="471"/>
        <v>1.0034825612744901E-9</v>
      </c>
      <c r="U1303" s="24">
        <f t="shared" si="472"/>
        <v>7.1894869253046998E-7</v>
      </c>
      <c r="V1303" s="24">
        <f t="shared" si="473"/>
        <v>5.0475172832106851E-7</v>
      </c>
      <c r="W1303" s="18">
        <f t="shared" si="474"/>
        <v>4894221778830897</v>
      </c>
      <c r="X1303" s="19">
        <f t="shared" si="475"/>
        <v>2417590186622501</v>
      </c>
      <c r="Y1303" s="18" t="e">
        <f t="shared" si="476"/>
        <v>#REF!</v>
      </c>
      <c r="Z1303" s="19" t="e">
        <f t="shared" si="477"/>
        <v>#REF!</v>
      </c>
      <c r="AA1303" s="24" t="e">
        <f t="shared" si="478"/>
        <v>#REF!</v>
      </c>
      <c r="AB1303" s="24" t="e">
        <f t="shared" si="479"/>
        <v>#REF!</v>
      </c>
      <c r="AC1303" s="18">
        <f t="shared" si="480"/>
        <v>978844355766179.5</v>
      </c>
      <c r="AD1303" s="19">
        <f t="shared" si="481"/>
        <v>483518037324500.25</v>
      </c>
      <c r="AE1303" s="24" t="e">
        <f t="shared" si="463"/>
        <v>#REF!</v>
      </c>
      <c r="AF1303" s="24" t="e">
        <f t="shared" si="464"/>
        <v>#REF!</v>
      </c>
      <c r="AG1303" s="18" t="e">
        <f t="shared" si="465"/>
        <v>#REF!</v>
      </c>
      <c r="AH1303" s="19" t="e">
        <f t="shared" si="466"/>
        <v>#REF!</v>
      </c>
      <c r="AI1303" s="29" t="e">
        <f>IF((((Usuario!$J$10*1000)/AG1303)*1)&lt;1,(((Usuario!$J$10*1000)/AG1303)*1),1)</f>
        <v>#REF!</v>
      </c>
      <c r="AJ1303" s="30" t="e">
        <f>IF((((Usuario!$J$10*1000)/AH1303)*1)&lt;1,(((Usuario!$J$10*1000)/AH1303)*1),1)</f>
        <v>#REF!</v>
      </c>
    </row>
    <row r="1304" spans="8:36" x14ac:dyDescent="0.25">
      <c r="H1304" s="6">
        <v>20.2</v>
      </c>
      <c r="I1304" s="5" t="s">
        <v>3</v>
      </c>
      <c r="J1304" s="9">
        <f t="shared" si="485"/>
        <v>20.2</v>
      </c>
      <c r="K1304" s="9">
        <f t="shared" si="467"/>
        <v>2.0199999999999999E-2</v>
      </c>
      <c r="L1304">
        <f t="shared" si="482"/>
        <v>1281.8954663707791</v>
      </c>
      <c r="M1304">
        <f t="shared" si="468"/>
        <v>4315.7147367816224</v>
      </c>
      <c r="N1304">
        <f t="shared" si="469"/>
        <v>22.355402336528801</v>
      </c>
      <c r="O1304">
        <f t="shared" si="470"/>
        <v>1726.4598718929135</v>
      </c>
      <c r="Q1304" s="18">
        <f t="shared" si="483"/>
        <v>1647680548034420.5</v>
      </c>
      <c r="R1304" s="19">
        <f t="shared" si="484"/>
        <v>610426412557514.13</v>
      </c>
      <c r="S1304" s="18">
        <f t="shared" si="471"/>
        <v>2.7356475975999018E-9</v>
      </c>
      <c r="T1304" s="19">
        <f t="shared" si="471"/>
        <v>1.0134923004441545E-9</v>
      </c>
      <c r="U1304" s="24">
        <f t="shared" si="472"/>
        <v>7.2612020618334425E-7</v>
      </c>
      <c r="V1304" s="24">
        <f t="shared" si="473"/>
        <v>5.0978662712340969E-7</v>
      </c>
      <c r="W1304" s="18">
        <f t="shared" si="474"/>
        <v>4943041644103262</v>
      </c>
      <c r="X1304" s="19">
        <f t="shared" si="475"/>
        <v>2441705650230056.5</v>
      </c>
      <c r="Y1304" s="18" t="e">
        <f t="shared" si="476"/>
        <v>#REF!</v>
      </c>
      <c r="Z1304" s="19" t="e">
        <f t="shared" si="477"/>
        <v>#REF!</v>
      </c>
      <c r="AA1304" s="24" t="e">
        <f t="shared" si="478"/>
        <v>#REF!</v>
      </c>
      <c r="AB1304" s="24" t="e">
        <f t="shared" si="479"/>
        <v>#REF!</v>
      </c>
      <c r="AC1304" s="18">
        <f t="shared" si="480"/>
        <v>988608328820652.5</v>
      </c>
      <c r="AD1304" s="19">
        <f t="shared" si="481"/>
        <v>488341130046011.31</v>
      </c>
      <c r="AE1304" s="24" t="e">
        <f t="shared" si="463"/>
        <v>#REF!</v>
      </c>
      <c r="AF1304" s="24" t="e">
        <f t="shared" si="464"/>
        <v>#REF!</v>
      </c>
      <c r="AG1304" s="18" t="e">
        <f t="shared" si="465"/>
        <v>#REF!</v>
      </c>
      <c r="AH1304" s="19" t="e">
        <f t="shared" si="466"/>
        <v>#REF!</v>
      </c>
      <c r="AI1304" s="29" t="e">
        <f>IF((((Usuario!$J$10*1000)/AG1304)*1)&lt;1,(((Usuario!$J$10*1000)/AG1304)*1),1)</f>
        <v>#REF!</v>
      </c>
      <c r="AJ1304" s="30" t="e">
        <f>IF((((Usuario!$J$10*1000)/AH1304)*1)&lt;1,(((Usuario!$J$10*1000)/AH1304)*1),1)</f>
        <v>#REF!</v>
      </c>
    </row>
    <row r="1305" spans="8:36" x14ac:dyDescent="0.25">
      <c r="H1305" s="6">
        <v>20.3</v>
      </c>
      <c r="I1305" s="5" t="s">
        <v>3</v>
      </c>
      <c r="J1305" s="9">
        <f t="shared" si="485"/>
        <v>20.3</v>
      </c>
      <c r="K1305" s="9">
        <f t="shared" si="467"/>
        <v>2.0300000000000002E-2</v>
      </c>
      <c r="L1305">
        <f t="shared" si="482"/>
        <v>1294.6189166178181</v>
      </c>
      <c r="M1305">
        <f t="shared" si="468"/>
        <v>4380.1273345569507</v>
      </c>
      <c r="N1305">
        <f t="shared" si="469"/>
        <v>22.689059593005005</v>
      </c>
      <c r="O1305">
        <f t="shared" si="470"/>
        <v>1711.578745211702</v>
      </c>
      <c r="Q1305" s="18">
        <f t="shared" si="483"/>
        <v>1664034597195139</v>
      </c>
      <c r="R1305" s="19">
        <f t="shared" si="484"/>
        <v>616485198389437.38</v>
      </c>
      <c r="S1305" s="18">
        <f t="shared" si="471"/>
        <v>2.7628002609914317E-9</v>
      </c>
      <c r="T1305" s="19">
        <f t="shared" si="471"/>
        <v>1.0235517157387307E-9</v>
      </c>
      <c r="U1305" s="24">
        <f t="shared" si="472"/>
        <v>7.3332731047469463E-7</v>
      </c>
      <c r="V1305" s="24">
        <f t="shared" si="473"/>
        <v>5.1484651301658161E-7</v>
      </c>
      <c r="W1305" s="18">
        <f t="shared" si="474"/>
        <v>4992103791585417</v>
      </c>
      <c r="X1305" s="19">
        <f t="shared" si="475"/>
        <v>2465940793557749.5</v>
      </c>
      <c r="Y1305" s="18" t="e">
        <f t="shared" si="476"/>
        <v>#REF!</v>
      </c>
      <c r="Z1305" s="19" t="e">
        <f t="shared" si="477"/>
        <v>#REF!</v>
      </c>
      <c r="AA1305" s="24" t="e">
        <f t="shared" si="478"/>
        <v>#REF!</v>
      </c>
      <c r="AB1305" s="24" t="e">
        <f t="shared" si="479"/>
        <v>#REF!</v>
      </c>
      <c r="AC1305" s="18">
        <f t="shared" si="480"/>
        <v>998420758317083.5</v>
      </c>
      <c r="AD1305" s="19">
        <f t="shared" si="481"/>
        <v>493188158711549.94</v>
      </c>
      <c r="AE1305" s="24" t="e">
        <f t="shared" si="463"/>
        <v>#REF!</v>
      </c>
      <c r="AF1305" s="24" t="e">
        <f t="shared" si="464"/>
        <v>#REF!</v>
      </c>
      <c r="AG1305" s="18" t="e">
        <f t="shared" si="465"/>
        <v>#REF!</v>
      </c>
      <c r="AH1305" s="19" t="e">
        <f t="shared" si="466"/>
        <v>#REF!</v>
      </c>
      <c r="AI1305" s="29" t="e">
        <f>IF((((Usuario!$J$10*1000)/AG1305)*1)&lt;1,(((Usuario!$J$10*1000)/AG1305)*1),1)</f>
        <v>#REF!</v>
      </c>
      <c r="AJ1305" s="30" t="e">
        <f>IF((((Usuario!$J$10*1000)/AH1305)*1)&lt;1,(((Usuario!$J$10*1000)/AH1305)*1),1)</f>
        <v>#REF!</v>
      </c>
    </row>
    <row r="1306" spans="8:36" x14ac:dyDescent="0.25">
      <c r="H1306" s="6">
        <v>20.399999999999999</v>
      </c>
      <c r="I1306" s="5" t="s">
        <v>3</v>
      </c>
      <c r="J1306" s="9">
        <f t="shared" si="485"/>
        <v>20.399999999999999</v>
      </c>
      <c r="K1306" s="9">
        <f t="shared" si="467"/>
        <v>2.0399999999999998E-2</v>
      </c>
      <c r="L1306">
        <f t="shared" si="482"/>
        <v>1307.4051987179282</v>
      </c>
      <c r="M1306">
        <f t="shared" si="468"/>
        <v>4445.1776756409554</v>
      </c>
      <c r="N1306">
        <f t="shared" si="469"/>
        <v>23.026020359820151</v>
      </c>
      <c r="O1306">
        <f t="shared" si="470"/>
        <v>1696.8980697037318</v>
      </c>
      <c r="Q1306" s="18">
        <f t="shared" si="483"/>
        <v>1680469407092453</v>
      </c>
      <c r="R1306" s="19">
        <f t="shared" si="484"/>
        <v>622573904151394.63</v>
      </c>
      <c r="S1306" s="18">
        <f t="shared" si="471"/>
        <v>2.7900870116095855E-9</v>
      </c>
      <c r="T1306" s="19">
        <f t="shared" si="471"/>
        <v>1.0336608071582181E-9</v>
      </c>
      <c r="U1306" s="24">
        <f t="shared" si="472"/>
        <v>7.4057000540452058E-7</v>
      </c>
      <c r="V1306" s="24">
        <f t="shared" si="473"/>
        <v>5.1993138600058373E-7</v>
      </c>
      <c r="W1306" s="18">
        <f t="shared" si="474"/>
        <v>5041408221277359</v>
      </c>
      <c r="X1306" s="19">
        <f t="shared" si="475"/>
        <v>2490295616605578.5</v>
      </c>
      <c r="Y1306" s="18" t="e">
        <f t="shared" si="476"/>
        <v>#REF!</v>
      </c>
      <c r="Z1306" s="19" t="e">
        <f t="shared" si="477"/>
        <v>#REF!</v>
      </c>
      <c r="AA1306" s="24" t="e">
        <f t="shared" si="478"/>
        <v>#REF!</v>
      </c>
      <c r="AB1306" s="24" t="e">
        <f t="shared" si="479"/>
        <v>#REF!</v>
      </c>
      <c r="AC1306" s="18">
        <f t="shared" si="480"/>
        <v>1008281644255471.9</v>
      </c>
      <c r="AD1306" s="19">
        <f t="shared" si="481"/>
        <v>498059123321115.75</v>
      </c>
      <c r="AE1306" s="24" t="e">
        <f t="shared" si="463"/>
        <v>#REF!</v>
      </c>
      <c r="AF1306" s="24" t="e">
        <f t="shared" si="464"/>
        <v>#REF!</v>
      </c>
      <c r="AG1306" s="18" t="e">
        <f t="shared" si="465"/>
        <v>#REF!</v>
      </c>
      <c r="AH1306" s="19" t="e">
        <f t="shared" si="466"/>
        <v>#REF!</v>
      </c>
      <c r="AI1306" s="29" t="e">
        <f>IF((((Usuario!$J$10*1000)/AG1306)*1)&lt;1,(((Usuario!$J$10*1000)/AG1306)*1),1)</f>
        <v>#REF!</v>
      </c>
      <c r="AJ1306" s="30" t="e">
        <f>IF((((Usuario!$J$10*1000)/AH1306)*1)&lt;1,(((Usuario!$J$10*1000)/AH1306)*1),1)</f>
        <v>#REF!</v>
      </c>
    </row>
    <row r="1307" spans="8:36" x14ac:dyDescent="0.25">
      <c r="H1307" s="6">
        <v>20.5</v>
      </c>
      <c r="I1307" s="5" t="s">
        <v>3</v>
      </c>
      <c r="J1307" s="9">
        <f t="shared" si="485"/>
        <v>20.5</v>
      </c>
      <c r="K1307" s="9">
        <f t="shared" si="467"/>
        <v>2.0500000000000001E-2</v>
      </c>
      <c r="L1307">
        <f t="shared" si="482"/>
        <v>1320.2543126711105</v>
      </c>
      <c r="M1307">
        <f t="shared" si="468"/>
        <v>4510.8689016262942</v>
      </c>
      <c r="N1307">
        <f t="shared" si="469"/>
        <v>23.366300910424201</v>
      </c>
      <c r="O1307">
        <f t="shared" si="470"/>
        <v>1682.4141823993573</v>
      </c>
      <c r="Q1307" s="18">
        <f t="shared" si="483"/>
        <v>1696984977726363.3</v>
      </c>
      <c r="R1307" s="19">
        <f t="shared" si="484"/>
        <v>628692529843386.25</v>
      </c>
      <c r="S1307" s="18">
        <f t="shared" si="471"/>
        <v>2.8175078494543642E-9</v>
      </c>
      <c r="T1307" s="19">
        <f t="shared" si="471"/>
        <v>1.0438195747026173E-9</v>
      </c>
      <c r="U1307" s="24">
        <f t="shared" si="472"/>
        <v>7.4784829097282232E-7</v>
      </c>
      <c r="V1307" s="24">
        <f t="shared" si="473"/>
        <v>5.2504124607541649E-7</v>
      </c>
      <c r="W1307" s="18">
        <f t="shared" si="474"/>
        <v>5090954933179090</v>
      </c>
      <c r="X1307" s="19">
        <f t="shared" si="475"/>
        <v>2514770119373545</v>
      </c>
      <c r="Y1307" s="18" t="e">
        <f t="shared" si="476"/>
        <v>#REF!</v>
      </c>
      <c r="Z1307" s="19" t="e">
        <f t="shared" si="477"/>
        <v>#REF!</v>
      </c>
      <c r="AA1307" s="24" t="e">
        <f t="shared" si="478"/>
        <v>#REF!</v>
      </c>
      <c r="AB1307" s="24" t="e">
        <f t="shared" si="479"/>
        <v>#REF!</v>
      </c>
      <c r="AC1307" s="18">
        <f t="shared" si="480"/>
        <v>1018190986635818</v>
      </c>
      <c r="AD1307" s="19">
        <f t="shared" si="481"/>
        <v>502954023874709</v>
      </c>
      <c r="AE1307" s="24" t="e">
        <f t="shared" si="463"/>
        <v>#REF!</v>
      </c>
      <c r="AF1307" s="24" t="e">
        <f t="shared" si="464"/>
        <v>#REF!</v>
      </c>
      <c r="AG1307" s="18" t="e">
        <f t="shared" si="465"/>
        <v>#REF!</v>
      </c>
      <c r="AH1307" s="19" t="e">
        <f t="shared" si="466"/>
        <v>#REF!</v>
      </c>
      <c r="AI1307" s="29" t="e">
        <f>IF((((Usuario!$J$10*1000)/AG1307)*1)&lt;1,(((Usuario!$J$10*1000)/AG1307)*1),1)</f>
        <v>#REF!</v>
      </c>
      <c r="AJ1307" s="30" t="e">
        <f>IF((((Usuario!$J$10*1000)/AH1307)*1)&lt;1,(((Usuario!$J$10*1000)/AH1307)*1),1)</f>
        <v>#REF!</v>
      </c>
    </row>
    <row r="1308" spans="8:36" x14ac:dyDescent="0.25">
      <c r="H1308" s="6">
        <v>20.6</v>
      </c>
      <c r="I1308" s="5" t="s">
        <v>3</v>
      </c>
      <c r="J1308" s="9">
        <f t="shared" si="485"/>
        <v>20.6</v>
      </c>
      <c r="K1308" s="9">
        <f t="shared" si="467"/>
        <v>2.06E-2</v>
      </c>
      <c r="L1308">
        <f t="shared" si="482"/>
        <v>1333.1662584773649</v>
      </c>
      <c r="M1308">
        <f t="shared" si="468"/>
        <v>4577.2041541056196</v>
      </c>
      <c r="N1308">
        <f t="shared" si="469"/>
        <v>23.709917518267108</v>
      </c>
      <c r="O1308">
        <f t="shared" si="470"/>
        <v>1668.1235046890572</v>
      </c>
      <c r="Q1308" s="18">
        <f t="shared" si="483"/>
        <v>1713581309096870.3</v>
      </c>
      <c r="R1308" s="19">
        <f t="shared" si="484"/>
        <v>634841075465412.13</v>
      </c>
      <c r="S1308" s="18">
        <f t="shared" si="471"/>
        <v>2.8450627745257688E-9</v>
      </c>
      <c r="T1308" s="19">
        <f t="shared" si="471"/>
        <v>1.054028018371928E-9</v>
      </c>
      <c r="U1308" s="24">
        <f t="shared" si="472"/>
        <v>7.5516216717960017E-7</v>
      </c>
      <c r="V1308" s="24">
        <f t="shared" si="473"/>
        <v>5.3017609324107978E-7</v>
      </c>
      <c r="W1308" s="18">
        <f t="shared" si="474"/>
        <v>5140743927290611</v>
      </c>
      <c r="X1308" s="19">
        <f t="shared" si="475"/>
        <v>2539364301861648.5</v>
      </c>
      <c r="Y1308" s="18" t="e">
        <f t="shared" si="476"/>
        <v>#REF!</v>
      </c>
      <c r="Z1308" s="19" t="e">
        <f t="shared" si="477"/>
        <v>#REF!</v>
      </c>
      <c r="AA1308" s="24" t="e">
        <f t="shared" si="478"/>
        <v>#REF!</v>
      </c>
      <c r="AB1308" s="24" t="e">
        <f t="shared" si="479"/>
        <v>#REF!</v>
      </c>
      <c r="AC1308" s="18">
        <f t="shared" si="480"/>
        <v>1028148785458122.3</v>
      </c>
      <c r="AD1308" s="19">
        <f t="shared" si="481"/>
        <v>507872860372329.75</v>
      </c>
      <c r="AE1308" s="24" t="e">
        <f t="shared" si="463"/>
        <v>#REF!</v>
      </c>
      <c r="AF1308" s="24" t="e">
        <f t="shared" si="464"/>
        <v>#REF!</v>
      </c>
      <c r="AG1308" s="18" t="e">
        <f t="shared" si="465"/>
        <v>#REF!</v>
      </c>
      <c r="AH1308" s="19" t="e">
        <f t="shared" si="466"/>
        <v>#REF!</v>
      </c>
      <c r="AI1308" s="29" t="e">
        <f>IF((((Usuario!$J$10*1000)/AG1308)*1)&lt;1,(((Usuario!$J$10*1000)/AG1308)*1),1)</f>
        <v>#REF!</v>
      </c>
      <c r="AJ1308" s="30" t="e">
        <f>IF((((Usuario!$J$10*1000)/AH1308)*1)&lt;1,(((Usuario!$J$10*1000)/AH1308)*1),1)</f>
        <v>#REF!</v>
      </c>
    </row>
    <row r="1309" spans="8:36" x14ac:dyDescent="0.25">
      <c r="H1309" s="6">
        <v>20.7</v>
      </c>
      <c r="I1309" s="5" t="s">
        <v>3</v>
      </c>
      <c r="J1309" s="9">
        <f t="shared" si="485"/>
        <v>20.7</v>
      </c>
      <c r="K1309" s="9">
        <f t="shared" si="467"/>
        <v>2.07E-2</v>
      </c>
      <c r="L1309">
        <f t="shared" si="482"/>
        <v>1346.1410361366902</v>
      </c>
      <c r="M1309">
        <f t="shared" si="468"/>
        <v>4644.1865746715812</v>
      </c>
      <c r="N1309">
        <f t="shared" si="469"/>
        <v>24.056886456798789</v>
      </c>
      <c r="O1309">
        <f t="shared" si="470"/>
        <v>1654.0225399831384</v>
      </c>
      <c r="Q1309" s="18">
        <f t="shared" si="483"/>
        <v>1730258401203972.3</v>
      </c>
      <c r="R1309" s="19">
        <f t="shared" si="484"/>
        <v>641019541017471.75</v>
      </c>
      <c r="S1309" s="18">
        <f t="shared" si="471"/>
        <v>2.8727517868237964E-9</v>
      </c>
      <c r="T1309" s="19">
        <f t="shared" si="471"/>
        <v>1.0642861381661495E-9</v>
      </c>
      <c r="U1309" s="24">
        <f t="shared" si="472"/>
        <v>7.6251163402485339E-7</v>
      </c>
      <c r="V1309" s="24">
        <f t="shared" si="473"/>
        <v>5.3533592749757317E-7</v>
      </c>
      <c r="W1309" s="18">
        <f t="shared" si="474"/>
        <v>5190775203611917</v>
      </c>
      <c r="X1309" s="19">
        <f t="shared" si="475"/>
        <v>2564078164069887</v>
      </c>
      <c r="Y1309" s="18" t="e">
        <f t="shared" si="476"/>
        <v>#REF!</v>
      </c>
      <c r="Z1309" s="19" t="e">
        <f t="shared" si="477"/>
        <v>#REF!</v>
      </c>
      <c r="AA1309" s="24" t="e">
        <f t="shared" si="478"/>
        <v>#REF!</v>
      </c>
      <c r="AB1309" s="24" t="e">
        <f t="shared" si="479"/>
        <v>#REF!</v>
      </c>
      <c r="AC1309" s="18">
        <f t="shared" si="480"/>
        <v>1038155040722383.5</v>
      </c>
      <c r="AD1309" s="19">
        <f t="shared" si="481"/>
        <v>512815632813977.44</v>
      </c>
      <c r="AE1309" s="24" t="e">
        <f t="shared" si="463"/>
        <v>#REF!</v>
      </c>
      <c r="AF1309" s="24" t="e">
        <f t="shared" si="464"/>
        <v>#REF!</v>
      </c>
      <c r="AG1309" s="18" t="e">
        <f t="shared" si="465"/>
        <v>#REF!</v>
      </c>
      <c r="AH1309" s="19" t="e">
        <f t="shared" si="466"/>
        <v>#REF!</v>
      </c>
      <c r="AI1309" s="29" t="e">
        <f>IF((((Usuario!$J$10*1000)/AG1309)*1)&lt;1,(((Usuario!$J$10*1000)/AG1309)*1),1)</f>
        <v>#REF!</v>
      </c>
      <c r="AJ1309" s="30" t="e">
        <f>IF((((Usuario!$J$10*1000)/AH1309)*1)&lt;1,(((Usuario!$J$10*1000)/AH1309)*1),1)</f>
        <v>#REF!</v>
      </c>
    </row>
    <row r="1310" spans="8:36" x14ac:dyDescent="0.25">
      <c r="H1310" s="6">
        <v>20.8</v>
      </c>
      <c r="I1310" s="5" t="s">
        <v>3</v>
      </c>
      <c r="J1310" s="9">
        <f t="shared" si="485"/>
        <v>20.8</v>
      </c>
      <c r="K1310" s="9">
        <f t="shared" si="467"/>
        <v>2.0799999999999999E-2</v>
      </c>
      <c r="L1310">
        <f t="shared" si="482"/>
        <v>1359.1786456490881</v>
      </c>
      <c r="M1310">
        <f t="shared" si="468"/>
        <v>4711.8193049168394</v>
      </c>
      <c r="N1310">
        <f t="shared" si="469"/>
        <v>24.407223999469227</v>
      </c>
      <c r="O1310">
        <f t="shared" si="470"/>
        <v>1640.1078714473133</v>
      </c>
      <c r="Q1310" s="18">
        <f t="shared" si="483"/>
        <v>1747016254047671.3</v>
      </c>
      <c r="R1310" s="19">
        <f t="shared" si="484"/>
        <v>647227926499566</v>
      </c>
      <c r="S1310" s="18">
        <f t="shared" si="471"/>
        <v>2.9005748863484502E-9</v>
      </c>
      <c r="T1310" s="19">
        <f t="shared" si="471"/>
        <v>1.0745939340852832E-9</v>
      </c>
      <c r="U1310" s="24">
        <f t="shared" si="472"/>
        <v>7.6989669150858271E-7</v>
      </c>
      <c r="V1310" s="24">
        <f t="shared" si="473"/>
        <v>5.405207488448974E-7</v>
      </c>
      <c r="W1310" s="18">
        <f t="shared" si="474"/>
        <v>5241048762143014</v>
      </c>
      <c r="X1310" s="19">
        <f t="shared" si="475"/>
        <v>2588911705998264</v>
      </c>
      <c r="Y1310" s="18" t="e">
        <f t="shared" si="476"/>
        <v>#REF!</v>
      </c>
      <c r="Z1310" s="19" t="e">
        <f t="shared" si="477"/>
        <v>#REF!</v>
      </c>
      <c r="AA1310" s="24" t="e">
        <f t="shared" si="478"/>
        <v>#REF!</v>
      </c>
      <c r="AB1310" s="24" t="e">
        <f t="shared" si="479"/>
        <v>#REF!</v>
      </c>
      <c r="AC1310" s="18">
        <f t="shared" si="480"/>
        <v>1048209752428602.9</v>
      </c>
      <c r="AD1310" s="19">
        <f t="shared" si="481"/>
        <v>517782341199652.81</v>
      </c>
      <c r="AE1310" s="24" t="e">
        <f t="shared" si="463"/>
        <v>#REF!</v>
      </c>
      <c r="AF1310" s="24" t="e">
        <f t="shared" si="464"/>
        <v>#REF!</v>
      </c>
      <c r="AG1310" s="18" t="e">
        <f t="shared" si="465"/>
        <v>#REF!</v>
      </c>
      <c r="AH1310" s="19" t="e">
        <f t="shared" si="466"/>
        <v>#REF!</v>
      </c>
      <c r="AI1310" s="29" t="e">
        <f>IF((((Usuario!$J$10*1000)/AG1310)*1)&lt;1,(((Usuario!$J$10*1000)/AG1310)*1),1)</f>
        <v>#REF!</v>
      </c>
      <c r="AJ1310" s="30" t="e">
        <f>IF((((Usuario!$J$10*1000)/AH1310)*1)&lt;1,(((Usuario!$J$10*1000)/AH1310)*1),1)</f>
        <v>#REF!</v>
      </c>
    </row>
    <row r="1311" spans="8:36" x14ac:dyDescent="0.25">
      <c r="H1311" s="6">
        <v>20.9</v>
      </c>
      <c r="I1311" s="5" t="s">
        <v>3</v>
      </c>
      <c r="J1311" s="9">
        <f t="shared" si="485"/>
        <v>20.9</v>
      </c>
      <c r="K1311" s="9">
        <f t="shared" si="467"/>
        <v>2.0899999999999998E-2</v>
      </c>
      <c r="L1311">
        <f t="shared" si="482"/>
        <v>1372.2790870145573</v>
      </c>
      <c r="M1311">
        <f t="shared" si="468"/>
        <v>4780.1054864340404</v>
      </c>
      <c r="N1311">
        <f t="shared" si="469"/>
        <v>24.760946419728327</v>
      </c>
      <c r="O1311">
        <f t="shared" si="470"/>
        <v>1626.3761598112899</v>
      </c>
      <c r="Q1311" s="18">
        <f t="shared" si="483"/>
        <v>1763854867627965.8</v>
      </c>
      <c r="R1311" s="19">
        <f t="shared" si="484"/>
        <v>653466231911694.25</v>
      </c>
      <c r="S1311" s="18">
        <f t="shared" si="471"/>
        <v>2.9285320730997278E-9</v>
      </c>
      <c r="T1311" s="19">
        <f t="shared" si="471"/>
        <v>1.0849514061293282E-9</v>
      </c>
      <c r="U1311" s="24">
        <f t="shared" si="472"/>
        <v>7.7731733963078751E-7</v>
      </c>
      <c r="V1311" s="24">
        <f t="shared" si="473"/>
        <v>5.4573055728305206E-7</v>
      </c>
      <c r="W1311" s="18">
        <f t="shared" si="474"/>
        <v>5291564602883897</v>
      </c>
      <c r="X1311" s="19">
        <f t="shared" si="475"/>
        <v>2613864927646777</v>
      </c>
      <c r="Y1311" s="18" t="e">
        <f t="shared" si="476"/>
        <v>#REF!</v>
      </c>
      <c r="Z1311" s="19" t="e">
        <f t="shared" si="477"/>
        <v>#REF!</v>
      </c>
      <c r="AA1311" s="24" t="e">
        <f t="shared" si="478"/>
        <v>#REF!</v>
      </c>
      <c r="AB1311" s="24" t="e">
        <f t="shared" si="479"/>
        <v>#REF!</v>
      </c>
      <c r="AC1311" s="18">
        <f t="shared" si="480"/>
        <v>1058312920576779.5</v>
      </c>
      <c r="AD1311" s="19">
        <f t="shared" si="481"/>
        <v>522772985529355.44</v>
      </c>
      <c r="AE1311" s="24" t="e">
        <f t="shared" si="463"/>
        <v>#REF!</v>
      </c>
      <c r="AF1311" s="24" t="e">
        <f t="shared" si="464"/>
        <v>#REF!</v>
      </c>
      <c r="AG1311" s="18" t="e">
        <f t="shared" si="465"/>
        <v>#REF!</v>
      </c>
      <c r="AH1311" s="19" t="e">
        <f t="shared" si="466"/>
        <v>#REF!</v>
      </c>
      <c r="AI1311" s="29" t="e">
        <f>IF((((Usuario!$J$10*1000)/AG1311)*1)&lt;1,(((Usuario!$J$10*1000)/AG1311)*1),1)</f>
        <v>#REF!</v>
      </c>
      <c r="AJ1311" s="30" t="e">
        <f>IF((((Usuario!$J$10*1000)/AH1311)*1)&lt;1,(((Usuario!$J$10*1000)/AH1311)*1),1)</f>
        <v>#REF!</v>
      </c>
    </row>
    <row r="1312" spans="8:36" x14ac:dyDescent="0.25">
      <c r="H1312" s="6">
        <v>21</v>
      </c>
      <c r="I1312" s="5" t="s">
        <v>3</v>
      </c>
      <c r="J1312" s="9">
        <f t="shared" si="485"/>
        <v>21</v>
      </c>
      <c r="K1312" s="9">
        <f t="shared" si="467"/>
        <v>2.1000000000000001E-2</v>
      </c>
      <c r="L1312">
        <f t="shared" si="482"/>
        <v>1385.4423602330987</v>
      </c>
      <c r="M1312">
        <f t="shared" si="468"/>
        <v>4849.0482608158454</v>
      </c>
      <c r="N1312">
        <f t="shared" si="469"/>
        <v>25.118069991026076</v>
      </c>
      <c r="O1312">
        <f t="shared" si="470"/>
        <v>1612.8241412477062</v>
      </c>
      <c r="Q1312" s="18">
        <f t="shared" si="483"/>
        <v>1780774241944857.3</v>
      </c>
      <c r="R1312" s="19">
        <f t="shared" si="484"/>
        <v>659734457253856.75</v>
      </c>
      <c r="S1312" s="18">
        <f t="shared" si="471"/>
        <v>2.9566233470776316E-9</v>
      </c>
      <c r="T1312" s="19">
        <f t="shared" si="471"/>
        <v>1.0953585542982846E-9</v>
      </c>
      <c r="U1312" s="24">
        <f t="shared" si="472"/>
        <v>7.8477357839146863E-7</v>
      </c>
      <c r="V1312" s="24">
        <f t="shared" si="473"/>
        <v>5.5096535281203714E-7</v>
      </c>
      <c r="W1312" s="18">
        <f t="shared" si="474"/>
        <v>5342322725834572</v>
      </c>
      <c r="X1312" s="19">
        <f t="shared" si="475"/>
        <v>2638937829015427</v>
      </c>
      <c r="Y1312" s="18" t="e">
        <f t="shared" si="476"/>
        <v>#REF!</v>
      </c>
      <c r="Z1312" s="19" t="e">
        <f t="shared" si="477"/>
        <v>#REF!</v>
      </c>
      <c r="AA1312" s="24" t="e">
        <f t="shared" si="478"/>
        <v>#REF!</v>
      </c>
      <c r="AB1312" s="24" t="e">
        <f t="shared" si="479"/>
        <v>#REF!</v>
      </c>
      <c r="AC1312" s="18">
        <f t="shared" si="480"/>
        <v>1068464545166914.5</v>
      </c>
      <c r="AD1312" s="19">
        <f t="shared" si="481"/>
        <v>527787565803085.44</v>
      </c>
      <c r="AE1312" s="24" t="e">
        <f t="shared" si="463"/>
        <v>#REF!</v>
      </c>
      <c r="AF1312" s="24" t="e">
        <f t="shared" si="464"/>
        <v>#REF!</v>
      </c>
      <c r="AG1312" s="18" t="e">
        <f t="shared" si="465"/>
        <v>#REF!</v>
      </c>
      <c r="AH1312" s="19" t="e">
        <f t="shared" si="466"/>
        <v>#REF!</v>
      </c>
      <c r="AI1312" s="29" t="e">
        <f>IF((((Usuario!$J$10*1000)/AG1312)*1)&lt;1,(((Usuario!$J$10*1000)/AG1312)*1),1)</f>
        <v>#REF!</v>
      </c>
      <c r="AJ1312" s="30" t="e">
        <f>IF((((Usuario!$J$10*1000)/AH1312)*1)&lt;1,(((Usuario!$J$10*1000)/AH1312)*1),1)</f>
        <v>#REF!</v>
      </c>
    </row>
    <row r="1313" spans="8:36" x14ac:dyDescent="0.25">
      <c r="H1313" s="6">
        <v>21.1</v>
      </c>
      <c r="I1313" s="5" t="s">
        <v>3</v>
      </c>
      <c r="J1313" s="9">
        <f t="shared" si="485"/>
        <v>21.1</v>
      </c>
      <c r="K1313" s="9">
        <f t="shared" si="467"/>
        <v>2.1100000000000001E-2</v>
      </c>
      <c r="L1313">
        <f t="shared" si="482"/>
        <v>1398.6684653047118</v>
      </c>
      <c r="M1313">
        <f t="shared" si="468"/>
        <v>4918.6507696549033</v>
      </c>
      <c r="N1313">
        <f t="shared" si="469"/>
        <v>25.478610986812399</v>
      </c>
      <c r="O1313">
        <f t="shared" si="470"/>
        <v>1599.4486253188456</v>
      </c>
      <c r="Q1313" s="18">
        <f t="shared" si="483"/>
        <v>1797774376998344.5</v>
      </c>
      <c r="R1313" s="19">
        <f t="shared" si="484"/>
        <v>666032602526053.5</v>
      </c>
      <c r="S1313" s="18">
        <f t="shared" si="471"/>
        <v>2.9848487082821596E-9</v>
      </c>
      <c r="T1313" s="19">
        <f t="shared" si="471"/>
        <v>1.1058153785921528E-9</v>
      </c>
      <c r="U1313" s="24">
        <f t="shared" si="472"/>
        <v>7.9226540779062532E-7</v>
      </c>
      <c r="V1313" s="24">
        <f t="shared" si="473"/>
        <v>5.5622513543185285E-7</v>
      </c>
      <c r="W1313" s="18">
        <f t="shared" si="474"/>
        <v>5393323130995034</v>
      </c>
      <c r="X1313" s="19">
        <f t="shared" si="475"/>
        <v>2664130410104214</v>
      </c>
      <c r="Y1313" s="18" t="e">
        <f t="shared" si="476"/>
        <v>#REF!</v>
      </c>
      <c r="Z1313" s="19" t="e">
        <f t="shared" si="477"/>
        <v>#REF!</v>
      </c>
      <c r="AA1313" s="24" t="e">
        <f t="shared" si="478"/>
        <v>#REF!</v>
      </c>
      <c r="AB1313" s="24" t="e">
        <f t="shared" si="479"/>
        <v>#REF!</v>
      </c>
      <c r="AC1313" s="18">
        <f t="shared" si="480"/>
        <v>1078664626199006.9</v>
      </c>
      <c r="AD1313" s="19">
        <f t="shared" si="481"/>
        <v>532826082020842.81</v>
      </c>
      <c r="AE1313" s="24" t="e">
        <f t="shared" si="463"/>
        <v>#REF!</v>
      </c>
      <c r="AF1313" s="24" t="e">
        <f t="shared" si="464"/>
        <v>#REF!</v>
      </c>
      <c r="AG1313" s="18" t="e">
        <f t="shared" si="465"/>
        <v>#REF!</v>
      </c>
      <c r="AH1313" s="19" t="e">
        <f t="shared" si="466"/>
        <v>#REF!</v>
      </c>
      <c r="AI1313" s="29" t="e">
        <f>IF((((Usuario!$J$10*1000)/AG1313)*1)&lt;1,(((Usuario!$J$10*1000)/AG1313)*1),1)</f>
        <v>#REF!</v>
      </c>
      <c r="AJ1313" s="30" t="e">
        <f>IF((((Usuario!$J$10*1000)/AH1313)*1)&lt;1,(((Usuario!$J$10*1000)/AH1313)*1),1)</f>
        <v>#REF!</v>
      </c>
    </row>
    <row r="1314" spans="8:36" x14ac:dyDescent="0.25">
      <c r="H1314" s="6">
        <v>21.2</v>
      </c>
      <c r="I1314" s="5" t="s">
        <v>3</v>
      </c>
      <c r="J1314" s="9">
        <f t="shared" si="485"/>
        <v>21.2</v>
      </c>
      <c r="K1314" s="9">
        <f t="shared" si="467"/>
        <v>2.12E-2</v>
      </c>
      <c r="L1314">
        <f t="shared" si="482"/>
        <v>1411.9574022293966</v>
      </c>
      <c r="M1314">
        <f t="shared" si="468"/>
        <v>4988.9161545438674</v>
      </c>
      <c r="N1314">
        <f t="shared" si="469"/>
        <v>25.84258568053723</v>
      </c>
      <c r="O1314">
        <f t="shared" si="470"/>
        <v>1586.2464929886144</v>
      </c>
      <c r="Q1314" s="18">
        <f t="shared" si="483"/>
        <v>1814855272788427.8</v>
      </c>
      <c r="R1314" s="19">
        <f t="shared" si="484"/>
        <v>672360667728284.38</v>
      </c>
      <c r="S1314" s="18">
        <f t="shared" si="471"/>
        <v>3.0132081567133122E-9</v>
      </c>
      <c r="T1314" s="19">
        <f t="shared" si="471"/>
        <v>1.1163218790109323E-9</v>
      </c>
      <c r="U1314" s="24">
        <f t="shared" si="472"/>
        <v>7.997928278282577E-7</v>
      </c>
      <c r="V1314" s="24">
        <f t="shared" si="473"/>
        <v>5.6150990514249898E-7</v>
      </c>
      <c r="W1314" s="18">
        <f t="shared" si="474"/>
        <v>5444565818365283</v>
      </c>
      <c r="X1314" s="19">
        <f t="shared" si="475"/>
        <v>2689442670913137.5</v>
      </c>
      <c r="Y1314" s="18" t="e">
        <f t="shared" si="476"/>
        <v>#REF!</v>
      </c>
      <c r="Z1314" s="19" t="e">
        <f t="shared" si="477"/>
        <v>#REF!</v>
      </c>
      <c r="AA1314" s="24" t="e">
        <f t="shared" si="478"/>
        <v>#REF!</v>
      </c>
      <c r="AB1314" s="24" t="e">
        <f t="shared" si="479"/>
        <v>#REF!</v>
      </c>
      <c r="AC1314" s="18">
        <f t="shared" si="480"/>
        <v>1088913163673056.6</v>
      </c>
      <c r="AD1314" s="19">
        <f t="shared" si="481"/>
        <v>537888534182627.5</v>
      </c>
      <c r="AE1314" s="24" t="e">
        <f t="shared" si="463"/>
        <v>#REF!</v>
      </c>
      <c r="AF1314" s="24" t="e">
        <f t="shared" si="464"/>
        <v>#REF!</v>
      </c>
      <c r="AG1314" s="18" t="e">
        <f t="shared" si="465"/>
        <v>#REF!</v>
      </c>
      <c r="AH1314" s="19" t="e">
        <f t="shared" si="466"/>
        <v>#REF!</v>
      </c>
      <c r="AI1314" s="29" t="e">
        <f>IF((((Usuario!$J$10*1000)/AG1314)*1)&lt;1,(((Usuario!$J$10*1000)/AG1314)*1),1)</f>
        <v>#REF!</v>
      </c>
      <c r="AJ1314" s="30" t="e">
        <f>IF((((Usuario!$J$10*1000)/AH1314)*1)&lt;1,(((Usuario!$J$10*1000)/AH1314)*1),1)</f>
        <v>#REF!</v>
      </c>
    </row>
    <row r="1315" spans="8:36" x14ac:dyDescent="0.25">
      <c r="H1315" s="6">
        <v>21.3</v>
      </c>
      <c r="I1315" s="5" t="s">
        <v>3</v>
      </c>
      <c r="J1315" s="9">
        <f t="shared" si="485"/>
        <v>21.3</v>
      </c>
      <c r="K1315" s="9">
        <f t="shared" si="467"/>
        <v>2.1299999999999999E-2</v>
      </c>
      <c r="L1315">
        <f t="shared" si="482"/>
        <v>1425.3091710071535</v>
      </c>
      <c r="M1315">
        <f t="shared" si="468"/>
        <v>5059.8475570753944</v>
      </c>
      <c r="N1315">
        <f t="shared" si="469"/>
        <v>26.210010345650542</v>
      </c>
      <c r="O1315">
        <f t="shared" si="470"/>
        <v>1573.2146946974519</v>
      </c>
      <c r="Q1315" s="18">
        <f t="shared" si="483"/>
        <v>1832016929315107.5</v>
      </c>
      <c r="R1315" s="19">
        <f t="shared" si="484"/>
        <v>678718652860549.63</v>
      </c>
      <c r="S1315" s="18">
        <f t="shared" si="471"/>
        <v>3.0417016923710903E-9</v>
      </c>
      <c r="T1315" s="19">
        <f t="shared" si="471"/>
        <v>1.1268780555546234E-9</v>
      </c>
      <c r="U1315" s="24">
        <f t="shared" si="472"/>
        <v>8.0735583850436607E-7</v>
      </c>
      <c r="V1315" s="24">
        <f t="shared" si="473"/>
        <v>5.6681966194397563E-7</v>
      </c>
      <c r="W1315" s="18">
        <f t="shared" si="474"/>
        <v>5496050787945322</v>
      </c>
      <c r="X1315" s="19">
        <f t="shared" si="475"/>
        <v>2714874611442198.5</v>
      </c>
      <c r="Y1315" s="18" t="e">
        <f t="shared" si="476"/>
        <v>#REF!</v>
      </c>
      <c r="Z1315" s="19" t="e">
        <f t="shared" si="477"/>
        <v>#REF!</v>
      </c>
      <c r="AA1315" s="24" t="e">
        <f t="shared" si="478"/>
        <v>#REF!</v>
      </c>
      <c r="AB1315" s="24" t="e">
        <f t="shared" si="479"/>
        <v>#REF!</v>
      </c>
      <c r="AC1315" s="18">
        <f t="shared" si="480"/>
        <v>1099210157589064.5</v>
      </c>
      <c r="AD1315" s="19">
        <f t="shared" si="481"/>
        <v>542974922288439.75</v>
      </c>
      <c r="AE1315" s="24" t="e">
        <f t="shared" si="463"/>
        <v>#REF!</v>
      </c>
      <c r="AF1315" s="24" t="e">
        <f t="shared" si="464"/>
        <v>#REF!</v>
      </c>
      <c r="AG1315" s="18" t="e">
        <f t="shared" si="465"/>
        <v>#REF!</v>
      </c>
      <c r="AH1315" s="19" t="e">
        <f t="shared" si="466"/>
        <v>#REF!</v>
      </c>
      <c r="AI1315" s="29" t="e">
        <f>IF((((Usuario!$J$10*1000)/AG1315)*1)&lt;1,(((Usuario!$J$10*1000)/AG1315)*1),1)</f>
        <v>#REF!</v>
      </c>
      <c r="AJ1315" s="30" t="e">
        <f>IF((((Usuario!$J$10*1000)/AH1315)*1)&lt;1,(((Usuario!$J$10*1000)/AH1315)*1),1)</f>
        <v>#REF!</v>
      </c>
    </row>
    <row r="1316" spans="8:36" x14ac:dyDescent="0.25">
      <c r="H1316" s="6">
        <v>21.4</v>
      </c>
      <c r="I1316" s="5" t="s">
        <v>3</v>
      </c>
      <c r="J1316" s="9">
        <f t="shared" si="485"/>
        <v>21.4</v>
      </c>
      <c r="K1316" s="9">
        <f t="shared" si="467"/>
        <v>2.1399999999999999E-2</v>
      </c>
      <c r="L1316">
        <f t="shared" si="482"/>
        <v>1438.7237716379814</v>
      </c>
      <c r="M1316">
        <f t="shared" si="468"/>
        <v>5131.4481188421332</v>
      </c>
      <c r="N1316">
        <f t="shared" si="469"/>
        <v>26.580901255602249</v>
      </c>
      <c r="O1316">
        <f t="shared" si="470"/>
        <v>1560.3502484978849</v>
      </c>
      <c r="Q1316" s="18">
        <f t="shared" si="483"/>
        <v>1849259346578382.5</v>
      </c>
      <c r="R1316" s="19">
        <f t="shared" si="484"/>
        <v>685106557922848.5</v>
      </c>
      <c r="S1316" s="18">
        <f t="shared" si="471"/>
        <v>3.0703293152554917E-9</v>
      </c>
      <c r="T1316" s="19">
        <f t="shared" si="471"/>
        <v>1.1374839082232253E-9</v>
      </c>
      <c r="U1316" s="24">
        <f t="shared" si="472"/>
        <v>8.1495443981894982E-7</v>
      </c>
      <c r="V1316" s="24">
        <f t="shared" si="473"/>
        <v>5.7215440583628229E-7</v>
      </c>
      <c r="W1316" s="18">
        <f t="shared" si="474"/>
        <v>5547778039735148</v>
      </c>
      <c r="X1316" s="19">
        <f t="shared" si="475"/>
        <v>2740426231691394</v>
      </c>
      <c r="Y1316" s="18" t="e">
        <f t="shared" si="476"/>
        <v>#REF!</v>
      </c>
      <c r="Z1316" s="19" t="e">
        <f t="shared" si="477"/>
        <v>#REF!</v>
      </c>
      <c r="AA1316" s="24" t="e">
        <f t="shared" si="478"/>
        <v>#REF!</v>
      </c>
      <c r="AB1316" s="24" t="e">
        <f t="shared" si="479"/>
        <v>#REF!</v>
      </c>
      <c r="AC1316" s="18">
        <f t="shared" si="480"/>
        <v>1109555607947029.6</v>
      </c>
      <c r="AD1316" s="19">
        <f t="shared" si="481"/>
        <v>548085246338278.81</v>
      </c>
      <c r="AE1316" s="24" t="e">
        <f t="shared" si="463"/>
        <v>#REF!</v>
      </c>
      <c r="AF1316" s="24" t="e">
        <f t="shared" si="464"/>
        <v>#REF!</v>
      </c>
      <c r="AG1316" s="18" t="e">
        <f t="shared" si="465"/>
        <v>#REF!</v>
      </c>
      <c r="AH1316" s="19" t="e">
        <f t="shared" si="466"/>
        <v>#REF!</v>
      </c>
      <c r="AI1316" s="29" t="e">
        <f>IF((((Usuario!$J$10*1000)/AG1316)*1)&lt;1,(((Usuario!$J$10*1000)/AG1316)*1),1)</f>
        <v>#REF!</v>
      </c>
      <c r="AJ1316" s="30" t="e">
        <f>IF((((Usuario!$J$10*1000)/AH1316)*1)&lt;1,(((Usuario!$J$10*1000)/AH1316)*1),1)</f>
        <v>#REF!</v>
      </c>
    </row>
    <row r="1317" spans="8:36" x14ac:dyDescent="0.25">
      <c r="H1317" s="6">
        <v>21.5</v>
      </c>
      <c r="I1317" s="5" t="s">
        <v>3</v>
      </c>
      <c r="J1317" s="9">
        <f t="shared" si="485"/>
        <v>21.5</v>
      </c>
      <c r="K1317" s="9">
        <f t="shared" si="467"/>
        <v>2.1499999999999998E-2</v>
      </c>
      <c r="L1317">
        <f t="shared" si="482"/>
        <v>1452.2012041218818</v>
      </c>
      <c r="M1317">
        <f t="shared" si="468"/>
        <v>5203.7209814367434</v>
      </c>
      <c r="N1317">
        <f t="shared" si="469"/>
        <v>26.955274683842326</v>
      </c>
      <c r="O1317">
        <f t="shared" si="470"/>
        <v>1547.6502382485205</v>
      </c>
      <c r="Q1317" s="18">
        <f t="shared" si="483"/>
        <v>1866582524578254.5</v>
      </c>
      <c r="R1317" s="19">
        <f t="shared" si="484"/>
        <v>691524382915182.13</v>
      </c>
      <c r="S1317" s="18">
        <f t="shared" si="471"/>
        <v>3.0990910253665198E-9</v>
      </c>
      <c r="T1317" s="19">
        <f t="shared" si="471"/>
        <v>1.1481394370167395E-9</v>
      </c>
      <c r="U1317" s="24">
        <f t="shared" si="472"/>
        <v>8.2258863177200988E-7</v>
      </c>
      <c r="V1317" s="24">
        <f t="shared" si="473"/>
        <v>5.7751413681942E-7</v>
      </c>
      <c r="W1317" s="18">
        <f t="shared" si="474"/>
        <v>5599747573734764</v>
      </c>
      <c r="X1317" s="19">
        <f t="shared" si="475"/>
        <v>2766097531660728.5</v>
      </c>
      <c r="Y1317" s="18" t="e">
        <f t="shared" si="476"/>
        <v>#REF!</v>
      </c>
      <c r="Z1317" s="19" t="e">
        <f t="shared" si="477"/>
        <v>#REF!</v>
      </c>
      <c r="AA1317" s="24" t="e">
        <f t="shared" si="478"/>
        <v>#REF!</v>
      </c>
      <c r="AB1317" s="24" t="e">
        <f t="shared" si="479"/>
        <v>#REF!</v>
      </c>
      <c r="AC1317" s="18">
        <f t="shared" si="480"/>
        <v>1119949514746952.9</v>
      </c>
      <c r="AD1317" s="19">
        <f t="shared" si="481"/>
        <v>553219506332145.75</v>
      </c>
      <c r="AE1317" s="24" t="e">
        <f t="shared" si="463"/>
        <v>#REF!</v>
      </c>
      <c r="AF1317" s="24" t="e">
        <f t="shared" si="464"/>
        <v>#REF!</v>
      </c>
      <c r="AG1317" s="18" t="e">
        <f t="shared" si="465"/>
        <v>#REF!</v>
      </c>
      <c r="AH1317" s="19" t="e">
        <f t="shared" si="466"/>
        <v>#REF!</v>
      </c>
      <c r="AI1317" s="29" t="e">
        <f>IF((((Usuario!$J$10*1000)/AG1317)*1)&lt;1,(((Usuario!$J$10*1000)/AG1317)*1),1)</f>
        <v>#REF!</v>
      </c>
      <c r="AJ1317" s="30" t="e">
        <f>IF((((Usuario!$J$10*1000)/AH1317)*1)&lt;1,(((Usuario!$J$10*1000)/AH1317)*1),1)</f>
        <v>#REF!</v>
      </c>
    </row>
    <row r="1318" spans="8:36" x14ac:dyDescent="0.25">
      <c r="H1318" s="6">
        <v>21.6</v>
      </c>
      <c r="I1318" s="5" t="s">
        <v>3</v>
      </c>
      <c r="J1318" s="9">
        <f t="shared" si="485"/>
        <v>21.6</v>
      </c>
      <c r="K1318" s="9">
        <f t="shared" si="467"/>
        <v>2.1600000000000001E-2</v>
      </c>
      <c r="L1318">
        <f t="shared" si="482"/>
        <v>1465.7414684588541</v>
      </c>
      <c r="M1318">
        <f t="shared" si="468"/>
        <v>5276.6692864518745</v>
      </c>
      <c r="N1318">
        <f t="shared" si="469"/>
        <v>27.333146903820708</v>
      </c>
      <c r="O1318">
        <f t="shared" si="470"/>
        <v>1535.1118118644274</v>
      </c>
      <c r="Q1318" s="18">
        <f t="shared" si="483"/>
        <v>1883986463314722.8</v>
      </c>
      <c r="R1318" s="19">
        <f t="shared" si="484"/>
        <v>697972127837549.88</v>
      </c>
      <c r="S1318" s="18">
        <f t="shared" si="471"/>
        <v>3.1279868227041725E-9</v>
      </c>
      <c r="T1318" s="19">
        <f t="shared" si="471"/>
        <v>1.1588446419351652E-9</v>
      </c>
      <c r="U1318" s="24">
        <f t="shared" si="472"/>
        <v>8.3025841436354574E-7</v>
      </c>
      <c r="V1318" s="24">
        <f t="shared" si="473"/>
        <v>5.8289885489338803E-7</v>
      </c>
      <c r="W1318" s="18">
        <f t="shared" si="474"/>
        <v>5651959389944168</v>
      </c>
      <c r="X1318" s="19">
        <f t="shared" si="475"/>
        <v>2791888511350199.5</v>
      </c>
      <c r="Y1318" s="18" t="e">
        <f t="shared" si="476"/>
        <v>#REF!</v>
      </c>
      <c r="Z1318" s="19" t="e">
        <f t="shared" si="477"/>
        <v>#REF!</v>
      </c>
      <c r="AA1318" s="24" t="e">
        <f t="shared" si="478"/>
        <v>#REF!</v>
      </c>
      <c r="AB1318" s="24" t="e">
        <f t="shared" si="479"/>
        <v>#REF!</v>
      </c>
      <c r="AC1318" s="18">
        <f t="shared" si="480"/>
        <v>1130391877988833.8</v>
      </c>
      <c r="AD1318" s="19">
        <f t="shared" si="481"/>
        <v>558377702270039.94</v>
      </c>
      <c r="AE1318" s="24" t="e">
        <f t="shared" si="463"/>
        <v>#REF!</v>
      </c>
      <c r="AF1318" s="24" t="e">
        <f t="shared" si="464"/>
        <v>#REF!</v>
      </c>
      <c r="AG1318" s="18" t="e">
        <f t="shared" si="465"/>
        <v>#REF!</v>
      </c>
      <c r="AH1318" s="19" t="e">
        <f t="shared" si="466"/>
        <v>#REF!</v>
      </c>
      <c r="AI1318" s="29" t="e">
        <f>IF((((Usuario!$J$10*1000)/AG1318)*1)&lt;1,(((Usuario!$J$10*1000)/AG1318)*1),1)</f>
        <v>#REF!</v>
      </c>
      <c r="AJ1318" s="30" t="e">
        <f>IF((((Usuario!$J$10*1000)/AH1318)*1)&lt;1,(((Usuario!$J$10*1000)/AH1318)*1),1)</f>
        <v>#REF!</v>
      </c>
    </row>
    <row r="1319" spans="8:36" x14ac:dyDescent="0.25">
      <c r="H1319" s="6">
        <v>21.7</v>
      </c>
      <c r="I1319" s="5" t="s">
        <v>3</v>
      </c>
      <c r="J1319" s="9">
        <f t="shared" si="485"/>
        <v>21.7</v>
      </c>
      <c r="K1319" s="9">
        <f t="shared" si="467"/>
        <v>2.1700000000000001E-2</v>
      </c>
      <c r="L1319">
        <f t="shared" si="482"/>
        <v>1479.3445646488976</v>
      </c>
      <c r="M1319">
        <f t="shared" si="468"/>
        <v>5350.29617548018</v>
      </c>
      <c r="N1319">
        <f t="shared" si="469"/>
        <v>27.714534188987329</v>
      </c>
      <c r="O1319">
        <f t="shared" si="470"/>
        <v>1522.7321796218557</v>
      </c>
      <c r="Q1319" s="18">
        <f t="shared" si="483"/>
        <v>1901471162787786.3</v>
      </c>
      <c r="R1319" s="19">
        <f t="shared" si="484"/>
        <v>704449792689951.5</v>
      </c>
      <c r="S1319" s="18">
        <f t="shared" si="471"/>
        <v>3.1570167072684486E-9</v>
      </c>
      <c r="T1319" s="19">
        <f t="shared" si="471"/>
        <v>1.1695995229785017E-9</v>
      </c>
      <c r="U1319" s="24">
        <f t="shared" si="472"/>
        <v>8.3796378759355695E-7</v>
      </c>
      <c r="V1319" s="24">
        <f t="shared" si="473"/>
        <v>5.8830856005818637E-7</v>
      </c>
      <c r="W1319" s="18">
        <f t="shared" si="474"/>
        <v>5704413488363359</v>
      </c>
      <c r="X1319" s="19">
        <f t="shared" si="475"/>
        <v>2817799170759806</v>
      </c>
      <c r="Y1319" s="18" t="e">
        <f t="shared" si="476"/>
        <v>#REF!</v>
      </c>
      <c r="Z1319" s="19" t="e">
        <f t="shared" si="477"/>
        <v>#REF!</v>
      </c>
      <c r="AA1319" s="24" t="e">
        <f t="shared" si="478"/>
        <v>#REF!</v>
      </c>
      <c r="AB1319" s="24" t="e">
        <f t="shared" si="479"/>
        <v>#REF!</v>
      </c>
      <c r="AC1319" s="18">
        <f t="shared" si="480"/>
        <v>1140882697672671.8</v>
      </c>
      <c r="AD1319" s="19">
        <f t="shared" si="481"/>
        <v>563559834151961.25</v>
      </c>
      <c r="AE1319" s="24" t="e">
        <f t="shared" si="463"/>
        <v>#REF!</v>
      </c>
      <c r="AF1319" s="24" t="e">
        <f t="shared" si="464"/>
        <v>#REF!</v>
      </c>
      <c r="AG1319" s="18" t="e">
        <f t="shared" si="465"/>
        <v>#REF!</v>
      </c>
      <c r="AH1319" s="19" t="e">
        <f t="shared" si="466"/>
        <v>#REF!</v>
      </c>
      <c r="AI1319" s="29" t="e">
        <f>IF((((Usuario!$J$10*1000)/AG1319)*1)&lt;1,(((Usuario!$J$10*1000)/AG1319)*1),1)</f>
        <v>#REF!</v>
      </c>
      <c r="AJ1319" s="30" t="e">
        <f>IF((((Usuario!$J$10*1000)/AH1319)*1)&lt;1,(((Usuario!$J$10*1000)/AH1319)*1),1)</f>
        <v>#REF!</v>
      </c>
    </row>
    <row r="1320" spans="8:36" x14ac:dyDescent="0.25">
      <c r="H1320" s="6">
        <v>21.8</v>
      </c>
      <c r="I1320" s="5" t="s">
        <v>3</v>
      </c>
      <c r="J1320" s="9">
        <f t="shared" si="485"/>
        <v>21.8</v>
      </c>
      <c r="K1320" s="9">
        <f t="shared" si="467"/>
        <v>2.18E-2</v>
      </c>
      <c r="L1320">
        <f t="shared" si="482"/>
        <v>1493.0104926920133</v>
      </c>
      <c r="M1320">
        <f t="shared" si="468"/>
        <v>5424.6047901143147</v>
      </c>
      <c r="N1320">
        <f t="shared" si="469"/>
        <v>28.099452812792148</v>
      </c>
      <c r="O1320">
        <f t="shared" si="470"/>
        <v>1510.5086125153737</v>
      </c>
      <c r="Q1320" s="18">
        <f t="shared" si="483"/>
        <v>1919036622997446.5</v>
      </c>
      <c r="R1320" s="19">
        <f t="shared" si="484"/>
        <v>710957377472387.5</v>
      </c>
      <c r="S1320" s="18">
        <f t="shared" si="471"/>
        <v>3.1861806790593505E-9</v>
      </c>
      <c r="T1320" s="19">
        <f t="shared" si="471"/>
        <v>1.1804040801467501E-9</v>
      </c>
      <c r="U1320" s="24">
        <f t="shared" si="472"/>
        <v>8.4570475146204428E-7</v>
      </c>
      <c r="V1320" s="24">
        <f t="shared" si="473"/>
        <v>5.9374325231381524E-7</v>
      </c>
      <c r="W1320" s="18">
        <f t="shared" si="474"/>
        <v>5757109868992340</v>
      </c>
      <c r="X1320" s="19">
        <f t="shared" si="475"/>
        <v>2843829509889550</v>
      </c>
      <c r="Y1320" s="18" t="e">
        <f t="shared" si="476"/>
        <v>#REF!</v>
      </c>
      <c r="Z1320" s="19" t="e">
        <f t="shared" si="477"/>
        <v>#REF!</v>
      </c>
      <c r="AA1320" s="24" t="e">
        <f t="shared" si="478"/>
        <v>#REF!</v>
      </c>
      <c r="AB1320" s="24" t="e">
        <f t="shared" si="479"/>
        <v>#REF!</v>
      </c>
      <c r="AC1320" s="18">
        <f t="shared" si="480"/>
        <v>1151421973798468</v>
      </c>
      <c r="AD1320" s="19">
        <f t="shared" si="481"/>
        <v>568765901977910</v>
      </c>
      <c r="AE1320" s="24" t="e">
        <f t="shared" si="463"/>
        <v>#REF!</v>
      </c>
      <c r="AF1320" s="24" t="e">
        <f t="shared" si="464"/>
        <v>#REF!</v>
      </c>
      <c r="AG1320" s="18" t="e">
        <f t="shared" si="465"/>
        <v>#REF!</v>
      </c>
      <c r="AH1320" s="19" t="e">
        <f t="shared" si="466"/>
        <v>#REF!</v>
      </c>
      <c r="AI1320" s="29" t="e">
        <f>IF((((Usuario!$J$10*1000)/AG1320)*1)&lt;1,(((Usuario!$J$10*1000)/AG1320)*1),1)</f>
        <v>#REF!</v>
      </c>
      <c r="AJ1320" s="30" t="e">
        <f>IF((((Usuario!$J$10*1000)/AH1320)*1)&lt;1,(((Usuario!$J$10*1000)/AH1320)*1),1)</f>
        <v>#REF!</v>
      </c>
    </row>
    <row r="1321" spans="8:36" x14ac:dyDescent="0.25">
      <c r="H1321" s="6">
        <v>21.9</v>
      </c>
      <c r="I1321" s="5" t="s">
        <v>3</v>
      </c>
      <c r="J1321" s="9">
        <f t="shared" si="485"/>
        <v>21.9</v>
      </c>
      <c r="K1321" s="9">
        <f t="shared" si="467"/>
        <v>2.1899999999999999E-2</v>
      </c>
      <c r="L1321">
        <f t="shared" si="482"/>
        <v>1506.7392525882005</v>
      </c>
      <c r="M1321">
        <f t="shared" si="468"/>
        <v>5499.5982719469312</v>
      </c>
      <c r="N1321">
        <f t="shared" si="469"/>
        <v>28.487919048685104</v>
      </c>
      <c r="O1321">
        <f t="shared" si="470"/>
        <v>1498.4384406656022</v>
      </c>
      <c r="Q1321" s="18">
        <f t="shared" si="483"/>
        <v>1936682843943702.8</v>
      </c>
      <c r="R1321" s="19">
        <f t="shared" si="484"/>
        <v>717494882184857.75</v>
      </c>
      <c r="S1321" s="18">
        <f t="shared" si="471"/>
        <v>3.215478738076877E-9</v>
      </c>
      <c r="T1321" s="19">
        <f t="shared" si="471"/>
        <v>1.1912583134399102E-9</v>
      </c>
      <c r="U1321" s="24">
        <f t="shared" si="472"/>
        <v>8.5348130596900729E-7</v>
      </c>
      <c r="V1321" s="24">
        <f t="shared" si="473"/>
        <v>5.9920293166027484E-7</v>
      </c>
      <c r="W1321" s="18">
        <f t="shared" si="474"/>
        <v>5810048531831108</v>
      </c>
      <c r="X1321" s="19">
        <f t="shared" si="475"/>
        <v>2869979528739431</v>
      </c>
      <c r="Y1321" s="18" t="e">
        <f t="shared" si="476"/>
        <v>#REF!</v>
      </c>
      <c r="Z1321" s="19" t="e">
        <f t="shared" si="477"/>
        <v>#REF!</v>
      </c>
      <c r="AA1321" s="24" t="e">
        <f t="shared" si="478"/>
        <v>#REF!</v>
      </c>
      <c r="AB1321" s="24" t="e">
        <f t="shared" si="479"/>
        <v>#REF!</v>
      </c>
      <c r="AC1321" s="18">
        <f t="shared" si="480"/>
        <v>1162009706366221.8</v>
      </c>
      <c r="AD1321" s="19">
        <f t="shared" si="481"/>
        <v>573995905747886.25</v>
      </c>
      <c r="AE1321" s="24" t="e">
        <f t="shared" si="463"/>
        <v>#REF!</v>
      </c>
      <c r="AF1321" s="24" t="e">
        <f t="shared" si="464"/>
        <v>#REF!</v>
      </c>
      <c r="AG1321" s="18" t="e">
        <f t="shared" si="465"/>
        <v>#REF!</v>
      </c>
      <c r="AH1321" s="19" t="e">
        <f t="shared" si="466"/>
        <v>#REF!</v>
      </c>
      <c r="AI1321" s="29" t="e">
        <f>IF((((Usuario!$J$10*1000)/AG1321)*1)&lt;1,(((Usuario!$J$10*1000)/AG1321)*1),1)</f>
        <v>#REF!</v>
      </c>
      <c r="AJ1321" s="30" t="e">
        <f>IF((((Usuario!$J$10*1000)/AH1321)*1)&lt;1,(((Usuario!$J$10*1000)/AH1321)*1),1)</f>
        <v>#REF!</v>
      </c>
    </row>
    <row r="1322" spans="8:36" x14ac:dyDescent="0.25">
      <c r="H1322" s="6">
        <v>22</v>
      </c>
      <c r="I1322" s="5" t="s">
        <v>3</v>
      </c>
      <c r="J1322" s="9">
        <f t="shared" si="485"/>
        <v>22</v>
      </c>
      <c r="K1322" s="9">
        <f t="shared" si="467"/>
        <v>2.1999999999999999E-2</v>
      </c>
      <c r="L1322">
        <f t="shared" si="482"/>
        <v>1520.5308443374599</v>
      </c>
      <c r="M1322">
        <f t="shared" si="468"/>
        <v>5575.2797625706862</v>
      </c>
      <c r="N1322">
        <f t="shared" si="469"/>
        <v>28.879949170116152</v>
      </c>
      <c r="O1322">
        <f t="shared" si="470"/>
        <v>1486.5190517757055</v>
      </c>
      <c r="Q1322" s="18">
        <f t="shared" si="483"/>
        <v>1954409825626555.5</v>
      </c>
      <c r="R1322" s="19">
        <f t="shared" si="484"/>
        <v>724062306827362.13</v>
      </c>
      <c r="S1322" s="18">
        <f t="shared" si="471"/>
        <v>3.2449108843210289E-9</v>
      </c>
      <c r="T1322" s="19">
        <f t="shared" si="471"/>
        <v>1.2021622228579815E-9</v>
      </c>
      <c r="U1322" s="24">
        <f t="shared" si="472"/>
        <v>8.612934511144463E-7</v>
      </c>
      <c r="V1322" s="24">
        <f t="shared" si="473"/>
        <v>6.0468759809756466E-7</v>
      </c>
      <c r="W1322" s="18">
        <f t="shared" si="474"/>
        <v>5863229476879666</v>
      </c>
      <c r="X1322" s="19">
        <f t="shared" si="475"/>
        <v>2896249227309448.5</v>
      </c>
      <c r="Y1322" s="18" t="e">
        <f t="shared" si="476"/>
        <v>#REF!</v>
      </c>
      <c r="Z1322" s="19" t="e">
        <f t="shared" si="477"/>
        <v>#REF!</v>
      </c>
      <c r="AA1322" s="24" t="e">
        <f t="shared" si="478"/>
        <v>#REF!</v>
      </c>
      <c r="AB1322" s="24" t="e">
        <f t="shared" si="479"/>
        <v>#REF!</v>
      </c>
      <c r="AC1322" s="18">
        <f t="shared" si="480"/>
        <v>1172645895375933.3</v>
      </c>
      <c r="AD1322" s="19">
        <f t="shared" si="481"/>
        <v>579249845461889.75</v>
      </c>
      <c r="AE1322" s="24" t="e">
        <f t="shared" si="463"/>
        <v>#REF!</v>
      </c>
      <c r="AF1322" s="24" t="e">
        <f t="shared" si="464"/>
        <v>#REF!</v>
      </c>
      <c r="AG1322" s="18" t="e">
        <f t="shared" si="465"/>
        <v>#REF!</v>
      </c>
      <c r="AH1322" s="19" t="e">
        <f t="shared" si="466"/>
        <v>#REF!</v>
      </c>
      <c r="AI1322" s="29" t="e">
        <f>IF((((Usuario!$J$10*1000)/AG1322)*1)&lt;1,(((Usuario!$J$10*1000)/AG1322)*1),1)</f>
        <v>#REF!</v>
      </c>
      <c r="AJ1322" s="30" t="e">
        <f>IF((((Usuario!$J$10*1000)/AH1322)*1)&lt;1,(((Usuario!$J$10*1000)/AH1322)*1),1)</f>
        <v>#REF!</v>
      </c>
    </row>
    <row r="1323" spans="8:36" x14ac:dyDescent="0.25">
      <c r="H1323" s="6">
        <v>22.1</v>
      </c>
      <c r="I1323" s="5" t="s">
        <v>3</v>
      </c>
      <c r="J1323" s="9">
        <f t="shared" si="485"/>
        <v>22.1</v>
      </c>
      <c r="K1323" s="9">
        <f t="shared" si="467"/>
        <v>2.2100000000000002E-2</v>
      </c>
      <c r="L1323">
        <f t="shared" si="482"/>
        <v>1534.3852679397912</v>
      </c>
      <c r="M1323">
        <f t="shared" si="468"/>
        <v>5651.6524035782304</v>
      </c>
      <c r="N1323">
        <f t="shared" si="469"/>
        <v>29.275559450535233</v>
      </c>
      <c r="O1323">
        <f t="shared" si="470"/>
        <v>1474.7478896350012</v>
      </c>
      <c r="Q1323" s="18">
        <f t="shared" si="483"/>
        <v>1972217568046004.3</v>
      </c>
      <c r="R1323" s="19">
        <f t="shared" si="484"/>
        <v>730659651399900.88</v>
      </c>
      <c r="S1323" s="18">
        <f t="shared" si="471"/>
        <v>3.2744771177918058E-9</v>
      </c>
      <c r="T1323" s="19">
        <f t="shared" si="471"/>
        <v>1.2131158084009645E-9</v>
      </c>
      <c r="U1323" s="24">
        <f t="shared" si="472"/>
        <v>8.6914118689836111E-7</v>
      </c>
      <c r="V1323" s="24">
        <f t="shared" si="473"/>
        <v>6.1019725162568511E-7</v>
      </c>
      <c r="W1323" s="18">
        <f t="shared" si="474"/>
        <v>5916652704138013</v>
      </c>
      <c r="X1323" s="19">
        <f t="shared" si="475"/>
        <v>2922638605599603.5</v>
      </c>
      <c r="Y1323" s="18" t="e">
        <f t="shared" si="476"/>
        <v>#REF!</v>
      </c>
      <c r="Z1323" s="19" t="e">
        <f t="shared" si="477"/>
        <v>#REF!</v>
      </c>
      <c r="AA1323" s="24" t="e">
        <f t="shared" si="478"/>
        <v>#REF!</v>
      </c>
      <c r="AB1323" s="24" t="e">
        <f t="shared" si="479"/>
        <v>#REF!</v>
      </c>
      <c r="AC1323" s="18">
        <f t="shared" si="480"/>
        <v>1183330540827602.8</v>
      </c>
      <c r="AD1323" s="19">
        <f t="shared" si="481"/>
        <v>584527721119920.75</v>
      </c>
      <c r="AE1323" s="24" t="e">
        <f t="shared" si="463"/>
        <v>#REF!</v>
      </c>
      <c r="AF1323" s="24" t="e">
        <f t="shared" si="464"/>
        <v>#REF!</v>
      </c>
      <c r="AG1323" s="18" t="e">
        <f t="shared" si="465"/>
        <v>#REF!</v>
      </c>
      <c r="AH1323" s="19" t="e">
        <f t="shared" si="466"/>
        <v>#REF!</v>
      </c>
      <c r="AI1323" s="29" t="e">
        <f>IF((((Usuario!$J$10*1000)/AG1323)*1)&lt;1,(((Usuario!$J$10*1000)/AG1323)*1),1)</f>
        <v>#REF!</v>
      </c>
      <c r="AJ1323" s="30" t="e">
        <f>IF((((Usuario!$J$10*1000)/AH1323)*1)&lt;1,(((Usuario!$J$10*1000)/AH1323)*1),1)</f>
        <v>#REF!</v>
      </c>
    </row>
    <row r="1324" spans="8:36" x14ac:dyDescent="0.25">
      <c r="H1324" s="6">
        <v>22.2</v>
      </c>
      <c r="I1324" s="5" t="s">
        <v>3</v>
      </c>
      <c r="J1324" s="9">
        <f t="shared" si="485"/>
        <v>22.2</v>
      </c>
      <c r="K1324" s="9">
        <f t="shared" si="467"/>
        <v>2.2200000000000001E-2</v>
      </c>
      <c r="L1324">
        <f t="shared" si="482"/>
        <v>1548.3025233951935</v>
      </c>
      <c r="M1324">
        <f t="shared" si="468"/>
        <v>5728.7193365622152</v>
      </c>
      <c r="N1324">
        <f t="shared" si="469"/>
        <v>29.674766163392274</v>
      </c>
      <c r="O1324">
        <f t="shared" si="470"/>
        <v>1463.122452667981</v>
      </c>
      <c r="Q1324" s="18">
        <f t="shared" si="483"/>
        <v>1990106071202048.5</v>
      </c>
      <c r="R1324" s="19">
        <f t="shared" si="484"/>
        <v>737286915902473.38</v>
      </c>
      <c r="S1324" s="18">
        <f t="shared" si="471"/>
        <v>3.3041774384892061E-9</v>
      </c>
      <c r="T1324" s="19">
        <f t="shared" si="471"/>
        <v>1.2241190700688585E-9</v>
      </c>
      <c r="U1324" s="24">
        <f t="shared" si="472"/>
        <v>8.7702451332075138E-7</v>
      </c>
      <c r="V1324" s="24">
        <f t="shared" si="473"/>
        <v>6.1573189224463588E-7</v>
      </c>
      <c r="W1324" s="18">
        <f t="shared" si="474"/>
        <v>5970318213606146</v>
      </c>
      <c r="X1324" s="19">
        <f t="shared" si="475"/>
        <v>2949147663609893.5</v>
      </c>
      <c r="Y1324" s="18" t="e">
        <f t="shared" si="476"/>
        <v>#REF!</v>
      </c>
      <c r="Z1324" s="19" t="e">
        <f t="shared" si="477"/>
        <v>#REF!</v>
      </c>
      <c r="AA1324" s="24" t="e">
        <f t="shared" si="478"/>
        <v>#REF!</v>
      </c>
      <c r="AB1324" s="24" t="e">
        <f t="shared" si="479"/>
        <v>#REF!</v>
      </c>
      <c r="AC1324" s="18">
        <f t="shared" si="480"/>
        <v>1194063642721229.3</v>
      </c>
      <c r="AD1324" s="19">
        <f t="shared" si="481"/>
        <v>589829532721978.75</v>
      </c>
      <c r="AE1324" s="24" t="e">
        <f t="shared" si="463"/>
        <v>#REF!</v>
      </c>
      <c r="AF1324" s="24" t="e">
        <f t="shared" si="464"/>
        <v>#REF!</v>
      </c>
      <c r="AG1324" s="18" t="e">
        <f t="shared" si="465"/>
        <v>#REF!</v>
      </c>
      <c r="AH1324" s="19" t="e">
        <f t="shared" si="466"/>
        <v>#REF!</v>
      </c>
      <c r="AI1324" s="29" t="e">
        <f>IF((((Usuario!$J$10*1000)/AG1324)*1)&lt;1,(((Usuario!$J$10*1000)/AG1324)*1),1)</f>
        <v>#REF!</v>
      </c>
      <c r="AJ1324" s="30" t="e">
        <f>IF((((Usuario!$J$10*1000)/AH1324)*1)&lt;1,(((Usuario!$J$10*1000)/AH1324)*1),1)</f>
        <v>#REF!</v>
      </c>
    </row>
    <row r="1325" spans="8:36" x14ac:dyDescent="0.25">
      <c r="H1325" s="6">
        <v>22.3</v>
      </c>
      <c r="I1325" s="5" t="s">
        <v>3</v>
      </c>
      <c r="J1325" s="9">
        <f t="shared" si="485"/>
        <v>22.3</v>
      </c>
      <c r="K1325" s="9">
        <f t="shared" si="467"/>
        <v>2.23E-2</v>
      </c>
      <c r="L1325">
        <f t="shared" si="482"/>
        <v>1562.2826107036683</v>
      </c>
      <c r="M1325">
        <f t="shared" si="468"/>
        <v>5806.4837031153002</v>
      </c>
      <c r="N1325">
        <f t="shared" si="469"/>
        <v>30.077585582137253</v>
      </c>
      <c r="O1325">
        <f t="shared" si="470"/>
        <v>1451.6402925272114</v>
      </c>
      <c r="Q1325" s="18">
        <f t="shared" si="483"/>
        <v>2008075335094689.5</v>
      </c>
      <c r="R1325" s="19">
        <f t="shared" si="484"/>
        <v>743944100335080.5</v>
      </c>
      <c r="S1325" s="18">
        <f t="shared" si="471"/>
        <v>3.3340118464132323E-9</v>
      </c>
      <c r="T1325" s="19">
        <f t="shared" si="471"/>
        <v>1.2351720078616645E-9</v>
      </c>
      <c r="U1325" s="24">
        <f t="shared" si="472"/>
        <v>8.8494343038161776E-7</v>
      </c>
      <c r="V1325" s="24">
        <f t="shared" si="473"/>
        <v>6.2129151995441727E-7</v>
      </c>
      <c r="W1325" s="18">
        <f t="shared" si="474"/>
        <v>6024226005284068</v>
      </c>
      <c r="X1325" s="19">
        <f t="shared" si="475"/>
        <v>2975776401340322</v>
      </c>
      <c r="Y1325" s="18" t="e">
        <f t="shared" si="476"/>
        <v>#REF!</v>
      </c>
      <c r="Z1325" s="19" t="e">
        <f t="shared" si="477"/>
        <v>#REF!</v>
      </c>
      <c r="AA1325" s="24" t="e">
        <f t="shared" si="478"/>
        <v>#REF!</v>
      </c>
      <c r="AB1325" s="24" t="e">
        <f t="shared" si="479"/>
        <v>#REF!</v>
      </c>
      <c r="AC1325" s="18">
        <f t="shared" si="480"/>
        <v>1204845201056813.8</v>
      </c>
      <c r="AD1325" s="19">
        <f t="shared" si="481"/>
        <v>595155280268064.38</v>
      </c>
      <c r="AE1325" s="24" t="e">
        <f t="shared" si="463"/>
        <v>#REF!</v>
      </c>
      <c r="AF1325" s="24" t="e">
        <f t="shared" si="464"/>
        <v>#REF!</v>
      </c>
      <c r="AG1325" s="18" t="e">
        <f t="shared" si="465"/>
        <v>#REF!</v>
      </c>
      <c r="AH1325" s="19" t="e">
        <f t="shared" si="466"/>
        <v>#REF!</v>
      </c>
      <c r="AI1325" s="29" t="e">
        <f>IF((((Usuario!$J$10*1000)/AG1325)*1)&lt;1,(((Usuario!$J$10*1000)/AG1325)*1),1)</f>
        <v>#REF!</v>
      </c>
      <c r="AJ1325" s="30" t="e">
        <f>IF((((Usuario!$J$10*1000)/AH1325)*1)&lt;1,(((Usuario!$J$10*1000)/AH1325)*1),1)</f>
        <v>#REF!</v>
      </c>
    </row>
    <row r="1326" spans="8:36" x14ac:dyDescent="0.25">
      <c r="H1326" s="6">
        <v>22.4</v>
      </c>
      <c r="I1326" s="5" t="s">
        <v>3</v>
      </c>
      <c r="J1326" s="9">
        <f t="shared" si="485"/>
        <v>22.4</v>
      </c>
      <c r="K1326" s="9">
        <f t="shared" si="467"/>
        <v>2.24E-2</v>
      </c>
      <c r="L1326">
        <f t="shared" si="482"/>
        <v>1576.3255298652143</v>
      </c>
      <c r="M1326">
        <f t="shared" si="468"/>
        <v>5884.9486448301323</v>
      </c>
      <c r="N1326">
        <f t="shared" si="469"/>
        <v>30.484033980220083</v>
      </c>
      <c r="O1326">
        <f t="shared" si="470"/>
        <v>1440.2990127285843</v>
      </c>
      <c r="Q1326" s="18">
        <f t="shared" si="483"/>
        <v>2026125359723926</v>
      </c>
      <c r="R1326" s="19">
        <f t="shared" si="484"/>
        <v>750631204697721.38</v>
      </c>
      <c r="S1326" s="18">
        <f t="shared" si="471"/>
        <v>3.3639803415638822E-9</v>
      </c>
      <c r="T1326" s="19">
        <f t="shared" si="471"/>
        <v>1.2462746217793815E-9</v>
      </c>
      <c r="U1326" s="24">
        <f t="shared" si="472"/>
        <v>8.9289793808095961E-7</v>
      </c>
      <c r="V1326" s="24">
        <f t="shared" si="473"/>
        <v>6.2687613475502888E-7</v>
      </c>
      <c r="W1326" s="18">
        <f t="shared" si="474"/>
        <v>6078376079171778</v>
      </c>
      <c r="X1326" s="19">
        <f t="shared" si="475"/>
        <v>3002524818790885.5</v>
      </c>
      <c r="Y1326" s="18" t="e">
        <f t="shared" si="476"/>
        <v>#REF!</v>
      </c>
      <c r="Z1326" s="19" t="e">
        <f t="shared" si="477"/>
        <v>#REF!</v>
      </c>
      <c r="AA1326" s="24" t="e">
        <f t="shared" si="478"/>
        <v>#REF!</v>
      </c>
      <c r="AB1326" s="24" t="e">
        <f t="shared" si="479"/>
        <v>#REF!</v>
      </c>
      <c r="AC1326" s="18">
        <f t="shared" si="480"/>
        <v>1215675215834355.8</v>
      </c>
      <c r="AD1326" s="19">
        <f t="shared" si="481"/>
        <v>600504963758177.13</v>
      </c>
      <c r="AE1326" s="24" t="e">
        <f t="shared" si="463"/>
        <v>#REF!</v>
      </c>
      <c r="AF1326" s="24" t="e">
        <f t="shared" si="464"/>
        <v>#REF!</v>
      </c>
      <c r="AG1326" s="18" t="e">
        <f t="shared" si="465"/>
        <v>#REF!</v>
      </c>
      <c r="AH1326" s="19" t="e">
        <f t="shared" si="466"/>
        <v>#REF!</v>
      </c>
      <c r="AI1326" s="29" t="e">
        <f>IF((((Usuario!$J$10*1000)/AG1326)*1)&lt;1,(((Usuario!$J$10*1000)/AG1326)*1),1)</f>
        <v>#REF!</v>
      </c>
      <c r="AJ1326" s="30" t="e">
        <f>IF((((Usuario!$J$10*1000)/AH1326)*1)&lt;1,(((Usuario!$J$10*1000)/AH1326)*1),1)</f>
        <v>#REF!</v>
      </c>
    </row>
    <row r="1327" spans="8:36" x14ac:dyDescent="0.25">
      <c r="H1327" s="6">
        <v>22.5</v>
      </c>
      <c r="I1327" s="5" t="s">
        <v>3</v>
      </c>
      <c r="J1327" s="9">
        <f t="shared" si="485"/>
        <v>22.5</v>
      </c>
      <c r="K1327" s="9">
        <f t="shared" si="467"/>
        <v>2.2499999999999999E-2</v>
      </c>
      <c r="L1327">
        <f t="shared" si="482"/>
        <v>1590.4312808798327</v>
      </c>
      <c r="M1327">
        <f t="shared" si="468"/>
        <v>5964.117303299372</v>
      </c>
      <c r="N1327">
        <f t="shared" si="469"/>
        <v>30.894127631090747</v>
      </c>
      <c r="O1327">
        <f t="shared" si="470"/>
        <v>1429.0962673274539</v>
      </c>
      <c r="Q1327" s="18">
        <f t="shared" si="483"/>
        <v>2044256145089759.5</v>
      </c>
      <c r="R1327" s="19">
        <f t="shared" si="484"/>
        <v>757348228990396.88</v>
      </c>
      <c r="S1327" s="18">
        <f t="shared" si="471"/>
        <v>3.3940829239411584E-9</v>
      </c>
      <c r="T1327" s="19">
        <f t="shared" si="471"/>
        <v>1.2574269118220106E-9</v>
      </c>
      <c r="U1327" s="24">
        <f t="shared" si="472"/>
        <v>9.0088803641877768E-7</v>
      </c>
      <c r="V1327" s="24">
        <f t="shared" si="473"/>
        <v>6.3248573664647133E-7</v>
      </c>
      <c r="W1327" s="18">
        <f t="shared" si="474"/>
        <v>6132768435269278</v>
      </c>
      <c r="X1327" s="19">
        <f t="shared" si="475"/>
        <v>3029392915961587.5</v>
      </c>
      <c r="Y1327" s="18" t="e">
        <f t="shared" si="476"/>
        <v>#REF!</v>
      </c>
      <c r="Z1327" s="19" t="e">
        <f t="shared" si="477"/>
        <v>#REF!</v>
      </c>
      <c r="AA1327" s="24" t="e">
        <f t="shared" si="478"/>
        <v>#REF!</v>
      </c>
      <c r="AB1327" s="24" t="e">
        <f t="shared" si="479"/>
        <v>#REF!</v>
      </c>
      <c r="AC1327" s="18">
        <f t="shared" si="480"/>
        <v>1226553687053855.8</v>
      </c>
      <c r="AD1327" s="19">
        <f t="shared" si="481"/>
        <v>605878583192317.5</v>
      </c>
      <c r="AE1327" s="24" t="e">
        <f t="shared" si="463"/>
        <v>#REF!</v>
      </c>
      <c r="AF1327" s="24" t="e">
        <f t="shared" si="464"/>
        <v>#REF!</v>
      </c>
      <c r="AG1327" s="18" t="e">
        <f t="shared" si="465"/>
        <v>#REF!</v>
      </c>
      <c r="AH1327" s="19" t="e">
        <f t="shared" si="466"/>
        <v>#REF!</v>
      </c>
      <c r="AI1327" s="29" t="e">
        <f>IF((((Usuario!$J$10*1000)/AG1327)*1)&lt;1,(((Usuario!$J$10*1000)/AG1327)*1),1)</f>
        <v>#REF!</v>
      </c>
      <c r="AJ1327" s="30" t="e">
        <f>IF((((Usuario!$J$10*1000)/AH1327)*1)&lt;1,(((Usuario!$J$10*1000)/AH1327)*1),1)</f>
        <v>#REF!</v>
      </c>
    </row>
    <row r="1328" spans="8:36" x14ac:dyDescent="0.25">
      <c r="H1328" s="6">
        <v>22.6</v>
      </c>
      <c r="I1328" s="5" t="s">
        <v>3</v>
      </c>
      <c r="J1328" s="9">
        <f t="shared" si="485"/>
        <v>22.6</v>
      </c>
      <c r="K1328" s="9">
        <f t="shared" si="467"/>
        <v>2.2600000000000002E-2</v>
      </c>
      <c r="L1328">
        <f t="shared" si="482"/>
        <v>1604.5998637475229</v>
      </c>
      <c r="M1328">
        <f t="shared" si="468"/>
        <v>6043.992820115669</v>
      </c>
      <c r="N1328">
        <f t="shared" si="469"/>
        <v>31.307882808199164</v>
      </c>
      <c r="O1328">
        <f t="shared" si="470"/>
        <v>1418.0297596342673</v>
      </c>
      <c r="Q1328" s="18">
        <f t="shared" si="483"/>
        <v>2062467691192189</v>
      </c>
      <c r="R1328" s="19">
        <f t="shared" si="484"/>
        <v>764095173213106.5</v>
      </c>
      <c r="S1328" s="18">
        <f t="shared" si="471"/>
        <v>3.4243195935450596E-9</v>
      </c>
      <c r="T1328" s="19">
        <f t="shared" si="471"/>
        <v>1.2686288779895511E-9</v>
      </c>
      <c r="U1328" s="24">
        <f t="shared" si="472"/>
        <v>9.0891372539507154E-7</v>
      </c>
      <c r="V1328" s="24">
        <f t="shared" si="473"/>
        <v>6.3812032562874421E-7</v>
      </c>
      <c r="W1328" s="18">
        <f t="shared" si="474"/>
        <v>6187403073576567</v>
      </c>
      <c r="X1328" s="19">
        <f t="shared" si="475"/>
        <v>3056380692852426</v>
      </c>
      <c r="Y1328" s="18" t="e">
        <f t="shared" si="476"/>
        <v>#REF!</v>
      </c>
      <c r="Z1328" s="19" t="e">
        <f t="shared" si="477"/>
        <v>#REF!</v>
      </c>
      <c r="AA1328" s="24" t="e">
        <f t="shared" si="478"/>
        <v>#REF!</v>
      </c>
      <c r="AB1328" s="24" t="e">
        <f t="shared" si="479"/>
        <v>#REF!</v>
      </c>
      <c r="AC1328" s="18">
        <f t="shared" si="480"/>
        <v>1237480614715313.5</v>
      </c>
      <c r="AD1328" s="19">
        <f t="shared" si="481"/>
        <v>611276138570485.25</v>
      </c>
      <c r="AE1328" s="24" t="e">
        <f t="shared" si="463"/>
        <v>#REF!</v>
      </c>
      <c r="AF1328" s="24" t="e">
        <f t="shared" si="464"/>
        <v>#REF!</v>
      </c>
      <c r="AG1328" s="18" t="e">
        <f t="shared" si="465"/>
        <v>#REF!</v>
      </c>
      <c r="AH1328" s="19" t="e">
        <f t="shared" si="466"/>
        <v>#REF!</v>
      </c>
      <c r="AI1328" s="29" t="e">
        <f>IF((((Usuario!$J$10*1000)/AG1328)*1)&lt;1,(((Usuario!$J$10*1000)/AG1328)*1),1)</f>
        <v>#REF!</v>
      </c>
      <c r="AJ1328" s="30" t="e">
        <f>IF((((Usuario!$J$10*1000)/AH1328)*1)&lt;1,(((Usuario!$J$10*1000)/AH1328)*1),1)</f>
        <v>#REF!</v>
      </c>
    </row>
    <row r="1329" spans="8:36" x14ac:dyDescent="0.25">
      <c r="H1329" s="6">
        <v>22.7</v>
      </c>
      <c r="I1329" s="5" t="s">
        <v>3</v>
      </c>
      <c r="J1329" s="9">
        <f t="shared" si="485"/>
        <v>22.7</v>
      </c>
      <c r="K1329" s="9">
        <f t="shared" si="467"/>
        <v>2.2699999999999998E-2</v>
      </c>
      <c r="L1329">
        <f t="shared" si="482"/>
        <v>1618.8312784682844</v>
      </c>
      <c r="M1329">
        <f t="shared" si="468"/>
        <v>6124.5783368716757</v>
      </c>
      <c r="N1329">
        <f t="shared" si="469"/>
        <v>31.725315784995281</v>
      </c>
      <c r="O1329">
        <f t="shared" si="470"/>
        <v>1407.0972409683411</v>
      </c>
      <c r="Q1329" s="18">
        <f t="shared" si="483"/>
        <v>2080759998031214</v>
      </c>
      <c r="R1329" s="19">
        <f t="shared" si="484"/>
        <v>770872037365850</v>
      </c>
      <c r="S1329" s="18">
        <f t="shared" si="471"/>
        <v>3.4546903503755841E-9</v>
      </c>
      <c r="T1329" s="19">
        <f t="shared" si="471"/>
        <v>1.2798805202820026E-9</v>
      </c>
      <c r="U1329" s="24">
        <f t="shared" si="472"/>
        <v>9.1697500500984086E-7</v>
      </c>
      <c r="V1329" s="24">
        <f t="shared" si="473"/>
        <v>6.4377990170184729E-7</v>
      </c>
      <c r="W1329" s="18">
        <f t="shared" si="474"/>
        <v>6242279994093642</v>
      </c>
      <c r="X1329" s="19">
        <f t="shared" si="475"/>
        <v>3083488149463400</v>
      </c>
      <c r="Y1329" s="18" t="e">
        <f t="shared" si="476"/>
        <v>#REF!</v>
      </c>
      <c r="Z1329" s="19" t="e">
        <f t="shared" si="477"/>
        <v>#REF!</v>
      </c>
      <c r="AA1329" s="24" t="e">
        <f t="shared" si="478"/>
        <v>#REF!</v>
      </c>
      <c r="AB1329" s="24" t="e">
        <f t="shared" si="479"/>
        <v>#REF!</v>
      </c>
      <c r="AC1329" s="18">
        <f t="shared" si="480"/>
        <v>1248455998818728.5</v>
      </c>
      <c r="AD1329" s="19">
        <f t="shared" si="481"/>
        <v>616697629892680</v>
      </c>
      <c r="AE1329" s="24" t="e">
        <f t="shared" si="463"/>
        <v>#REF!</v>
      </c>
      <c r="AF1329" s="24" t="e">
        <f t="shared" si="464"/>
        <v>#REF!</v>
      </c>
      <c r="AG1329" s="18" t="e">
        <f t="shared" si="465"/>
        <v>#REF!</v>
      </c>
      <c r="AH1329" s="19" t="e">
        <f t="shared" si="466"/>
        <v>#REF!</v>
      </c>
      <c r="AI1329" s="29" t="e">
        <f>IF((((Usuario!$J$10*1000)/AG1329)*1)&lt;1,(((Usuario!$J$10*1000)/AG1329)*1),1)</f>
        <v>#REF!</v>
      </c>
      <c r="AJ1329" s="30" t="e">
        <f>IF((((Usuario!$J$10*1000)/AH1329)*1)&lt;1,(((Usuario!$J$10*1000)/AH1329)*1),1)</f>
        <v>#REF!</v>
      </c>
    </row>
    <row r="1330" spans="8:36" x14ac:dyDescent="0.25">
      <c r="H1330" s="6">
        <v>22.8</v>
      </c>
      <c r="I1330" s="5" t="s">
        <v>3</v>
      </c>
      <c r="J1330" s="9">
        <f t="shared" si="485"/>
        <v>22.8</v>
      </c>
      <c r="K1330" s="9">
        <f t="shared" si="467"/>
        <v>2.2800000000000001E-2</v>
      </c>
      <c r="L1330">
        <f t="shared" si="482"/>
        <v>1633.1255250421182</v>
      </c>
      <c r="M1330">
        <f t="shared" si="468"/>
        <v>6205.8769951600489</v>
      </c>
      <c r="N1330">
        <f t="shared" si="469"/>
        <v>32.146442834929047</v>
      </c>
      <c r="O1330">
        <f t="shared" si="470"/>
        <v>1396.2965094484834</v>
      </c>
      <c r="Q1330" s="18">
        <f t="shared" si="483"/>
        <v>2099133065606836</v>
      </c>
      <c r="R1330" s="19">
        <f t="shared" si="484"/>
        <v>777678821448628</v>
      </c>
      <c r="S1330" s="18">
        <f t="shared" si="471"/>
        <v>3.485195194432735E-9</v>
      </c>
      <c r="T1330" s="19">
        <f t="shared" si="471"/>
        <v>1.291181838699366E-9</v>
      </c>
      <c r="U1330" s="24">
        <f t="shared" si="472"/>
        <v>9.250718752630863E-7</v>
      </c>
      <c r="V1330" s="24">
        <f t="shared" si="473"/>
        <v>6.4946446486578111E-7</v>
      </c>
      <c r="W1330" s="18">
        <f t="shared" si="474"/>
        <v>6297399196820508</v>
      </c>
      <c r="X1330" s="19">
        <f t="shared" si="475"/>
        <v>3110715285794512</v>
      </c>
      <c r="Y1330" s="18" t="e">
        <f t="shared" si="476"/>
        <v>#REF!</v>
      </c>
      <c r="Z1330" s="19" t="e">
        <f t="shared" si="477"/>
        <v>#REF!</v>
      </c>
      <c r="AA1330" s="24" t="e">
        <f t="shared" si="478"/>
        <v>#REF!</v>
      </c>
      <c r="AB1330" s="24" t="e">
        <f t="shared" si="479"/>
        <v>#REF!</v>
      </c>
      <c r="AC1330" s="18">
        <f t="shared" si="480"/>
        <v>1259479839364101.8</v>
      </c>
      <c r="AD1330" s="19">
        <f t="shared" si="481"/>
        <v>622143057158902.38</v>
      </c>
      <c r="AE1330" s="24" t="e">
        <f t="shared" si="463"/>
        <v>#REF!</v>
      </c>
      <c r="AF1330" s="24" t="e">
        <f t="shared" si="464"/>
        <v>#REF!</v>
      </c>
      <c r="AG1330" s="18" t="e">
        <f t="shared" si="465"/>
        <v>#REF!</v>
      </c>
      <c r="AH1330" s="19" t="e">
        <f t="shared" si="466"/>
        <v>#REF!</v>
      </c>
      <c r="AI1330" s="29" t="e">
        <f>IF((((Usuario!$J$10*1000)/AG1330)*1)&lt;1,(((Usuario!$J$10*1000)/AG1330)*1),1)</f>
        <v>#REF!</v>
      </c>
      <c r="AJ1330" s="30" t="e">
        <f>IF((((Usuario!$J$10*1000)/AH1330)*1)&lt;1,(((Usuario!$J$10*1000)/AH1330)*1),1)</f>
        <v>#REF!</v>
      </c>
    </row>
    <row r="1331" spans="8:36" x14ac:dyDescent="0.25">
      <c r="H1331" s="6">
        <v>22.9</v>
      </c>
      <c r="I1331" s="5" t="s">
        <v>3</v>
      </c>
      <c r="J1331" s="9">
        <f t="shared" si="485"/>
        <v>22.9</v>
      </c>
      <c r="K1331" s="9">
        <f t="shared" si="467"/>
        <v>2.29E-2</v>
      </c>
      <c r="L1331">
        <f t="shared" si="482"/>
        <v>1647.4826034690234</v>
      </c>
      <c r="M1331">
        <f t="shared" si="468"/>
        <v>6287.8919365734373</v>
      </c>
      <c r="N1331">
        <f t="shared" si="469"/>
        <v>32.571280231450402</v>
      </c>
      <c r="O1331">
        <f t="shared" si="470"/>
        <v>1385.6254088192261</v>
      </c>
      <c r="Q1331" s="18">
        <f t="shared" si="483"/>
        <v>2117586893919053.5</v>
      </c>
      <c r="R1331" s="19">
        <f t="shared" si="484"/>
        <v>784515525461440</v>
      </c>
      <c r="S1331" s="18">
        <f t="shared" si="471"/>
        <v>3.5158341257165096E-9</v>
      </c>
      <c r="T1331" s="19">
        <f t="shared" si="471"/>
        <v>1.3025328332416406E-9</v>
      </c>
      <c r="U1331" s="24">
        <f t="shared" si="472"/>
        <v>9.3320433615480731E-7</v>
      </c>
      <c r="V1331" s="24">
        <f t="shared" si="473"/>
        <v>6.5517401512054524E-7</v>
      </c>
      <c r="W1331" s="18">
        <f t="shared" si="474"/>
        <v>6352760681757160</v>
      </c>
      <c r="X1331" s="19">
        <f t="shared" si="475"/>
        <v>3138062101845760</v>
      </c>
      <c r="Y1331" s="18" t="e">
        <f t="shared" si="476"/>
        <v>#REF!</v>
      </c>
      <c r="Z1331" s="19" t="e">
        <f t="shared" si="477"/>
        <v>#REF!</v>
      </c>
      <c r="AA1331" s="24" t="e">
        <f t="shared" si="478"/>
        <v>#REF!</v>
      </c>
      <c r="AB1331" s="24" t="e">
        <f t="shared" si="479"/>
        <v>#REF!</v>
      </c>
      <c r="AC1331" s="18">
        <f t="shared" si="480"/>
        <v>1270552136351432</v>
      </c>
      <c r="AD1331" s="19">
        <f t="shared" si="481"/>
        <v>627612420369152</v>
      </c>
      <c r="AE1331" s="24" t="e">
        <f t="shared" si="463"/>
        <v>#REF!</v>
      </c>
      <c r="AF1331" s="24" t="e">
        <f t="shared" si="464"/>
        <v>#REF!</v>
      </c>
      <c r="AG1331" s="18" t="e">
        <f t="shared" si="465"/>
        <v>#REF!</v>
      </c>
      <c r="AH1331" s="19" t="e">
        <f t="shared" si="466"/>
        <v>#REF!</v>
      </c>
      <c r="AI1331" s="29" t="e">
        <f>IF((((Usuario!$J$10*1000)/AG1331)*1)&lt;1,(((Usuario!$J$10*1000)/AG1331)*1),1)</f>
        <v>#REF!</v>
      </c>
      <c r="AJ1331" s="30" t="e">
        <f>IF((((Usuario!$J$10*1000)/AH1331)*1)&lt;1,(((Usuario!$J$10*1000)/AH1331)*1),1)</f>
        <v>#REF!</v>
      </c>
    </row>
    <row r="1332" spans="8:36" x14ac:dyDescent="0.25">
      <c r="H1332" s="6">
        <v>23</v>
      </c>
      <c r="I1332" s="5" t="s">
        <v>3</v>
      </c>
      <c r="J1332" s="9">
        <f t="shared" si="485"/>
        <v>23</v>
      </c>
      <c r="K1332" s="9">
        <f t="shared" si="467"/>
        <v>2.3E-2</v>
      </c>
      <c r="L1332">
        <f t="shared" si="482"/>
        <v>1661.9025137490005</v>
      </c>
      <c r="M1332">
        <f t="shared" si="468"/>
        <v>6370.6263027045015</v>
      </c>
      <c r="N1332">
        <f t="shared" si="469"/>
        <v>32.999844248009317</v>
      </c>
      <c r="O1332">
        <f t="shared" si="470"/>
        <v>1375.081827311461</v>
      </c>
      <c r="Q1332" s="18">
        <f t="shared" si="483"/>
        <v>2136121482967867.3</v>
      </c>
      <c r="R1332" s="19">
        <f t="shared" si="484"/>
        <v>791382149404286.25</v>
      </c>
      <c r="S1332" s="18">
        <f t="shared" si="471"/>
        <v>3.5466071442269096E-9</v>
      </c>
      <c r="T1332" s="19">
        <f t="shared" si="471"/>
        <v>1.3139335039088268E-9</v>
      </c>
      <c r="U1332" s="24">
        <f t="shared" si="472"/>
        <v>9.4137238768500433E-7</v>
      </c>
      <c r="V1332" s="24">
        <f t="shared" si="473"/>
        <v>6.6090855246613991E-7</v>
      </c>
      <c r="W1332" s="18">
        <f t="shared" si="474"/>
        <v>6408364448903602</v>
      </c>
      <c r="X1332" s="19">
        <f t="shared" si="475"/>
        <v>3165528597617145</v>
      </c>
      <c r="Y1332" s="18" t="e">
        <f t="shared" si="476"/>
        <v>#REF!</v>
      </c>
      <c r="Z1332" s="19" t="e">
        <f t="shared" si="477"/>
        <v>#REF!</v>
      </c>
      <c r="AA1332" s="24" t="e">
        <f t="shared" si="478"/>
        <v>#REF!</v>
      </c>
      <c r="AB1332" s="24" t="e">
        <f t="shared" si="479"/>
        <v>#REF!</v>
      </c>
      <c r="AC1332" s="18">
        <f t="shared" si="480"/>
        <v>1281672889780720.5</v>
      </c>
      <c r="AD1332" s="19">
        <f t="shared" si="481"/>
        <v>633105719523429</v>
      </c>
      <c r="AE1332" s="24" t="e">
        <f t="shared" si="463"/>
        <v>#REF!</v>
      </c>
      <c r="AF1332" s="24" t="e">
        <f t="shared" si="464"/>
        <v>#REF!</v>
      </c>
      <c r="AG1332" s="18" t="e">
        <f t="shared" si="465"/>
        <v>#REF!</v>
      </c>
      <c r="AH1332" s="19" t="e">
        <f t="shared" si="466"/>
        <v>#REF!</v>
      </c>
      <c r="AI1332" s="29" t="e">
        <f>IF((((Usuario!$J$10*1000)/AG1332)*1)&lt;1,(((Usuario!$J$10*1000)/AG1332)*1),1)</f>
        <v>#REF!</v>
      </c>
      <c r="AJ1332" s="30" t="e">
        <f>IF((((Usuario!$J$10*1000)/AH1332)*1)&lt;1,(((Usuario!$J$10*1000)/AH1332)*1),1)</f>
        <v>#REF!</v>
      </c>
    </row>
    <row r="1333" spans="8:36" x14ac:dyDescent="0.25">
      <c r="H1333" s="6">
        <v>23.1</v>
      </c>
      <c r="I1333" s="5" t="s">
        <v>3</v>
      </c>
      <c r="J1333" s="9">
        <f t="shared" si="485"/>
        <v>23.1</v>
      </c>
      <c r="K1333" s="9">
        <f t="shared" si="467"/>
        <v>2.3100000000000002E-2</v>
      </c>
      <c r="L1333">
        <f t="shared" si="482"/>
        <v>1676.3852558820495</v>
      </c>
      <c r="M1333">
        <f t="shared" si="468"/>
        <v>6454.0832351458912</v>
      </c>
      <c r="N1333">
        <f t="shared" si="469"/>
        <v>33.43215115805571</v>
      </c>
      <c r="O1333">
        <f t="shared" si="470"/>
        <v>1364.6636965363273</v>
      </c>
      <c r="Q1333" s="18">
        <f t="shared" si="483"/>
        <v>2154736832753277.3</v>
      </c>
      <c r="R1333" s="19">
        <f t="shared" si="484"/>
        <v>798278693277166.75</v>
      </c>
      <c r="S1333" s="18">
        <f t="shared" si="471"/>
        <v>3.5775142499639342E-9</v>
      </c>
      <c r="T1333" s="19">
        <f t="shared" si="471"/>
        <v>1.3253838507009245E-9</v>
      </c>
      <c r="U1333" s="24">
        <f t="shared" si="472"/>
        <v>9.4957602985367703E-7</v>
      </c>
      <c r="V1333" s="24">
        <f t="shared" si="473"/>
        <v>6.6666807690256499E-7</v>
      </c>
      <c r="W1333" s="18">
        <f t="shared" si="474"/>
        <v>6464210498259832</v>
      </c>
      <c r="X1333" s="19">
        <f t="shared" si="475"/>
        <v>3193114773108667</v>
      </c>
      <c r="Y1333" s="18" t="e">
        <f t="shared" si="476"/>
        <v>#REF!</v>
      </c>
      <c r="Z1333" s="19" t="e">
        <f t="shared" si="477"/>
        <v>#REF!</v>
      </c>
      <c r="AA1333" s="24" t="e">
        <f t="shared" si="478"/>
        <v>#REF!</v>
      </c>
      <c r="AB1333" s="24" t="e">
        <f t="shared" si="479"/>
        <v>#REF!</v>
      </c>
      <c r="AC1333" s="18">
        <f t="shared" si="480"/>
        <v>1292842099651966.5</v>
      </c>
      <c r="AD1333" s="19">
        <f t="shared" si="481"/>
        <v>638622954621733.38</v>
      </c>
      <c r="AE1333" s="24" t="e">
        <f t="shared" si="463"/>
        <v>#REF!</v>
      </c>
      <c r="AF1333" s="24" t="e">
        <f t="shared" si="464"/>
        <v>#REF!</v>
      </c>
      <c r="AG1333" s="18" t="e">
        <f t="shared" si="465"/>
        <v>#REF!</v>
      </c>
      <c r="AH1333" s="19" t="e">
        <f t="shared" si="466"/>
        <v>#REF!</v>
      </c>
      <c r="AI1333" s="29" t="e">
        <f>IF((((Usuario!$J$10*1000)/AG1333)*1)&lt;1,(((Usuario!$J$10*1000)/AG1333)*1),1)</f>
        <v>#REF!</v>
      </c>
      <c r="AJ1333" s="30" t="e">
        <f>IF((((Usuario!$J$10*1000)/AH1333)*1)&lt;1,(((Usuario!$J$10*1000)/AH1333)*1),1)</f>
        <v>#REF!</v>
      </c>
    </row>
    <row r="1334" spans="8:36" x14ac:dyDescent="0.25">
      <c r="H1334" s="6">
        <v>23.2</v>
      </c>
      <c r="I1334" s="5" t="s">
        <v>3</v>
      </c>
      <c r="J1334" s="9">
        <f t="shared" si="485"/>
        <v>23.2</v>
      </c>
      <c r="K1334" s="9">
        <f t="shared" si="467"/>
        <v>2.3199999999999998E-2</v>
      </c>
      <c r="L1334">
        <f t="shared" si="482"/>
        <v>1690.9308298681703</v>
      </c>
      <c r="M1334">
        <f t="shared" si="468"/>
        <v>6538.2658754902577</v>
      </c>
      <c r="N1334">
        <f t="shared" si="469"/>
        <v>33.868217235039538</v>
      </c>
      <c r="O1334">
        <f t="shared" si="470"/>
        <v>1354.3689904112512</v>
      </c>
      <c r="Q1334" s="18">
        <f t="shared" si="483"/>
        <v>2173432943275283.5</v>
      </c>
      <c r="R1334" s="19">
        <f t="shared" si="484"/>
        <v>805205157080081.5</v>
      </c>
      <c r="S1334" s="18">
        <f t="shared" si="471"/>
        <v>3.6085554429275838E-9</v>
      </c>
      <c r="T1334" s="19">
        <f t="shared" si="471"/>
        <v>1.3368838736179341E-9</v>
      </c>
      <c r="U1334" s="24">
        <f t="shared" si="472"/>
        <v>9.5781526266082551E-7</v>
      </c>
      <c r="V1334" s="24">
        <f t="shared" si="473"/>
        <v>6.7245258842982081E-7</v>
      </c>
      <c r="W1334" s="18">
        <f t="shared" si="474"/>
        <v>6520298829825850</v>
      </c>
      <c r="X1334" s="19">
        <f t="shared" si="475"/>
        <v>3220820628320326</v>
      </c>
      <c r="Y1334" s="18" t="e">
        <f t="shared" si="476"/>
        <v>#REF!</v>
      </c>
      <c r="Z1334" s="19" t="e">
        <f t="shared" si="477"/>
        <v>#REF!</v>
      </c>
      <c r="AA1334" s="24" t="e">
        <f t="shared" si="478"/>
        <v>#REF!</v>
      </c>
      <c r="AB1334" s="24" t="e">
        <f t="shared" si="479"/>
        <v>#REF!</v>
      </c>
      <c r="AC1334" s="18">
        <f t="shared" si="480"/>
        <v>1304059765965170</v>
      </c>
      <c r="AD1334" s="19">
        <f t="shared" si="481"/>
        <v>644164125664065.25</v>
      </c>
      <c r="AE1334" s="24" t="e">
        <f t="shared" si="463"/>
        <v>#REF!</v>
      </c>
      <c r="AF1334" s="24" t="e">
        <f t="shared" si="464"/>
        <v>#REF!</v>
      </c>
      <c r="AG1334" s="18" t="e">
        <f t="shared" si="465"/>
        <v>#REF!</v>
      </c>
      <c r="AH1334" s="19" t="e">
        <f t="shared" si="466"/>
        <v>#REF!</v>
      </c>
      <c r="AI1334" s="29" t="e">
        <f>IF((((Usuario!$J$10*1000)/AG1334)*1)&lt;1,(((Usuario!$J$10*1000)/AG1334)*1),1)</f>
        <v>#REF!</v>
      </c>
      <c r="AJ1334" s="30" t="e">
        <f>IF((((Usuario!$J$10*1000)/AH1334)*1)&lt;1,(((Usuario!$J$10*1000)/AH1334)*1),1)</f>
        <v>#REF!</v>
      </c>
    </row>
    <row r="1335" spans="8:36" x14ac:dyDescent="0.25">
      <c r="H1335" s="6">
        <v>23.3</v>
      </c>
      <c r="I1335" s="5" t="s">
        <v>3</v>
      </c>
      <c r="J1335" s="9">
        <f t="shared" si="485"/>
        <v>23.3</v>
      </c>
      <c r="K1335" s="9">
        <f t="shared" si="467"/>
        <v>2.3300000000000001E-2</v>
      </c>
      <c r="L1335">
        <f t="shared" si="482"/>
        <v>1705.5392357073626</v>
      </c>
      <c r="M1335">
        <f t="shared" si="468"/>
        <v>6623.177365330258</v>
      </c>
      <c r="N1335">
        <f t="shared" si="469"/>
        <v>34.30805875241073</v>
      </c>
      <c r="O1335">
        <f t="shared" si="470"/>
        <v>1344.1957241170451</v>
      </c>
      <c r="Q1335" s="18">
        <f t="shared" si="483"/>
        <v>2192209814533885.5</v>
      </c>
      <c r="R1335" s="19">
        <f t="shared" si="484"/>
        <v>812161540813030.13</v>
      </c>
      <c r="S1335" s="18">
        <f t="shared" si="471"/>
        <v>3.6397307231178581E-9</v>
      </c>
      <c r="T1335" s="19">
        <f t="shared" si="471"/>
        <v>1.3484335726598543E-9</v>
      </c>
      <c r="U1335" s="24">
        <f t="shared" si="472"/>
        <v>9.6609008610644979E-7</v>
      </c>
      <c r="V1335" s="24">
        <f t="shared" si="473"/>
        <v>6.7826208704790674E-7</v>
      </c>
      <c r="W1335" s="18">
        <f t="shared" si="474"/>
        <v>6576629443601656</v>
      </c>
      <c r="X1335" s="19">
        <f t="shared" si="475"/>
        <v>3248646163252120.5</v>
      </c>
      <c r="Y1335" s="18" t="e">
        <f t="shared" si="476"/>
        <v>#REF!</v>
      </c>
      <c r="Z1335" s="19" t="e">
        <f t="shared" si="477"/>
        <v>#REF!</v>
      </c>
      <c r="AA1335" s="24" t="e">
        <f t="shared" si="478"/>
        <v>#REF!</v>
      </c>
      <c r="AB1335" s="24" t="e">
        <f t="shared" si="479"/>
        <v>#REF!</v>
      </c>
      <c r="AC1335" s="18">
        <f t="shared" si="480"/>
        <v>1315325888720331.3</v>
      </c>
      <c r="AD1335" s="19">
        <f t="shared" si="481"/>
        <v>649729232650424.13</v>
      </c>
      <c r="AE1335" s="24" t="e">
        <f t="shared" si="463"/>
        <v>#REF!</v>
      </c>
      <c r="AF1335" s="24" t="e">
        <f t="shared" si="464"/>
        <v>#REF!</v>
      </c>
      <c r="AG1335" s="18" t="e">
        <f t="shared" si="465"/>
        <v>#REF!</v>
      </c>
      <c r="AH1335" s="19" t="e">
        <f t="shared" si="466"/>
        <v>#REF!</v>
      </c>
      <c r="AI1335" s="29" t="e">
        <f>IF((((Usuario!$J$10*1000)/AG1335)*1)&lt;1,(((Usuario!$J$10*1000)/AG1335)*1),1)</f>
        <v>#REF!</v>
      </c>
      <c r="AJ1335" s="30" t="e">
        <f>IF((((Usuario!$J$10*1000)/AH1335)*1)&lt;1,(((Usuario!$J$10*1000)/AH1335)*1),1)</f>
        <v>#REF!</v>
      </c>
    </row>
    <row r="1336" spans="8:36" x14ac:dyDescent="0.25">
      <c r="H1336" s="6">
        <v>23.4</v>
      </c>
      <c r="I1336" s="5" t="s">
        <v>3</v>
      </c>
      <c r="J1336" s="9">
        <f t="shared" si="485"/>
        <v>23.4</v>
      </c>
      <c r="K1336" s="9">
        <f t="shared" si="467"/>
        <v>2.3399999999999997E-2</v>
      </c>
      <c r="L1336">
        <f t="shared" si="482"/>
        <v>1720.2104733996268</v>
      </c>
      <c r="M1336">
        <f t="shared" si="468"/>
        <v>6708.8208462585444</v>
      </c>
      <c r="N1336">
        <f t="shared" si="469"/>
        <v>34.75169198361926</v>
      </c>
      <c r="O1336">
        <f t="shared" si="470"/>
        <v>1334.1419530850756</v>
      </c>
      <c r="Q1336" s="18">
        <f t="shared" si="483"/>
        <v>2211067446529083.5</v>
      </c>
      <c r="R1336" s="19">
        <f t="shared" si="484"/>
        <v>819147844476013.13</v>
      </c>
      <c r="S1336" s="18">
        <f t="shared" si="471"/>
        <v>3.6710400905347565E-9</v>
      </c>
      <c r="T1336" s="19">
        <f t="shared" si="471"/>
        <v>1.3600329478266864E-9</v>
      </c>
      <c r="U1336" s="24">
        <f t="shared" si="472"/>
        <v>9.7440050019054986E-7</v>
      </c>
      <c r="V1336" s="24">
        <f t="shared" si="473"/>
        <v>6.8409657275682319E-7</v>
      </c>
      <c r="W1336" s="18">
        <f t="shared" si="474"/>
        <v>6633202339587250</v>
      </c>
      <c r="X1336" s="19">
        <f t="shared" si="475"/>
        <v>3276591377904052.5</v>
      </c>
      <c r="Y1336" s="18" t="e">
        <f t="shared" si="476"/>
        <v>#REF!</v>
      </c>
      <c r="Z1336" s="19" t="e">
        <f t="shared" si="477"/>
        <v>#REF!</v>
      </c>
      <c r="AA1336" s="24" t="e">
        <f t="shared" si="478"/>
        <v>#REF!</v>
      </c>
      <c r="AB1336" s="24" t="e">
        <f t="shared" si="479"/>
        <v>#REF!</v>
      </c>
      <c r="AC1336" s="18">
        <f t="shared" si="480"/>
        <v>1326640467917450</v>
      </c>
      <c r="AD1336" s="19">
        <f t="shared" si="481"/>
        <v>655318275580810.5</v>
      </c>
      <c r="AE1336" s="24" t="e">
        <f t="shared" si="463"/>
        <v>#REF!</v>
      </c>
      <c r="AF1336" s="24" t="e">
        <f t="shared" si="464"/>
        <v>#REF!</v>
      </c>
      <c r="AG1336" s="18" t="e">
        <f t="shared" si="465"/>
        <v>#REF!</v>
      </c>
      <c r="AH1336" s="19" t="e">
        <f t="shared" si="466"/>
        <v>#REF!</v>
      </c>
      <c r="AI1336" s="29" t="e">
        <f>IF((((Usuario!$J$10*1000)/AG1336)*1)&lt;1,(((Usuario!$J$10*1000)/AG1336)*1),1)</f>
        <v>#REF!</v>
      </c>
      <c r="AJ1336" s="30" t="e">
        <f>IF((((Usuario!$J$10*1000)/AH1336)*1)&lt;1,(((Usuario!$J$10*1000)/AH1336)*1),1)</f>
        <v>#REF!</v>
      </c>
    </row>
    <row r="1337" spans="8:36" x14ac:dyDescent="0.25">
      <c r="H1337" s="6">
        <v>23.5</v>
      </c>
      <c r="I1337" s="5" t="s">
        <v>3</v>
      </c>
      <c r="J1337" s="9">
        <f t="shared" si="485"/>
        <v>23.5</v>
      </c>
      <c r="K1337" s="9">
        <f t="shared" si="467"/>
        <v>2.35E-2</v>
      </c>
      <c r="L1337">
        <f t="shared" si="482"/>
        <v>1734.9445429449634</v>
      </c>
      <c r="M1337">
        <f t="shared" si="468"/>
        <v>6795.199459867772</v>
      </c>
      <c r="N1337">
        <f t="shared" si="469"/>
        <v>35.199133202115057</v>
      </c>
      <c r="O1337">
        <f t="shared" si="470"/>
        <v>1324.2057720134731</v>
      </c>
      <c r="Q1337" s="18">
        <f t="shared" si="483"/>
        <v>2230005839260878.5</v>
      </c>
      <c r="R1337" s="19">
        <f t="shared" si="484"/>
        <v>826164068069030.5</v>
      </c>
      <c r="S1337" s="18">
        <f t="shared" si="471"/>
        <v>3.7024835451782812E-9</v>
      </c>
      <c r="T1337" s="19">
        <f t="shared" si="471"/>
        <v>1.3716819991184304E-9</v>
      </c>
      <c r="U1337" s="24">
        <f t="shared" si="472"/>
        <v>9.8274650491312593E-7</v>
      </c>
      <c r="V1337" s="24">
        <f t="shared" si="473"/>
        <v>6.8995604555657049E-7</v>
      </c>
      <c r="W1337" s="18">
        <f t="shared" si="474"/>
        <v>6690017517782636</v>
      </c>
      <c r="X1337" s="19">
        <f t="shared" si="475"/>
        <v>3304656272276122</v>
      </c>
      <c r="Y1337" s="18" t="e">
        <f t="shared" si="476"/>
        <v>#REF!</v>
      </c>
      <c r="Z1337" s="19" t="e">
        <f t="shared" si="477"/>
        <v>#REF!</v>
      </c>
      <c r="AA1337" s="24" t="e">
        <f t="shared" si="478"/>
        <v>#REF!</v>
      </c>
      <c r="AB1337" s="24" t="e">
        <f t="shared" si="479"/>
        <v>#REF!</v>
      </c>
      <c r="AC1337" s="18">
        <f t="shared" si="480"/>
        <v>1338003503556527.3</v>
      </c>
      <c r="AD1337" s="19">
        <f t="shared" si="481"/>
        <v>660931254455224.38</v>
      </c>
      <c r="AE1337" s="24" t="e">
        <f t="shared" si="463"/>
        <v>#REF!</v>
      </c>
      <c r="AF1337" s="24" t="e">
        <f t="shared" si="464"/>
        <v>#REF!</v>
      </c>
      <c r="AG1337" s="18" t="e">
        <f t="shared" si="465"/>
        <v>#REF!</v>
      </c>
      <c r="AH1337" s="19" t="e">
        <f t="shared" si="466"/>
        <v>#REF!</v>
      </c>
      <c r="AI1337" s="29" t="e">
        <f>IF((((Usuario!$J$10*1000)/AG1337)*1)&lt;1,(((Usuario!$J$10*1000)/AG1337)*1),1)</f>
        <v>#REF!</v>
      </c>
      <c r="AJ1337" s="30" t="e">
        <f>IF((((Usuario!$J$10*1000)/AH1337)*1)&lt;1,(((Usuario!$J$10*1000)/AH1337)*1),1)</f>
        <v>#REF!</v>
      </c>
    </row>
    <row r="1338" spans="8:36" x14ac:dyDescent="0.25">
      <c r="H1338" s="6">
        <v>23.6</v>
      </c>
      <c r="I1338" s="5" t="s">
        <v>3</v>
      </c>
      <c r="J1338" s="9">
        <f t="shared" si="485"/>
        <v>23.6</v>
      </c>
      <c r="K1338" s="9">
        <f t="shared" si="467"/>
        <v>2.3600000000000003E-2</v>
      </c>
      <c r="L1338">
        <f t="shared" si="482"/>
        <v>1749.7414443433713</v>
      </c>
      <c r="M1338">
        <f t="shared" si="468"/>
        <v>6882.3163477505932</v>
      </c>
      <c r="N1338">
        <f t="shared" si="469"/>
        <v>35.650398681348072</v>
      </c>
      <c r="O1338">
        <f t="shared" si="470"/>
        <v>1314.3853139114517</v>
      </c>
      <c r="Q1338" s="18">
        <f t="shared" si="483"/>
        <v>2249024992729269.3</v>
      </c>
      <c r="R1338" s="19">
        <f t="shared" si="484"/>
        <v>833210211592081.88</v>
      </c>
      <c r="S1338" s="18">
        <f t="shared" si="471"/>
        <v>3.7340610870484305E-9</v>
      </c>
      <c r="T1338" s="19">
        <f t="shared" si="471"/>
        <v>1.3833807265350856E-9</v>
      </c>
      <c r="U1338" s="24">
        <f t="shared" si="472"/>
        <v>9.9112810027417779E-7</v>
      </c>
      <c r="V1338" s="24">
        <f t="shared" si="473"/>
        <v>6.95840505447148E-7</v>
      </c>
      <c r="W1338" s="18">
        <f t="shared" si="474"/>
        <v>6747074978187808</v>
      </c>
      <c r="X1338" s="19">
        <f t="shared" si="475"/>
        <v>3332840846368327.5</v>
      </c>
      <c r="Y1338" s="18" t="e">
        <f t="shared" si="476"/>
        <v>#REF!</v>
      </c>
      <c r="Z1338" s="19" t="e">
        <f t="shared" si="477"/>
        <v>#REF!</v>
      </c>
      <c r="AA1338" s="24" t="e">
        <f t="shared" si="478"/>
        <v>#REF!</v>
      </c>
      <c r="AB1338" s="24" t="e">
        <f t="shared" si="479"/>
        <v>#REF!</v>
      </c>
      <c r="AC1338" s="18">
        <f t="shared" si="480"/>
        <v>1349414995637561.8</v>
      </c>
      <c r="AD1338" s="19">
        <f t="shared" si="481"/>
        <v>666568169273665.5</v>
      </c>
      <c r="AE1338" s="24" t="e">
        <f t="shared" si="463"/>
        <v>#REF!</v>
      </c>
      <c r="AF1338" s="24" t="e">
        <f t="shared" si="464"/>
        <v>#REF!</v>
      </c>
      <c r="AG1338" s="18" t="e">
        <f t="shared" si="465"/>
        <v>#REF!</v>
      </c>
      <c r="AH1338" s="19" t="e">
        <f t="shared" si="466"/>
        <v>#REF!</v>
      </c>
      <c r="AI1338" s="29" t="e">
        <f>IF((((Usuario!$J$10*1000)/AG1338)*1)&lt;1,(((Usuario!$J$10*1000)/AG1338)*1),1)</f>
        <v>#REF!</v>
      </c>
      <c r="AJ1338" s="30" t="e">
        <f>IF((((Usuario!$J$10*1000)/AH1338)*1)&lt;1,(((Usuario!$J$10*1000)/AH1338)*1),1)</f>
        <v>#REF!</v>
      </c>
    </row>
    <row r="1339" spans="8:36" x14ac:dyDescent="0.25">
      <c r="H1339" s="6">
        <v>23.7</v>
      </c>
      <c r="I1339" s="5" t="s">
        <v>3</v>
      </c>
      <c r="J1339" s="9">
        <f t="shared" si="485"/>
        <v>23.7</v>
      </c>
      <c r="K1339" s="9">
        <f t="shared" si="467"/>
        <v>2.3699999999999999E-2</v>
      </c>
      <c r="L1339">
        <f t="shared" si="482"/>
        <v>1764.6011775948507</v>
      </c>
      <c r="M1339">
        <f t="shared" si="468"/>
        <v>6970.1746514996594</v>
      </c>
      <c r="N1339">
        <f t="shared" si="469"/>
        <v>36.105504694768236</v>
      </c>
      <c r="O1339">
        <f t="shared" si="470"/>
        <v>1304.6787491708299</v>
      </c>
      <c r="Q1339" s="18">
        <f t="shared" si="483"/>
        <v>2268124906934255.5</v>
      </c>
      <c r="R1339" s="19">
        <f t="shared" si="484"/>
        <v>840286275045167.38</v>
      </c>
      <c r="S1339" s="18">
        <f t="shared" si="471"/>
        <v>3.7657727161452031E-9</v>
      </c>
      <c r="T1339" s="19">
        <f t="shared" si="471"/>
        <v>1.3951291300766519E-9</v>
      </c>
      <c r="U1339" s="24">
        <f t="shared" si="472"/>
        <v>9.9954528627370501E-7</v>
      </c>
      <c r="V1339" s="24">
        <f t="shared" si="473"/>
        <v>7.0174995242855593E-7</v>
      </c>
      <c r="W1339" s="18">
        <f t="shared" si="474"/>
        <v>6804374720802766</v>
      </c>
      <c r="X1339" s="19">
        <f t="shared" si="475"/>
        <v>3361145100180669.5</v>
      </c>
      <c r="Y1339" s="18" t="e">
        <f t="shared" si="476"/>
        <v>#REF!</v>
      </c>
      <c r="Z1339" s="19" t="e">
        <f t="shared" si="477"/>
        <v>#REF!</v>
      </c>
      <c r="AA1339" s="24" t="e">
        <f t="shared" si="478"/>
        <v>#REF!</v>
      </c>
      <c r="AB1339" s="24" t="e">
        <f t="shared" si="479"/>
        <v>#REF!</v>
      </c>
      <c r="AC1339" s="18">
        <f t="shared" si="480"/>
        <v>1360874944160553.3</v>
      </c>
      <c r="AD1339" s="19">
        <f t="shared" si="481"/>
        <v>672229020036133.88</v>
      </c>
      <c r="AE1339" s="24" t="e">
        <f t="shared" si="463"/>
        <v>#REF!</v>
      </c>
      <c r="AF1339" s="24" t="e">
        <f t="shared" si="464"/>
        <v>#REF!</v>
      </c>
      <c r="AG1339" s="18" t="e">
        <f t="shared" si="465"/>
        <v>#REF!</v>
      </c>
      <c r="AH1339" s="19" t="e">
        <f t="shared" si="466"/>
        <v>#REF!</v>
      </c>
      <c r="AI1339" s="29" t="e">
        <f>IF((((Usuario!$J$10*1000)/AG1339)*1)&lt;1,(((Usuario!$J$10*1000)/AG1339)*1),1)</f>
        <v>#REF!</v>
      </c>
      <c r="AJ1339" s="30" t="e">
        <f>IF((((Usuario!$J$10*1000)/AH1339)*1)&lt;1,(((Usuario!$J$10*1000)/AH1339)*1),1)</f>
        <v>#REF!</v>
      </c>
    </row>
    <row r="1340" spans="8:36" x14ac:dyDescent="0.25">
      <c r="H1340" s="6">
        <v>23.8</v>
      </c>
      <c r="I1340" s="5" t="s">
        <v>3</v>
      </c>
      <c r="J1340" s="9">
        <f t="shared" si="485"/>
        <v>23.8</v>
      </c>
      <c r="K1340" s="9">
        <f t="shared" si="467"/>
        <v>2.3800000000000002E-2</v>
      </c>
      <c r="L1340">
        <f t="shared" si="482"/>
        <v>1779.5237426994026</v>
      </c>
      <c r="M1340">
        <f t="shared" si="468"/>
        <v>7058.7775127076293</v>
      </c>
      <c r="N1340">
        <f t="shared" si="469"/>
        <v>36.56446751582552</v>
      </c>
      <c r="O1340">
        <f t="shared" si="470"/>
        <v>1295.0842846638268</v>
      </c>
      <c r="Q1340" s="18">
        <f t="shared" si="483"/>
        <v>2287305581875839</v>
      </c>
      <c r="R1340" s="19">
        <f t="shared" si="484"/>
        <v>847392258428287.38</v>
      </c>
      <c r="S1340" s="18">
        <f t="shared" si="471"/>
        <v>3.7976184324686029E-9</v>
      </c>
      <c r="T1340" s="19">
        <f t="shared" si="471"/>
        <v>1.4069272097431304E-9</v>
      </c>
      <c r="U1340" s="24">
        <f t="shared" si="472"/>
        <v>1.0079980629117087E-6</v>
      </c>
      <c r="V1340" s="24">
        <f t="shared" si="473"/>
        <v>7.0768438650079459E-7</v>
      </c>
      <c r="W1340" s="18">
        <f t="shared" si="474"/>
        <v>6861916745627517</v>
      </c>
      <c r="X1340" s="19">
        <f t="shared" si="475"/>
        <v>3389569033713149.5</v>
      </c>
      <c r="Y1340" s="18" t="e">
        <f t="shared" si="476"/>
        <v>#REF!</v>
      </c>
      <c r="Z1340" s="19" t="e">
        <f t="shared" si="477"/>
        <v>#REF!</v>
      </c>
      <c r="AA1340" s="24" t="e">
        <f t="shared" si="478"/>
        <v>#REF!</v>
      </c>
      <c r="AB1340" s="24" t="e">
        <f t="shared" si="479"/>
        <v>#REF!</v>
      </c>
      <c r="AC1340" s="18">
        <f t="shared" si="480"/>
        <v>1372383349125503.5</v>
      </c>
      <c r="AD1340" s="19">
        <f t="shared" si="481"/>
        <v>677913806742630</v>
      </c>
      <c r="AE1340" s="24" t="e">
        <f t="shared" si="463"/>
        <v>#REF!</v>
      </c>
      <c r="AF1340" s="24" t="e">
        <f t="shared" si="464"/>
        <v>#REF!</v>
      </c>
      <c r="AG1340" s="18" t="e">
        <f t="shared" si="465"/>
        <v>#REF!</v>
      </c>
      <c r="AH1340" s="19" t="e">
        <f t="shared" si="466"/>
        <v>#REF!</v>
      </c>
      <c r="AI1340" s="29" t="e">
        <f>IF((((Usuario!$J$10*1000)/AG1340)*1)&lt;1,(((Usuario!$J$10*1000)/AG1340)*1),1)</f>
        <v>#REF!</v>
      </c>
      <c r="AJ1340" s="30" t="e">
        <f>IF((((Usuario!$J$10*1000)/AH1340)*1)&lt;1,(((Usuario!$J$10*1000)/AH1340)*1),1)</f>
        <v>#REF!</v>
      </c>
    </row>
    <row r="1341" spans="8:36" x14ac:dyDescent="0.25">
      <c r="H1341" s="6">
        <v>23.9</v>
      </c>
      <c r="I1341" s="5" t="s">
        <v>3</v>
      </c>
      <c r="J1341" s="9">
        <f t="shared" si="485"/>
        <v>23.9</v>
      </c>
      <c r="K1341" s="9">
        <f t="shared" si="467"/>
        <v>2.3899999999999998E-2</v>
      </c>
      <c r="L1341">
        <f t="shared" si="482"/>
        <v>1794.5091396570256</v>
      </c>
      <c r="M1341">
        <f t="shared" si="468"/>
        <v>7148.1280729671507</v>
      </c>
      <c r="N1341">
        <f t="shared" si="469"/>
        <v>37.02730341796984</v>
      </c>
      <c r="O1341">
        <f t="shared" si="470"/>
        <v>1285.6001628663334</v>
      </c>
      <c r="Q1341" s="18">
        <f t="shared" si="483"/>
        <v>2306567017554017.5</v>
      </c>
      <c r="R1341" s="19">
        <f t="shared" si="484"/>
        <v>854528161741441.13</v>
      </c>
      <c r="S1341" s="18">
        <f t="shared" si="471"/>
        <v>3.8295982360186247E-9</v>
      </c>
      <c r="T1341" s="19">
        <f t="shared" si="471"/>
        <v>1.4187749655345197E-9</v>
      </c>
      <c r="U1341" s="24">
        <f t="shared" si="472"/>
        <v>1.0164864301881875E-6</v>
      </c>
      <c r="V1341" s="24">
        <f t="shared" si="473"/>
        <v>7.1364380766386337E-7</v>
      </c>
      <c r="W1341" s="18">
        <f t="shared" si="474"/>
        <v>6919701052662052</v>
      </c>
      <c r="X1341" s="19">
        <f t="shared" si="475"/>
        <v>3418112646965764.5</v>
      </c>
      <c r="Y1341" s="18" t="e">
        <f t="shared" si="476"/>
        <v>#REF!</v>
      </c>
      <c r="Z1341" s="19" t="e">
        <f t="shared" si="477"/>
        <v>#REF!</v>
      </c>
      <c r="AA1341" s="24" t="e">
        <f t="shared" si="478"/>
        <v>#REF!</v>
      </c>
      <c r="AB1341" s="24" t="e">
        <f t="shared" si="479"/>
        <v>#REF!</v>
      </c>
      <c r="AC1341" s="18">
        <f t="shared" si="480"/>
        <v>1383940210532410.5</v>
      </c>
      <c r="AD1341" s="19">
        <f t="shared" si="481"/>
        <v>683622529393153</v>
      </c>
      <c r="AE1341" s="24" t="e">
        <f t="shared" si="463"/>
        <v>#REF!</v>
      </c>
      <c r="AF1341" s="24" t="e">
        <f t="shared" si="464"/>
        <v>#REF!</v>
      </c>
      <c r="AG1341" s="18" t="e">
        <f t="shared" si="465"/>
        <v>#REF!</v>
      </c>
      <c r="AH1341" s="19" t="e">
        <f t="shared" si="466"/>
        <v>#REF!</v>
      </c>
      <c r="AI1341" s="29" t="e">
        <f>IF((((Usuario!$J$10*1000)/AG1341)*1)&lt;1,(((Usuario!$J$10*1000)/AG1341)*1),1)</f>
        <v>#REF!</v>
      </c>
      <c r="AJ1341" s="30" t="e">
        <f>IF((((Usuario!$J$10*1000)/AH1341)*1)&lt;1,(((Usuario!$J$10*1000)/AH1341)*1),1)</f>
        <v>#REF!</v>
      </c>
    </row>
    <row r="1342" spans="8:36" x14ac:dyDescent="0.25">
      <c r="H1342" s="6">
        <v>24</v>
      </c>
      <c r="I1342" s="5" t="s">
        <v>3</v>
      </c>
      <c r="J1342" s="9">
        <f t="shared" si="485"/>
        <v>24</v>
      </c>
      <c r="K1342" s="9">
        <f t="shared" si="467"/>
        <v>2.4E-2</v>
      </c>
      <c r="L1342">
        <f t="shared" si="482"/>
        <v>1809.5573684677208</v>
      </c>
      <c r="M1342">
        <f t="shared" si="468"/>
        <v>7238.2294738708824</v>
      </c>
      <c r="N1342">
        <f t="shared" si="469"/>
        <v>37.494028674651169</v>
      </c>
      <c r="O1342">
        <f t="shared" si="470"/>
        <v>1276.2246610058069</v>
      </c>
      <c r="Q1342" s="18">
        <f t="shared" si="483"/>
        <v>2325909213968793</v>
      </c>
      <c r="R1342" s="19">
        <f t="shared" si="484"/>
        <v>861693984984629.38</v>
      </c>
      <c r="S1342" s="18">
        <f t="shared" si="471"/>
        <v>3.8617121267952737E-9</v>
      </c>
      <c r="T1342" s="19">
        <f t="shared" si="471"/>
        <v>1.430672397450821E-9</v>
      </c>
      <c r="U1342" s="24">
        <f t="shared" si="472"/>
        <v>1.0250103881031427E-6</v>
      </c>
      <c r="V1342" s="24">
        <f t="shared" si="473"/>
        <v>7.1962821591776298E-7</v>
      </c>
      <c r="W1342" s="18">
        <f t="shared" si="474"/>
        <v>6977727641906379</v>
      </c>
      <c r="X1342" s="19">
        <f t="shared" si="475"/>
        <v>3446775939938517.5</v>
      </c>
      <c r="Y1342" s="18" t="e">
        <f t="shared" si="476"/>
        <v>#REF!</v>
      </c>
      <c r="Z1342" s="19" t="e">
        <f t="shared" si="477"/>
        <v>#REF!</v>
      </c>
      <c r="AA1342" s="24" t="e">
        <f t="shared" si="478"/>
        <v>#REF!</v>
      </c>
      <c r="AB1342" s="24" t="e">
        <f t="shared" si="479"/>
        <v>#REF!</v>
      </c>
      <c r="AC1342" s="18">
        <f t="shared" si="480"/>
        <v>1395545528381276</v>
      </c>
      <c r="AD1342" s="19">
        <f t="shared" si="481"/>
        <v>689355187987703.5</v>
      </c>
      <c r="AE1342" s="24" t="e">
        <f t="shared" si="463"/>
        <v>#REF!</v>
      </c>
      <c r="AF1342" s="24" t="e">
        <f t="shared" si="464"/>
        <v>#REF!</v>
      </c>
      <c r="AG1342" s="18" t="e">
        <f t="shared" si="465"/>
        <v>#REF!</v>
      </c>
      <c r="AH1342" s="19" t="e">
        <f t="shared" si="466"/>
        <v>#REF!</v>
      </c>
      <c r="AI1342" s="29" t="e">
        <f>IF((((Usuario!$J$10*1000)/AG1342)*1)&lt;1,(((Usuario!$J$10*1000)/AG1342)*1),1)</f>
        <v>#REF!</v>
      </c>
      <c r="AJ1342" s="30" t="e">
        <f>IF((((Usuario!$J$10*1000)/AH1342)*1)&lt;1,(((Usuario!$J$10*1000)/AH1342)*1),1)</f>
        <v>#REF!</v>
      </c>
    </row>
    <row r="1343" spans="8:36" x14ac:dyDescent="0.25">
      <c r="H1343" s="6">
        <v>24.1</v>
      </c>
      <c r="I1343" s="5" t="s">
        <v>3</v>
      </c>
      <c r="J1343" s="9">
        <f t="shared" si="485"/>
        <v>24.1</v>
      </c>
      <c r="K1343" s="9">
        <f t="shared" si="467"/>
        <v>2.41E-2</v>
      </c>
      <c r="L1343">
        <f t="shared" si="482"/>
        <v>1824.668429131488</v>
      </c>
      <c r="M1343">
        <f t="shared" si="468"/>
        <v>7329.0848570114767</v>
      </c>
      <c r="N1343">
        <f t="shared" si="469"/>
        <v>37.96465955931945</v>
      </c>
      <c r="O1343">
        <f t="shared" si="470"/>
        <v>1266.9560902329995</v>
      </c>
      <c r="Q1343" s="18">
        <f t="shared" si="483"/>
        <v>2345332171120165</v>
      </c>
      <c r="R1343" s="19">
        <f t="shared" si="484"/>
        <v>868889728157851.75</v>
      </c>
      <c r="S1343" s="18">
        <f t="shared" si="471"/>
        <v>3.893960104798548E-9</v>
      </c>
      <c r="T1343" s="19">
        <f t="shared" si="471"/>
        <v>1.4426195054920336E-9</v>
      </c>
      <c r="U1343" s="24">
        <f t="shared" si="472"/>
        <v>1.0335699366565737E-6</v>
      </c>
      <c r="V1343" s="24">
        <f t="shared" si="473"/>
        <v>7.2563761126249291E-7</v>
      </c>
      <c r="W1343" s="18">
        <f t="shared" si="474"/>
        <v>7035996513360495</v>
      </c>
      <c r="X1343" s="19">
        <f t="shared" si="475"/>
        <v>3475558912631407</v>
      </c>
      <c r="Y1343" s="18" t="e">
        <f t="shared" si="476"/>
        <v>#REF!</v>
      </c>
      <c r="Z1343" s="19" t="e">
        <f t="shared" si="477"/>
        <v>#REF!</v>
      </c>
      <c r="AA1343" s="24" t="e">
        <f t="shared" si="478"/>
        <v>#REF!</v>
      </c>
      <c r="AB1343" s="24" t="e">
        <f t="shared" si="479"/>
        <v>#REF!</v>
      </c>
      <c r="AC1343" s="18">
        <f t="shared" si="480"/>
        <v>1407199302672099</v>
      </c>
      <c r="AD1343" s="19">
        <f t="shared" si="481"/>
        <v>695111782526281.5</v>
      </c>
      <c r="AE1343" s="24" t="e">
        <f t="shared" si="463"/>
        <v>#REF!</v>
      </c>
      <c r="AF1343" s="24" t="e">
        <f t="shared" si="464"/>
        <v>#REF!</v>
      </c>
      <c r="AG1343" s="18" t="e">
        <f t="shared" si="465"/>
        <v>#REF!</v>
      </c>
      <c r="AH1343" s="19" t="e">
        <f t="shared" si="466"/>
        <v>#REF!</v>
      </c>
      <c r="AI1343" s="29" t="e">
        <f>IF((((Usuario!$J$10*1000)/AG1343)*1)&lt;1,(((Usuario!$J$10*1000)/AG1343)*1),1)</f>
        <v>#REF!</v>
      </c>
      <c r="AJ1343" s="30" t="e">
        <f>IF((((Usuario!$J$10*1000)/AH1343)*1)&lt;1,(((Usuario!$J$10*1000)/AH1343)*1),1)</f>
        <v>#REF!</v>
      </c>
    </row>
    <row r="1344" spans="8:36" x14ac:dyDescent="0.25">
      <c r="H1344" s="6">
        <v>24.2</v>
      </c>
      <c r="I1344" s="5" t="s">
        <v>3</v>
      </c>
      <c r="J1344" s="9">
        <f t="shared" si="485"/>
        <v>24.2</v>
      </c>
      <c r="K1344" s="9">
        <f t="shared" si="467"/>
        <v>2.4199999999999999E-2</v>
      </c>
      <c r="L1344">
        <f t="shared" si="482"/>
        <v>1839.8423216483263</v>
      </c>
      <c r="M1344">
        <f t="shared" si="468"/>
        <v>7420.6973639815824</v>
      </c>
      <c r="N1344">
        <f t="shared" si="469"/>
        <v>38.439212345424593</v>
      </c>
      <c r="O1344">
        <f t="shared" si="470"/>
        <v>1257.792794816771</v>
      </c>
      <c r="Q1344" s="18">
        <f t="shared" si="483"/>
        <v>2364835889008132</v>
      </c>
      <c r="R1344" s="19">
        <f t="shared" si="484"/>
        <v>876115391261108.13</v>
      </c>
      <c r="S1344" s="18">
        <f t="shared" si="471"/>
        <v>3.9263421700284445E-9</v>
      </c>
      <c r="T1344" s="19">
        <f t="shared" si="471"/>
        <v>1.4546162896581576E-9</v>
      </c>
      <c r="U1344" s="24">
        <f t="shared" si="472"/>
        <v>1.0421650758484799E-6</v>
      </c>
      <c r="V1344" s="24">
        <f t="shared" si="473"/>
        <v>7.3167199369805326E-7</v>
      </c>
      <c r="W1344" s="18">
        <f t="shared" si="474"/>
        <v>7094507667024396</v>
      </c>
      <c r="X1344" s="19">
        <f t="shared" si="475"/>
        <v>3504461565044432.5</v>
      </c>
      <c r="Y1344" s="18" t="e">
        <f t="shared" si="476"/>
        <v>#REF!</v>
      </c>
      <c r="Z1344" s="19" t="e">
        <f t="shared" si="477"/>
        <v>#REF!</v>
      </c>
      <c r="AA1344" s="24" t="e">
        <f t="shared" si="478"/>
        <v>#REF!</v>
      </c>
      <c r="AB1344" s="24" t="e">
        <f t="shared" si="479"/>
        <v>#REF!</v>
      </c>
      <c r="AC1344" s="18">
        <f t="shared" si="480"/>
        <v>1418901533404879.3</v>
      </c>
      <c r="AD1344" s="19">
        <f t="shared" si="481"/>
        <v>700892313008886.5</v>
      </c>
      <c r="AE1344" s="24" t="e">
        <f t="shared" si="463"/>
        <v>#REF!</v>
      </c>
      <c r="AF1344" s="24" t="e">
        <f t="shared" si="464"/>
        <v>#REF!</v>
      </c>
      <c r="AG1344" s="18" t="e">
        <f t="shared" si="465"/>
        <v>#REF!</v>
      </c>
      <c r="AH1344" s="19" t="e">
        <f t="shared" si="466"/>
        <v>#REF!</v>
      </c>
      <c r="AI1344" s="29" t="e">
        <f>IF((((Usuario!$J$10*1000)/AG1344)*1)&lt;1,(((Usuario!$J$10*1000)/AG1344)*1),1)</f>
        <v>#REF!</v>
      </c>
      <c r="AJ1344" s="30" t="e">
        <f>IF((((Usuario!$J$10*1000)/AH1344)*1)&lt;1,(((Usuario!$J$10*1000)/AH1344)*1),1)</f>
        <v>#REF!</v>
      </c>
    </row>
    <row r="1345" spans="8:36" x14ac:dyDescent="0.25">
      <c r="H1345" s="6">
        <v>24.3</v>
      </c>
      <c r="I1345" s="5" t="s">
        <v>3</v>
      </c>
      <c r="J1345" s="9">
        <f t="shared" si="485"/>
        <v>24.3</v>
      </c>
      <c r="K1345" s="9">
        <f t="shared" si="467"/>
        <v>2.4300000000000002E-2</v>
      </c>
      <c r="L1345">
        <f t="shared" si="482"/>
        <v>1855.079046018237</v>
      </c>
      <c r="M1345">
        <f t="shared" si="468"/>
        <v>7513.0701363738599</v>
      </c>
      <c r="N1345">
        <f t="shared" si="469"/>
        <v>38.917703306416591</v>
      </c>
      <c r="O1345">
        <f t="shared" si="470"/>
        <v>1248.7331513612387</v>
      </c>
      <c r="Q1345" s="18">
        <f t="shared" si="483"/>
        <v>2384420367632695.5</v>
      </c>
      <c r="R1345" s="19">
        <f t="shared" si="484"/>
        <v>883370974294399</v>
      </c>
      <c r="S1345" s="18">
        <f t="shared" si="471"/>
        <v>3.9588583224849673E-9</v>
      </c>
      <c r="T1345" s="19">
        <f t="shared" si="471"/>
        <v>1.4666627499491934E-9</v>
      </c>
      <c r="U1345" s="24">
        <f t="shared" si="472"/>
        <v>1.0507958056788623E-6</v>
      </c>
      <c r="V1345" s="24">
        <f t="shared" si="473"/>
        <v>7.3773136322444425E-7</v>
      </c>
      <c r="W1345" s="18">
        <f t="shared" si="474"/>
        <v>7153261102898086</v>
      </c>
      <c r="X1345" s="19">
        <f t="shared" si="475"/>
        <v>3533483897177596</v>
      </c>
      <c r="Y1345" s="18" t="e">
        <f t="shared" si="476"/>
        <v>#REF!</v>
      </c>
      <c r="Z1345" s="19" t="e">
        <f t="shared" si="477"/>
        <v>#REF!</v>
      </c>
      <c r="AA1345" s="24" t="e">
        <f t="shared" si="478"/>
        <v>#REF!</v>
      </c>
      <c r="AB1345" s="24" t="e">
        <f t="shared" si="479"/>
        <v>#REF!</v>
      </c>
      <c r="AC1345" s="18">
        <f t="shared" si="480"/>
        <v>1430652220579617.3</v>
      </c>
      <c r="AD1345" s="19">
        <f t="shared" si="481"/>
        <v>706696779435519.25</v>
      </c>
      <c r="AE1345" s="24" t="e">
        <f t="shared" si="463"/>
        <v>#REF!</v>
      </c>
      <c r="AF1345" s="24" t="e">
        <f t="shared" si="464"/>
        <v>#REF!</v>
      </c>
      <c r="AG1345" s="18" t="e">
        <f t="shared" si="465"/>
        <v>#REF!</v>
      </c>
      <c r="AH1345" s="19" t="e">
        <f t="shared" si="466"/>
        <v>#REF!</v>
      </c>
      <c r="AI1345" s="29" t="e">
        <f>IF((((Usuario!$J$10*1000)/AG1345)*1)&lt;1,(((Usuario!$J$10*1000)/AG1345)*1),1)</f>
        <v>#REF!</v>
      </c>
      <c r="AJ1345" s="30" t="e">
        <f>IF((((Usuario!$J$10*1000)/AH1345)*1)&lt;1,(((Usuario!$J$10*1000)/AH1345)*1),1)</f>
        <v>#REF!</v>
      </c>
    </row>
    <row r="1346" spans="8:36" x14ac:dyDescent="0.25">
      <c r="H1346" s="6">
        <v>24.4</v>
      </c>
      <c r="I1346" s="5" t="s">
        <v>3</v>
      </c>
      <c r="J1346" s="9">
        <f t="shared" si="485"/>
        <v>24.4</v>
      </c>
      <c r="K1346" s="9">
        <f t="shared" si="467"/>
        <v>2.4399999999999998E-2</v>
      </c>
      <c r="L1346">
        <f t="shared" si="482"/>
        <v>1870.3786022412189</v>
      </c>
      <c r="M1346">
        <f t="shared" si="468"/>
        <v>7606.2063157809553</v>
      </c>
      <c r="N1346">
        <f t="shared" si="469"/>
        <v>39.400148715745345</v>
      </c>
      <c r="O1346">
        <f t="shared" si="470"/>
        <v>1239.7755680445566</v>
      </c>
      <c r="Q1346" s="18">
        <f t="shared" si="483"/>
        <v>2404085606993855</v>
      </c>
      <c r="R1346" s="19">
        <f t="shared" si="484"/>
        <v>890656477257723.63</v>
      </c>
      <c r="S1346" s="18">
        <f t="shared" si="471"/>
        <v>3.9915085621681146E-9</v>
      </c>
      <c r="T1346" s="19">
        <f t="shared" si="471"/>
        <v>1.4787588863651399E-9</v>
      </c>
      <c r="U1346" s="24">
        <f t="shared" si="472"/>
        <v>1.0594621261477204E-6</v>
      </c>
      <c r="V1346" s="24">
        <f t="shared" si="473"/>
        <v>7.4381571984166533E-7</v>
      </c>
      <c r="W1346" s="18">
        <f t="shared" si="474"/>
        <v>7212256820981565</v>
      </c>
      <c r="X1346" s="19">
        <f t="shared" si="475"/>
        <v>3562625909030894.5</v>
      </c>
      <c r="Y1346" s="18" t="e">
        <f t="shared" si="476"/>
        <v>#REF!</v>
      </c>
      <c r="Z1346" s="19" t="e">
        <f t="shared" si="477"/>
        <v>#REF!</v>
      </c>
      <c r="AA1346" s="24" t="e">
        <f t="shared" si="478"/>
        <v>#REF!</v>
      </c>
      <c r="AB1346" s="24" t="e">
        <f t="shared" si="479"/>
        <v>#REF!</v>
      </c>
      <c r="AC1346" s="18">
        <f t="shared" si="480"/>
        <v>1442451364196313</v>
      </c>
      <c r="AD1346" s="19">
        <f t="shared" si="481"/>
        <v>712525181806179</v>
      </c>
      <c r="AE1346" s="24" t="e">
        <f t="shared" si="463"/>
        <v>#REF!</v>
      </c>
      <c r="AF1346" s="24" t="e">
        <f t="shared" si="464"/>
        <v>#REF!</v>
      </c>
      <c r="AG1346" s="18" t="e">
        <f t="shared" si="465"/>
        <v>#REF!</v>
      </c>
      <c r="AH1346" s="19" t="e">
        <f t="shared" si="466"/>
        <v>#REF!</v>
      </c>
      <c r="AI1346" s="29" t="e">
        <f>IF((((Usuario!$J$10*1000)/AG1346)*1)&lt;1,(((Usuario!$J$10*1000)/AG1346)*1),1)</f>
        <v>#REF!</v>
      </c>
      <c r="AJ1346" s="30" t="e">
        <f>IF((((Usuario!$J$10*1000)/AH1346)*1)&lt;1,(((Usuario!$J$10*1000)/AH1346)*1),1)</f>
        <v>#REF!</v>
      </c>
    </row>
    <row r="1347" spans="8:36" x14ac:dyDescent="0.25">
      <c r="H1347" s="6">
        <v>24.5</v>
      </c>
      <c r="I1347" s="5" t="s">
        <v>3</v>
      </c>
      <c r="J1347" s="9">
        <f t="shared" si="485"/>
        <v>24.5</v>
      </c>
      <c r="K1347" s="9">
        <f t="shared" si="467"/>
        <v>2.4500000000000001E-2</v>
      </c>
      <c r="L1347">
        <f t="shared" si="482"/>
        <v>1885.7409903172734</v>
      </c>
      <c r="M1347">
        <f t="shared" si="468"/>
        <v>7700.1090437955318</v>
      </c>
      <c r="N1347">
        <f t="shared" si="469"/>
        <v>39.886564846860857</v>
      </c>
      <c r="O1347">
        <f t="shared" si="470"/>
        <v>1230.9184838786564</v>
      </c>
      <c r="Q1347" s="18">
        <f t="shared" si="483"/>
        <v>2423831607091611.5</v>
      </c>
      <c r="R1347" s="19">
        <f t="shared" si="484"/>
        <v>897971900151082.88</v>
      </c>
      <c r="S1347" s="18">
        <f t="shared" si="471"/>
        <v>4.0242928890778882E-9</v>
      </c>
      <c r="T1347" s="19">
        <f t="shared" si="471"/>
        <v>1.4909046989059988E-9</v>
      </c>
      <c r="U1347" s="24">
        <f t="shared" si="472"/>
        <v>1.0681640372550546E-6</v>
      </c>
      <c r="V1347" s="24">
        <f t="shared" si="473"/>
        <v>7.4992506354971737E-7</v>
      </c>
      <c r="W1347" s="18">
        <f t="shared" si="474"/>
        <v>7271494821274834</v>
      </c>
      <c r="X1347" s="19">
        <f t="shared" si="475"/>
        <v>3591887600604331.5</v>
      </c>
      <c r="Y1347" s="18" t="e">
        <f t="shared" si="476"/>
        <v>#REF!</v>
      </c>
      <c r="Z1347" s="19" t="e">
        <f t="shared" si="477"/>
        <v>#REF!</v>
      </c>
      <c r="AA1347" s="24" t="e">
        <f t="shared" si="478"/>
        <v>#REF!</v>
      </c>
      <c r="AB1347" s="24" t="e">
        <f t="shared" si="479"/>
        <v>#REF!</v>
      </c>
      <c r="AC1347" s="18">
        <f t="shared" si="480"/>
        <v>1454298964254967</v>
      </c>
      <c r="AD1347" s="19">
        <f t="shared" si="481"/>
        <v>718377520120866.38</v>
      </c>
      <c r="AE1347" s="24" t="e">
        <f t="shared" si="463"/>
        <v>#REF!</v>
      </c>
      <c r="AF1347" s="24" t="e">
        <f t="shared" si="464"/>
        <v>#REF!</v>
      </c>
      <c r="AG1347" s="18" t="e">
        <f t="shared" si="465"/>
        <v>#REF!</v>
      </c>
      <c r="AH1347" s="19" t="e">
        <f t="shared" si="466"/>
        <v>#REF!</v>
      </c>
      <c r="AI1347" s="29" t="e">
        <f>IF((((Usuario!$J$10*1000)/AG1347)*1)&lt;1,(((Usuario!$J$10*1000)/AG1347)*1),1)</f>
        <v>#REF!</v>
      </c>
      <c r="AJ1347" s="30" t="e">
        <f>IF((((Usuario!$J$10*1000)/AH1347)*1)&lt;1,(((Usuario!$J$10*1000)/AH1347)*1),1)</f>
        <v>#REF!</v>
      </c>
    </row>
    <row r="1348" spans="8:36" x14ac:dyDescent="0.25">
      <c r="H1348" s="6">
        <v>24.6</v>
      </c>
      <c r="I1348" s="5" t="s">
        <v>3</v>
      </c>
      <c r="J1348" s="9">
        <f t="shared" si="485"/>
        <v>24.6</v>
      </c>
      <c r="K1348" s="9">
        <f t="shared" si="467"/>
        <v>2.46E-2</v>
      </c>
      <c r="L1348">
        <f t="shared" si="482"/>
        <v>1901.1662102463995</v>
      </c>
      <c r="M1348">
        <f t="shared" si="468"/>
        <v>7794.7814620102381</v>
      </c>
      <c r="N1348">
        <f t="shared" si="469"/>
        <v>40.376967973213034</v>
      </c>
      <c r="O1348">
        <f t="shared" si="470"/>
        <v>1222.1603679892653</v>
      </c>
      <c r="Q1348" s="18">
        <f t="shared" si="483"/>
        <v>2443658367925963.5</v>
      </c>
      <c r="R1348" s="19">
        <f t="shared" si="484"/>
        <v>905317242974476.38</v>
      </c>
      <c r="S1348" s="18">
        <f t="shared" si="471"/>
        <v>4.0572113032142848E-9</v>
      </c>
      <c r="T1348" s="19">
        <f t="shared" si="471"/>
        <v>1.5031001875717691E-9</v>
      </c>
      <c r="U1348" s="24">
        <f t="shared" si="472"/>
        <v>1.0769015390008644E-6</v>
      </c>
      <c r="V1348" s="24">
        <f t="shared" si="473"/>
        <v>7.5605939434859983E-7</v>
      </c>
      <c r="W1348" s="18">
        <f t="shared" si="474"/>
        <v>7330975103777890</v>
      </c>
      <c r="X1348" s="19">
        <f t="shared" si="475"/>
        <v>3621268971897905.5</v>
      </c>
      <c r="Y1348" s="18" t="e">
        <f t="shared" si="476"/>
        <v>#REF!</v>
      </c>
      <c r="Z1348" s="19" t="e">
        <f t="shared" si="477"/>
        <v>#REF!</v>
      </c>
      <c r="AA1348" s="24" t="e">
        <f t="shared" si="478"/>
        <v>#REF!</v>
      </c>
      <c r="AB1348" s="24" t="e">
        <f t="shared" si="479"/>
        <v>#REF!</v>
      </c>
      <c r="AC1348" s="18">
        <f t="shared" si="480"/>
        <v>1466195020755578</v>
      </c>
      <c r="AD1348" s="19">
        <f t="shared" si="481"/>
        <v>724253794379581.13</v>
      </c>
      <c r="AE1348" s="24" t="e">
        <f t="shared" si="463"/>
        <v>#REF!</v>
      </c>
      <c r="AF1348" s="24" t="e">
        <f t="shared" si="464"/>
        <v>#REF!</v>
      </c>
      <c r="AG1348" s="18" t="e">
        <f t="shared" si="465"/>
        <v>#REF!</v>
      </c>
      <c r="AH1348" s="19" t="e">
        <f t="shared" si="466"/>
        <v>#REF!</v>
      </c>
      <c r="AI1348" s="29" t="e">
        <f>IF((((Usuario!$J$10*1000)/AG1348)*1)&lt;1,(((Usuario!$J$10*1000)/AG1348)*1),1)</f>
        <v>#REF!</v>
      </c>
      <c r="AJ1348" s="30" t="e">
        <f>IF((((Usuario!$J$10*1000)/AH1348)*1)&lt;1,(((Usuario!$J$10*1000)/AH1348)*1),1)</f>
        <v>#REF!</v>
      </c>
    </row>
    <row r="1349" spans="8:36" x14ac:dyDescent="0.25">
      <c r="H1349" s="6">
        <v>24.7</v>
      </c>
      <c r="I1349" s="5" t="s">
        <v>3</v>
      </c>
      <c r="J1349" s="9">
        <f t="shared" si="485"/>
        <v>24.7</v>
      </c>
      <c r="K1349" s="9">
        <f t="shared" si="467"/>
        <v>2.47E-2</v>
      </c>
      <c r="L1349">
        <f t="shared" si="482"/>
        <v>1916.6542620285966</v>
      </c>
      <c r="M1349">
        <f t="shared" si="468"/>
        <v>7890.2267120177221</v>
      </c>
      <c r="N1349">
        <f t="shared" si="469"/>
        <v>40.8713743682518</v>
      </c>
      <c r="O1349">
        <f t="shared" si="470"/>
        <v>1213.4997189155818</v>
      </c>
      <c r="Q1349" s="18">
        <f t="shared" si="483"/>
        <v>2463565889496911</v>
      </c>
      <c r="R1349" s="19">
        <f t="shared" si="484"/>
        <v>912692505727903.5</v>
      </c>
      <c r="S1349" s="18">
        <f t="shared" si="471"/>
        <v>4.0902638045773059E-9</v>
      </c>
      <c r="T1349" s="19">
        <f t="shared" si="471"/>
        <v>1.5153453523624501E-9</v>
      </c>
      <c r="U1349" s="24">
        <f t="shared" si="472"/>
        <v>1.0856746313851497E-6</v>
      </c>
      <c r="V1349" s="24">
        <f t="shared" si="473"/>
        <v>7.6221871223831239E-7</v>
      </c>
      <c r="W1349" s="18">
        <f t="shared" si="474"/>
        <v>7390697668490733</v>
      </c>
      <c r="X1349" s="19">
        <f t="shared" si="475"/>
        <v>3650770022911614</v>
      </c>
      <c r="Y1349" s="18" t="e">
        <f t="shared" si="476"/>
        <v>#REF!</v>
      </c>
      <c r="Z1349" s="19" t="e">
        <f t="shared" si="477"/>
        <v>#REF!</v>
      </c>
      <c r="AA1349" s="24" t="e">
        <f t="shared" si="478"/>
        <v>#REF!</v>
      </c>
      <c r="AB1349" s="24" t="e">
        <f t="shared" si="479"/>
        <v>#REF!</v>
      </c>
      <c r="AC1349" s="18">
        <f t="shared" si="480"/>
        <v>1478139533698146.8</v>
      </c>
      <c r="AD1349" s="19">
        <f t="shared" si="481"/>
        <v>730154004582322.88</v>
      </c>
      <c r="AE1349" s="24" t="e">
        <f t="shared" ref="AE1349:AE1402" si="486">$B$10/AC1349</f>
        <v>#REF!</v>
      </c>
      <c r="AF1349" s="24" t="e">
        <f t="shared" ref="AF1349:AF1402" si="487">$B$10/AD1349</f>
        <v>#REF!</v>
      </c>
      <c r="AG1349" s="18" t="e">
        <f t="shared" ref="AG1349:AG1402" si="488">AE1349*N1349</f>
        <v>#REF!</v>
      </c>
      <c r="AH1349" s="19" t="e">
        <f t="shared" ref="AH1349:AH1402" si="489">AF1349*N1349</f>
        <v>#REF!</v>
      </c>
      <c r="AI1349" s="29" t="e">
        <f>IF((((Usuario!$J$10*1000)/AG1349)*1)&lt;1,(((Usuario!$J$10*1000)/AG1349)*1),1)</f>
        <v>#REF!</v>
      </c>
      <c r="AJ1349" s="30" t="e">
        <f>IF((((Usuario!$J$10*1000)/AH1349)*1)&lt;1,(((Usuario!$J$10*1000)/AH1349)*1),1)</f>
        <v>#REF!</v>
      </c>
    </row>
    <row r="1350" spans="8:36" x14ac:dyDescent="0.25">
      <c r="H1350" s="6">
        <v>24.8</v>
      </c>
      <c r="I1350" s="5" t="s">
        <v>3</v>
      </c>
      <c r="J1350" s="9">
        <f t="shared" si="485"/>
        <v>24.8</v>
      </c>
      <c r="K1350" s="9">
        <f t="shared" ref="K1350:K1402" si="490">J1350/1000</f>
        <v>2.4799999999999999E-2</v>
      </c>
      <c r="L1350">
        <f t="shared" si="482"/>
        <v>1932.2051456638667</v>
      </c>
      <c r="M1350">
        <f t="shared" ref="M1350:M1402" si="491">(4*PI())/3*(J1350/2)^3</f>
        <v>7986.4479354106479</v>
      </c>
      <c r="N1350">
        <f t="shared" ref="N1350:N1402" si="492">(M1350/10^3)*$G$5</f>
        <v>41.369800305427155</v>
      </c>
      <c r="O1350">
        <f t="shared" ref="O1350:O1402" si="493">(335303)*(J1350^-1.753)</f>
        <v>1204.9350639289971</v>
      </c>
      <c r="Q1350" s="18">
        <f t="shared" si="483"/>
        <v>2483554171804456</v>
      </c>
      <c r="R1350" s="19">
        <f t="shared" si="484"/>
        <v>920097688411365.5</v>
      </c>
      <c r="S1350" s="18">
        <f t="shared" ref="S1350:T1401" si="494">Q1350/(6.023*10^23)</f>
        <v>4.1234503931669542E-9</v>
      </c>
      <c r="T1350" s="19">
        <f t="shared" si="494"/>
        <v>1.5276401932780435E-9</v>
      </c>
      <c r="U1350" s="24">
        <f t="shared" ref="U1350:U1402" si="495">S1350*$B$5</f>
        <v>1.0944833144079115E-6</v>
      </c>
      <c r="V1350" s="24">
        <f t="shared" ref="V1350:V1402" si="496">T1350*$B$6</f>
        <v>7.6840301721885591E-7</v>
      </c>
      <c r="W1350" s="18">
        <f t="shared" ref="W1350:W1402" si="497">Q1350*$E$5</f>
        <v>7450662515413368</v>
      </c>
      <c r="X1350" s="19">
        <f t="shared" ref="X1350:X1402" si="498">R1350*$E$6</f>
        <v>3680390753645462</v>
      </c>
      <c r="Y1350" s="18" t="e">
        <f t="shared" ref="Y1350:Y1402" si="499">$B$10/W1350</f>
        <v>#REF!</v>
      </c>
      <c r="Z1350" s="19" t="e">
        <f t="shared" ref="Z1350:Z1402" si="500">$B$10/X1350</f>
        <v>#REF!</v>
      </c>
      <c r="AA1350" s="24" t="e">
        <f t="shared" ref="AA1350:AA1402" si="501">Y1350*N1350</f>
        <v>#REF!</v>
      </c>
      <c r="AB1350" s="24" t="e">
        <f t="shared" ref="AB1350:AB1402" si="502">Z1350*N1350</f>
        <v>#REF!</v>
      </c>
      <c r="AC1350" s="18">
        <f t="shared" ref="AC1350:AC1402" si="503">W1350*$B$11</f>
        <v>1490132503082673.8</v>
      </c>
      <c r="AD1350" s="19">
        <f t="shared" ref="AD1350:AD1402" si="504">X1350*$B$11</f>
        <v>736078150729092.5</v>
      </c>
      <c r="AE1350" s="24" t="e">
        <f t="shared" si="486"/>
        <v>#REF!</v>
      </c>
      <c r="AF1350" s="24" t="e">
        <f t="shared" si="487"/>
        <v>#REF!</v>
      </c>
      <c r="AG1350" s="18" t="e">
        <f t="shared" si="488"/>
        <v>#REF!</v>
      </c>
      <c r="AH1350" s="19" t="e">
        <f t="shared" si="489"/>
        <v>#REF!</v>
      </c>
      <c r="AI1350" s="29" t="e">
        <f>IF((((Usuario!$J$10*1000)/AG1350)*1)&lt;1,(((Usuario!$J$10*1000)/AG1350)*1),1)</f>
        <v>#REF!</v>
      </c>
      <c r="AJ1350" s="30" t="e">
        <f>IF((((Usuario!$J$10*1000)/AH1350)*1)&lt;1,(((Usuario!$J$10*1000)/AH1350)*1),1)</f>
        <v>#REF!</v>
      </c>
    </row>
    <row r="1351" spans="8:36" x14ac:dyDescent="0.25">
      <c r="H1351" s="6">
        <v>24.9</v>
      </c>
      <c r="I1351" s="5" t="s">
        <v>3</v>
      </c>
      <c r="J1351" s="9">
        <f t="shared" si="485"/>
        <v>24.9</v>
      </c>
      <c r="K1351" s="9">
        <f t="shared" si="490"/>
        <v>2.4899999999999999E-2</v>
      </c>
      <c r="L1351">
        <f t="shared" ref="L1351:L1401" si="505">(4*PI())*((J1351/2)^2)</f>
        <v>1947.8188611522073</v>
      </c>
      <c r="M1351">
        <f t="shared" si="491"/>
        <v>8083.4482737816588</v>
      </c>
      <c r="N1351">
        <f t="shared" si="492"/>
        <v>41.872262058188994</v>
      </c>
      <c r="O1351">
        <f t="shared" si="493"/>
        <v>1196.4649583702599</v>
      </c>
      <c r="Q1351" s="18">
        <f t="shared" ref="Q1351:Q1382" si="506">L1351/$D$5</f>
        <v>2503623214848596</v>
      </c>
      <c r="R1351" s="19">
        <f t="shared" ref="R1351:R1402" si="507">L1351/$D$6</f>
        <v>927532791024861</v>
      </c>
      <c r="S1351" s="18">
        <f t="shared" si="494"/>
        <v>4.1567710689832245E-9</v>
      </c>
      <c r="T1351" s="19">
        <f t="shared" si="494"/>
        <v>1.5399847103185474E-9</v>
      </c>
      <c r="U1351" s="24">
        <f t="shared" si="495"/>
        <v>1.1033275880691482E-6</v>
      </c>
      <c r="V1351" s="24">
        <f t="shared" si="496"/>
        <v>7.7461230929022931E-7</v>
      </c>
      <c r="W1351" s="18">
        <f t="shared" si="497"/>
        <v>7510869644545788</v>
      </c>
      <c r="X1351" s="19">
        <f t="shared" si="498"/>
        <v>3710131164099444</v>
      </c>
      <c r="Y1351" s="18" t="e">
        <f t="shared" si="499"/>
        <v>#REF!</v>
      </c>
      <c r="Z1351" s="19" t="e">
        <f t="shared" si="500"/>
        <v>#REF!</v>
      </c>
      <c r="AA1351" s="24" t="e">
        <f t="shared" si="501"/>
        <v>#REF!</v>
      </c>
      <c r="AB1351" s="24" t="e">
        <f t="shared" si="502"/>
        <v>#REF!</v>
      </c>
      <c r="AC1351" s="18">
        <f t="shared" si="503"/>
        <v>1502173928909157.8</v>
      </c>
      <c r="AD1351" s="19">
        <f t="shared" si="504"/>
        <v>742026232819888.88</v>
      </c>
      <c r="AE1351" s="24" t="e">
        <f t="shared" si="486"/>
        <v>#REF!</v>
      </c>
      <c r="AF1351" s="24" t="e">
        <f t="shared" si="487"/>
        <v>#REF!</v>
      </c>
      <c r="AG1351" s="18" t="e">
        <f t="shared" si="488"/>
        <v>#REF!</v>
      </c>
      <c r="AH1351" s="19" t="e">
        <f t="shared" si="489"/>
        <v>#REF!</v>
      </c>
      <c r="AI1351" s="29" t="e">
        <f>IF((((Usuario!$J$10*1000)/AG1351)*1)&lt;1,(((Usuario!$J$10*1000)/AG1351)*1),1)</f>
        <v>#REF!</v>
      </c>
      <c r="AJ1351" s="30" t="e">
        <f>IF((((Usuario!$J$10*1000)/AH1351)*1)&lt;1,(((Usuario!$J$10*1000)/AH1351)*1),1)</f>
        <v>#REF!</v>
      </c>
    </row>
    <row r="1352" spans="8:36" x14ac:dyDescent="0.25">
      <c r="H1352" s="6">
        <v>25</v>
      </c>
      <c r="I1352" s="5" t="s">
        <v>3</v>
      </c>
      <c r="J1352" s="9">
        <f t="shared" si="485"/>
        <v>25</v>
      </c>
      <c r="K1352" s="9">
        <f t="shared" si="490"/>
        <v>2.5000000000000001E-2</v>
      </c>
      <c r="L1352">
        <f t="shared" si="505"/>
        <v>1963.4954084936207</v>
      </c>
      <c r="M1352">
        <f t="shared" si="491"/>
        <v>8181.230868723419</v>
      </c>
      <c r="N1352">
        <f t="shared" si="492"/>
        <v>42.378775899987311</v>
      </c>
      <c r="O1352">
        <f t="shared" si="493"/>
        <v>1188.0879850045187</v>
      </c>
      <c r="Q1352" s="18">
        <f t="shared" si="506"/>
        <v>2523773018629333</v>
      </c>
      <c r="R1352" s="19">
        <f t="shared" si="507"/>
        <v>934997813568391.25</v>
      </c>
      <c r="S1352" s="18">
        <f t="shared" si="494"/>
        <v>4.190225832026122E-9</v>
      </c>
      <c r="T1352" s="19">
        <f t="shared" si="494"/>
        <v>1.5523789034839638E-9</v>
      </c>
      <c r="U1352" s="24">
        <f t="shared" si="495"/>
        <v>1.1122074523688615E-6</v>
      </c>
      <c r="V1352" s="24">
        <f t="shared" si="496"/>
        <v>7.8084658845243377E-7</v>
      </c>
      <c r="W1352" s="18">
        <f t="shared" si="497"/>
        <v>7571319055887999</v>
      </c>
      <c r="X1352" s="19">
        <f t="shared" si="498"/>
        <v>3739991254273565</v>
      </c>
      <c r="Y1352" s="18" t="e">
        <f t="shared" si="499"/>
        <v>#REF!</v>
      </c>
      <c r="Z1352" s="19" t="e">
        <f t="shared" si="500"/>
        <v>#REF!</v>
      </c>
      <c r="AA1352" s="24" t="e">
        <f t="shared" si="501"/>
        <v>#REF!</v>
      </c>
      <c r="AB1352" s="24" t="e">
        <f t="shared" si="502"/>
        <v>#REF!</v>
      </c>
      <c r="AC1352" s="18">
        <f t="shared" si="503"/>
        <v>1514263811177600</v>
      </c>
      <c r="AD1352" s="19">
        <f t="shared" si="504"/>
        <v>747998250854713</v>
      </c>
      <c r="AE1352" s="24" t="e">
        <f t="shared" si="486"/>
        <v>#REF!</v>
      </c>
      <c r="AF1352" s="24" t="e">
        <f t="shared" si="487"/>
        <v>#REF!</v>
      </c>
      <c r="AG1352" s="18" t="e">
        <f t="shared" si="488"/>
        <v>#REF!</v>
      </c>
      <c r="AH1352" s="19" t="e">
        <f t="shared" si="489"/>
        <v>#REF!</v>
      </c>
      <c r="AI1352" s="29" t="e">
        <f>IF((((Usuario!$J$10*1000)/AG1352)*1)&lt;1,(((Usuario!$J$10*1000)/AG1352)*1),1)</f>
        <v>#REF!</v>
      </c>
      <c r="AJ1352" s="30" t="e">
        <f>IF((((Usuario!$J$10*1000)/AH1352)*1)&lt;1,(((Usuario!$J$10*1000)/AH1352)*1),1)</f>
        <v>#REF!</v>
      </c>
    </row>
    <row r="1353" spans="8:36" x14ac:dyDescent="0.25">
      <c r="H1353" s="6">
        <v>25.1</v>
      </c>
      <c r="I1353" s="5" t="s">
        <v>3</v>
      </c>
      <c r="J1353" s="9">
        <f t="shared" si="485"/>
        <v>25.1</v>
      </c>
      <c r="K1353" s="9">
        <f t="shared" si="490"/>
        <v>2.5100000000000001E-2</v>
      </c>
      <c r="L1353">
        <f t="shared" si="505"/>
        <v>1979.2347876881058</v>
      </c>
      <c r="M1353">
        <f t="shared" si="491"/>
        <v>8279.7988618285763</v>
      </c>
      <c r="N1353">
        <f t="shared" si="492"/>
        <v>42.88935810427202</v>
      </c>
      <c r="O1353">
        <f t="shared" si="493"/>
        <v>1179.8027533936909</v>
      </c>
      <c r="Q1353" s="18">
        <f t="shared" si="506"/>
        <v>2544003583146666</v>
      </c>
      <c r="R1353" s="19">
        <f t="shared" si="507"/>
        <v>942492756041955.5</v>
      </c>
      <c r="S1353" s="18">
        <f t="shared" si="494"/>
        <v>4.223814682295644E-9</v>
      </c>
      <c r="T1353" s="19">
        <f t="shared" si="494"/>
        <v>1.5648227727742913E-9</v>
      </c>
      <c r="U1353" s="24">
        <f t="shared" si="495"/>
        <v>1.1211229073070504E-6</v>
      </c>
      <c r="V1353" s="24">
        <f t="shared" si="496"/>
        <v>7.8710585470546855E-7</v>
      </c>
      <c r="W1353" s="18">
        <f t="shared" si="497"/>
        <v>7632010749439998</v>
      </c>
      <c r="X1353" s="19">
        <f t="shared" si="498"/>
        <v>3769971024167822</v>
      </c>
      <c r="Y1353" s="18" t="e">
        <f t="shared" si="499"/>
        <v>#REF!</v>
      </c>
      <c r="Z1353" s="19" t="e">
        <f t="shared" si="500"/>
        <v>#REF!</v>
      </c>
      <c r="AA1353" s="24" t="e">
        <f t="shared" si="501"/>
        <v>#REF!</v>
      </c>
      <c r="AB1353" s="24" t="e">
        <f t="shared" si="502"/>
        <v>#REF!</v>
      </c>
      <c r="AC1353" s="18">
        <f t="shared" si="503"/>
        <v>1526402149887999.8</v>
      </c>
      <c r="AD1353" s="19">
        <f t="shared" si="504"/>
        <v>753994204833564.5</v>
      </c>
      <c r="AE1353" s="24" t="e">
        <f t="shared" si="486"/>
        <v>#REF!</v>
      </c>
      <c r="AF1353" s="24" t="e">
        <f t="shared" si="487"/>
        <v>#REF!</v>
      </c>
      <c r="AG1353" s="18" t="e">
        <f t="shared" si="488"/>
        <v>#REF!</v>
      </c>
      <c r="AH1353" s="19" t="e">
        <f t="shared" si="489"/>
        <v>#REF!</v>
      </c>
      <c r="AI1353" s="29" t="e">
        <f>IF((((Usuario!$J$10*1000)/AG1353)*1)&lt;1,(((Usuario!$J$10*1000)/AG1353)*1),1)</f>
        <v>#REF!</v>
      </c>
      <c r="AJ1353" s="30" t="e">
        <f>IF((((Usuario!$J$10*1000)/AH1353)*1)&lt;1,(((Usuario!$J$10*1000)/AH1353)*1),1)</f>
        <v>#REF!</v>
      </c>
    </row>
    <row r="1354" spans="8:36" x14ac:dyDescent="0.25">
      <c r="H1354" s="6">
        <v>25.2</v>
      </c>
      <c r="I1354" s="5" t="s">
        <v>3</v>
      </c>
      <c r="J1354" s="9">
        <f t="shared" si="485"/>
        <v>25.2</v>
      </c>
      <c r="K1354" s="9">
        <f t="shared" si="490"/>
        <v>2.52E-2</v>
      </c>
      <c r="L1354">
        <f t="shared" si="505"/>
        <v>1995.0369987356621</v>
      </c>
      <c r="M1354">
        <f t="shared" si="491"/>
        <v>8379.1553946897802</v>
      </c>
      <c r="N1354">
        <f t="shared" si="492"/>
        <v>43.404024944493059</v>
      </c>
      <c r="O1354">
        <f t="shared" si="493"/>
        <v>1171.607899285633</v>
      </c>
      <c r="Q1354" s="18">
        <f t="shared" si="506"/>
        <v>2564314908400594</v>
      </c>
      <c r="R1354" s="19">
        <f t="shared" si="507"/>
        <v>950017618445553.75</v>
      </c>
      <c r="S1354" s="18">
        <f t="shared" si="494"/>
        <v>4.257537619791789E-9</v>
      </c>
      <c r="T1354" s="19">
        <f t="shared" si="494"/>
        <v>1.57731631818953E-9</v>
      </c>
      <c r="U1354" s="24">
        <f t="shared" si="495"/>
        <v>1.1300739528837147E-6</v>
      </c>
      <c r="V1354" s="24">
        <f t="shared" si="496"/>
        <v>7.9339010804933354E-7</v>
      </c>
      <c r="W1354" s="18">
        <f t="shared" si="497"/>
        <v>7692944725201782</v>
      </c>
      <c r="X1354" s="19">
        <f t="shared" si="498"/>
        <v>3800070473782215</v>
      </c>
      <c r="Y1354" s="18" t="e">
        <f t="shared" si="499"/>
        <v>#REF!</v>
      </c>
      <c r="Z1354" s="19" t="e">
        <f t="shared" si="500"/>
        <v>#REF!</v>
      </c>
      <c r="AA1354" s="24" t="e">
        <f t="shared" si="501"/>
        <v>#REF!</v>
      </c>
      <c r="AB1354" s="24" t="e">
        <f t="shared" si="502"/>
        <v>#REF!</v>
      </c>
      <c r="AC1354" s="18">
        <f t="shared" si="503"/>
        <v>1538588945040356.5</v>
      </c>
      <c r="AD1354" s="19">
        <f t="shared" si="504"/>
        <v>760014094756443</v>
      </c>
      <c r="AE1354" s="24" t="e">
        <f t="shared" si="486"/>
        <v>#REF!</v>
      </c>
      <c r="AF1354" s="24" t="e">
        <f t="shared" si="487"/>
        <v>#REF!</v>
      </c>
      <c r="AG1354" s="18" t="e">
        <f t="shared" si="488"/>
        <v>#REF!</v>
      </c>
      <c r="AH1354" s="19" t="e">
        <f t="shared" si="489"/>
        <v>#REF!</v>
      </c>
      <c r="AI1354" s="29" t="e">
        <f>IF((((Usuario!$J$10*1000)/AG1354)*1)&lt;1,(((Usuario!$J$10*1000)/AG1354)*1),1)</f>
        <v>#REF!</v>
      </c>
      <c r="AJ1354" s="30" t="e">
        <f>IF((((Usuario!$J$10*1000)/AH1354)*1)&lt;1,(((Usuario!$J$10*1000)/AH1354)*1),1)</f>
        <v>#REF!</v>
      </c>
    </row>
    <row r="1355" spans="8:36" x14ac:dyDescent="0.25">
      <c r="H1355" s="6">
        <v>25.3</v>
      </c>
      <c r="I1355" s="5" t="s">
        <v>3</v>
      </c>
      <c r="J1355" s="9">
        <f t="shared" si="485"/>
        <v>25.3</v>
      </c>
      <c r="K1355" s="9">
        <f t="shared" si="490"/>
        <v>2.53E-2</v>
      </c>
      <c r="L1355">
        <f t="shared" si="505"/>
        <v>2010.9020416362907</v>
      </c>
      <c r="M1355">
        <f t="shared" si="491"/>
        <v>8479.3036088996923</v>
      </c>
      <c r="N1355">
        <f t="shared" si="492"/>
        <v>43.922792694100409</v>
      </c>
      <c r="O1355">
        <f t="shared" si="493"/>
        <v>1163.5020840195743</v>
      </c>
      <c r="Q1355" s="18">
        <f t="shared" si="506"/>
        <v>2584706994391119.5</v>
      </c>
      <c r="R1355" s="19">
        <f t="shared" si="507"/>
        <v>957572400779186.5</v>
      </c>
      <c r="S1355" s="18">
        <f t="shared" si="494"/>
        <v>4.2913946445145603E-9</v>
      </c>
      <c r="T1355" s="19">
        <f t="shared" si="494"/>
        <v>1.5898595397296806E-9</v>
      </c>
      <c r="U1355" s="24">
        <f t="shared" si="495"/>
        <v>1.1390605890988552E-6</v>
      </c>
      <c r="V1355" s="24">
        <f t="shared" si="496"/>
        <v>7.9969934848402937E-7</v>
      </c>
      <c r="W1355" s="18">
        <f t="shared" si="497"/>
        <v>7754120983173358</v>
      </c>
      <c r="X1355" s="19">
        <f t="shared" si="498"/>
        <v>3830289603116746</v>
      </c>
      <c r="Y1355" s="18" t="e">
        <f t="shared" si="499"/>
        <v>#REF!</v>
      </c>
      <c r="Z1355" s="19" t="e">
        <f t="shared" si="500"/>
        <v>#REF!</v>
      </c>
      <c r="AA1355" s="24" t="e">
        <f t="shared" si="501"/>
        <v>#REF!</v>
      </c>
      <c r="AB1355" s="24" t="e">
        <f t="shared" si="502"/>
        <v>#REF!</v>
      </c>
      <c r="AC1355" s="18">
        <f t="shared" si="503"/>
        <v>1550824196634671.8</v>
      </c>
      <c r="AD1355" s="19">
        <f t="shared" si="504"/>
        <v>766057920623349.25</v>
      </c>
      <c r="AE1355" s="24" t="e">
        <f t="shared" si="486"/>
        <v>#REF!</v>
      </c>
      <c r="AF1355" s="24" t="e">
        <f t="shared" si="487"/>
        <v>#REF!</v>
      </c>
      <c r="AG1355" s="18" t="e">
        <f t="shared" si="488"/>
        <v>#REF!</v>
      </c>
      <c r="AH1355" s="19" t="e">
        <f t="shared" si="489"/>
        <v>#REF!</v>
      </c>
      <c r="AI1355" s="29" t="e">
        <f>IF((((Usuario!$J$10*1000)/AG1355)*1)&lt;1,(((Usuario!$J$10*1000)/AG1355)*1),1)</f>
        <v>#REF!</v>
      </c>
      <c r="AJ1355" s="30" t="e">
        <f>IF((((Usuario!$J$10*1000)/AH1355)*1)&lt;1,(((Usuario!$J$10*1000)/AH1355)*1),1)</f>
        <v>#REF!</v>
      </c>
    </row>
    <row r="1356" spans="8:36" x14ac:dyDescent="0.25">
      <c r="H1356" s="6">
        <v>25.4</v>
      </c>
      <c r="I1356" s="5" t="s">
        <v>3</v>
      </c>
      <c r="J1356" s="9">
        <f t="shared" si="485"/>
        <v>25.4</v>
      </c>
      <c r="K1356" s="9">
        <f t="shared" si="490"/>
        <v>2.5399999999999999E-2</v>
      </c>
      <c r="L1356">
        <f t="shared" si="505"/>
        <v>2026.8299163899908</v>
      </c>
      <c r="M1356">
        <f t="shared" si="491"/>
        <v>8580.2466460509604</v>
      </c>
      <c r="N1356">
        <f t="shared" si="492"/>
        <v>44.445677626543976</v>
      </c>
      <c r="O1356">
        <f t="shared" si="493"/>
        <v>1155.48399394735</v>
      </c>
      <c r="Q1356" s="18">
        <f t="shared" si="506"/>
        <v>2605179841118240.5</v>
      </c>
      <c r="R1356" s="19">
        <f t="shared" si="507"/>
        <v>965157103042853.13</v>
      </c>
      <c r="S1356" s="18">
        <f t="shared" si="494"/>
        <v>4.3253857564639561E-9</v>
      </c>
      <c r="T1356" s="19">
        <f t="shared" si="494"/>
        <v>1.6024524373947422E-9</v>
      </c>
      <c r="U1356" s="24">
        <f t="shared" si="495"/>
        <v>1.1480828159524713E-6</v>
      </c>
      <c r="V1356" s="24">
        <f t="shared" si="496"/>
        <v>8.060335760095553E-7</v>
      </c>
      <c r="W1356" s="18">
        <f t="shared" si="497"/>
        <v>7815539523354722</v>
      </c>
      <c r="X1356" s="19">
        <f t="shared" si="498"/>
        <v>3860628412171412.5</v>
      </c>
      <c r="Y1356" s="18" t="e">
        <f t="shared" si="499"/>
        <v>#REF!</v>
      </c>
      <c r="Z1356" s="19" t="e">
        <f t="shared" si="500"/>
        <v>#REF!</v>
      </c>
      <c r="AA1356" s="24" t="e">
        <f t="shared" si="501"/>
        <v>#REF!</v>
      </c>
      <c r="AB1356" s="24" t="e">
        <f t="shared" si="502"/>
        <v>#REF!</v>
      </c>
      <c r="AC1356" s="18">
        <f t="shared" si="503"/>
        <v>1563107904670944.5</v>
      </c>
      <c r="AD1356" s="19">
        <f t="shared" si="504"/>
        <v>772125682434282.5</v>
      </c>
      <c r="AE1356" s="24" t="e">
        <f t="shared" si="486"/>
        <v>#REF!</v>
      </c>
      <c r="AF1356" s="24" t="e">
        <f t="shared" si="487"/>
        <v>#REF!</v>
      </c>
      <c r="AG1356" s="18" t="e">
        <f t="shared" si="488"/>
        <v>#REF!</v>
      </c>
      <c r="AH1356" s="19" t="e">
        <f t="shared" si="489"/>
        <v>#REF!</v>
      </c>
      <c r="AI1356" s="29" t="e">
        <f>IF((((Usuario!$J$10*1000)/AG1356)*1)&lt;1,(((Usuario!$J$10*1000)/AG1356)*1),1)</f>
        <v>#REF!</v>
      </c>
      <c r="AJ1356" s="30" t="e">
        <f>IF((((Usuario!$J$10*1000)/AH1356)*1)&lt;1,(((Usuario!$J$10*1000)/AH1356)*1),1)</f>
        <v>#REF!</v>
      </c>
    </row>
    <row r="1357" spans="8:36" x14ac:dyDescent="0.25">
      <c r="H1357" s="6">
        <v>25.5</v>
      </c>
      <c r="I1357" s="5" t="s">
        <v>3</v>
      </c>
      <c r="J1357" s="9">
        <f t="shared" si="485"/>
        <v>25.5</v>
      </c>
      <c r="K1357" s="9">
        <f t="shared" si="490"/>
        <v>2.5499999999999998E-2</v>
      </c>
      <c r="L1357">
        <f t="shared" si="505"/>
        <v>2042.8206229967629</v>
      </c>
      <c r="M1357">
        <f t="shared" si="491"/>
        <v>8681.9876477362413</v>
      </c>
      <c r="N1357">
        <f t="shared" si="492"/>
        <v>44.972696015273726</v>
      </c>
      <c r="O1357">
        <f t="shared" si="493"/>
        <v>1147.5523398699331</v>
      </c>
      <c r="Q1357" s="18">
        <f t="shared" si="506"/>
        <v>2625733448581958</v>
      </c>
      <c r="R1357" s="19">
        <f t="shared" si="507"/>
        <v>972771725236554.25</v>
      </c>
      <c r="S1357" s="18">
        <f t="shared" si="494"/>
        <v>4.3595109556399774E-9</v>
      </c>
      <c r="T1357" s="19">
        <f t="shared" si="494"/>
        <v>1.6150950111847158E-9</v>
      </c>
      <c r="U1357" s="24">
        <f t="shared" si="495"/>
        <v>1.1571406334445634E-6</v>
      </c>
      <c r="V1357" s="24">
        <f t="shared" si="496"/>
        <v>8.1239279062591208E-7</v>
      </c>
      <c r="W1357" s="18">
        <f t="shared" si="497"/>
        <v>7877200345745874</v>
      </c>
      <c r="X1357" s="19">
        <f t="shared" si="498"/>
        <v>3891086900946217</v>
      </c>
      <c r="Y1357" s="18" t="e">
        <f t="shared" si="499"/>
        <v>#REF!</v>
      </c>
      <c r="Z1357" s="19" t="e">
        <f t="shared" si="500"/>
        <v>#REF!</v>
      </c>
      <c r="AA1357" s="24" t="e">
        <f t="shared" si="501"/>
        <v>#REF!</v>
      </c>
      <c r="AB1357" s="24" t="e">
        <f t="shared" si="502"/>
        <v>#REF!</v>
      </c>
      <c r="AC1357" s="18">
        <f t="shared" si="503"/>
        <v>1575440069149175</v>
      </c>
      <c r="AD1357" s="19">
        <f t="shared" si="504"/>
        <v>778217380189243.5</v>
      </c>
      <c r="AE1357" s="24" t="e">
        <f t="shared" si="486"/>
        <v>#REF!</v>
      </c>
      <c r="AF1357" s="24" t="e">
        <f t="shared" si="487"/>
        <v>#REF!</v>
      </c>
      <c r="AG1357" s="18" t="e">
        <f t="shared" si="488"/>
        <v>#REF!</v>
      </c>
      <c r="AH1357" s="19" t="e">
        <f t="shared" si="489"/>
        <v>#REF!</v>
      </c>
      <c r="AI1357" s="29" t="e">
        <f>IF((((Usuario!$J$10*1000)/AG1357)*1)&lt;1,(((Usuario!$J$10*1000)/AG1357)*1),1)</f>
        <v>#REF!</v>
      </c>
      <c r="AJ1357" s="30" t="e">
        <f>IF((((Usuario!$J$10*1000)/AH1357)*1)&lt;1,(((Usuario!$J$10*1000)/AH1357)*1),1)</f>
        <v>#REF!</v>
      </c>
    </row>
    <row r="1358" spans="8:36" x14ac:dyDescent="0.25">
      <c r="H1358" s="6">
        <v>25.6</v>
      </c>
      <c r="I1358" s="5" t="s">
        <v>3</v>
      </c>
      <c r="J1358" s="9">
        <f t="shared" si="485"/>
        <v>25.6</v>
      </c>
      <c r="K1358" s="9">
        <f t="shared" si="490"/>
        <v>2.5600000000000001E-2</v>
      </c>
      <c r="L1358">
        <f t="shared" si="505"/>
        <v>2058.874161456607</v>
      </c>
      <c r="M1358">
        <f t="shared" si="491"/>
        <v>8784.5297555481902</v>
      </c>
      <c r="N1358">
        <f t="shared" si="492"/>
        <v>45.503864133739626</v>
      </c>
      <c r="O1358">
        <f t="shared" si="493"/>
        <v>1139.7058564888025</v>
      </c>
      <c r="Q1358" s="18">
        <f t="shared" si="506"/>
        <v>2646367816782271.5</v>
      </c>
      <c r="R1358" s="19">
        <f t="shared" si="507"/>
        <v>980416267360289.5</v>
      </c>
      <c r="S1358" s="18">
        <f t="shared" si="494"/>
        <v>4.3937702420426233E-9</v>
      </c>
      <c r="T1358" s="19">
        <f t="shared" si="494"/>
        <v>1.627787261099601E-9</v>
      </c>
      <c r="U1358" s="24">
        <f t="shared" si="495"/>
        <v>1.1662340415751314E-6</v>
      </c>
      <c r="V1358" s="24">
        <f t="shared" si="496"/>
        <v>8.1877699233309928E-7</v>
      </c>
      <c r="W1358" s="18">
        <f t="shared" si="497"/>
        <v>7939103450346814</v>
      </c>
      <c r="X1358" s="19">
        <f t="shared" si="498"/>
        <v>3921665069441158</v>
      </c>
      <c r="Y1358" s="18" t="e">
        <f t="shared" si="499"/>
        <v>#REF!</v>
      </c>
      <c r="Z1358" s="19" t="e">
        <f t="shared" si="500"/>
        <v>#REF!</v>
      </c>
      <c r="AA1358" s="24" t="e">
        <f t="shared" si="501"/>
        <v>#REF!</v>
      </c>
      <c r="AB1358" s="24" t="e">
        <f t="shared" si="502"/>
        <v>#REF!</v>
      </c>
      <c r="AC1358" s="18">
        <f t="shared" si="503"/>
        <v>1587820690069363</v>
      </c>
      <c r="AD1358" s="19">
        <f t="shared" si="504"/>
        <v>784333013888231.63</v>
      </c>
      <c r="AE1358" s="24" t="e">
        <f t="shared" si="486"/>
        <v>#REF!</v>
      </c>
      <c r="AF1358" s="24" t="e">
        <f t="shared" si="487"/>
        <v>#REF!</v>
      </c>
      <c r="AG1358" s="18" t="e">
        <f t="shared" si="488"/>
        <v>#REF!</v>
      </c>
      <c r="AH1358" s="19" t="e">
        <f t="shared" si="489"/>
        <v>#REF!</v>
      </c>
      <c r="AI1358" s="29" t="e">
        <f>IF((((Usuario!$J$10*1000)/AG1358)*1)&lt;1,(((Usuario!$J$10*1000)/AG1358)*1),1)</f>
        <v>#REF!</v>
      </c>
      <c r="AJ1358" s="30" t="e">
        <f>IF((((Usuario!$J$10*1000)/AH1358)*1)&lt;1,(((Usuario!$J$10*1000)/AH1358)*1),1)</f>
        <v>#REF!</v>
      </c>
    </row>
    <row r="1359" spans="8:36" x14ac:dyDescent="0.25">
      <c r="H1359" s="6">
        <v>25.7</v>
      </c>
      <c r="I1359" s="5" t="s">
        <v>3</v>
      </c>
      <c r="J1359" s="9">
        <f t="shared" si="485"/>
        <v>25.7</v>
      </c>
      <c r="K1359" s="9">
        <f t="shared" si="490"/>
        <v>2.5700000000000001E-2</v>
      </c>
      <c r="L1359">
        <f t="shared" si="505"/>
        <v>2074.9905317695225</v>
      </c>
      <c r="M1359">
        <f t="shared" si="491"/>
        <v>8887.8761110794549</v>
      </c>
      <c r="N1359">
        <f t="shared" si="492"/>
        <v>46.039198255391575</v>
      </c>
      <c r="O1359">
        <f t="shared" si="493"/>
        <v>1131.9433018717198</v>
      </c>
      <c r="Q1359" s="18">
        <f t="shared" si="506"/>
        <v>2667082945719181</v>
      </c>
      <c r="R1359" s="19">
        <f t="shared" si="507"/>
        <v>988090729414058.75</v>
      </c>
      <c r="S1359" s="18">
        <f t="shared" si="494"/>
        <v>4.4281636156718938E-9</v>
      </c>
      <c r="T1359" s="19">
        <f t="shared" si="494"/>
        <v>1.6405291871393971E-9</v>
      </c>
      <c r="U1359" s="24">
        <f t="shared" si="495"/>
        <v>1.1753630403441751E-6</v>
      </c>
      <c r="V1359" s="24">
        <f t="shared" si="496"/>
        <v>8.2518618113111669E-7</v>
      </c>
      <c r="W1359" s="18">
        <f t="shared" si="497"/>
        <v>8001248837157543</v>
      </c>
      <c r="X1359" s="19">
        <f t="shared" si="498"/>
        <v>3952362917656235</v>
      </c>
      <c r="Y1359" s="18" t="e">
        <f t="shared" si="499"/>
        <v>#REF!</v>
      </c>
      <c r="Z1359" s="19" t="e">
        <f t="shared" si="500"/>
        <v>#REF!</v>
      </c>
      <c r="AA1359" s="24" t="e">
        <f t="shared" si="501"/>
        <v>#REF!</v>
      </c>
      <c r="AB1359" s="24" t="e">
        <f t="shared" si="502"/>
        <v>#REF!</v>
      </c>
      <c r="AC1359" s="18">
        <f t="shared" si="503"/>
        <v>1600249767431508.8</v>
      </c>
      <c r="AD1359" s="19">
        <f t="shared" si="504"/>
        <v>790472583531247</v>
      </c>
      <c r="AE1359" s="24" t="e">
        <f t="shared" si="486"/>
        <v>#REF!</v>
      </c>
      <c r="AF1359" s="24" t="e">
        <f t="shared" si="487"/>
        <v>#REF!</v>
      </c>
      <c r="AG1359" s="18" t="e">
        <f t="shared" si="488"/>
        <v>#REF!</v>
      </c>
      <c r="AH1359" s="19" t="e">
        <f t="shared" si="489"/>
        <v>#REF!</v>
      </c>
      <c r="AI1359" s="29" t="e">
        <f>IF((((Usuario!$J$10*1000)/AG1359)*1)&lt;1,(((Usuario!$J$10*1000)/AG1359)*1),1)</f>
        <v>#REF!</v>
      </c>
      <c r="AJ1359" s="30" t="e">
        <f>IF((((Usuario!$J$10*1000)/AH1359)*1)&lt;1,(((Usuario!$J$10*1000)/AH1359)*1),1)</f>
        <v>#REF!</v>
      </c>
    </row>
    <row r="1360" spans="8:36" x14ac:dyDescent="0.25">
      <c r="H1360" s="6">
        <v>25.8</v>
      </c>
      <c r="I1360" s="5" t="s">
        <v>3</v>
      </c>
      <c r="J1360" s="9">
        <f t="shared" si="485"/>
        <v>25.8</v>
      </c>
      <c r="K1360" s="9">
        <f t="shared" si="490"/>
        <v>2.58E-2</v>
      </c>
      <c r="L1360">
        <f t="shared" si="505"/>
        <v>2091.1697339355101</v>
      </c>
      <c r="M1360">
        <f t="shared" si="491"/>
        <v>8992.0298559226921</v>
      </c>
      <c r="N1360">
        <f t="shared" si="492"/>
        <v>46.57871465367954</v>
      </c>
      <c r="O1360">
        <f t="shared" si="493"/>
        <v>1124.2634569324507</v>
      </c>
      <c r="Q1360" s="18">
        <f t="shared" si="506"/>
        <v>2687878835392687</v>
      </c>
      <c r="R1360" s="19">
        <f t="shared" si="507"/>
        <v>995795111397862.38</v>
      </c>
      <c r="S1360" s="18">
        <f t="shared" si="494"/>
        <v>4.4626910765277889E-9</v>
      </c>
      <c r="T1360" s="19">
        <f t="shared" si="494"/>
        <v>1.6533207893041052E-9</v>
      </c>
      <c r="U1360" s="24">
        <f t="shared" si="495"/>
        <v>1.1845276297516943E-6</v>
      </c>
      <c r="V1360" s="24">
        <f t="shared" si="496"/>
        <v>8.3162035701996494E-7</v>
      </c>
      <c r="W1360" s="18">
        <f t="shared" si="497"/>
        <v>8063636506178061</v>
      </c>
      <c r="X1360" s="19">
        <f t="shared" si="498"/>
        <v>3983180445591449.5</v>
      </c>
      <c r="Y1360" s="18" t="e">
        <f t="shared" si="499"/>
        <v>#REF!</v>
      </c>
      <c r="Z1360" s="19" t="e">
        <f t="shared" si="500"/>
        <v>#REF!</v>
      </c>
      <c r="AA1360" s="24" t="e">
        <f t="shared" si="501"/>
        <v>#REF!</v>
      </c>
      <c r="AB1360" s="24" t="e">
        <f t="shared" si="502"/>
        <v>#REF!</v>
      </c>
      <c r="AC1360" s="18">
        <f t="shared" si="503"/>
        <v>1612727301235612.3</v>
      </c>
      <c r="AD1360" s="19">
        <f t="shared" si="504"/>
        <v>796636089118290</v>
      </c>
      <c r="AE1360" s="24" t="e">
        <f t="shared" si="486"/>
        <v>#REF!</v>
      </c>
      <c r="AF1360" s="24" t="e">
        <f t="shared" si="487"/>
        <v>#REF!</v>
      </c>
      <c r="AG1360" s="18" t="e">
        <f t="shared" si="488"/>
        <v>#REF!</v>
      </c>
      <c r="AH1360" s="19" t="e">
        <f t="shared" si="489"/>
        <v>#REF!</v>
      </c>
      <c r="AI1360" s="29" t="e">
        <f>IF((((Usuario!$J$10*1000)/AG1360)*1)&lt;1,(((Usuario!$J$10*1000)/AG1360)*1),1)</f>
        <v>#REF!</v>
      </c>
      <c r="AJ1360" s="30" t="e">
        <f>IF((((Usuario!$J$10*1000)/AH1360)*1)&lt;1,(((Usuario!$J$10*1000)/AH1360)*1),1)</f>
        <v>#REF!</v>
      </c>
    </row>
    <row r="1361" spans="8:36" x14ac:dyDescent="0.25">
      <c r="H1361" s="6">
        <v>25.9</v>
      </c>
      <c r="I1361" s="5" t="s">
        <v>3</v>
      </c>
      <c r="J1361" s="9">
        <f t="shared" ref="J1361:J1402" si="508">H1361</f>
        <v>25.9</v>
      </c>
      <c r="K1361" s="9">
        <f t="shared" si="490"/>
        <v>2.5899999999999999E-2</v>
      </c>
      <c r="L1361">
        <f t="shared" si="505"/>
        <v>2107.4117679545689</v>
      </c>
      <c r="M1361">
        <f t="shared" si="491"/>
        <v>9096.9941316705554</v>
      </c>
      <c r="N1361">
        <f t="shared" si="492"/>
        <v>47.122429602053479</v>
      </c>
      <c r="O1361">
        <f t="shared" si="493"/>
        <v>1116.6651249240495</v>
      </c>
      <c r="Q1361" s="18">
        <f t="shared" si="506"/>
        <v>2708755485802788</v>
      </c>
      <c r="R1361" s="19">
        <f t="shared" si="507"/>
        <v>1003529413311699.9</v>
      </c>
      <c r="S1361" s="18">
        <f t="shared" si="494"/>
        <v>4.4973526246103078E-9</v>
      </c>
      <c r="T1361" s="19">
        <f t="shared" si="494"/>
        <v>1.666162067593724E-9</v>
      </c>
      <c r="U1361" s="24">
        <f t="shared" si="495"/>
        <v>1.1937278097976893E-6</v>
      </c>
      <c r="V1361" s="24">
        <f t="shared" si="496"/>
        <v>8.3807951999964319E-7</v>
      </c>
      <c r="W1361" s="18">
        <f t="shared" si="497"/>
        <v>8126266457408364</v>
      </c>
      <c r="X1361" s="19">
        <f t="shared" si="498"/>
        <v>4014117653246799.5</v>
      </c>
      <c r="Y1361" s="18" t="e">
        <f t="shared" si="499"/>
        <v>#REF!</v>
      </c>
      <c r="Z1361" s="19" t="e">
        <f t="shared" si="500"/>
        <v>#REF!</v>
      </c>
      <c r="AA1361" s="24" t="e">
        <f t="shared" si="501"/>
        <v>#REF!</v>
      </c>
      <c r="AB1361" s="24" t="e">
        <f t="shared" si="502"/>
        <v>#REF!</v>
      </c>
      <c r="AC1361" s="18">
        <f t="shared" si="503"/>
        <v>1625253291481673</v>
      </c>
      <c r="AD1361" s="19">
        <f t="shared" si="504"/>
        <v>802823530649360</v>
      </c>
      <c r="AE1361" s="24" t="e">
        <f t="shared" si="486"/>
        <v>#REF!</v>
      </c>
      <c r="AF1361" s="24" t="e">
        <f t="shared" si="487"/>
        <v>#REF!</v>
      </c>
      <c r="AG1361" s="18" t="e">
        <f t="shared" si="488"/>
        <v>#REF!</v>
      </c>
      <c r="AH1361" s="19" t="e">
        <f t="shared" si="489"/>
        <v>#REF!</v>
      </c>
      <c r="AI1361" s="29" t="e">
        <f>IF((((Usuario!$J$10*1000)/AG1361)*1)&lt;1,(((Usuario!$J$10*1000)/AG1361)*1),1)</f>
        <v>#REF!</v>
      </c>
      <c r="AJ1361" s="30" t="e">
        <f>IF((((Usuario!$J$10*1000)/AH1361)*1)&lt;1,(((Usuario!$J$10*1000)/AH1361)*1),1)</f>
        <v>#REF!</v>
      </c>
    </row>
    <row r="1362" spans="8:36" x14ac:dyDescent="0.25">
      <c r="H1362" s="6">
        <v>26</v>
      </c>
      <c r="I1362" s="5" t="s">
        <v>3</v>
      </c>
      <c r="J1362" s="9">
        <f t="shared" si="508"/>
        <v>26</v>
      </c>
      <c r="K1362" s="9">
        <f t="shared" si="490"/>
        <v>2.5999999999999999E-2</v>
      </c>
      <c r="L1362">
        <f t="shared" si="505"/>
        <v>2123.7166338267002</v>
      </c>
      <c r="M1362">
        <f t="shared" si="491"/>
        <v>9202.7720799156996</v>
      </c>
      <c r="N1362">
        <f t="shared" si="492"/>
        <v>47.670359373963322</v>
      </c>
      <c r="O1362">
        <f t="shared" si="493"/>
        <v>1109.1471309452695</v>
      </c>
      <c r="Q1362" s="18">
        <f t="shared" si="506"/>
        <v>2729712896949486.5</v>
      </c>
      <c r="R1362" s="19">
        <f t="shared" si="507"/>
        <v>1011293635155572</v>
      </c>
      <c r="S1362" s="18">
        <f t="shared" si="494"/>
        <v>4.5321482599194537E-9</v>
      </c>
      <c r="T1362" s="19">
        <f t="shared" si="494"/>
        <v>1.6790530220082553E-9</v>
      </c>
      <c r="U1362" s="24">
        <f t="shared" si="495"/>
        <v>1.2029635804821606E-6</v>
      </c>
      <c r="V1362" s="24">
        <f t="shared" si="496"/>
        <v>8.4456367007015239E-7</v>
      </c>
      <c r="W1362" s="18">
        <f t="shared" si="497"/>
        <v>8189138690848460</v>
      </c>
      <c r="X1362" s="19">
        <f t="shared" si="498"/>
        <v>4045174540622288</v>
      </c>
      <c r="Y1362" s="18" t="e">
        <f t="shared" si="499"/>
        <v>#REF!</v>
      </c>
      <c r="Z1362" s="19" t="e">
        <f t="shared" si="500"/>
        <v>#REF!</v>
      </c>
      <c r="AA1362" s="24" t="e">
        <f t="shared" si="501"/>
        <v>#REF!</v>
      </c>
      <c r="AB1362" s="24" t="e">
        <f t="shared" si="502"/>
        <v>#REF!</v>
      </c>
      <c r="AC1362" s="18">
        <f t="shared" si="503"/>
        <v>1637827738169692</v>
      </c>
      <c r="AD1362" s="19">
        <f t="shared" si="504"/>
        <v>809034908124457.63</v>
      </c>
      <c r="AE1362" s="24" t="e">
        <f t="shared" si="486"/>
        <v>#REF!</v>
      </c>
      <c r="AF1362" s="24" t="e">
        <f t="shared" si="487"/>
        <v>#REF!</v>
      </c>
      <c r="AG1362" s="18" t="e">
        <f t="shared" si="488"/>
        <v>#REF!</v>
      </c>
      <c r="AH1362" s="19" t="e">
        <f t="shared" si="489"/>
        <v>#REF!</v>
      </c>
      <c r="AI1362" s="29" t="e">
        <f>IF((((Usuario!$J$10*1000)/AG1362)*1)&lt;1,(((Usuario!$J$10*1000)/AG1362)*1),1)</f>
        <v>#REF!</v>
      </c>
      <c r="AJ1362" s="30" t="e">
        <f>IF((((Usuario!$J$10*1000)/AH1362)*1)&lt;1,(((Usuario!$J$10*1000)/AH1362)*1),1)</f>
        <v>#REF!</v>
      </c>
    </row>
    <row r="1363" spans="8:36" x14ac:dyDescent="0.25">
      <c r="H1363" s="6">
        <v>26.1</v>
      </c>
      <c r="I1363" s="5" t="s">
        <v>3</v>
      </c>
      <c r="J1363" s="9">
        <f t="shared" si="508"/>
        <v>26.1</v>
      </c>
      <c r="K1363" s="9">
        <f t="shared" si="490"/>
        <v>2.6100000000000002E-2</v>
      </c>
      <c r="L1363">
        <f t="shared" si="505"/>
        <v>2140.0843315519032</v>
      </c>
      <c r="M1363">
        <f t="shared" si="491"/>
        <v>9309.3668422507781</v>
      </c>
      <c r="N1363">
        <f t="shared" si="492"/>
        <v>48.222520242859026</v>
      </c>
      <c r="O1363">
        <f t="shared" si="493"/>
        <v>1101.7083214597403</v>
      </c>
      <c r="Q1363" s="18">
        <f t="shared" si="506"/>
        <v>2750751068832781</v>
      </c>
      <c r="R1363" s="19">
        <f t="shared" si="507"/>
        <v>1019087776929478.1</v>
      </c>
      <c r="S1363" s="18">
        <f t="shared" si="494"/>
        <v>4.5670779824552243E-9</v>
      </c>
      <c r="T1363" s="19">
        <f t="shared" si="494"/>
        <v>1.6919936525476977E-9</v>
      </c>
      <c r="U1363" s="24">
        <f t="shared" si="495"/>
        <v>1.2122349418051076E-6</v>
      </c>
      <c r="V1363" s="24">
        <f t="shared" si="496"/>
        <v>8.5107280723149191E-7</v>
      </c>
      <c r="W1363" s="18">
        <f t="shared" si="497"/>
        <v>8252253206498343</v>
      </c>
      <c r="X1363" s="19">
        <f t="shared" si="498"/>
        <v>4076351107717912.5</v>
      </c>
      <c r="Y1363" s="18" t="e">
        <f t="shared" si="499"/>
        <v>#REF!</v>
      </c>
      <c r="Z1363" s="19" t="e">
        <f t="shared" si="500"/>
        <v>#REF!</v>
      </c>
      <c r="AA1363" s="24" t="e">
        <f t="shared" si="501"/>
        <v>#REF!</v>
      </c>
      <c r="AB1363" s="24" t="e">
        <f t="shared" si="502"/>
        <v>#REF!</v>
      </c>
      <c r="AC1363" s="18">
        <f t="shared" si="503"/>
        <v>1650450641299668.8</v>
      </c>
      <c r="AD1363" s="19">
        <f t="shared" si="504"/>
        <v>815270221543582.5</v>
      </c>
      <c r="AE1363" s="24" t="e">
        <f t="shared" si="486"/>
        <v>#REF!</v>
      </c>
      <c r="AF1363" s="24" t="e">
        <f t="shared" si="487"/>
        <v>#REF!</v>
      </c>
      <c r="AG1363" s="18" t="e">
        <f t="shared" si="488"/>
        <v>#REF!</v>
      </c>
      <c r="AH1363" s="19" t="e">
        <f t="shared" si="489"/>
        <v>#REF!</v>
      </c>
      <c r="AI1363" s="29" t="e">
        <f>IF((((Usuario!$J$10*1000)/AG1363)*1)&lt;1,(((Usuario!$J$10*1000)/AG1363)*1),1)</f>
        <v>#REF!</v>
      </c>
      <c r="AJ1363" s="30" t="e">
        <f>IF((((Usuario!$J$10*1000)/AH1363)*1)&lt;1,(((Usuario!$J$10*1000)/AH1363)*1),1)</f>
        <v>#REF!</v>
      </c>
    </row>
    <row r="1364" spans="8:36" x14ac:dyDescent="0.25">
      <c r="H1364" s="6">
        <v>26.2</v>
      </c>
      <c r="I1364" s="5" t="s">
        <v>3</v>
      </c>
      <c r="J1364" s="9">
        <f t="shared" si="508"/>
        <v>26.2</v>
      </c>
      <c r="K1364" s="9">
        <f t="shared" si="490"/>
        <v>2.6199999999999998E-2</v>
      </c>
      <c r="L1364">
        <f t="shared" si="505"/>
        <v>2156.5148611301775</v>
      </c>
      <c r="M1364">
        <f t="shared" si="491"/>
        <v>9416.7815602684404</v>
      </c>
      <c r="N1364">
        <f t="shared" si="492"/>
        <v>48.778928482190516</v>
      </c>
      <c r="O1364">
        <f t="shared" si="493"/>
        <v>1094.3475638275104</v>
      </c>
      <c r="Q1364" s="18">
        <f t="shared" si="506"/>
        <v>2771870001452670.5</v>
      </c>
      <c r="R1364" s="19">
        <f t="shared" si="507"/>
        <v>1026911838633418.3</v>
      </c>
      <c r="S1364" s="18">
        <f t="shared" si="494"/>
        <v>4.6021417922176169E-9</v>
      </c>
      <c r="T1364" s="19">
        <f t="shared" si="494"/>
        <v>1.7049839592120512E-9</v>
      </c>
      <c r="U1364" s="24">
        <f t="shared" si="495"/>
        <v>1.2215418937665298E-6</v>
      </c>
      <c r="V1364" s="24">
        <f t="shared" si="496"/>
        <v>8.5760693148366174E-7</v>
      </c>
      <c r="W1364" s="18">
        <f t="shared" si="497"/>
        <v>8315610004358012</v>
      </c>
      <c r="X1364" s="19">
        <f t="shared" si="498"/>
        <v>4107647354533673</v>
      </c>
      <c r="Y1364" s="18" t="e">
        <f t="shared" si="499"/>
        <v>#REF!</v>
      </c>
      <c r="Z1364" s="19" t="e">
        <f t="shared" si="500"/>
        <v>#REF!</v>
      </c>
      <c r="AA1364" s="24" t="e">
        <f t="shared" si="501"/>
        <v>#REF!</v>
      </c>
      <c r="AB1364" s="24" t="e">
        <f t="shared" si="502"/>
        <v>#REF!</v>
      </c>
      <c r="AC1364" s="18">
        <f t="shared" si="503"/>
        <v>1663122000871602.5</v>
      </c>
      <c r="AD1364" s="19">
        <f t="shared" si="504"/>
        <v>821529470906734.63</v>
      </c>
      <c r="AE1364" s="24" t="e">
        <f t="shared" si="486"/>
        <v>#REF!</v>
      </c>
      <c r="AF1364" s="24" t="e">
        <f t="shared" si="487"/>
        <v>#REF!</v>
      </c>
      <c r="AG1364" s="18" t="e">
        <f t="shared" si="488"/>
        <v>#REF!</v>
      </c>
      <c r="AH1364" s="19" t="e">
        <f t="shared" si="489"/>
        <v>#REF!</v>
      </c>
      <c r="AI1364" s="29" t="e">
        <f>IF((((Usuario!$J$10*1000)/AG1364)*1)&lt;1,(((Usuario!$J$10*1000)/AG1364)*1),1)</f>
        <v>#REF!</v>
      </c>
      <c r="AJ1364" s="30" t="e">
        <f>IF((((Usuario!$J$10*1000)/AH1364)*1)&lt;1,(((Usuario!$J$10*1000)/AH1364)*1),1)</f>
        <v>#REF!</v>
      </c>
    </row>
    <row r="1365" spans="8:36" x14ac:dyDescent="0.25">
      <c r="H1365" s="6">
        <v>26.3</v>
      </c>
      <c r="I1365" s="5" t="s">
        <v>3</v>
      </c>
      <c r="J1365" s="9">
        <f t="shared" si="508"/>
        <v>26.3</v>
      </c>
      <c r="K1365" s="9">
        <f t="shared" si="490"/>
        <v>2.63E-2</v>
      </c>
      <c r="L1365">
        <f t="shared" si="505"/>
        <v>2173.0082225615242</v>
      </c>
      <c r="M1365">
        <f t="shared" si="491"/>
        <v>9525.0193755613454</v>
      </c>
      <c r="N1365">
        <f t="shared" si="492"/>
        <v>49.339600365407769</v>
      </c>
      <c r="O1365">
        <f t="shared" si="493"/>
        <v>1087.0637458486017</v>
      </c>
      <c r="Q1365" s="18">
        <f t="shared" si="506"/>
        <v>2793069694809157.5</v>
      </c>
      <c r="R1365" s="19">
        <f t="shared" si="507"/>
        <v>1034765820267392.9</v>
      </c>
      <c r="S1365" s="18">
        <f t="shared" si="494"/>
        <v>4.6373396892066375E-9</v>
      </c>
      <c r="T1365" s="19">
        <f t="shared" si="494"/>
        <v>1.7180239420013168E-9</v>
      </c>
      <c r="U1365" s="24">
        <f t="shared" si="495"/>
        <v>1.2308844363664284E-6</v>
      </c>
      <c r="V1365" s="24">
        <f t="shared" si="496"/>
        <v>8.6416604282666231E-7</v>
      </c>
      <c r="W1365" s="18">
        <f t="shared" si="497"/>
        <v>8379209084427472</v>
      </c>
      <c r="X1365" s="19">
        <f t="shared" si="498"/>
        <v>4139063281069571.5</v>
      </c>
      <c r="Y1365" s="18" t="e">
        <f t="shared" si="499"/>
        <v>#REF!</v>
      </c>
      <c r="Z1365" s="19" t="e">
        <f t="shared" si="500"/>
        <v>#REF!</v>
      </c>
      <c r="AA1365" s="24" t="e">
        <f t="shared" si="501"/>
        <v>#REF!</v>
      </c>
      <c r="AB1365" s="24" t="e">
        <f t="shared" si="502"/>
        <v>#REF!</v>
      </c>
      <c r="AC1365" s="18">
        <f t="shared" si="503"/>
        <v>1675841816885494.5</v>
      </c>
      <c r="AD1365" s="19">
        <f t="shared" si="504"/>
        <v>827812656213914.38</v>
      </c>
      <c r="AE1365" s="24" t="e">
        <f t="shared" si="486"/>
        <v>#REF!</v>
      </c>
      <c r="AF1365" s="24" t="e">
        <f t="shared" si="487"/>
        <v>#REF!</v>
      </c>
      <c r="AG1365" s="18" t="e">
        <f t="shared" si="488"/>
        <v>#REF!</v>
      </c>
      <c r="AH1365" s="19" t="e">
        <f t="shared" si="489"/>
        <v>#REF!</v>
      </c>
      <c r="AI1365" s="29" t="e">
        <f>IF((((Usuario!$J$10*1000)/AG1365)*1)&lt;1,(((Usuario!$J$10*1000)/AG1365)*1),1)</f>
        <v>#REF!</v>
      </c>
      <c r="AJ1365" s="30" t="e">
        <f>IF((((Usuario!$J$10*1000)/AH1365)*1)&lt;1,(((Usuario!$J$10*1000)/AH1365)*1),1)</f>
        <v>#REF!</v>
      </c>
    </row>
    <row r="1366" spans="8:36" x14ac:dyDescent="0.25">
      <c r="H1366" s="6">
        <v>26.4</v>
      </c>
      <c r="I1366" s="5" t="s">
        <v>3</v>
      </c>
      <c r="J1366" s="9">
        <f t="shared" si="508"/>
        <v>26.4</v>
      </c>
      <c r="K1366" s="9">
        <f t="shared" si="490"/>
        <v>2.64E-2</v>
      </c>
      <c r="L1366">
        <f t="shared" si="505"/>
        <v>2189.5644158459418</v>
      </c>
      <c r="M1366">
        <f t="shared" si="491"/>
        <v>9634.0834297221445</v>
      </c>
      <c r="N1366">
        <f t="shared" si="492"/>
        <v>49.904552165960709</v>
      </c>
      <c r="O1366">
        <f t="shared" si="493"/>
        <v>1079.8557753182336</v>
      </c>
      <c r="Q1366" s="18">
        <f t="shared" si="506"/>
        <v>2814350148902239</v>
      </c>
      <c r="R1366" s="19">
        <f t="shared" si="507"/>
        <v>1042649721831401.3</v>
      </c>
      <c r="S1366" s="18">
        <f t="shared" si="494"/>
        <v>4.6726716734222802E-9</v>
      </c>
      <c r="T1366" s="19">
        <f t="shared" si="494"/>
        <v>1.731113600915493E-9</v>
      </c>
      <c r="U1366" s="24">
        <f t="shared" si="495"/>
        <v>1.2402625696048023E-6</v>
      </c>
      <c r="V1366" s="24">
        <f t="shared" si="496"/>
        <v>8.7075014126049299E-7</v>
      </c>
      <c r="W1366" s="18">
        <f t="shared" si="497"/>
        <v>8443050446706717</v>
      </c>
      <c r="X1366" s="19">
        <f t="shared" si="498"/>
        <v>4170598887325605</v>
      </c>
      <c r="Y1366" s="18" t="e">
        <f t="shared" si="499"/>
        <v>#REF!</v>
      </c>
      <c r="Z1366" s="19" t="e">
        <f t="shared" si="500"/>
        <v>#REF!</v>
      </c>
      <c r="AA1366" s="24" t="e">
        <f t="shared" si="501"/>
        <v>#REF!</v>
      </c>
      <c r="AB1366" s="24" t="e">
        <f t="shared" si="502"/>
        <v>#REF!</v>
      </c>
      <c r="AC1366" s="18">
        <f t="shared" si="503"/>
        <v>1688610089341343.5</v>
      </c>
      <c r="AD1366" s="19">
        <f t="shared" si="504"/>
        <v>834119777465121</v>
      </c>
      <c r="AE1366" s="24" t="e">
        <f t="shared" si="486"/>
        <v>#REF!</v>
      </c>
      <c r="AF1366" s="24" t="e">
        <f t="shared" si="487"/>
        <v>#REF!</v>
      </c>
      <c r="AG1366" s="18" t="e">
        <f t="shared" si="488"/>
        <v>#REF!</v>
      </c>
      <c r="AH1366" s="19" t="e">
        <f t="shared" si="489"/>
        <v>#REF!</v>
      </c>
      <c r="AI1366" s="29" t="e">
        <f>IF((((Usuario!$J$10*1000)/AG1366)*1)&lt;1,(((Usuario!$J$10*1000)/AG1366)*1),1)</f>
        <v>#REF!</v>
      </c>
      <c r="AJ1366" s="30" t="e">
        <f>IF((((Usuario!$J$10*1000)/AH1366)*1)&lt;1,(((Usuario!$J$10*1000)/AH1366)*1),1)</f>
        <v>#REF!</v>
      </c>
    </row>
    <row r="1367" spans="8:36" x14ac:dyDescent="0.25">
      <c r="H1367" s="6">
        <v>26.5</v>
      </c>
      <c r="I1367" s="5" t="s">
        <v>3</v>
      </c>
      <c r="J1367" s="9">
        <f t="shared" si="508"/>
        <v>26.5</v>
      </c>
      <c r="K1367" s="9">
        <f t="shared" si="490"/>
        <v>2.6499999999999999E-2</v>
      </c>
      <c r="L1367">
        <f t="shared" si="505"/>
        <v>2206.1834409834323</v>
      </c>
      <c r="M1367">
        <f t="shared" si="491"/>
        <v>9743.9768643434909</v>
      </c>
      <c r="N1367">
        <f t="shared" si="492"/>
        <v>50.47380015729928</v>
      </c>
      <c r="O1367">
        <f t="shared" si="493"/>
        <v>1072.7225795933471</v>
      </c>
      <c r="Q1367" s="18">
        <f t="shared" si="506"/>
        <v>2835711363731918.5</v>
      </c>
      <c r="R1367" s="19">
        <f t="shared" si="507"/>
        <v>1050563543325444.4</v>
      </c>
      <c r="S1367" s="18">
        <f t="shared" si="494"/>
        <v>4.7081377448645509E-9</v>
      </c>
      <c r="T1367" s="19">
        <f t="shared" si="494"/>
        <v>1.7442529359545817E-9</v>
      </c>
      <c r="U1367" s="24">
        <f t="shared" si="495"/>
        <v>1.2496762934816527E-6</v>
      </c>
      <c r="V1367" s="24">
        <f t="shared" si="496"/>
        <v>8.7735922678515461E-7</v>
      </c>
      <c r="W1367" s="18">
        <f t="shared" si="497"/>
        <v>8507134091195756</v>
      </c>
      <c r="X1367" s="19">
        <f t="shared" si="498"/>
        <v>4202254173301777.5</v>
      </c>
      <c r="Y1367" s="18" t="e">
        <f t="shared" si="499"/>
        <v>#REF!</v>
      </c>
      <c r="Z1367" s="19" t="e">
        <f t="shared" si="500"/>
        <v>#REF!</v>
      </c>
      <c r="AA1367" s="24" t="e">
        <f t="shared" si="501"/>
        <v>#REF!</v>
      </c>
      <c r="AB1367" s="24" t="e">
        <f t="shared" si="502"/>
        <v>#REF!</v>
      </c>
      <c r="AC1367" s="18">
        <f t="shared" si="503"/>
        <v>1701426818239151.3</v>
      </c>
      <c r="AD1367" s="19">
        <f t="shared" si="504"/>
        <v>840450834660355.5</v>
      </c>
      <c r="AE1367" s="24" t="e">
        <f t="shared" si="486"/>
        <v>#REF!</v>
      </c>
      <c r="AF1367" s="24" t="e">
        <f t="shared" si="487"/>
        <v>#REF!</v>
      </c>
      <c r="AG1367" s="18" t="e">
        <f t="shared" si="488"/>
        <v>#REF!</v>
      </c>
      <c r="AH1367" s="19" t="e">
        <f t="shared" si="489"/>
        <v>#REF!</v>
      </c>
      <c r="AI1367" s="29" t="e">
        <f>IF((((Usuario!$J$10*1000)/AG1367)*1)&lt;1,(((Usuario!$J$10*1000)/AG1367)*1),1)</f>
        <v>#REF!</v>
      </c>
      <c r="AJ1367" s="30" t="e">
        <f>IF((((Usuario!$J$10*1000)/AH1367)*1)&lt;1,(((Usuario!$J$10*1000)/AH1367)*1),1)</f>
        <v>#REF!</v>
      </c>
    </row>
    <row r="1368" spans="8:36" x14ac:dyDescent="0.25">
      <c r="H1368" s="6">
        <v>26.6</v>
      </c>
      <c r="I1368" s="5" t="s">
        <v>3</v>
      </c>
      <c r="J1368" s="9">
        <f t="shared" si="508"/>
        <v>26.6</v>
      </c>
      <c r="K1368" s="9">
        <f t="shared" si="490"/>
        <v>2.6600000000000002E-2</v>
      </c>
      <c r="L1368">
        <f t="shared" si="505"/>
        <v>2222.8652979739941</v>
      </c>
      <c r="M1368">
        <f t="shared" si="491"/>
        <v>9854.7028210180397</v>
      </c>
      <c r="N1368">
        <f t="shared" si="492"/>
        <v>51.04736061287344</v>
      </c>
      <c r="O1368">
        <f t="shared" si="493"/>
        <v>1065.6631051701354</v>
      </c>
      <c r="Q1368" s="18">
        <f t="shared" si="506"/>
        <v>2857153339298193</v>
      </c>
      <c r="R1368" s="19">
        <f t="shared" si="507"/>
        <v>1058507284749521.4</v>
      </c>
      <c r="S1368" s="18">
        <f t="shared" si="494"/>
        <v>4.7437379035334444E-9</v>
      </c>
      <c r="T1368" s="19">
        <f t="shared" si="494"/>
        <v>1.7574419471185814E-9</v>
      </c>
      <c r="U1368" s="24">
        <f t="shared" si="495"/>
        <v>1.2591256079969785E-6</v>
      </c>
      <c r="V1368" s="24">
        <f t="shared" si="496"/>
        <v>8.8399329940064644E-7</v>
      </c>
      <c r="W1368" s="18">
        <f t="shared" si="497"/>
        <v>8571460017894579</v>
      </c>
      <c r="X1368" s="19">
        <f t="shared" si="498"/>
        <v>4234029138998085.5</v>
      </c>
      <c r="Y1368" s="18" t="e">
        <f t="shared" si="499"/>
        <v>#REF!</v>
      </c>
      <c r="Z1368" s="19" t="e">
        <f t="shared" si="500"/>
        <v>#REF!</v>
      </c>
      <c r="AA1368" s="24" t="e">
        <f t="shared" si="501"/>
        <v>#REF!</v>
      </c>
      <c r="AB1368" s="24" t="e">
        <f t="shared" si="502"/>
        <v>#REF!</v>
      </c>
      <c r="AC1368" s="18">
        <f t="shared" si="503"/>
        <v>1714292003578916</v>
      </c>
      <c r="AD1368" s="19">
        <f t="shared" si="504"/>
        <v>846805827799617.13</v>
      </c>
      <c r="AE1368" s="24" t="e">
        <f t="shared" si="486"/>
        <v>#REF!</v>
      </c>
      <c r="AF1368" s="24" t="e">
        <f t="shared" si="487"/>
        <v>#REF!</v>
      </c>
      <c r="AG1368" s="18" t="e">
        <f t="shared" si="488"/>
        <v>#REF!</v>
      </c>
      <c r="AH1368" s="19" t="e">
        <f t="shared" si="489"/>
        <v>#REF!</v>
      </c>
      <c r="AI1368" s="29" t="e">
        <f>IF((((Usuario!$J$10*1000)/AG1368)*1)&lt;1,(((Usuario!$J$10*1000)/AG1368)*1),1)</f>
        <v>#REF!</v>
      </c>
      <c r="AJ1368" s="30" t="e">
        <f>IF((((Usuario!$J$10*1000)/AH1368)*1)&lt;1,(((Usuario!$J$10*1000)/AH1368)*1),1)</f>
        <v>#REF!</v>
      </c>
    </row>
    <row r="1369" spans="8:36" x14ac:dyDescent="0.25">
      <c r="H1369" s="6">
        <v>26.7</v>
      </c>
      <c r="I1369" s="5" t="s">
        <v>3</v>
      </c>
      <c r="J1369" s="9">
        <f t="shared" si="508"/>
        <v>26.7</v>
      </c>
      <c r="K1369" s="9">
        <f t="shared" si="490"/>
        <v>2.6699999999999998E-2</v>
      </c>
      <c r="L1369">
        <f t="shared" si="505"/>
        <v>2239.6099868176275</v>
      </c>
      <c r="M1369">
        <f t="shared" si="491"/>
        <v>9966.2644413384423</v>
      </c>
      <c r="N1369">
        <f t="shared" si="492"/>
        <v>51.625249806133127</v>
      </c>
      <c r="O1369">
        <f t="shared" si="493"/>
        <v>1058.6763172722331</v>
      </c>
      <c r="Q1369" s="18">
        <f t="shared" si="506"/>
        <v>2878676075601064</v>
      </c>
      <c r="R1369" s="19">
        <f t="shared" si="507"/>
        <v>1066480946103632.6</v>
      </c>
      <c r="S1369" s="18">
        <f t="shared" si="494"/>
        <v>4.7794721494289634E-9</v>
      </c>
      <c r="T1369" s="19">
        <f t="shared" si="494"/>
        <v>1.7706806344074926E-9</v>
      </c>
      <c r="U1369" s="24">
        <f t="shared" si="495"/>
        <v>1.2686105131507803E-6</v>
      </c>
      <c r="V1369" s="24">
        <f t="shared" si="496"/>
        <v>8.9065235910696881E-7</v>
      </c>
      <c r="W1369" s="18">
        <f t="shared" si="497"/>
        <v>8636028226803192</v>
      </c>
      <c r="X1369" s="19">
        <f t="shared" si="498"/>
        <v>4265923784414530.5</v>
      </c>
      <c r="Y1369" s="18" t="e">
        <f t="shared" si="499"/>
        <v>#REF!</v>
      </c>
      <c r="Z1369" s="19" t="e">
        <f t="shared" si="500"/>
        <v>#REF!</v>
      </c>
      <c r="AA1369" s="24" t="e">
        <f t="shared" si="501"/>
        <v>#REF!</v>
      </c>
      <c r="AB1369" s="24" t="e">
        <f t="shared" si="502"/>
        <v>#REF!</v>
      </c>
      <c r="AC1369" s="18">
        <f t="shared" si="503"/>
        <v>1727205645360638.5</v>
      </c>
      <c r="AD1369" s="19">
        <f t="shared" si="504"/>
        <v>853184756882906.13</v>
      </c>
      <c r="AE1369" s="24" t="e">
        <f t="shared" si="486"/>
        <v>#REF!</v>
      </c>
      <c r="AF1369" s="24" t="e">
        <f t="shared" si="487"/>
        <v>#REF!</v>
      </c>
      <c r="AG1369" s="18" t="e">
        <f t="shared" si="488"/>
        <v>#REF!</v>
      </c>
      <c r="AH1369" s="19" t="e">
        <f t="shared" si="489"/>
        <v>#REF!</v>
      </c>
      <c r="AI1369" s="29" t="e">
        <f>IF((((Usuario!$J$10*1000)/AG1369)*1)&lt;1,(((Usuario!$J$10*1000)/AG1369)*1),1)</f>
        <v>#REF!</v>
      </c>
      <c r="AJ1369" s="30" t="e">
        <f>IF((((Usuario!$J$10*1000)/AH1369)*1)&lt;1,(((Usuario!$J$10*1000)/AH1369)*1),1)</f>
        <v>#REF!</v>
      </c>
    </row>
    <row r="1370" spans="8:36" x14ac:dyDescent="0.25">
      <c r="H1370" s="6">
        <v>26.8</v>
      </c>
      <c r="I1370" s="5" t="s">
        <v>3</v>
      </c>
      <c r="J1370" s="9">
        <f t="shared" si="508"/>
        <v>26.8</v>
      </c>
      <c r="K1370" s="9">
        <f t="shared" si="490"/>
        <v>2.6800000000000001E-2</v>
      </c>
      <c r="L1370">
        <f t="shared" si="505"/>
        <v>2256.417507514333</v>
      </c>
      <c r="M1370">
        <f t="shared" si="491"/>
        <v>10078.664866897354</v>
      </c>
      <c r="N1370">
        <f t="shared" si="492"/>
        <v>52.20748401052829</v>
      </c>
      <c r="O1370">
        <f t="shared" si="493"/>
        <v>1051.7611994492731</v>
      </c>
      <c r="Q1370" s="18">
        <f t="shared" si="506"/>
        <v>2900279572640531</v>
      </c>
      <c r="R1370" s="19">
        <f t="shared" si="507"/>
        <v>1074484527387778.1</v>
      </c>
      <c r="S1370" s="18">
        <f t="shared" si="494"/>
        <v>4.8153404825511062E-9</v>
      </c>
      <c r="T1370" s="19">
        <f t="shared" si="494"/>
        <v>1.7839689978213153E-9</v>
      </c>
      <c r="U1370" s="24">
        <f t="shared" si="495"/>
        <v>1.2781310089430574E-6</v>
      </c>
      <c r="V1370" s="24">
        <f t="shared" si="496"/>
        <v>8.9733640590412159E-7</v>
      </c>
      <c r="W1370" s="18">
        <f t="shared" si="497"/>
        <v>8700838717921593</v>
      </c>
      <c r="X1370" s="19">
        <f t="shared" si="498"/>
        <v>4297938109551112.5</v>
      </c>
      <c r="Y1370" s="18" t="e">
        <f t="shared" si="499"/>
        <v>#REF!</v>
      </c>
      <c r="Z1370" s="19" t="e">
        <f t="shared" si="500"/>
        <v>#REF!</v>
      </c>
      <c r="AA1370" s="24" t="e">
        <f t="shared" si="501"/>
        <v>#REF!</v>
      </c>
      <c r="AB1370" s="24" t="e">
        <f t="shared" si="502"/>
        <v>#REF!</v>
      </c>
      <c r="AC1370" s="18">
        <f t="shared" si="503"/>
        <v>1740167743584318.8</v>
      </c>
      <c r="AD1370" s="19">
        <f t="shared" si="504"/>
        <v>859587621910222.5</v>
      </c>
      <c r="AE1370" s="24" t="e">
        <f t="shared" si="486"/>
        <v>#REF!</v>
      </c>
      <c r="AF1370" s="24" t="e">
        <f t="shared" si="487"/>
        <v>#REF!</v>
      </c>
      <c r="AG1370" s="18" t="e">
        <f t="shared" si="488"/>
        <v>#REF!</v>
      </c>
      <c r="AH1370" s="19" t="e">
        <f t="shared" si="489"/>
        <v>#REF!</v>
      </c>
      <c r="AI1370" s="29" t="e">
        <f>IF((((Usuario!$J$10*1000)/AG1370)*1)&lt;1,(((Usuario!$J$10*1000)/AG1370)*1),1)</f>
        <v>#REF!</v>
      </c>
      <c r="AJ1370" s="30" t="e">
        <f>IF((((Usuario!$J$10*1000)/AH1370)*1)&lt;1,(((Usuario!$J$10*1000)/AH1370)*1),1)</f>
        <v>#REF!</v>
      </c>
    </row>
    <row r="1371" spans="8:36" x14ac:dyDescent="0.25">
      <c r="H1371" s="6">
        <v>26.9</v>
      </c>
      <c r="I1371" s="5" t="s">
        <v>3</v>
      </c>
      <c r="J1371" s="9">
        <f t="shared" si="508"/>
        <v>26.9</v>
      </c>
      <c r="K1371" s="9">
        <f t="shared" si="490"/>
        <v>2.69E-2</v>
      </c>
      <c r="L1371">
        <f t="shared" si="505"/>
        <v>2273.2878600641097</v>
      </c>
      <c r="M1371">
        <f t="shared" si="491"/>
        <v>10191.907239287424</v>
      </c>
      <c r="N1371">
        <f t="shared" si="492"/>
        <v>52.794079499508854</v>
      </c>
      <c r="O1371">
        <f t="shared" si="493"/>
        <v>1044.9167531855069</v>
      </c>
      <c r="Q1371" s="18">
        <f t="shared" si="506"/>
        <v>2921963830416594</v>
      </c>
      <c r="R1371" s="19">
        <f t="shared" si="507"/>
        <v>1082518028601957.5</v>
      </c>
      <c r="S1371" s="18">
        <f t="shared" si="494"/>
        <v>4.8513429028998744E-9</v>
      </c>
      <c r="T1371" s="19">
        <f t="shared" si="494"/>
        <v>1.7973070373600493E-9</v>
      </c>
      <c r="U1371" s="24">
        <f t="shared" si="495"/>
        <v>1.2876870953738105E-6</v>
      </c>
      <c r="V1371" s="24">
        <f t="shared" si="496"/>
        <v>9.0404543979210479E-7</v>
      </c>
      <c r="W1371" s="18">
        <f t="shared" si="497"/>
        <v>8765891491249782</v>
      </c>
      <c r="X1371" s="19">
        <f t="shared" si="498"/>
        <v>4330072114407830</v>
      </c>
      <c r="Y1371" s="18" t="e">
        <f t="shared" si="499"/>
        <v>#REF!</v>
      </c>
      <c r="Z1371" s="19" t="e">
        <f t="shared" si="500"/>
        <v>#REF!</v>
      </c>
      <c r="AA1371" s="24" t="e">
        <f t="shared" si="501"/>
        <v>#REF!</v>
      </c>
      <c r="AB1371" s="24" t="e">
        <f t="shared" si="502"/>
        <v>#REF!</v>
      </c>
      <c r="AC1371" s="18">
        <f t="shared" si="503"/>
        <v>1753178298249956.5</v>
      </c>
      <c r="AD1371" s="19">
        <f t="shared" si="504"/>
        <v>866014422881566</v>
      </c>
      <c r="AE1371" s="24" t="e">
        <f t="shared" si="486"/>
        <v>#REF!</v>
      </c>
      <c r="AF1371" s="24" t="e">
        <f t="shared" si="487"/>
        <v>#REF!</v>
      </c>
      <c r="AG1371" s="18" t="e">
        <f t="shared" si="488"/>
        <v>#REF!</v>
      </c>
      <c r="AH1371" s="19" t="e">
        <f t="shared" si="489"/>
        <v>#REF!</v>
      </c>
      <c r="AI1371" s="29" t="e">
        <f>IF((((Usuario!$J$10*1000)/AG1371)*1)&lt;1,(((Usuario!$J$10*1000)/AG1371)*1),1)</f>
        <v>#REF!</v>
      </c>
      <c r="AJ1371" s="30" t="e">
        <f>IF((((Usuario!$J$10*1000)/AH1371)*1)&lt;1,(((Usuario!$J$10*1000)/AH1371)*1),1)</f>
        <v>#REF!</v>
      </c>
    </row>
    <row r="1372" spans="8:36" x14ac:dyDescent="0.25">
      <c r="H1372" s="6">
        <v>27</v>
      </c>
      <c r="I1372" s="5" t="s">
        <v>3</v>
      </c>
      <c r="J1372" s="9">
        <f t="shared" si="508"/>
        <v>27</v>
      </c>
      <c r="K1372" s="9">
        <f t="shared" si="490"/>
        <v>2.7E-2</v>
      </c>
      <c r="L1372">
        <f t="shared" si="505"/>
        <v>2290.221044466959</v>
      </c>
      <c r="M1372">
        <f t="shared" si="491"/>
        <v>10305.994700101315</v>
      </c>
      <c r="N1372">
        <f t="shared" si="492"/>
        <v>53.385052546524811</v>
      </c>
      <c r="O1372">
        <f t="shared" si="493"/>
        <v>1038.1419975181923</v>
      </c>
      <c r="Q1372" s="18">
        <f t="shared" si="506"/>
        <v>2943728848929253.5</v>
      </c>
      <c r="R1372" s="19">
        <f t="shared" si="507"/>
        <v>1090581449746171.4</v>
      </c>
      <c r="S1372" s="18">
        <f t="shared" si="494"/>
        <v>4.887479410475268E-9</v>
      </c>
      <c r="T1372" s="19">
        <f t="shared" si="494"/>
        <v>1.810694753023695E-9</v>
      </c>
      <c r="U1372" s="24">
        <f t="shared" si="495"/>
        <v>1.2972787724430399E-6</v>
      </c>
      <c r="V1372" s="24">
        <f t="shared" si="496"/>
        <v>9.1077946077091863E-7</v>
      </c>
      <c r="W1372" s="18">
        <f t="shared" si="497"/>
        <v>8831186546787760</v>
      </c>
      <c r="X1372" s="19">
        <f t="shared" si="498"/>
        <v>4362325798984685.5</v>
      </c>
      <c r="Y1372" s="18" t="e">
        <f t="shared" si="499"/>
        <v>#REF!</v>
      </c>
      <c r="Z1372" s="19" t="e">
        <f t="shared" si="500"/>
        <v>#REF!</v>
      </c>
      <c r="AA1372" s="24" t="e">
        <f t="shared" si="501"/>
        <v>#REF!</v>
      </c>
      <c r="AB1372" s="24" t="e">
        <f t="shared" si="502"/>
        <v>#REF!</v>
      </c>
      <c r="AC1372" s="18">
        <f t="shared" si="503"/>
        <v>1766237309357552</v>
      </c>
      <c r="AD1372" s="19">
        <f t="shared" si="504"/>
        <v>872465159796937.13</v>
      </c>
      <c r="AE1372" s="24" t="e">
        <f t="shared" si="486"/>
        <v>#REF!</v>
      </c>
      <c r="AF1372" s="24" t="e">
        <f t="shared" si="487"/>
        <v>#REF!</v>
      </c>
      <c r="AG1372" s="18" t="e">
        <f t="shared" si="488"/>
        <v>#REF!</v>
      </c>
      <c r="AH1372" s="19" t="e">
        <f t="shared" si="489"/>
        <v>#REF!</v>
      </c>
      <c r="AI1372" s="29" t="e">
        <f>IF((((Usuario!$J$10*1000)/AG1372)*1)&lt;1,(((Usuario!$J$10*1000)/AG1372)*1),1)</f>
        <v>#REF!</v>
      </c>
      <c r="AJ1372" s="30" t="e">
        <f>IF((((Usuario!$J$10*1000)/AH1372)*1)&lt;1,(((Usuario!$J$10*1000)/AH1372)*1),1)</f>
        <v>#REF!</v>
      </c>
    </row>
    <row r="1373" spans="8:36" x14ac:dyDescent="0.25">
      <c r="H1373" s="6">
        <v>27.1</v>
      </c>
      <c r="I1373" s="5" t="s">
        <v>3</v>
      </c>
      <c r="J1373" s="9">
        <f t="shared" si="508"/>
        <v>27.1</v>
      </c>
      <c r="K1373" s="9">
        <f t="shared" si="490"/>
        <v>2.7100000000000003E-2</v>
      </c>
      <c r="L1373">
        <f t="shared" si="505"/>
        <v>2307.2170607228804</v>
      </c>
      <c r="M1373">
        <f t="shared" si="491"/>
        <v>10420.930390931675</v>
      </c>
      <c r="N1373">
        <f t="shared" si="492"/>
        <v>53.980419425026071</v>
      </c>
      <c r="O1373">
        <f t="shared" si="493"/>
        <v>1031.4359686654941</v>
      </c>
      <c r="Q1373" s="18">
        <f t="shared" si="506"/>
        <v>2965574628178510</v>
      </c>
      <c r="R1373" s="19">
        <f t="shared" si="507"/>
        <v>1098674790820419.8</v>
      </c>
      <c r="S1373" s="18">
        <f t="shared" si="494"/>
        <v>4.9237500052772879E-9</v>
      </c>
      <c r="T1373" s="19">
        <f t="shared" si="494"/>
        <v>1.8241321448122529E-9</v>
      </c>
      <c r="U1373" s="24">
        <f t="shared" si="495"/>
        <v>1.3069060401507452E-6</v>
      </c>
      <c r="V1373" s="24">
        <f t="shared" si="496"/>
        <v>9.175384688405632E-7</v>
      </c>
      <c r="W1373" s="18">
        <f t="shared" si="497"/>
        <v>8896723884535530</v>
      </c>
      <c r="X1373" s="19">
        <f t="shared" si="498"/>
        <v>4394699163281679</v>
      </c>
      <c r="Y1373" s="18" t="e">
        <f t="shared" si="499"/>
        <v>#REF!</v>
      </c>
      <c r="Z1373" s="19" t="e">
        <f t="shared" si="500"/>
        <v>#REF!</v>
      </c>
      <c r="AA1373" s="24" t="e">
        <f t="shared" si="501"/>
        <v>#REF!</v>
      </c>
      <c r="AB1373" s="24" t="e">
        <f t="shared" si="502"/>
        <v>#REF!</v>
      </c>
      <c r="AC1373" s="18">
        <f t="shared" si="503"/>
        <v>1779344776907106</v>
      </c>
      <c r="AD1373" s="19">
        <f t="shared" si="504"/>
        <v>878939832656335.88</v>
      </c>
      <c r="AE1373" s="24" t="e">
        <f t="shared" si="486"/>
        <v>#REF!</v>
      </c>
      <c r="AF1373" s="24" t="e">
        <f t="shared" si="487"/>
        <v>#REF!</v>
      </c>
      <c r="AG1373" s="18" t="e">
        <f t="shared" si="488"/>
        <v>#REF!</v>
      </c>
      <c r="AH1373" s="19" t="e">
        <f t="shared" si="489"/>
        <v>#REF!</v>
      </c>
      <c r="AI1373" s="29" t="e">
        <f>IF((((Usuario!$J$10*1000)/AG1373)*1)&lt;1,(((Usuario!$J$10*1000)/AG1373)*1),1)</f>
        <v>#REF!</v>
      </c>
      <c r="AJ1373" s="30" t="e">
        <f>IF((((Usuario!$J$10*1000)/AH1373)*1)&lt;1,(((Usuario!$J$10*1000)/AH1373)*1),1)</f>
        <v>#REF!</v>
      </c>
    </row>
    <row r="1374" spans="8:36" x14ac:dyDescent="0.25">
      <c r="H1374" s="6">
        <v>27.2</v>
      </c>
      <c r="I1374" s="5" t="s">
        <v>3</v>
      </c>
      <c r="J1374" s="9">
        <f t="shared" si="508"/>
        <v>27.2</v>
      </c>
      <c r="K1374" s="9">
        <f t="shared" si="490"/>
        <v>2.7199999999999998E-2</v>
      </c>
      <c r="L1374">
        <f t="shared" si="505"/>
        <v>2324.2759088318721</v>
      </c>
      <c r="M1374">
        <f t="shared" si="491"/>
        <v>10536.717453371153</v>
      </c>
      <c r="N1374">
        <f t="shared" si="492"/>
        <v>54.580196408462569</v>
      </c>
      <c r="O1374">
        <f t="shared" si="493"/>
        <v>1024.797719663592</v>
      </c>
      <c r="Q1374" s="18">
        <f t="shared" si="506"/>
        <v>2987501168164360.5</v>
      </c>
      <c r="R1374" s="19">
        <f t="shared" si="507"/>
        <v>1106798051824701.5</v>
      </c>
      <c r="S1374" s="18">
        <f t="shared" si="494"/>
        <v>4.9601546873059291E-9</v>
      </c>
      <c r="T1374" s="19">
        <f t="shared" si="494"/>
        <v>1.8376192127257209E-9</v>
      </c>
      <c r="U1374" s="24">
        <f t="shared" si="495"/>
        <v>1.3165688984969253E-6</v>
      </c>
      <c r="V1374" s="24">
        <f t="shared" si="496"/>
        <v>9.2432246400103767E-7</v>
      </c>
      <c r="W1374" s="18">
        <f t="shared" si="497"/>
        <v>8962503504493082</v>
      </c>
      <c r="X1374" s="19">
        <f t="shared" si="498"/>
        <v>4427192207298806</v>
      </c>
      <c r="Y1374" s="18" t="e">
        <f t="shared" si="499"/>
        <v>#REF!</v>
      </c>
      <c r="Z1374" s="19" t="e">
        <f t="shared" si="500"/>
        <v>#REF!</v>
      </c>
      <c r="AA1374" s="24" t="e">
        <f t="shared" si="501"/>
        <v>#REF!</v>
      </c>
      <c r="AB1374" s="24" t="e">
        <f t="shared" si="502"/>
        <v>#REF!</v>
      </c>
      <c r="AC1374" s="18">
        <f>W1374*$B$11</f>
        <v>1792500700898616.5</v>
      </c>
      <c r="AD1374" s="19">
        <f t="shared" si="504"/>
        <v>885438441459761.25</v>
      </c>
      <c r="AE1374" s="24" t="e">
        <f t="shared" si="486"/>
        <v>#REF!</v>
      </c>
      <c r="AF1374" s="24" t="e">
        <f t="shared" si="487"/>
        <v>#REF!</v>
      </c>
      <c r="AG1374" s="18" t="e">
        <f t="shared" si="488"/>
        <v>#REF!</v>
      </c>
      <c r="AH1374" s="19" t="e">
        <f t="shared" si="489"/>
        <v>#REF!</v>
      </c>
      <c r="AI1374" s="29" t="e">
        <f>IF((((Usuario!$J$10*1000)/AG1374)*1)&lt;1,(((Usuario!$J$10*1000)/AG1374)*1),1)</f>
        <v>#REF!</v>
      </c>
      <c r="AJ1374" s="30" t="e">
        <f>IF((((Usuario!$J$10*1000)/AH1374)*1)&lt;1,(((Usuario!$J$10*1000)/AH1374)*1),1)</f>
        <v>#REF!</v>
      </c>
    </row>
    <row r="1375" spans="8:36" x14ac:dyDescent="0.25">
      <c r="H1375" s="6">
        <v>27.3</v>
      </c>
      <c r="I1375" s="5" t="s">
        <v>3</v>
      </c>
      <c r="J1375" s="9">
        <f t="shared" si="508"/>
        <v>27.3</v>
      </c>
      <c r="K1375" s="9">
        <f t="shared" si="490"/>
        <v>2.7300000000000001E-2</v>
      </c>
      <c r="L1375">
        <f t="shared" si="505"/>
        <v>2341.3975887939373</v>
      </c>
      <c r="M1375">
        <f t="shared" si="491"/>
        <v>10653.359029012412</v>
      </c>
      <c r="N1375">
        <f t="shared" si="492"/>
        <v>55.184399770284294</v>
      </c>
      <c r="O1375">
        <f t="shared" si="493"/>
        <v>1018.2263200127596</v>
      </c>
      <c r="Q1375" s="18">
        <f t="shared" si="506"/>
        <v>3009508468886809</v>
      </c>
      <c r="R1375" s="19">
        <f t="shared" si="507"/>
        <v>1114951232759018.3</v>
      </c>
      <c r="S1375" s="18">
        <f t="shared" si="494"/>
        <v>4.9966934565611982E-9</v>
      </c>
      <c r="T1375" s="19">
        <f t="shared" si="494"/>
        <v>1.8511559567641017E-9</v>
      </c>
      <c r="U1375" s="24">
        <f t="shared" si="495"/>
        <v>1.3262673474815822E-6</v>
      </c>
      <c r="V1375" s="24">
        <f t="shared" si="496"/>
        <v>9.3113144625234319E-7</v>
      </c>
      <c r="W1375" s="18">
        <f t="shared" si="497"/>
        <v>9028525406660428</v>
      </c>
      <c r="X1375" s="19">
        <f t="shared" si="498"/>
        <v>4459804931036073</v>
      </c>
      <c r="Y1375" s="18" t="e">
        <f t="shared" si="499"/>
        <v>#REF!</v>
      </c>
      <c r="Z1375" s="19" t="e">
        <f t="shared" si="500"/>
        <v>#REF!</v>
      </c>
      <c r="AA1375" s="24" t="e">
        <f t="shared" si="501"/>
        <v>#REF!</v>
      </c>
      <c r="AB1375" s="24" t="e">
        <f t="shared" si="502"/>
        <v>#REF!</v>
      </c>
      <c r="AC1375" s="18">
        <f t="shared" si="503"/>
        <v>1805705081332085.8</v>
      </c>
      <c r="AD1375" s="19">
        <f t="shared" si="504"/>
        <v>891960986207214.63</v>
      </c>
      <c r="AE1375" s="24" t="e">
        <f t="shared" si="486"/>
        <v>#REF!</v>
      </c>
      <c r="AF1375" s="24" t="e">
        <f t="shared" si="487"/>
        <v>#REF!</v>
      </c>
      <c r="AG1375" s="18" t="e">
        <f t="shared" si="488"/>
        <v>#REF!</v>
      </c>
      <c r="AH1375" s="19" t="e">
        <f t="shared" si="489"/>
        <v>#REF!</v>
      </c>
      <c r="AI1375" s="29" t="e">
        <f>IF((((Usuario!$J$10*1000)/AG1375)*1)&lt;1,(((Usuario!$J$10*1000)/AG1375)*1),1)</f>
        <v>#REF!</v>
      </c>
      <c r="AJ1375" s="30" t="e">
        <f>IF((((Usuario!$J$10*1000)/AH1375)*1)&lt;1,(((Usuario!$J$10*1000)/AH1375)*1),1)</f>
        <v>#REF!</v>
      </c>
    </row>
    <row r="1376" spans="8:36" x14ac:dyDescent="0.25">
      <c r="H1376" s="6">
        <v>27.4</v>
      </c>
      <c r="I1376" s="5" t="s">
        <v>3</v>
      </c>
      <c r="J1376" s="9">
        <f t="shared" si="508"/>
        <v>27.4</v>
      </c>
      <c r="K1376" s="9">
        <f t="shared" si="490"/>
        <v>2.7399999999999997E-2</v>
      </c>
      <c r="L1376">
        <f t="shared" si="505"/>
        <v>2358.5821006090728</v>
      </c>
      <c r="M1376">
        <f t="shared" si="491"/>
        <v>10770.858259448098</v>
      </c>
      <c r="N1376">
        <f t="shared" si="492"/>
        <v>55.793045783941139</v>
      </c>
      <c r="O1376">
        <f t="shared" si="493"/>
        <v>1011.7208553321612</v>
      </c>
      <c r="Q1376" s="18">
        <f t="shared" si="506"/>
        <v>3031596530345852</v>
      </c>
      <c r="R1376" s="19">
        <f t="shared" si="507"/>
        <v>1123134333623368.5</v>
      </c>
      <c r="S1376" s="18">
        <f t="shared" si="494"/>
        <v>5.0333663130430886E-9</v>
      </c>
      <c r="T1376" s="19">
        <f t="shared" si="494"/>
        <v>1.8647423769273927E-9</v>
      </c>
      <c r="U1376" s="24">
        <f t="shared" si="495"/>
        <v>1.3360013871047139E-6</v>
      </c>
      <c r="V1376" s="24">
        <f t="shared" si="496"/>
        <v>9.379654155944785E-7</v>
      </c>
      <c r="W1376" s="18">
        <f t="shared" si="497"/>
        <v>9094789591037556</v>
      </c>
      <c r="X1376" s="19">
        <f t="shared" si="498"/>
        <v>4492537334493474</v>
      </c>
      <c r="Y1376" s="18" t="e">
        <f t="shared" si="499"/>
        <v>#REF!</v>
      </c>
      <c r="Z1376" s="19" t="e">
        <f t="shared" si="500"/>
        <v>#REF!</v>
      </c>
      <c r="AA1376" s="24" t="e">
        <f t="shared" si="501"/>
        <v>#REF!</v>
      </c>
      <c r="AB1376" s="24" t="e">
        <f t="shared" si="502"/>
        <v>#REF!</v>
      </c>
      <c r="AC1376" s="18">
        <f t="shared" si="503"/>
        <v>1818957918207511.3</v>
      </c>
      <c r="AD1376" s="19">
        <f t="shared" si="504"/>
        <v>898507466898694.88</v>
      </c>
      <c r="AE1376" s="24" t="e">
        <f t="shared" si="486"/>
        <v>#REF!</v>
      </c>
      <c r="AF1376" s="24" t="e">
        <f t="shared" si="487"/>
        <v>#REF!</v>
      </c>
      <c r="AG1376" s="18" t="e">
        <f t="shared" si="488"/>
        <v>#REF!</v>
      </c>
      <c r="AH1376" s="19" t="e">
        <f t="shared" si="489"/>
        <v>#REF!</v>
      </c>
      <c r="AI1376" s="29" t="e">
        <f>IF((((Usuario!$J$10*1000)/AG1376)*1)&lt;1,(((Usuario!$J$10*1000)/AG1376)*1),1)</f>
        <v>#REF!</v>
      </c>
      <c r="AJ1376" s="30" t="e">
        <f>IF((((Usuario!$J$10*1000)/AH1376)*1)&lt;1,(((Usuario!$J$10*1000)/AH1376)*1),1)</f>
        <v>#REF!</v>
      </c>
    </row>
    <row r="1377" spans="8:36" x14ac:dyDescent="0.25">
      <c r="H1377" s="6">
        <v>27.5</v>
      </c>
      <c r="I1377" s="5" t="s">
        <v>3</v>
      </c>
      <c r="J1377" s="9">
        <f t="shared" si="508"/>
        <v>27.5</v>
      </c>
      <c r="K1377" s="9">
        <f t="shared" si="490"/>
        <v>2.75E-2</v>
      </c>
      <c r="L1377">
        <f t="shared" si="505"/>
        <v>2375.8294442772813</v>
      </c>
      <c r="M1377">
        <f t="shared" si="491"/>
        <v>10889.218286270871</v>
      </c>
      <c r="N1377">
        <f t="shared" si="492"/>
        <v>56.406150722883105</v>
      </c>
      <c r="O1377">
        <f t="shared" si="493"/>
        <v>1005.2804270231022</v>
      </c>
      <c r="Q1377" s="18">
        <f t="shared" si="506"/>
        <v>3053765352541493</v>
      </c>
      <c r="R1377" s="19">
        <f t="shared" si="507"/>
        <v>1131347354417753.5</v>
      </c>
      <c r="S1377" s="18">
        <f t="shared" si="494"/>
        <v>5.0701732567516077E-9</v>
      </c>
      <c r="T1377" s="19">
        <f t="shared" si="494"/>
        <v>1.8783784732155963E-9</v>
      </c>
      <c r="U1377" s="24">
        <f t="shared" si="495"/>
        <v>1.3457710173663224E-6</v>
      </c>
      <c r="V1377" s="24">
        <f t="shared" si="496"/>
        <v>9.4482437202744497E-7</v>
      </c>
      <c r="W1377" s="18">
        <f t="shared" si="497"/>
        <v>9161296057624480</v>
      </c>
      <c r="X1377" s="19">
        <f t="shared" si="498"/>
        <v>4525389417671014</v>
      </c>
      <c r="Y1377" s="18" t="e">
        <f t="shared" si="499"/>
        <v>#REF!</v>
      </c>
      <c r="Z1377" s="19" t="e">
        <f t="shared" si="500"/>
        <v>#REF!</v>
      </c>
      <c r="AA1377" s="24" t="e">
        <f t="shared" si="501"/>
        <v>#REF!</v>
      </c>
      <c r="AB1377" s="24" t="e">
        <f t="shared" si="502"/>
        <v>#REF!</v>
      </c>
      <c r="AC1377" s="18">
        <f t="shared" si="503"/>
        <v>1832259211524896</v>
      </c>
      <c r="AD1377" s="19">
        <f t="shared" si="504"/>
        <v>905077883534202.88</v>
      </c>
      <c r="AE1377" s="24" t="e">
        <f t="shared" si="486"/>
        <v>#REF!</v>
      </c>
      <c r="AF1377" s="24" t="e">
        <f t="shared" si="487"/>
        <v>#REF!</v>
      </c>
      <c r="AG1377" s="18" t="e">
        <f t="shared" si="488"/>
        <v>#REF!</v>
      </c>
      <c r="AH1377" s="19" t="e">
        <f t="shared" si="489"/>
        <v>#REF!</v>
      </c>
      <c r="AI1377" s="29" t="e">
        <f>IF((((Usuario!$J$10*1000)/AG1377)*1)&lt;1,(((Usuario!$J$10*1000)/AG1377)*1),1)</f>
        <v>#REF!</v>
      </c>
      <c r="AJ1377" s="30" t="e">
        <f>IF((((Usuario!$J$10*1000)/AH1377)*1)&lt;1,(((Usuario!$J$10*1000)/AH1377)*1),1)</f>
        <v>#REF!</v>
      </c>
    </row>
    <row r="1378" spans="8:36" x14ac:dyDescent="0.25">
      <c r="H1378" s="6">
        <v>27.6</v>
      </c>
      <c r="I1378" s="5" t="s">
        <v>3</v>
      </c>
      <c r="J1378" s="9">
        <f t="shared" si="508"/>
        <v>27.6</v>
      </c>
      <c r="K1378" s="9">
        <f t="shared" si="490"/>
        <v>2.7600000000000003E-2</v>
      </c>
      <c r="L1378">
        <f t="shared" si="505"/>
        <v>2393.1396197985609</v>
      </c>
      <c r="M1378">
        <f t="shared" si="491"/>
        <v>11008.442251073382</v>
      </c>
      <c r="N1378">
        <f t="shared" si="492"/>
        <v>57.023730860560114</v>
      </c>
      <c r="O1378">
        <f t="shared" si="493"/>
        <v>998.90415194051502</v>
      </c>
      <c r="Q1378" s="18">
        <f t="shared" si="506"/>
        <v>3076014935473729</v>
      </c>
      <c r="R1378" s="19">
        <f t="shared" si="507"/>
        <v>1139590295142172.3</v>
      </c>
      <c r="S1378" s="18">
        <f t="shared" si="494"/>
        <v>5.1071142876867498E-9</v>
      </c>
      <c r="T1378" s="19">
        <f t="shared" si="494"/>
        <v>1.8920642456287106E-9</v>
      </c>
      <c r="U1378" s="24">
        <f t="shared" si="495"/>
        <v>1.3555762382664062E-6</v>
      </c>
      <c r="V1378" s="24">
        <f t="shared" si="496"/>
        <v>9.5170831555124144E-7</v>
      </c>
      <c r="W1378" s="18">
        <f t="shared" si="497"/>
        <v>9228044806421188</v>
      </c>
      <c r="X1378" s="19">
        <f t="shared" si="498"/>
        <v>4558361180568689</v>
      </c>
      <c r="Y1378" s="18" t="e">
        <f t="shared" si="499"/>
        <v>#REF!</v>
      </c>
      <c r="Z1378" s="19" t="e">
        <f t="shared" si="500"/>
        <v>#REF!</v>
      </c>
      <c r="AA1378" s="24" t="e">
        <f t="shared" si="501"/>
        <v>#REF!</v>
      </c>
      <c r="AB1378" s="24" t="e">
        <f t="shared" si="502"/>
        <v>#REF!</v>
      </c>
      <c r="AC1378" s="18">
        <f t="shared" si="503"/>
        <v>1845608961284237.8</v>
      </c>
      <c r="AD1378" s="19">
        <f t="shared" si="504"/>
        <v>911672236113737.88</v>
      </c>
      <c r="AE1378" s="24" t="e">
        <f t="shared" si="486"/>
        <v>#REF!</v>
      </c>
      <c r="AF1378" s="24" t="e">
        <f t="shared" si="487"/>
        <v>#REF!</v>
      </c>
      <c r="AG1378" s="18" t="e">
        <f t="shared" si="488"/>
        <v>#REF!</v>
      </c>
      <c r="AH1378" s="19" t="e">
        <f t="shared" si="489"/>
        <v>#REF!</v>
      </c>
      <c r="AI1378" s="29" t="e">
        <f>IF((((Usuario!$J$10*1000)/AG1378)*1)&lt;1,(((Usuario!$J$10*1000)/AG1378)*1),1)</f>
        <v>#REF!</v>
      </c>
      <c r="AJ1378" s="30" t="e">
        <f>IF((((Usuario!$J$10*1000)/AH1378)*1)&lt;1,(((Usuario!$J$10*1000)/AH1378)*1),1)</f>
        <v>#REF!</v>
      </c>
    </row>
    <row r="1379" spans="8:36" x14ac:dyDescent="0.25">
      <c r="H1379" s="6">
        <v>27.7</v>
      </c>
      <c r="I1379" s="5" t="s">
        <v>3</v>
      </c>
      <c r="J1379" s="9">
        <f t="shared" si="508"/>
        <v>27.7</v>
      </c>
      <c r="K1379" s="9">
        <f t="shared" si="490"/>
        <v>2.7699999999999999E-2</v>
      </c>
      <c r="L1379">
        <f t="shared" si="505"/>
        <v>2410.5126271729123</v>
      </c>
      <c r="M1379">
        <f t="shared" si="491"/>
        <v>11128.533295448276</v>
      </c>
      <c r="N1379">
        <f t="shared" si="492"/>
        <v>57.645802470422069</v>
      </c>
      <c r="O1379">
        <f t="shared" si="493"/>
        <v>992.59116207244028</v>
      </c>
      <c r="Q1379" s="18">
        <f t="shared" si="506"/>
        <v>3098345279142561</v>
      </c>
      <c r="R1379" s="19">
        <f t="shared" si="507"/>
        <v>1147863155796625.5</v>
      </c>
      <c r="S1379" s="18">
        <f t="shared" si="494"/>
        <v>5.1441894058485164E-9</v>
      </c>
      <c r="T1379" s="19">
        <f t="shared" si="494"/>
        <v>1.9057996941667369E-9</v>
      </c>
      <c r="U1379" s="24">
        <f t="shared" si="495"/>
        <v>1.3654170498049657E-6</v>
      </c>
      <c r="V1379" s="24">
        <f t="shared" si="496"/>
        <v>9.5861724616586864E-7</v>
      </c>
      <c r="W1379" s="18">
        <f t="shared" si="497"/>
        <v>9295035837427684</v>
      </c>
      <c r="X1379" s="19">
        <f t="shared" si="498"/>
        <v>4591452623186502</v>
      </c>
      <c r="Y1379" s="18" t="e">
        <f t="shared" si="499"/>
        <v>#REF!</v>
      </c>
      <c r="Z1379" s="19" t="e">
        <f t="shared" si="500"/>
        <v>#REF!</v>
      </c>
      <c r="AA1379" s="24" t="e">
        <f t="shared" si="501"/>
        <v>#REF!</v>
      </c>
      <c r="AB1379" s="24" t="e">
        <f t="shared" si="502"/>
        <v>#REF!</v>
      </c>
      <c r="AC1379" s="18">
        <f t="shared" si="503"/>
        <v>1859007167485537</v>
      </c>
      <c r="AD1379" s="19">
        <f t="shared" si="504"/>
        <v>918290524637300.5</v>
      </c>
      <c r="AE1379" s="24" t="e">
        <f t="shared" si="486"/>
        <v>#REF!</v>
      </c>
      <c r="AF1379" s="24" t="e">
        <f t="shared" si="487"/>
        <v>#REF!</v>
      </c>
      <c r="AG1379" s="18" t="e">
        <f t="shared" si="488"/>
        <v>#REF!</v>
      </c>
      <c r="AH1379" s="19" t="e">
        <f t="shared" si="489"/>
        <v>#REF!</v>
      </c>
      <c r="AI1379" s="29" t="e">
        <f>IF((((Usuario!$J$10*1000)/AG1379)*1)&lt;1,(((Usuario!$J$10*1000)/AG1379)*1),1)</f>
        <v>#REF!</v>
      </c>
      <c r="AJ1379" s="30" t="e">
        <f>IF((((Usuario!$J$10*1000)/AH1379)*1)&lt;1,(((Usuario!$J$10*1000)/AH1379)*1),1)</f>
        <v>#REF!</v>
      </c>
    </row>
    <row r="1380" spans="8:36" x14ac:dyDescent="0.25">
      <c r="H1380" s="6">
        <v>27.8</v>
      </c>
      <c r="I1380" s="5" t="s">
        <v>3</v>
      </c>
      <c r="J1380" s="9">
        <f t="shared" si="508"/>
        <v>27.8</v>
      </c>
      <c r="K1380" s="9">
        <f t="shared" si="490"/>
        <v>2.7800000000000002E-2</v>
      </c>
      <c r="L1380">
        <f t="shared" si="505"/>
        <v>2427.9484664003357</v>
      </c>
      <c r="M1380">
        <f t="shared" si="491"/>
        <v>11249.494560988222</v>
      </c>
      <c r="N1380">
        <f t="shared" si="492"/>
        <v>58.272381825918984</v>
      </c>
      <c r="O1380">
        <f t="shared" si="493"/>
        <v>986.34060422728339</v>
      </c>
      <c r="Q1380" s="18">
        <f t="shared" si="506"/>
        <v>3120756383547989.5</v>
      </c>
      <c r="R1380" s="19">
        <f t="shared" si="507"/>
        <v>1156165936381112.8</v>
      </c>
      <c r="S1380" s="18">
        <f t="shared" si="494"/>
        <v>5.1813986112369085E-9</v>
      </c>
      <c r="T1380" s="19">
        <f t="shared" si="494"/>
        <v>1.9195848188296743E-9</v>
      </c>
      <c r="U1380" s="24">
        <f t="shared" si="495"/>
        <v>1.3752934519820013E-6</v>
      </c>
      <c r="V1380" s="24">
        <f t="shared" si="496"/>
        <v>9.6555116387132617E-7</v>
      </c>
      <c r="W1380" s="18">
        <f t="shared" si="497"/>
        <v>9362269150643968</v>
      </c>
      <c r="X1380" s="19">
        <f t="shared" si="498"/>
        <v>4624663745524451</v>
      </c>
      <c r="Y1380" s="18" t="e">
        <f t="shared" si="499"/>
        <v>#REF!</v>
      </c>
      <c r="Z1380" s="19" t="e">
        <f t="shared" si="500"/>
        <v>#REF!</v>
      </c>
      <c r="AA1380" s="24" t="e">
        <f t="shared" si="501"/>
        <v>#REF!</v>
      </c>
      <c r="AB1380" s="24" t="e">
        <f t="shared" si="502"/>
        <v>#REF!</v>
      </c>
      <c r="AC1380" s="18">
        <f t="shared" si="503"/>
        <v>1872453830128793.8</v>
      </c>
      <c r="AD1380" s="19">
        <f t="shared" si="504"/>
        <v>924932749104890.25</v>
      </c>
      <c r="AE1380" s="24" t="e">
        <f t="shared" si="486"/>
        <v>#REF!</v>
      </c>
      <c r="AF1380" s="24" t="e">
        <f t="shared" si="487"/>
        <v>#REF!</v>
      </c>
      <c r="AG1380" s="18" t="e">
        <f t="shared" si="488"/>
        <v>#REF!</v>
      </c>
      <c r="AH1380" s="19" t="e">
        <f t="shared" si="489"/>
        <v>#REF!</v>
      </c>
      <c r="AI1380" s="29" t="e">
        <f>IF((((Usuario!$J$10*1000)/AG1380)*1)&lt;1,(((Usuario!$J$10*1000)/AG1380)*1),1)</f>
        <v>#REF!</v>
      </c>
      <c r="AJ1380" s="30" t="e">
        <f>IF((((Usuario!$J$10*1000)/AH1380)*1)&lt;1,(((Usuario!$J$10*1000)/AH1380)*1),1)</f>
        <v>#REF!</v>
      </c>
    </row>
    <row r="1381" spans="8:36" x14ac:dyDescent="0.25">
      <c r="H1381" s="6">
        <v>27.9</v>
      </c>
      <c r="I1381" s="5" t="s">
        <v>3</v>
      </c>
      <c r="J1381" s="9">
        <f t="shared" si="508"/>
        <v>27.9</v>
      </c>
      <c r="K1381" s="9">
        <f t="shared" si="490"/>
        <v>2.7899999999999998E-2</v>
      </c>
      <c r="L1381">
        <f t="shared" si="505"/>
        <v>2445.4471374808309</v>
      </c>
      <c r="M1381">
        <f t="shared" si="491"/>
        <v>11371.329189285862</v>
      </c>
      <c r="N1381">
        <f t="shared" si="492"/>
        <v>58.903485200500754</v>
      </c>
      <c r="O1381">
        <f t="shared" si="493"/>
        <v>980.15163972863297</v>
      </c>
      <c r="Q1381" s="18">
        <f t="shared" si="506"/>
        <v>3143248248690014.5</v>
      </c>
      <c r="R1381" s="19">
        <f t="shared" si="507"/>
        <v>1164498636895634.3</v>
      </c>
      <c r="S1381" s="18">
        <f t="shared" si="494"/>
        <v>5.2187419038519261E-9</v>
      </c>
      <c r="T1381" s="19">
        <f t="shared" si="494"/>
        <v>1.9334196196175234E-9</v>
      </c>
      <c r="U1381" s="24">
        <f t="shared" si="495"/>
        <v>1.3852054447975128E-6</v>
      </c>
      <c r="V1381" s="24">
        <f t="shared" si="496"/>
        <v>9.7251006866761432E-7</v>
      </c>
      <c r="W1381" s="18">
        <f t="shared" si="497"/>
        <v>9429744746070044</v>
      </c>
      <c r="X1381" s="19">
        <f t="shared" si="498"/>
        <v>4657994547582537</v>
      </c>
      <c r="Y1381" s="18" t="e">
        <f t="shared" si="499"/>
        <v>#REF!</v>
      </c>
      <c r="Z1381" s="19" t="e">
        <f t="shared" si="500"/>
        <v>#REF!</v>
      </c>
      <c r="AA1381" s="24" t="e">
        <f t="shared" si="501"/>
        <v>#REF!</v>
      </c>
      <c r="AB1381" s="24" t="e">
        <f t="shared" si="502"/>
        <v>#REF!</v>
      </c>
      <c r="AC1381" s="18">
        <f t="shared" si="503"/>
        <v>1885948949214009</v>
      </c>
      <c r="AD1381" s="19">
        <f t="shared" si="504"/>
        <v>931598909516507.5</v>
      </c>
      <c r="AE1381" s="24" t="e">
        <f t="shared" si="486"/>
        <v>#REF!</v>
      </c>
      <c r="AF1381" s="24" t="e">
        <f t="shared" si="487"/>
        <v>#REF!</v>
      </c>
      <c r="AG1381" s="18" t="e">
        <f t="shared" si="488"/>
        <v>#REF!</v>
      </c>
      <c r="AH1381" s="19" t="e">
        <f t="shared" si="489"/>
        <v>#REF!</v>
      </c>
      <c r="AI1381" s="29" t="e">
        <f>IF((((Usuario!$J$10*1000)/AG1381)*1)&lt;1,(((Usuario!$J$10*1000)/AG1381)*1),1)</f>
        <v>#REF!</v>
      </c>
      <c r="AJ1381" s="30" t="e">
        <f>IF((((Usuario!$J$10*1000)/AH1381)*1)&lt;1,(((Usuario!$J$10*1000)/AH1381)*1),1)</f>
        <v>#REF!</v>
      </c>
    </row>
    <row r="1382" spans="8:36" x14ac:dyDescent="0.25">
      <c r="H1382" s="6">
        <v>28</v>
      </c>
      <c r="I1382" s="5" t="s">
        <v>3</v>
      </c>
      <c r="J1382" s="9">
        <f t="shared" si="508"/>
        <v>28</v>
      </c>
      <c r="K1382" s="9">
        <f t="shared" si="490"/>
        <v>2.8000000000000001E-2</v>
      </c>
      <c r="L1382">
        <f t="shared" si="505"/>
        <v>2463.0086404143976</v>
      </c>
      <c r="M1382">
        <f t="shared" si="491"/>
        <v>11494.040321933855</v>
      </c>
      <c r="N1382">
        <f t="shared" si="492"/>
        <v>59.539128867617372</v>
      </c>
      <c r="O1382">
        <f t="shared" si="493"/>
        <v>974.0234441174257</v>
      </c>
      <c r="Q1382" s="18">
        <f t="shared" si="506"/>
        <v>3165820874568635</v>
      </c>
      <c r="R1382" s="19">
        <f t="shared" si="507"/>
        <v>1172861257340189.8</v>
      </c>
      <c r="S1382" s="18">
        <f t="shared" si="494"/>
        <v>5.2562192836935674E-9</v>
      </c>
      <c r="T1382" s="19">
        <f t="shared" si="494"/>
        <v>1.947304096530284E-9</v>
      </c>
      <c r="U1382" s="24">
        <f t="shared" si="495"/>
        <v>1.3951530282514998E-6</v>
      </c>
      <c r="V1382" s="24">
        <f t="shared" si="496"/>
        <v>9.794939605547329E-7</v>
      </c>
      <c r="W1382" s="18">
        <f t="shared" si="497"/>
        <v>9497462623705904</v>
      </c>
      <c r="X1382" s="19">
        <f t="shared" si="498"/>
        <v>4691445029360759</v>
      </c>
      <c r="Y1382" s="18" t="e">
        <f t="shared" si="499"/>
        <v>#REF!</v>
      </c>
      <c r="Z1382" s="19" t="e">
        <f t="shared" si="500"/>
        <v>#REF!</v>
      </c>
      <c r="AA1382" s="24" t="e">
        <f t="shared" si="501"/>
        <v>#REF!</v>
      </c>
      <c r="AB1382" s="24" t="e">
        <f t="shared" si="502"/>
        <v>#REF!</v>
      </c>
      <c r="AC1382" s="18">
        <f t="shared" si="503"/>
        <v>1899492524741181</v>
      </c>
      <c r="AD1382" s="19">
        <f t="shared" si="504"/>
        <v>938289005872151.88</v>
      </c>
      <c r="AE1382" s="24" t="e">
        <f t="shared" si="486"/>
        <v>#REF!</v>
      </c>
      <c r="AF1382" s="24" t="e">
        <f t="shared" si="487"/>
        <v>#REF!</v>
      </c>
      <c r="AG1382" s="18" t="e">
        <f t="shared" si="488"/>
        <v>#REF!</v>
      </c>
      <c r="AH1382" s="19" t="e">
        <f t="shared" si="489"/>
        <v>#REF!</v>
      </c>
      <c r="AI1382" s="29" t="e">
        <f>IF((((Usuario!$J$10*1000)/AG1382)*1)&lt;1,(((Usuario!$J$10*1000)/AG1382)*1),1)</f>
        <v>#REF!</v>
      </c>
      <c r="AJ1382" s="30" t="e">
        <f>IF((((Usuario!$J$10*1000)/AH1382)*1)&lt;1,(((Usuario!$J$10*1000)/AH1382)*1),1)</f>
        <v>#REF!</v>
      </c>
    </row>
    <row r="1383" spans="8:36" x14ac:dyDescent="0.25">
      <c r="H1383" s="6">
        <v>28.1</v>
      </c>
      <c r="I1383" s="5" t="s">
        <v>3</v>
      </c>
      <c r="J1383" s="9">
        <f t="shared" si="508"/>
        <v>28.1</v>
      </c>
      <c r="K1383" s="9">
        <f t="shared" si="490"/>
        <v>2.81E-2</v>
      </c>
      <c r="L1383">
        <f t="shared" si="505"/>
        <v>2480.632975201037</v>
      </c>
      <c r="M1383">
        <f t="shared" si="491"/>
        <v>11617.631100524855</v>
      </c>
      <c r="N1383">
        <f t="shared" si="492"/>
        <v>60.179329100718746</v>
      </c>
      <c r="O1383">
        <f t="shared" si="493"/>
        <v>967.95520686126235</v>
      </c>
      <c r="Q1383" s="18">
        <f t="shared" ref="Q1383:Q1402" si="509">L1383/$D$5</f>
        <v>3188474261183852.5</v>
      </c>
      <c r="R1383" s="19">
        <f t="shared" si="507"/>
        <v>1181253797714780</v>
      </c>
      <c r="S1383" s="18">
        <f t="shared" si="494"/>
        <v>5.2938307507618349E-9</v>
      </c>
      <c r="T1383" s="19">
        <f t="shared" si="494"/>
        <v>1.9612382495679565E-9</v>
      </c>
      <c r="U1383" s="24">
        <f t="shared" si="495"/>
        <v>1.4051362023439629E-6</v>
      </c>
      <c r="V1383" s="24">
        <f t="shared" si="496"/>
        <v>9.8650283953268211E-7</v>
      </c>
      <c r="W1383" s="18">
        <f t="shared" si="497"/>
        <v>9565422783551558</v>
      </c>
      <c r="X1383" s="19">
        <f t="shared" si="498"/>
        <v>4725015190859120</v>
      </c>
      <c r="Y1383" s="18" t="e">
        <f t="shared" si="499"/>
        <v>#REF!</v>
      </c>
      <c r="Z1383" s="19" t="e">
        <f t="shared" si="500"/>
        <v>#REF!</v>
      </c>
      <c r="AA1383" s="24" t="e">
        <f t="shared" si="501"/>
        <v>#REF!</v>
      </c>
      <c r="AB1383" s="24" t="e">
        <f t="shared" si="502"/>
        <v>#REF!</v>
      </c>
      <c r="AC1383" s="18">
        <f t="shared" si="503"/>
        <v>1913084556710311.8</v>
      </c>
      <c r="AD1383" s="19">
        <f t="shared" si="504"/>
        <v>945003038171824</v>
      </c>
      <c r="AE1383" s="24" t="e">
        <f t="shared" si="486"/>
        <v>#REF!</v>
      </c>
      <c r="AF1383" s="24" t="e">
        <f t="shared" si="487"/>
        <v>#REF!</v>
      </c>
      <c r="AG1383" s="18" t="e">
        <f t="shared" si="488"/>
        <v>#REF!</v>
      </c>
      <c r="AH1383" s="19" t="e">
        <f t="shared" si="489"/>
        <v>#REF!</v>
      </c>
      <c r="AI1383" s="29" t="e">
        <f>IF((((Usuario!$J$10*1000)/AG1383)*1)&lt;1,(((Usuario!$J$10*1000)/AG1383)*1),1)</f>
        <v>#REF!</v>
      </c>
      <c r="AJ1383" s="30" t="e">
        <f>IF((((Usuario!$J$10*1000)/AH1383)*1)&lt;1,(((Usuario!$J$10*1000)/AH1383)*1),1)</f>
        <v>#REF!</v>
      </c>
    </row>
    <row r="1384" spans="8:36" x14ac:dyDescent="0.25">
      <c r="H1384" s="6">
        <v>28.2</v>
      </c>
      <c r="I1384" s="5" t="s">
        <v>3</v>
      </c>
      <c r="J1384" s="9">
        <f t="shared" si="508"/>
        <v>28.2</v>
      </c>
      <c r="K1384" s="9">
        <f t="shared" si="490"/>
        <v>2.8199999999999999E-2</v>
      </c>
      <c r="L1384">
        <f t="shared" si="505"/>
        <v>2498.3201418407471</v>
      </c>
      <c r="M1384">
        <f t="shared" si="491"/>
        <v>11742.10466665151</v>
      </c>
      <c r="N1384">
        <f t="shared" si="492"/>
        <v>60.824102173254822</v>
      </c>
      <c r="O1384">
        <f t="shared" si="493"/>
        <v>961.9461310706738</v>
      </c>
      <c r="Q1384" s="18">
        <f t="shared" si="509"/>
        <v>3211208408535665</v>
      </c>
      <c r="R1384" s="19">
        <f t="shared" si="507"/>
        <v>1189676258019403.8</v>
      </c>
      <c r="S1384" s="18">
        <f t="shared" si="494"/>
        <v>5.3315763050567246E-9</v>
      </c>
      <c r="T1384" s="19">
        <f t="shared" si="494"/>
        <v>1.9752220787305394E-9</v>
      </c>
      <c r="U1384" s="24">
        <f t="shared" si="495"/>
        <v>1.4151549670749013E-6</v>
      </c>
      <c r="V1384" s="24">
        <f t="shared" si="496"/>
        <v>9.9353670560146131E-7</v>
      </c>
      <c r="W1384" s="18">
        <f t="shared" si="497"/>
        <v>9633625225606996</v>
      </c>
      <c r="X1384" s="19">
        <f t="shared" si="498"/>
        <v>4758705032077615</v>
      </c>
      <c r="Y1384" s="18" t="e">
        <f t="shared" si="499"/>
        <v>#REF!</v>
      </c>
      <c r="Z1384" s="19" t="e">
        <f t="shared" si="500"/>
        <v>#REF!</v>
      </c>
      <c r="AA1384" s="24" t="e">
        <f t="shared" si="501"/>
        <v>#REF!</v>
      </c>
      <c r="AB1384" s="24" t="e">
        <f t="shared" si="502"/>
        <v>#REF!</v>
      </c>
      <c r="AC1384" s="18">
        <f t="shared" si="503"/>
        <v>1926725045121399.3</v>
      </c>
      <c r="AD1384" s="19">
        <f t="shared" si="504"/>
        <v>951741006415523</v>
      </c>
      <c r="AE1384" s="24" t="e">
        <f t="shared" si="486"/>
        <v>#REF!</v>
      </c>
      <c r="AF1384" s="24" t="e">
        <f t="shared" si="487"/>
        <v>#REF!</v>
      </c>
      <c r="AG1384" s="18" t="e">
        <f t="shared" si="488"/>
        <v>#REF!</v>
      </c>
      <c r="AH1384" s="19" t="e">
        <f t="shared" si="489"/>
        <v>#REF!</v>
      </c>
      <c r="AI1384" s="29" t="e">
        <f>IF((((Usuario!$J$10*1000)/AG1384)*1)&lt;1,(((Usuario!$J$10*1000)/AG1384)*1),1)</f>
        <v>#REF!</v>
      </c>
      <c r="AJ1384" s="30" t="e">
        <f>IF((((Usuario!$J$10*1000)/AH1384)*1)&lt;1,(((Usuario!$J$10*1000)/AH1384)*1),1)</f>
        <v>#REF!</v>
      </c>
    </row>
    <row r="1385" spans="8:36" x14ac:dyDescent="0.25">
      <c r="H1385" s="6">
        <v>28.3</v>
      </c>
      <c r="I1385" s="5" t="s">
        <v>3</v>
      </c>
      <c r="J1385" s="9">
        <f t="shared" si="508"/>
        <v>28.3</v>
      </c>
      <c r="K1385" s="9">
        <f t="shared" si="490"/>
        <v>2.8300000000000002E-2</v>
      </c>
      <c r="L1385">
        <f t="shared" si="505"/>
        <v>2516.0701403335293</v>
      </c>
      <c r="M1385">
        <f t="shared" si="491"/>
        <v>11867.464161906481</v>
      </c>
      <c r="N1385">
        <f t="shared" si="492"/>
        <v>61.473464358675571</v>
      </c>
      <c r="O1385">
        <f t="shared" si="493"/>
        <v>955.99543322215004</v>
      </c>
      <c r="Q1385" s="18">
        <f t="shared" si="509"/>
        <v>3234023316624074</v>
      </c>
      <c r="R1385" s="19">
        <f t="shared" si="507"/>
        <v>1198128638254062</v>
      </c>
      <c r="S1385" s="18">
        <f t="shared" si="494"/>
        <v>5.3694559465782406E-9</v>
      </c>
      <c r="T1385" s="19">
        <f t="shared" si="494"/>
        <v>1.9892555840180343E-9</v>
      </c>
      <c r="U1385" s="24">
        <f t="shared" si="495"/>
        <v>1.4252093224443156E-6</v>
      </c>
      <c r="V1385" s="24">
        <f t="shared" si="496"/>
        <v>1.0005955587610714E-6</v>
      </c>
      <c r="W1385" s="18">
        <f t="shared" si="497"/>
        <v>9702069949872222</v>
      </c>
      <c r="X1385" s="19">
        <f t="shared" si="498"/>
        <v>4792514553016248</v>
      </c>
      <c r="Y1385" s="18" t="e">
        <f t="shared" si="499"/>
        <v>#REF!</v>
      </c>
      <c r="Z1385" s="19" t="e">
        <f t="shared" si="500"/>
        <v>#REF!</v>
      </c>
      <c r="AA1385" s="24" t="e">
        <f t="shared" si="501"/>
        <v>#REF!</v>
      </c>
      <c r="AB1385" s="24" t="e">
        <f t="shared" si="502"/>
        <v>#REF!</v>
      </c>
      <c r="AC1385" s="18">
        <f t="shared" si="503"/>
        <v>1940413989974444.5</v>
      </c>
      <c r="AD1385" s="19">
        <f t="shared" si="504"/>
        <v>958502910603249.63</v>
      </c>
      <c r="AE1385" s="24" t="e">
        <f t="shared" si="486"/>
        <v>#REF!</v>
      </c>
      <c r="AF1385" s="24" t="e">
        <f t="shared" si="487"/>
        <v>#REF!</v>
      </c>
      <c r="AG1385" s="18" t="e">
        <f t="shared" si="488"/>
        <v>#REF!</v>
      </c>
      <c r="AH1385" s="19" t="e">
        <f t="shared" si="489"/>
        <v>#REF!</v>
      </c>
      <c r="AI1385" s="29" t="e">
        <f>IF((((Usuario!$J$10*1000)/AG1385)*1)&lt;1,(((Usuario!$J$10*1000)/AG1385)*1),1)</f>
        <v>#REF!</v>
      </c>
      <c r="AJ1385" s="30" t="e">
        <f>IF((((Usuario!$J$10*1000)/AH1385)*1)&lt;1,(((Usuario!$J$10*1000)/AH1385)*1),1)</f>
        <v>#REF!</v>
      </c>
    </row>
    <row r="1386" spans="8:36" x14ac:dyDescent="0.25">
      <c r="H1386" s="6">
        <v>28.4</v>
      </c>
      <c r="I1386" s="5" t="s">
        <v>3</v>
      </c>
      <c r="J1386" s="9">
        <f t="shared" si="508"/>
        <v>28.4</v>
      </c>
      <c r="K1386" s="9">
        <f t="shared" si="490"/>
        <v>2.8399999999999998E-2</v>
      </c>
      <c r="L1386">
        <f t="shared" si="505"/>
        <v>2533.8829706793836</v>
      </c>
      <c r="M1386">
        <f t="shared" si="491"/>
        <v>11993.712727882412</v>
      </c>
      <c r="N1386">
        <f t="shared" si="492"/>
        <v>62.127431930430895</v>
      </c>
      <c r="O1386">
        <f t="shared" si="493"/>
        <v>950.10234288774211</v>
      </c>
      <c r="Q1386" s="18">
        <f t="shared" si="509"/>
        <v>3256918985449079.5</v>
      </c>
      <c r="R1386" s="19">
        <f t="shared" si="507"/>
        <v>1206610938418754.5</v>
      </c>
      <c r="S1386" s="18">
        <f t="shared" si="494"/>
        <v>5.4074696753263819E-9</v>
      </c>
      <c r="T1386" s="19">
        <f t="shared" si="494"/>
        <v>2.0033387654304412E-9</v>
      </c>
      <c r="U1386" s="24">
        <f t="shared" si="495"/>
        <v>1.435299268452206E-6</v>
      </c>
      <c r="V1386" s="24">
        <f t="shared" si="496"/>
        <v>1.0076793990115118E-6</v>
      </c>
      <c r="W1386" s="18">
        <f t="shared" si="497"/>
        <v>9770756956347238</v>
      </c>
      <c r="X1386" s="19">
        <f t="shared" si="498"/>
        <v>4826443753675018</v>
      </c>
      <c r="Y1386" s="18" t="e">
        <f t="shared" si="499"/>
        <v>#REF!</v>
      </c>
      <c r="Z1386" s="19" t="e">
        <f t="shared" si="500"/>
        <v>#REF!</v>
      </c>
      <c r="AA1386" s="24" t="e">
        <f t="shared" si="501"/>
        <v>#REF!</v>
      </c>
      <c r="AB1386" s="24" t="e">
        <f t="shared" si="502"/>
        <v>#REF!</v>
      </c>
      <c r="AC1386" s="18">
        <f t="shared" si="503"/>
        <v>1954151391269447.8</v>
      </c>
      <c r="AD1386" s="19">
        <f t="shared" si="504"/>
        <v>965288750735003.63</v>
      </c>
      <c r="AE1386" s="24" t="e">
        <f t="shared" si="486"/>
        <v>#REF!</v>
      </c>
      <c r="AF1386" s="24" t="e">
        <f t="shared" si="487"/>
        <v>#REF!</v>
      </c>
      <c r="AG1386" s="18" t="e">
        <f t="shared" si="488"/>
        <v>#REF!</v>
      </c>
      <c r="AH1386" s="19" t="e">
        <f t="shared" si="489"/>
        <v>#REF!</v>
      </c>
      <c r="AI1386" s="29" t="e">
        <f>IF((((Usuario!$J$10*1000)/AG1386)*1)&lt;1,(((Usuario!$J$10*1000)/AG1386)*1),1)</f>
        <v>#REF!</v>
      </c>
      <c r="AJ1386" s="30" t="e">
        <f>IF((((Usuario!$J$10*1000)/AH1386)*1)&lt;1,(((Usuario!$J$10*1000)/AH1386)*1),1)</f>
        <v>#REF!</v>
      </c>
    </row>
    <row r="1387" spans="8:36" x14ac:dyDescent="0.25">
      <c r="H1387" s="6">
        <v>28.5</v>
      </c>
      <c r="I1387" s="5" t="s">
        <v>3</v>
      </c>
      <c r="J1387" s="9">
        <f t="shared" si="508"/>
        <v>28.5</v>
      </c>
      <c r="K1387" s="9">
        <f t="shared" si="490"/>
        <v>2.8500000000000001E-2</v>
      </c>
      <c r="L1387">
        <f t="shared" si="505"/>
        <v>2551.7586328783095</v>
      </c>
      <c r="M1387">
        <f t="shared" si="491"/>
        <v>12120.853506171969</v>
      </c>
      <c r="N1387">
        <f t="shared" si="492"/>
        <v>62.786021161970794</v>
      </c>
      <c r="O1387">
        <f t="shared" si="493"/>
        <v>944.26610247107169</v>
      </c>
      <c r="Q1387" s="18">
        <f t="shared" si="509"/>
        <v>3279895415010681</v>
      </c>
      <c r="R1387" s="19">
        <f t="shared" si="507"/>
        <v>1215123158513481.3</v>
      </c>
      <c r="S1387" s="18">
        <f t="shared" si="494"/>
        <v>5.4456174913011479E-9</v>
      </c>
      <c r="T1387" s="19">
        <f t="shared" si="494"/>
        <v>2.0174716229677593E-9</v>
      </c>
      <c r="U1387" s="24">
        <f t="shared" si="495"/>
        <v>1.4454248050985722E-6</v>
      </c>
      <c r="V1387" s="24">
        <f t="shared" si="496"/>
        <v>1.0147882263527829E-6</v>
      </c>
      <c r="W1387" s="18">
        <f t="shared" si="497"/>
        <v>9839686245032044</v>
      </c>
      <c r="X1387" s="19">
        <f t="shared" si="498"/>
        <v>4860492634053925</v>
      </c>
      <c r="Y1387" s="18" t="e">
        <f t="shared" si="499"/>
        <v>#REF!</v>
      </c>
      <c r="Z1387" s="19" t="e">
        <f t="shared" si="500"/>
        <v>#REF!</v>
      </c>
      <c r="AA1387" s="24" t="e">
        <f t="shared" si="501"/>
        <v>#REF!</v>
      </c>
      <c r="AB1387" s="24" t="e">
        <f t="shared" si="502"/>
        <v>#REF!</v>
      </c>
      <c r="AC1387" s="18">
        <f t="shared" si="503"/>
        <v>1967937249006409</v>
      </c>
      <c r="AD1387" s="19">
        <f t="shared" si="504"/>
        <v>972098526810785</v>
      </c>
      <c r="AE1387" s="24" t="e">
        <f t="shared" si="486"/>
        <v>#REF!</v>
      </c>
      <c r="AF1387" s="24" t="e">
        <f t="shared" si="487"/>
        <v>#REF!</v>
      </c>
      <c r="AG1387" s="18" t="e">
        <f t="shared" si="488"/>
        <v>#REF!</v>
      </c>
      <c r="AH1387" s="19" t="e">
        <f t="shared" si="489"/>
        <v>#REF!</v>
      </c>
      <c r="AI1387" s="29" t="e">
        <f>IF((((Usuario!$J$10*1000)/AG1387)*1)&lt;1,(((Usuario!$J$10*1000)/AG1387)*1),1)</f>
        <v>#REF!</v>
      </c>
      <c r="AJ1387" s="30" t="e">
        <f>IF((((Usuario!$J$10*1000)/AH1387)*1)&lt;1,(((Usuario!$J$10*1000)/AH1387)*1),1)</f>
        <v>#REF!</v>
      </c>
    </row>
    <row r="1388" spans="8:36" x14ac:dyDescent="0.25">
      <c r="H1388" s="6">
        <v>28.6</v>
      </c>
      <c r="I1388" s="5" t="s">
        <v>3</v>
      </c>
      <c r="J1388" s="9">
        <f t="shared" si="508"/>
        <v>28.6</v>
      </c>
      <c r="K1388" s="9">
        <f t="shared" si="490"/>
        <v>2.86E-2</v>
      </c>
      <c r="L1388">
        <f t="shared" si="505"/>
        <v>2569.6971269303071</v>
      </c>
      <c r="M1388">
        <f t="shared" si="491"/>
        <v>12248.889638367798</v>
      </c>
      <c r="N1388">
        <f t="shared" si="492"/>
        <v>63.449248326745192</v>
      </c>
      <c r="O1388">
        <f t="shared" si="493"/>
        <v>938.48596694955154</v>
      </c>
      <c r="Q1388" s="18">
        <f t="shared" si="509"/>
        <v>3302952605308878.5</v>
      </c>
      <c r="R1388" s="19">
        <f t="shared" si="507"/>
        <v>1223665298538242</v>
      </c>
      <c r="S1388" s="18">
        <f t="shared" si="494"/>
        <v>5.4838993945025385E-9</v>
      </c>
      <c r="T1388" s="19">
        <f t="shared" si="494"/>
        <v>2.0316541566299889E-9</v>
      </c>
      <c r="U1388" s="24">
        <f t="shared" si="495"/>
        <v>1.4555859323834142E-6</v>
      </c>
      <c r="V1388" s="24">
        <f t="shared" si="496"/>
        <v>1.0219220407848845E-6</v>
      </c>
      <c r="W1388" s="18">
        <f t="shared" si="497"/>
        <v>9908857815926636</v>
      </c>
      <c r="X1388" s="19">
        <f t="shared" si="498"/>
        <v>4894661194152968</v>
      </c>
      <c r="Y1388" s="18" t="e">
        <f t="shared" si="499"/>
        <v>#REF!</v>
      </c>
      <c r="Z1388" s="19" t="e">
        <f t="shared" si="500"/>
        <v>#REF!</v>
      </c>
      <c r="AA1388" s="24" t="e">
        <f t="shared" si="501"/>
        <v>#REF!</v>
      </c>
      <c r="AB1388" s="24" t="e">
        <f t="shared" si="502"/>
        <v>#REF!</v>
      </c>
      <c r="AC1388" s="18">
        <f t="shared" si="503"/>
        <v>1981771563185327.3</v>
      </c>
      <c r="AD1388" s="19">
        <f t="shared" si="504"/>
        <v>978932238830593.63</v>
      </c>
      <c r="AE1388" s="24" t="e">
        <f t="shared" si="486"/>
        <v>#REF!</v>
      </c>
      <c r="AF1388" s="24" t="e">
        <f t="shared" si="487"/>
        <v>#REF!</v>
      </c>
      <c r="AG1388" s="18" t="e">
        <f t="shared" si="488"/>
        <v>#REF!</v>
      </c>
      <c r="AH1388" s="19" t="e">
        <f t="shared" si="489"/>
        <v>#REF!</v>
      </c>
      <c r="AI1388" s="29" t="e">
        <f>IF((((Usuario!$J$10*1000)/AG1388)*1)&lt;1,(((Usuario!$J$10*1000)/AG1388)*1),1)</f>
        <v>#REF!</v>
      </c>
      <c r="AJ1388" s="30" t="e">
        <f>IF((((Usuario!$J$10*1000)/AH1388)*1)&lt;1,(((Usuario!$J$10*1000)/AH1388)*1),1)</f>
        <v>#REF!</v>
      </c>
    </row>
    <row r="1389" spans="8:36" x14ac:dyDescent="0.25">
      <c r="H1389" s="6">
        <v>28.7</v>
      </c>
      <c r="I1389" s="5" t="s">
        <v>3</v>
      </c>
      <c r="J1389" s="9">
        <f t="shared" si="508"/>
        <v>28.7</v>
      </c>
      <c r="K1389" s="9">
        <f t="shared" si="490"/>
        <v>2.87E-2</v>
      </c>
      <c r="L1389">
        <f t="shared" si="505"/>
        <v>2587.6984528353764</v>
      </c>
      <c r="M1389">
        <f t="shared" si="491"/>
        <v>12377.824266062551</v>
      </c>
      <c r="N1389">
        <f t="shared" si="492"/>
        <v>64.11712969820401</v>
      </c>
      <c r="O1389">
        <f t="shared" si="493"/>
        <v>932.76120362268125</v>
      </c>
      <c r="Q1389" s="18">
        <f t="shared" si="509"/>
        <v>3326090556343672</v>
      </c>
      <c r="R1389" s="19">
        <f t="shared" si="507"/>
        <v>1232237358493037</v>
      </c>
      <c r="S1389" s="18">
        <f t="shared" si="494"/>
        <v>5.5223153849305537E-9</v>
      </c>
      <c r="T1389" s="19">
        <f t="shared" si="494"/>
        <v>2.0458863664171296E-9</v>
      </c>
      <c r="U1389" s="24">
        <f t="shared" si="495"/>
        <v>1.4657826503067318E-6</v>
      </c>
      <c r="V1389" s="24">
        <f t="shared" si="496"/>
        <v>1.0290808423078162E-6</v>
      </c>
      <c r="W1389" s="18">
        <f t="shared" si="497"/>
        <v>9978271669031016</v>
      </c>
      <c r="X1389" s="19">
        <f t="shared" si="498"/>
        <v>4928949433972148</v>
      </c>
      <c r="Y1389" s="18" t="e">
        <f t="shared" si="499"/>
        <v>#REF!</v>
      </c>
      <c r="Z1389" s="19" t="e">
        <f t="shared" si="500"/>
        <v>#REF!</v>
      </c>
      <c r="AA1389" s="24" t="e">
        <f t="shared" si="501"/>
        <v>#REF!</v>
      </c>
      <c r="AB1389" s="24" t="e">
        <f t="shared" si="502"/>
        <v>#REF!</v>
      </c>
      <c r="AC1389" s="18">
        <f t="shared" si="503"/>
        <v>1995654333806203.3</v>
      </c>
      <c r="AD1389" s="19">
        <f t="shared" si="504"/>
        <v>985789886794429.63</v>
      </c>
      <c r="AE1389" s="24" t="e">
        <f t="shared" si="486"/>
        <v>#REF!</v>
      </c>
      <c r="AF1389" s="24" t="e">
        <f t="shared" si="487"/>
        <v>#REF!</v>
      </c>
      <c r="AG1389" s="18" t="e">
        <f t="shared" si="488"/>
        <v>#REF!</v>
      </c>
      <c r="AH1389" s="19" t="e">
        <f t="shared" si="489"/>
        <v>#REF!</v>
      </c>
      <c r="AI1389" s="29" t="e">
        <f>IF((((Usuario!$J$10*1000)/AG1389)*1)&lt;1,(((Usuario!$J$10*1000)/AG1389)*1),1)</f>
        <v>#REF!</v>
      </c>
      <c r="AJ1389" s="30" t="e">
        <f>IF((((Usuario!$J$10*1000)/AH1389)*1)&lt;1,(((Usuario!$J$10*1000)/AH1389)*1),1)</f>
        <v>#REF!</v>
      </c>
    </row>
    <row r="1390" spans="8:36" x14ac:dyDescent="0.25">
      <c r="H1390" s="6">
        <v>28.8</v>
      </c>
      <c r="I1390" s="5" t="s">
        <v>3</v>
      </c>
      <c r="J1390" s="9">
        <f t="shared" si="508"/>
        <v>28.8</v>
      </c>
      <c r="K1390" s="9">
        <f t="shared" si="490"/>
        <v>2.8799999999999999E-2</v>
      </c>
      <c r="L1390">
        <f t="shared" si="505"/>
        <v>2605.7626105935183</v>
      </c>
      <c r="M1390">
        <f t="shared" si="491"/>
        <v>12507.660530848887</v>
      </c>
      <c r="N1390">
        <f t="shared" si="492"/>
        <v>64.789681549797223</v>
      </c>
      <c r="O1390">
        <f t="shared" si="493"/>
        <v>927.09109186621811</v>
      </c>
      <c r="Q1390" s="18">
        <f t="shared" si="509"/>
        <v>3349309268115062.5</v>
      </c>
      <c r="R1390" s="19">
        <f t="shared" si="507"/>
        <v>1240839338377866.3</v>
      </c>
      <c r="S1390" s="18">
        <f t="shared" si="494"/>
        <v>5.5608654625851951E-9</v>
      </c>
      <c r="T1390" s="19">
        <f t="shared" si="494"/>
        <v>2.0601682523291824E-9</v>
      </c>
      <c r="U1390" s="24">
        <f t="shared" si="495"/>
        <v>1.4760149588685255E-6</v>
      </c>
      <c r="V1390" s="24">
        <f t="shared" si="496"/>
        <v>1.0362646309215788E-6</v>
      </c>
      <c r="W1390" s="18">
        <f t="shared" si="497"/>
        <v>1.0047927804345188E+16</v>
      </c>
      <c r="X1390" s="19">
        <f t="shared" si="498"/>
        <v>4963357353511465</v>
      </c>
      <c r="Y1390" s="18" t="e">
        <f t="shared" si="499"/>
        <v>#REF!</v>
      </c>
      <c r="Z1390" s="19" t="e">
        <f t="shared" si="500"/>
        <v>#REF!</v>
      </c>
      <c r="AA1390" s="24" t="e">
        <f t="shared" si="501"/>
        <v>#REF!</v>
      </c>
      <c r="AB1390" s="24" t="e">
        <f t="shared" si="502"/>
        <v>#REF!</v>
      </c>
      <c r="AC1390" s="18">
        <f t="shared" si="503"/>
        <v>2009585560869037.8</v>
      </c>
      <c r="AD1390" s="19">
        <f t="shared" si="504"/>
        <v>992671470702293</v>
      </c>
      <c r="AE1390" s="24" t="e">
        <f t="shared" si="486"/>
        <v>#REF!</v>
      </c>
      <c r="AF1390" s="24" t="e">
        <f t="shared" si="487"/>
        <v>#REF!</v>
      </c>
      <c r="AG1390" s="18" t="e">
        <f t="shared" si="488"/>
        <v>#REF!</v>
      </c>
      <c r="AH1390" s="19" t="e">
        <f t="shared" si="489"/>
        <v>#REF!</v>
      </c>
      <c r="AI1390" s="29" t="e">
        <f>IF((((Usuario!$J$10*1000)/AG1390)*1)&lt;1,(((Usuario!$J$10*1000)/AG1390)*1),1)</f>
        <v>#REF!</v>
      </c>
      <c r="AJ1390" s="30" t="e">
        <f>IF((((Usuario!$J$10*1000)/AH1390)*1)&lt;1,(((Usuario!$J$10*1000)/AH1390)*1),1)</f>
        <v>#REF!</v>
      </c>
    </row>
    <row r="1391" spans="8:36" x14ac:dyDescent="0.25">
      <c r="H1391" s="6">
        <v>28.9</v>
      </c>
      <c r="I1391" s="5" t="s">
        <v>3</v>
      </c>
      <c r="J1391" s="9">
        <f t="shared" si="508"/>
        <v>28.9</v>
      </c>
      <c r="K1391" s="9">
        <f t="shared" si="490"/>
        <v>2.8899999999999999E-2</v>
      </c>
      <c r="L1391">
        <f t="shared" si="505"/>
        <v>2623.8896002047309</v>
      </c>
      <c r="M1391">
        <f t="shared" si="491"/>
        <v>12638.401574319452</v>
      </c>
      <c r="N1391">
        <f t="shared" si="492"/>
        <v>65.466920154974758</v>
      </c>
      <c r="O1391">
        <f t="shared" si="493"/>
        <v>921.47492289210277</v>
      </c>
      <c r="Q1391" s="18">
        <f t="shared" si="509"/>
        <v>3372608740623048</v>
      </c>
      <c r="R1391" s="19">
        <f t="shared" si="507"/>
        <v>1249471238192729.5</v>
      </c>
      <c r="S1391" s="18">
        <f t="shared" si="494"/>
        <v>5.5995496274664595E-9</v>
      </c>
      <c r="T1391" s="19">
        <f t="shared" si="494"/>
        <v>2.0744998143661459E-9</v>
      </c>
      <c r="U1391" s="24">
        <f t="shared" si="495"/>
        <v>1.4862828580687947E-6</v>
      </c>
      <c r="V1391" s="24">
        <f t="shared" si="496"/>
        <v>1.0434734066261714E-6</v>
      </c>
      <c r="W1391" s="18">
        <f t="shared" si="497"/>
        <v>1.0117826221869144E+16</v>
      </c>
      <c r="X1391" s="19">
        <f t="shared" si="498"/>
        <v>4997884952770918</v>
      </c>
      <c r="Y1391" s="18" t="e">
        <f t="shared" si="499"/>
        <v>#REF!</v>
      </c>
      <c r="Z1391" s="19" t="e">
        <f t="shared" si="500"/>
        <v>#REF!</v>
      </c>
      <c r="AA1391" s="24" t="e">
        <f t="shared" si="501"/>
        <v>#REF!</v>
      </c>
      <c r="AB1391" s="24" t="e">
        <f t="shared" si="502"/>
        <v>#REF!</v>
      </c>
      <c r="AC1391" s="18">
        <f t="shared" si="503"/>
        <v>2023565244373829</v>
      </c>
      <c r="AD1391" s="19">
        <f t="shared" si="504"/>
        <v>999576990554183.63</v>
      </c>
      <c r="AE1391" s="24" t="e">
        <f t="shared" si="486"/>
        <v>#REF!</v>
      </c>
      <c r="AF1391" s="24" t="e">
        <f t="shared" si="487"/>
        <v>#REF!</v>
      </c>
      <c r="AG1391" s="18" t="e">
        <f t="shared" si="488"/>
        <v>#REF!</v>
      </c>
      <c r="AH1391" s="19" t="e">
        <f t="shared" si="489"/>
        <v>#REF!</v>
      </c>
      <c r="AI1391" s="29" t="e">
        <f>IF((((Usuario!$J$10*1000)/AG1391)*1)&lt;1,(((Usuario!$J$10*1000)/AG1391)*1),1)</f>
        <v>#REF!</v>
      </c>
      <c r="AJ1391" s="30" t="e">
        <f>IF((((Usuario!$J$10*1000)/AH1391)*1)&lt;1,(((Usuario!$J$10*1000)/AH1391)*1),1)</f>
        <v>#REF!</v>
      </c>
    </row>
    <row r="1392" spans="8:36" x14ac:dyDescent="0.25">
      <c r="H1392" s="6">
        <v>29</v>
      </c>
      <c r="I1392" s="5" t="s">
        <v>3</v>
      </c>
      <c r="J1392" s="9">
        <f t="shared" si="508"/>
        <v>29</v>
      </c>
      <c r="K1392" s="9">
        <f t="shared" si="490"/>
        <v>2.9000000000000001E-2</v>
      </c>
      <c r="L1392">
        <f t="shared" si="505"/>
        <v>2642.079421669016</v>
      </c>
      <c r="M1392">
        <f t="shared" si="491"/>
        <v>12770.050538066909</v>
      </c>
      <c r="N1392">
        <f t="shared" si="492"/>
        <v>66.14886178718659</v>
      </c>
      <c r="O1392">
        <f t="shared" si="493"/>
        <v>915.91199951395117</v>
      </c>
      <c r="Q1392" s="18">
        <f t="shared" si="509"/>
        <v>3395988973867630</v>
      </c>
      <c r="R1392" s="19">
        <f t="shared" si="507"/>
        <v>1258133057937627.3</v>
      </c>
      <c r="S1392" s="18">
        <f t="shared" si="494"/>
        <v>5.6383678795743493E-9</v>
      </c>
      <c r="T1392" s="19">
        <f t="shared" si="494"/>
        <v>2.0888810525280218E-9</v>
      </c>
      <c r="U1392" s="24">
        <f t="shared" si="495"/>
        <v>1.4965863479075398E-6</v>
      </c>
      <c r="V1392" s="24">
        <f t="shared" si="496"/>
        <v>1.050707169421595E-6</v>
      </c>
      <c r="W1392" s="18">
        <f t="shared" si="497"/>
        <v>1.018796692160289E+16</v>
      </c>
      <c r="X1392" s="19">
        <f t="shared" si="498"/>
        <v>5032532231750509</v>
      </c>
      <c r="Y1392" s="18" t="e">
        <f t="shared" si="499"/>
        <v>#REF!</v>
      </c>
      <c r="Z1392" s="19" t="e">
        <f t="shared" si="500"/>
        <v>#REF!</v>
      </c>
      <c r="AA1392" s="24" t="e">
        <f t="shared" si="501"/>
        <v>#REF!</v>
      </c>
      <c r="AB1392" s="24" t="e">
        <f t="shared" si="502"/>
        <v>#REF!</v>
      </c>
      <c r="AC1392" s="18">
        <f t="shared" si="503"/>
        <v>2037593384320578</v>
      </c>
      <c r="AD1392" s="19">
        <f t="shared" si="504"/>
        <v>1006506446350101.9</v>
      </c>
      <c r="AE1392" s="24" t="e">
        <f t="shared" si="486"/>
        <v>#REF!</v>
      </c>
      <c r="AF1392" s="24" t="e">
        <f t="shared" si="487"/>
        <v>#REF!</v>
      </c>
      <c r="AG1392" s="18" t="e">
        <f t="shared" si="488"/>
        <v>#REF!</v>
      </c>
      <c r="AH1392" s="19" t="e">
        <f t="shared" si="489"/>
        <v>#REF!</v>
      </c>
      <c r="AI1392" s="29" t="e">
        <f>IF((((Usuario!$J$10*1000)/AG1392)*1)&lt;1,(((Usuario!$J$10*1000)/AG1392)*1),1)</f>
        <v>#REF!</v>
      </c>
      <c r="AJ1392" s="30" t="e">
        <f>IF((((Usuario!$J$10*1000)/AH1392)*1)&lt;1,(((Usuario!$J$10*1000)/AH1392)*1),1)</f>
        <v>#REF!</v>
      </c>
    </row>
    <row r="1393" spans="8:36" x14ac:dyDescent="0.25">
      <c r="H1393" s="6">
        <v>29.1</v>
      </c>
      <c r="I1393" s="5" t="s">
        <v>3</v>
      </c>
      <c r="J1393" s="9">
        <f t="shared" si="508"/>
        <v>29.1</v>
      </c>
      <c r="K1393" s="9">
        <f t="shared" si="490"/>
        <v>2.9100000000000001E-2</v>
      </c>
      <c r="L1393">
        <f t="shared" si="505"/>
        <v>2660.3320749863728</v>
      </c>
      <c r="M1393">
        <f t="shared" si="491"/>
        <v>12902.610563683907</v>
      </c>
      <c r="N1393">
        <f t="shared" si="492"/>
        <v>66.835522719882633</v>
      </c>
      <c r="O1393">
        <f t="shared" si="493"/>
        <v>910.40163591799876</v>
      </c>
      <c r="Q1393" s="18">
        <f t="shared" si="509"/>
        <v>3419449967848808.5</v>
      </c>
      <c r="R1393" s="19">
        <f t="shared" si="507"/>
        <v>1266824797612559</v>
      </c>
      <c r="S1393" s="18">
        <f t="shared" si="494"/>
        <v>5.6773202189088645E-9</v>
      </c>
      <c r="T1393" s="19">
        <f t="shared" si="494"/>
        <v>2.1033119668148084E-9</v>
      </c>
      <c r="U1393" s="24">
        <f t="shared" si="495"/>
        <v>1.506925428384761E-6</v>
      </c>
      <c r="V1393" s="24">
        <f t="shared" si="496"/>
        <v>1.0579659193078486E-6</v>
      </c>
      <c r="W1393" s="18">
        <f t="shared" si="497"/>
        <v>1.0258349903546426E+16</v>
      </c>
      <c r="X1393" s="19">
        <f t="shared" si="498"/>
        <v>5067299190450236</v>
      </c>
      <c r="Y1393" s="18" t="e">
        <f t="shared" si="499"/>
        <v>#REF!</v>
      </c>
      <c r="Z1393" s="19" t="e">
        <f t="shared" si="500"/>
        <v>#REF!</v>
      </c>
      <c r="AA1393" s="24" t="e">
        <f t="shared" si="501"/>
        <v>#REF!</v>
      </c>
      <c r="AB1393" s="24" t="e">
        <f t="shared" si="502"/>
        <v>#REF!</v>
      </c>
      <c r="AC1393" s="18">
        <f t="shared" si="503"/>
        <v>2051669980709285.3</v>
      </c>
      <c r="AD1393" s="19">
        <f t="shared" si="504"/>
        <v>1013459838090047.3</v>
      </c>
      <c r="AE1393" s="24" t="e">
        <f t="shared" si="486"/>
        <v>#REF!</v>
      </c>
      <c r="AF1393" s="24" t="e">
        <f t="shared" si="487"/>
        <v>#REF!</v>
      </c>
      <c r="AG1393" s="18" t="e">
        <f t="shared" si="488"/>
        <v>#REF!</v>
      </c>
      <c r="AH1393" s="19" t="e">
        <f t="shared" si="489"/>
        <v>#REF!</v>
      </c>
      <c r="AI1393" s="29" t="e">
        <f>IF((((Usuario!$J$10*1000)/AG1393)*1)&lt;1,(((Usuario!$J$10*1000)/AG1393)*1),1)</f>
        <v>#REF!</v>
      </c>
      <c r="AJ1393" s="30" t="e">
        <f>IF((((Usuario!$J$10*1000)/AH1393)*1)&lt;1,(((Usuario!$J$10*1000)/AH1393)*1),1)</f>
        <v>#REF!</v>
      </c>
    </row>
    <row r="1394" spans="8:36" x14ac:dyDescent="0.25">
      <c r="H1394" s="6">
        <v>29.2</v>
      </c>
      <c r="I1394" s="5" t="s">
        <v>3</v>
      </c>
      <c r="J1394" s="9">
        <f t="shared" si="508"/>
        <v>29.2</v>
      </c>
      <c r="K1394" s="9">
        <f t="shared" si="490"/>
        <v>2.92E-2</v>
      </c>
      <c r="L1394">
        <f t="shared" si="505"/>
        <v>2678.6475601568013</v>
      </c>
      <c r="M1394">
        <f t="shared" si="491"/>
        <v>13036.084792763098</v>
      </c>
      <c r="N1394">
        <f t="shared" si="492"/>
        <v>67.526919226512845</v>
      </c>
      <c r="O1394">
        <f t="shared" si="493"/>
        <v>904.94315743931713</v>
      </c>
      <c r="Q1394" s="18">
        <f t="shared" si="509"/>
        <v>3442991722566583</v>
      </c>
      <c r="R1394" s="19">
        <f t="shared" si="507"/>
        <v>1275546457217525</v>
      </c>
      <c r="S1394" s="18">
        <f t="shared" si="494"/>
        <v>5.7164066454700044E-9</v>
      </c>
      <c r="T1394" s="19">
        <f t="shared" si="494"/>
        <v>2.1177925572265071E-9</v>
      </c>
      <c r="U1394" s="24">
        <f t="shared" si="495"/>
        <v>1.5173000995004577E-6</v>
      </c>
      <c r="V1394" s="24">
        <f t="shared" si="496"/>
        <v>1.0652496562849331E-6</v>
      </c>
      <c r="W1394" s="18">
        <f t="shared" si="497"/>
        <v>1.0328975167699748E+16</v>
      </c>
      <c r="X1394" s="19">
        <f t="shared" si="498"/>
        <v>5102185828870100</v>
      </c>
      <c r="Y1394" s="18" t="e">
        <f t="shared" si="499"/>
        <v>#REF!</v>
      </c>
      <c r="Z1394" s="19" t="e">
        <f t="shared" si="500"/>
        <v>#REF!</v>
      </c>
      <c r="AA1394" s="24" t="e">
        <f t="shared" si="501"/>
        <v>#REF!</v>
      </c>
      <c r="AB1394" s="24" t="e">
        <f t="shared" si="502"/>
        <v>#REF!</v>
      </c>
      <c r="AC1394" s="18">
        <f t="shared" si="503"/>
        <v>2065795033539949.8</v>
      </c>
      <c r="AD1394" s="19">
        <f t="shared" si="504"/>
        <v>1020437165774020</v>
      </c>
      <c r="AE1394" s="24" t="e">
        <f t="shared" si="486"/>
        <v>#REF!</v>
      </c>
      <c r="AF1394" s="24" t="e">
        <f t="shared" si="487"/>
        <v>#REF!</v>
      </c>
      <c r="AG1394" s="18" t="e">
        <f t="shared" si="488"/>
        <v>#REF!</v>
      </c>
      <c r="AH1394" s="19" t="e">
        <f t="shared" si="489"/>
        <v>#REF!</v>
      </c>
      <c r="AI1394" s="29" t="e">
        <f>IF((((Usuario!$J$10*1000)/AG1394)*1)&lt;1,(((Usuario!$J$10*1000)/AG1394)*1),1)</f>
        <v>#REF!</v>
      </c>
      <c r="AJ1394" s="30" t="e">
        <f>IF((((Usuario!$J$10*1000)/AH1394)*1)&lt;1,(((Usuario!$J$10*1000)/AH1394)*1),1)</f>
        <v>#REF!</v>
      </c>
    </row>
    <row r="1395" spans="8:36" x14ac:dyDescent="0.25">
      <c r="H1395" s="6">
        <v>29.3</v>
      </c>
      <c r="I1395" s="5" t="s">
        <v>3</v>
      </c>
      <c r="J1395" s="9">
        <f t="shared" si="508"/>
        <v>29.3</v>
      </c>
      <c r="K1395" s="9">
        <f t="shared" si="490"/>
        <v>2.93E-2</v>
      </c>
      <c r="L1395">
        <f t="shared" si="505"/>
        <v>2697.0258771803014</v>
      </c>
      <c r="M1395">
        <f t="shared" si="491"/>
        <v>13170.476366897139</v>
      </c>
      <c r="N1395">
        <f t="shared" si="492"/>
        <v>68.223067580527172</v>
      </c>
      <c r="O1395">
        <f t="shared" si="493"/>
        <v>899.53590034319666</v>
      </c>
      <c r="Q1395" s="18">
        <f t="shared" si="509"/>
        <v>3466614238020953.5</v>
      </c>
      <c r="R1395" s="19">
        <f t="shared" si="507"/>
        <v>1284298036752525</v>
      </c>
      <c r="S1395" s="18">
        <f t="shared" si="494"/>
        <v>5.7556271592577688E-9</v>
      </c>
      <c r="T1395" s="19">
        <f t="shared" si="494"/>
        <v>2.1323228237631168E-9</v>
      </c>
      <c r="U1395" s="24">
        <f t="shared" si="495"/>
        <v>1.5277103612546302E-6</v>
      </c>
      <c r="V1395" s="24">
        <f t="shared" si="496"/>
        <v>1.0725583803528478E-6</v>
      </c>
      <c r="W1395" s="18">
        <f t="shared" si="497"/>
        <v>1.039984271406286E+16</v>
      </c>
      <c r="X1395" s="19">
        <f t="shared" si="498"/>
        <v>5137192147010100</v>
      </c>
      <c r="Y1395" s="18" t="e">
        <f t="shared" si="499"/>
        <v>#REF!</v>
      </c>
      <c r="Z1395" s="19" t="e">
        <f t="shared" si="500"/>
        <v>#REF!</v>
      </c>
      <c r="AA1395" s="24" t="e">
        <f t="shared" si="501"/>
        <v>#REF!</v>
      </c>
      <c r="AB1395" s="24" t="e">
        <f t="shared" si="502"/>
        <v>#REF!</v>
      </c>
      <c r="AC1395" s="18">
        <f t="shared" si="503"/>
        <v>2079968542812572</v>
      </c>
      <c r="AD1395" s="19">
        <f t="shared" si="504"/>
        <v>1027438429402020</v>
      </c>
      <c r="AE1395" s="24" t="e">
        <f t="shared" si="486"/>
        <v>#REF!</v>
      </c>
      <c r="AF1395" s="24" t="e">
        <f t="shared" si="487"/>
        <v>#REF!</v>
      </c>
      <c r="AG1395" s="18" t="e">
        <f t="shared" si="488"/>
        <v>#REF!</v>
      </c>
      <c r="AH1395" s="19" t="e">
        <f t="shared" si="489"/>
        <v>#REF!</v>
      </c>
      <c r="AI1395" s="29" t="e">
        <f>IF((((Usuario!$J$10*1000)/AG1395)*1)&lt;1,(((Usuario!$J$10*1000)/AG1395)*1),1)</f>
        <v>#REF!</v>
      </c>
      <c r="AJ1395" s="30" t="e">
        <f>IF((((Usuario!$J$10*1000)/AH1395)*1)&lt;1,(((Usuario!$J$10*1000)/AH1395)*1),1)</f>
        <v>#REF!</v>
      </c>
    </row>
    <row r="1396" spans="8:36" x14ac:dyDescent="0.25">
      <c r="H1396" s="6">
        <v>29.4</v>
      </c>
      <c r="I1396" s="5" t="s">
        <v>3</v>
      </c>
      <c r="J1396" s="9">
        <f t="shared" si="508"/>
        <v>29.4</v>
      </c>
      <c r="K1396" s="9">
        <f t="shared" si="490"/>
        <v>2.9399999999999999E-2</v>
      </c>
      <c r="L1396">
        <f t="shared" si="505"/>
        <v>2715.4670260568732</v>
      </c>
      <c r="M1396">
        <f t="shared" si="491"/>
        <v>13305.788427678679</v>
      </c>
      <c r="N1396">
        <f t="shared" si="492"/>
        <v>68.923984055375556</v>
      </c>
      <c r="O1396">
        <f t="shared" si="493"/>
        <v>894.17921161153777</v>
      </c>
      <c r="Q1396" s="18">
        <f t="shared" si="509"/>
        <v>3490317514211919.5</v>
      </c>
      <c r="R1396" s="19">
        <f t="shared" si="507"/>
        <v>1293079536217559.3</v>
      </c>
      <c r="S1396" s="18">
        <f t="shared" si="494"/>
        <v>5.7949817602721571E-9</v>
      </c>
      <c r="T1396" s="19">
        <f t="shared" si="494"/>
        <v>2.1469027664246378E-9</v>
      </c>
      <c r="U1396" s="24">
        <f t="shared" si="495"/>
        <v>1.5381562136472783E-6</v>
      </c>
      <c r="V1396" s="24">
        <f t="shared" si="496"/>
        <v>1.0798920915115929E-6</v>
      </c>
      <c r="W1396" s="18">
        <f t="shared" si="497"/>
        <v>1.0470952542635758E+16</v>
      </c>
      <c r="X1396" s="19">
        <f t="shared" si="498"/>
        <v>5172318144870237</v>
      </c>
      <c r="Y1396" s="18" t="e">
        <f t="shared" si="499"/>
        <v>#REF!</v>
      </c>
      <c r="Z1396" s="19" t="e">
        <f t="shared" si="500"/>
        <v>#REF!</v>
      </c>
      <c r="AA1396" s="24" t="e">
        <f t="shared" si="501"/>
        <v>#REF!</v>
      </c>
      <c r="AB1396" s="24" t="e">
        <f t="shared" si="502"/>
        <v>#REF!</v>
      </c>
      <c r="AC1396" s="18">
        <f t="shared" si="503"/>
        <v>2094190508527151.8</v>
      </c>
      <c r="AD1396" s="19">
        <f t="shared" si="504"/>
        <v>1034463628974047.5</v>
      </c>
      <c r="AE1396" s="24" t="e">
        <f t="shared" si="486"/>
        <v>#REF!</v>
      </c>
      <c r="AF1396" s="24" t="e">
        <f t="shared" si="487"/>
        <v>#REF!</v>
      </c>
      <c r="AG1396" s="18" t="e">
        <f t="shared" si="488"/>
        <v>#REF!</v>
      </c>
      <c r="AH1396" s="19" t="e">
        <f t="shared" si="489"/>
        <v>#REF!</v>
      </c>
      <c r="AI1396" s="29" t="e">
        <f>IF((((Usuario!$J$10*1000)/AG1396)*1)&lt;1,(((Usuario!$J$10*1000)/AG1396)*1),1)</f>
        <v>#REF!</v>
      </c>
      <c r="AJ1396" s="30" t="e">
        <f>IF((((Usuario!$J$10*1000)/AH1396)*1)&lt;1,(((Usuario!$J$10*1000)/AH1396)*1),1)</f>
        <v>#REF!</v>
      </c>
    </row>
    <row r="1397" spans="8:36" x14ac:dyDescent="0.25">
      <c r="H1397" s="6">
        <v>29.5</v>
      </c>
      <c r="I1397" s="5" t="s">
        <v>3</v>
      </c>
      <c r="J1397" s="9">
        <f t="shared" si="508"/>
        <v>29.5</v>
      </c>
      <c r="K1397" s="9">
        <f t="shared" si="490"/>
        <v>2.9499999999999998E-2</v>
      </c>
      <c r="L1397">
        <f t="shared" si="505"/>
        <v>2733.9710067865176</v>
      </c>
      <c r="M1397">
        <f t="shared" si="491"/>
        <v>13442.024116700377</v>
      </c>
      <c r="N1397">
        <f t="shared" si="492"/>
        <v>69.629684924507956</v>
      </c>
      <c r="O1397">
        <f t="shared" si="493"/>
        <v>888.87244873412305</v>
      </c>
      <c r="Q1397" s="18">
        <f t="shared" si="509"/>
        <v>3514101551139483</v>
      </c>
      <c r="R1397" s="19">
        <f t="shared" si="507"/>
        <v>1301890955612628</v>
      </c>
      <c r="S1397" s="18">
        <f t="shared" si="494"/>
        <v>5.8344704485131724E-9</v>
      </c>
      <c r="T1397" s="19">
        <f t="shared" si="494"/>
        <v>2.1615323852110711E-9</v>
      </c>
      <c r="U1397" s="24">
        <f t="shared" si="495"/>
        <v>1.5486376566784028E-6</v>
      </c>
      <c r="V1397" s="24">
        <f t="shared" si="496"/>
        <v>1.0872507897611688E-6</v>
      </c>
      <c r="W1397" s="18">
        <f t="shared" si="497"/>
        <v>1.0542304653418448E+16</v>
      </c>
      <c r="X1397" s="19">
        <f t="shared" si="498"/>
        <v>5207563822450512</v>
      </c>
      <c r="Y1397" s="18" t="e">
        <f t="shared" si="499"/>
        <v>#REF!</v>
      </c>
      <c r="Z1397" s="19" t="e">
        <f t="shared" si="500"/>
        <v>#REF!</v>
      </c>
      <c r="AA1397" s="24" t="e">
        <f t="shared" si="501"/>
        <v>#REF!</v>
      </c>
      <c r="AB1397" s="24" t="e">
        <f t="shared" si="502"/>
        <v>#REF!</v>
      </c>
      <c r="AC1397" s="18">
        <f t="shared" si="503"/>
        <v>2108460930683689.8</v>
      </c>
      <c r="AD1397" s="19">
        <f t="shared" si="504"/>
        <v>1041512764490102.5</v>
      </c>
      <c r="AE1397" s="24" t="e">
        <f t="shared" si="486"/>
        <v>#REF!</v>
      </c>
      <c r="AF1397" s="24" t="e">
        <f t="shared" si="487"/>
        <v>#REF!</v>
      </c>
      <c r="AG1397" s="18" t="e">
        <f t="shared" si="488"/>
        <v>#REF!</v>
      </c>
      <c r="AH1397" s="19" t="e">
        <f t="shared" si="489"/>
        <v>#REF!</v>
      </c>
      <c r="AI1397" s="29" t="e">
        <f>IF((((Usuario!$J$10*1000)/AG1397)*1)&lt;1,(((Usuario!$J$10*1000)/AG1397)*1),1)</f>
        <v>#REF!</v>
      </c>
      <c r="AJ1397" s="30" t="e">
        <f>IF((((Usuario!$J$10*1000)/AH1397)*1)&lt;1,(((Usuario!$J$10*1000)/AH1397)*1),1)</f>
        <v>#REF!</v>
      </c>
    </row>
    <row r="1398" spans="8:36" x14ac:dyDescent="0.25">
      <c r="H1398" s="6">
        <v>29.6</v>
      </c>
      <c r="I1398" s="5" t="s">
        <v>3</v>
      </c>
      <c r="J1398" s="9">
        <f t="shared" si="508"/>
        <v>29.6</v>
      </c>
      <c r="K1398" s="9">
        <f t="shared" si="490"/>
        <v>2.9600000000000001E-2</v>
      </c>
      <c r="L1398">
        <f t="shared" si="505"/>
        <v>2752.5378193692336</v>
      </c>
      <c r="M1398">
        <f t="shared" si="491"/>
        <v>13579.186575554884</v>
      </c>
      <c r="N1398">
        <f t="shared" si="492"/>
        <v>70.340186461374287</v>
      </c>
      <c r="O1398">
        <f t="shared" si="493"/>
        <v>883.61497950465332</v>
      </c>
      <c r="Q1398" s="18">
        <f t="shared" si="509"/>
        <v>3537966348803642.5</v>
      </c>
      <c r="R1398" s="19">
        <f t="shared" si="507"/>
        <v>1310732294937730.8</v>
      </c>
      <c r="S1398" s="18">
        <f t="shared" si="494"/>
        <v>5.8740932239808123E-9</v>
      </c>
      <c r="T1398" s="19">
        <f t="shared" si="494"/>
        <v>2.1762116801224156E-9</v>
      </c>
      <c r="U1398" s="24">
        <f t="shared" si="495"/>
        <v>1.5591546903480029E-6</v>
      </c>
      <c r="V1398" s="24">
        <f t="shared" si="496"/>
        <v>1.094634475101575E-6</v>
      </c>
      <c r="W1398" s="18">
        <f t="shared" si="497"/>
        <v>1.0613899046410928E+16</v>
      </c>
      <c r="X1398" s="19">
        <f t="shared" si="498"/>
        <v>5242929179750923</v>
      </c>
      <c r="Y1398" s="18" t="e">
        <f t="shared" si="499"/>
        <v>#REF!</v>
      </c>
      <c r="Z1398" s="19" t="e">
        <f t="shared" si="500"/>
        <v>#REF!</v>
      </c>
      <c r="AA1398" s="24" t="e">
        <f t="shared" si="501"/>
        <v>#REF!</v>
      </c>
      <c r="AB1398" s="24" t="e">
        <f t="shared" si="502"/>
        <v>#REF!</v>
      </c>
      <c r="AC1398" s="18">
        <f t="shared" si="503"/>
        <v>2122779809282185.8</v>
      </c>
      <c r="AD1398" s="19">
        <f t="shared" si="504"/>
        <v>1048585835950184.6</v>
      </c>
      <c r="AE1398" s="24" t="e">
        <f t="shared" si="486"/>
        <v>#REF!</v>
      </c>
      <c r="AF1398" s="24" t="e">
        <f t="shared" si="487"/>
        <v>#REF!</v>
      </c>
      <c r="AG1398" s="18" t="e">
        <f t="shared" si="488"/>
        <v>#REF!</v>
      </c>
      <c r="AH1398" s="19" t="e">
        <f t="shared" si="489"/>
        <v>#REF!</v>
      </c>
      <c r="AI1398" s="29" t="e">
        <f>IF((((Usuario!$J$10*1000)/AG1398)*1)&lt;1,(((Usuario!$J$10*1000)/AG1398)*1),1)</f>
        <v>#REF!</v>
      </c>
      <c r="AJ1398" s="30" t="e">
        <f>IF((((Usuario!$J$10*1000)/AH1398)*1)&lt;1,(((Usuario!$J$10*1000)/AH1398)*1),1)</f>
        <v>#REF!</v>
      </c>
    </row>
    <row r="1399" spans="8:36" x14ac:dyDescent="0.25">
      <c r="H1399" s="6">
        <v>29.7</v>
      </c>
      <c r="I1399" s="5" t="s">
        <v>3</v>
      </c>
      <c r="J1399" s="9">
        <f t="shared" si="508"/>
        <v>29.7</v>
      </c>
      <c r="K1399" s="9">
        <f t="shared" si="490"/>
        <v>2.9700000000000001E-2</v>
      </c>
      <c r="L1399">
        <f t="shared" si="505"/>
        <v>2771.1674638050204</v>
      </c>
      <c r="M1399">
        <f t="shared" si="491"/>
        <v>13717.278945834849</v>
      </c>
      <c r="N1399">
        <f t="shared" si="492"/>
        <v>71.055504939424509</v>
      </c>
      <c r="O1399">
        <f t="shared" si="493"/>
        <v>878.40618182140452</v>
      </c>
      <c r="Q1399" s="18">
        <f t="shared" si="509"/>
        <v>3561911907204396.5</v>
      </c>
      <c r="R1399" s="19">
        <f t="shared" si="507"/>
        <v>1319603554192867.5</v>
      </c>
      <c r="S1399" s="18">
        <f t="shared" si="494"/>
        <v>5.9138500866750743E-9</v>
      </c>
      <c r="T1399" s="19">
        <f t="shared" si="494"/>
        <v>2.1909406511586713E-9</v>
      </c>
      <c r="U1399" s="24">
        <f t="shared" si="495"/>
        <v>1.5697073146560781E-6</v>
      </c>
      <c r="V1399" s="24">
        <f t="shared" si="496"/>
        <v>1.1020431475328116E-6</v>
      </c>
      <c r="W1399" s="18">
        <f t="shared" si="497"/>
        <v>1.068573572161319E+16</v>
      </c>
      <c r="X1399" s="19">
        <f t="shared" si="498"/>
        <v>5278414216771470</v>
      </c>
      <c r="Y1399" s="18" t="e">
        <f t="shared" si="499"/>
        <v>#REF!</v>
      </c>
      <c r="Z1399" s="19" t="e">
        <f t="shared" si="500"/>
        <v>#REF!</v>
      </c>
      <c r="AA1399" s="24" t="e">
        <f t="shared" si="501"/>
        <v>#REF!</v>
      </c>
      <c r="AB1399" s="24" t="e">
        <f t="shared" si="502"/>
        <v>#REF!</v>
      </c>
      <c r="AC1399" s="18">
        <f t="shared" si="503"/>
        <v>2137147144322638</v>
      </c>
      <c r="AD1399" s="19">
        <f t="shared" si="504"/>
        <v>1055682843354294</v>
      </c>
      <c r="AE1399" s="24" t="e">
        <f t="shared" si="486"/>
        <v>#REF!</v>
      </c>
      <c r="AF1399" s="24" t="e">
        <f t="shared" si="487"/>
        <v>#REF!</v>
      </c>
      <c r="AG1399" s="18" t="e">
        <f t="shared" si="488"/>
        <v>#REF!</v>
      </c>
      <c r="AH1399" s="19" t="e">
        <f t="shared" si="489"/>
        <v>#REF!</v>
      </c>
      <c r="AI1399" s="29" t="e">
        <f>IF((((Usuario!$J$10*1000)/AG1399)*1)&lt;1,(((Usuario!$J$10*1000)/AG1399)*1),1)</f>
        <v>#REF!</v>
      </c>
      <c r="AJ1399" s="30" t="e">
        <f>IF((((Usuario!$J$10*1000)/AH1399)*1)&lt;1,(((Usuario!$J$10*1000)/AH1399)*1),1)</f>
        <v>#REF!</v>
      </c>
    </row>
    <row r="1400" spans="8:36" x14ac:dyDescent="0.25">
      <c r="H1400" s="6">
        <v>29.8</v>
      </c>
      <c r="I1400" s="5" t="s">
        <v>3</v>
      </c>
      <c r="J1400" s="9">
        <f t="shared" si="508"/>
        <v>29.8</v>
      </c>
      <c r="K1400" s="9">
        <f t="shared" si="490"/>
        <v>2.98E-2</v>
      </c>
      <c r="L1400">
        <f t="shared" si="505"/>
        <v>2789.8599400938801</v>
      </c>
      <c r="M1400">
        <f t="shared" si="491"/>
        <v>13856.304369132939</v>
      </c>
      <c r="N1400">
        <f t="shared" si="492"/>
        <v>71.775656632108621</v>
      </c>
      <c r="O1400">
        <f t="shared" si="493"/>
        <v>873.24544349240887</v>
      </c>
      <c r="Q1400" s="18">
        <f t="shared" si="509"/>
        <v>3585938226341748.5</v>
      </c>
      <c r="R1400" s="19">
        <f t="shared" si="507"/>
        <v>1328504733378038.8</v>
      </c>
      <c r="S1400" s="18">
        <f t="shared" si="494"/>
        <v>5.9537410365959643E-9</v>
      </c>
      <c r="T1400" s="19">
        <f t="shared" si="494"/>
        <v>2.2057192983198389E-9</v>
      </c>
      <c r="U1400" s="24">
        <f t="shared" si="495"/>
        <v>1.58029552960263E-6</v>
      </c>
      <c r="V1400" s="24">
        <f t="shared" si="496"/>
        <v>1.109476807054879E-6</v>
      </c>
      <c r="W1400" s="18">
        <f t="shared" si="497"/>
        <v>1.0757814679025246E+16</v>
      </c>
      <c r="X1400" s="19">
        <f t="shared" si="498"/>
        <v>5314018933512155</v>
      </c>
      <c r="Y1400" s="18" t="e">
        <f t="shared" si="499"/>
        <v>#REF!</v>
      </c>
      <c r="Z1400" s="19" t="e">
        <f t="shared" si="500"/>
        <v>#REF!</v>
      </c>
      <c r="AA1400" s="24" t="e">
        <f t="shared" si="501"/>
        <v>#REF!</v>
      </c>
      <c r="AB1400" s="24" t="e">
        <f t="shared" si="502"/>
        <v>#REF!</v>
      </c>
      <c r="AC1400" s="18">
        <f t="shared" si="503"/>
        <v>2151562935805049.3</v>
      </c>
      <c r="AD1400" s="19">
        <f t="shared" si="504"/>
        <v>1062803786702431</v>
      </c>
      <c r="AE1400" s="24" t="e">
        <f t="shared" si="486"/>
        <v>#REF!</v>
      </c>
      <c r="AF1400" s="24" t="e">
        <f t="shared" si="487"/>
        <v>#REF!</v>
      </c>
      <c r="AG1400" s="18" t="e">
        <f t="shared" si="488"/>
        <v>#REF!</v>
      </c>
      <c r="AH1400" s="19" t="e">
        <f t="shared" si="489"/>
        <v>#REF!</v>
      </c>
      <c r="AI1400" s="29" t="e">
        <f>IF((((Usuario!$J$10*1000)/AG1400)*1)&lt;1,(((Usuario!$J$10*1000)/AG1400)*1),1)</f>
        <v>#REF!</v>
      </c>
      <c r="AJ1400" s="30" t="e">
        <f>IF((((Usuario!$J$10*1000)/AH1400)*1)&lt;1,(((Usuario!$J$10*1000)/AH1400)*1),1)</f>
        <v>#REF!</v>
      </c>
    </row>
    <row r="1401" spans="8:36" x14ac:dyDescent="0.25">
      <c r="H1401" s="6">
        <v>29.9</v>
      </c>
      <c r="I1401" s="5" t="s">
        <v>3</v>
      </c>
      <c r="J1401" s="9">
        <f t="shared" si="508"/>
        <v>29.9</v>
      </c>
      <c r="K1401" s="9">
        <f t="shared" si="490"/>
        <v>2.9899999999999999E-2</v>
      </c>
      <c r="L1401">
        <f t="shared" si="505"/>
        <v>2808.6152482358107</v>
      </c>
      <c r="M1401">
        <f t="shared" si="491"/>
        <v>13996.265987041787</v>
      </c>
      <c r="N1401">
        <f t="shared" si="492"/>
        <v>72.500657812876454</v>
      </c>
      <c r="O1401">
        <f t="shared" si="493"/>
        <v>868.13216204501771</v>
      </c>
      <c r="Q1401" s="18">
        <f t="shared" si="509"/>
        <v>3610045306215695.5</v>
      </c>
      <c r="R1401" s="19">
        <f t="shared" si="507"/>
        <v>1337435832493243.8</v>
      </c>
      <c r="S1401" s="18">
        <f t="shared" si="494"/>
        <v>5.9937660737434771E-9</v>
      </c>
      <c r="T1401" s="19">
        <f t="shared" si="494"/>
        <v>2.2205476216059173E-9</v>
      </c>
      <c r="U1401" s="24">
        <f t="shared" si="495"/>
        <v>1.5909193351876572E-6</v>
      </c>
      <c r="V1401" s="24">
        <f t="shared" si="496"/>
        <v>1.1169354536677764E-6</v>
      </c>
      <c r="W1401" s="18">
        <f t="shared" si="497"/>
        <v>1.0830135918647086E+16</v>
      </c>
      <c r="X1401" s="19">
        <f t="shared" si="498"/>
        <v>5349743329972975</v>
      </c>
      <c r="Y1401" s="18" t="e">
        <f t="shared" si="499"/>
        <v>#REF!</v>
      </c>
      <c r="Z1401" s="19" t="e">
        <f t="shared" si="500"/>
        <v>#REF!</v>
      </c>
      <c r="AA1401" s="24" t="e">
        <f t="shared" si="501"/>
        <v>#REF!</v>
      </c>
      <c r="AB1401" s="24" t="e">
        <f t="shared" si="502"/>
        <v>#REF!</v>
      </c>
      <c r="AC1401" s="18">
        <f t="shared" si="503"/>
        <v>2166027183729417.3</v>
      </c>
      <c r="AD1401" s="19">
        <f t="shared" si="504"/>
        <v>1069948665994595</v>
      </c>
      <c r="AE1401" s="24" t="e">
        <f t="shared" si="486"/>
        <v>#REF!</v>
      </c>
      <c r="AF1401" s="24" t="e">
        <f t="shared" si="487"/>
        <v>#REF!</v>
      </c>
      <c r="AG1401" s="18" t="e">
        <f t="shared" si="488"/>
        <v>#REF!</v>
      </c>
      <c r="AH1401" s="19" t="e">
        <f t="shared" si="489"/>
        <v>#REF!</v>
      </c>
      <c r="AI1401" s="29" t="e">
        <f>IF((((Usuario!$J$10*1000)/AG1401)*1)&lt;1,(((Usuario!$J$10*1000)/AG1401)*1),1)</f>
        <v>#REF!</v>
      </c>
      <c r="AJ1401" s="30" t="e">
        <f>IF((((Usuario!$J$10*1000)/AH1401)*1)&lt;1,(((Usuario!$J$10*1000)/AH1401)*1),1)</f>
        <v>#REF!</v>
      </c>
    </row>
    <row r="1402" spans="8:36" x14ac:dyDescent="0.25">
      <c r="H1402" s="6">
        <v>30</v>
      </c>
      <c r="I1402" s="5" t="s">
        <v>3</v>
      </c>
      <c r="J1402" s="9">
        <f t="shared" si="508"/>
        <v>30</v>
      </c>
      <c r="K1402" s="9">
        <f t="shared" si="490"/>
        <v>0.03</v>
      </c>
      <c r="L1402">
        <f>(4*PI())*((J1402/2)^2)</f>
        <v>2827.4333882308138</v>
      </c>
      <c r="M1402">
        <f t="shared" si="491"/>
        <v>14137.166941154068</v>
      </c>
      <c r="N1402">
        <f t="shared" si="492"/>
        <v>73.230524755178067</v>
      </c>
      <c r="O1402">
        <f t="shared" si="493"/>
        <v>863.06574453975509</v>
      </c>
      <c r="Q1402" s="22">
        <f t="shared" si="509"/>
        <v>3634233146826239</v>
      </c>
      <c r="R1402" s="23">
        <f t="shared" si="507"/>
        <v>1346396851538483.3</v>
      </c>
      <c r="S1402" s="22">
        <f>Q1402/(6.023*10^23)</f>
        <v>6.0339251981176155E-9</v>
      </c>
      <c r="T1402" s="23">
        <f>R1402/(6.023*10^23)</f>
        <v>2.2354256210169077E-9</v>
      </c>
      <c r="U1402" s="26">
        <f t="shared" si="495"/>
        <v>1.6015787314111605E-6</v>
      </c>
      <c r="V1402" s="26">
        <f t="shared" si="496"/>
        <v>1.1244190873715045E-6</v>
      </c>
      <c r="W1402" s="22">
        <f t="shared" si="497"/>
        <v>1.0902699440478716E+16</v>
      </c>
      <c r="X1402" s="23">
        <f t="shared" si="498"/>
        <v>5385587406153933</v>
      </c>
      <c r="Y1402" s="22" t="e">
        <f t="shared" si="499"/>
        <v>#REF!</v>
      </c>
      <c r="Z1402" s="23" t="e">
        <f t="shared" si="500"/>
        <v>#REF!</v>
      </c>
      <c r="AA1402" s="22" t="e">
        <f t="shared" si="501"/>
        <v>#REF!</v>
      </c>
      <c r="AB1402" s="23" t="e">
        <f t="shared" si="502"/>
        <v>#REF!</v>
      </c>
      <c r="AC1402" s="22">
        <f t="shared" si="503"/>
        <v>2180539888095743.3</v>
      </c>
      <c r="AD1402" s="23">
        <f t="shared" si="504"/>
        <v>1077117481230786.6</v>
      </c>
      <c r="AE1402" s="26" t="e">
        <f t="shared" si="486"/>
        <v>#REF!</v>
      </c>
      <c r="AF1402" s="26" t="e">
        <f t="shared" si="487"/>
        <v>#REF!</v>
      </c>
      <c r="AG1402" s="22" t="e">
        <f t="shared" si="488"/>
        <v>#REF!</v>
      </c>
      <c r="AH1402" s="23" t="e">
        <f t="shared" si="489"/>
        <v>#REF!</v>
      </c>
      <c r="AI1402" s="31" t="e">
        <f>IF((((Usuario!$J$10*1000)/AG1402)*1)&lt;1,(((Usuario!$J$10*1000)/AG1402)*1),1)</f>
        <v>#REF!</v>
      </c>
      <c r="AJ1402" s="32" t="e">
        <f>IF((((Usuario!$J$10*1000)/AH1402)*1)&lt;1,(((Usuario!$J$10*1000)/AH1402)*1),1)</f>
        <v>#REF!</v>
      </c>
    </row>
  </sheetData>
  <mergeCells count="27">
    <mergeCell ref="AK1:AL3"/>
    <mergeCell ref="X1:X3"/>
    <mergeCell ref="W1:W3"/>
    <mergeCell ref="A2:A3"/>
    <mergeCell ref="Q1:Q3"/>
    <mergeCell ref="R1:R3"/>
    <mergeCell ref="S1:S3"/>
    <mergeCell ref="G1:N1"/>
    <mergeCell ref="B2:B3"/>
    <mergeCell ref="C2:D2"/>
    <mergeCell ref="T1:T3"/>
    <mergeCell ref="U1:U3"/>
    <mergeCell ref="V1:V3"/>
    <mergeCell ref="AH1:AH3"/>
    <mergeCell ref="AI1:AI3"/>
    <mergeCell ref="AJ1:AJ3"/>
    <mergeCell ref="AD1:AD3"/>
    <mergeCell ref="AC1:AC3"/>
    <mergeCell ref="AE1:AE3"/>
    <mergeCell ref="AF1:AF3"/>
    <mergeCell ref="AG1:AG3"/>
    <mergeCell ref="E2:E4"/>
    <mergeCell ref="Y1:Y3"/>
    <mergeCell ref="Z1:Z3"/>
    <mergeCell ref="AA1:AA3"/>
    <mergeCell ref="AB1:AB3"/>
    <mergeCell ref="H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I16" sqref="I16"/>
    </sheetView>
  </sheetViews>
  <sheetFormatPr baseColWidth="10" defaultColWidth="10.7109375" defaultRowHeight="15" x14ac:dyDescent="0.25"/>
  <cols>
    <col min="1" max="1" width="1.42578125" customWidth="1"/>
    <col min="2" max="2" width="11.42578125" customWidth="1"/>
    <col min="3" max="3" width="6.7109375" customWidth="1"/>
    <col min="4" max="4" width="12.5703125" customWidth="1"/>
    <col min="5" max="5" width="4.140625" customWidth="1"/>
    <col min="6" max="6" width="11.42578125" customWidth="1"/>
    <col min="7" max="7" width="8.7109375" customWidth="1"/>
    <col min="8" max="9" width="11.42578125" customWidth="1"/>
    <col min="10" max="10" width="9.7109375" customWidth="1"/>
    <col min="11" max="11" width="4.28515625" customWidth="1"/>
    <col min="14" max="14" width="12.42578125" customWidth="1"/>
    <col min="17" max="17" width="13.7109375" bestFit="1" customWidth="1"/>
  </cols>
  <sheetData>
    <row r="1" spans="1:25" s="48" customFormat="1" ht="7.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60"/>
      <c r="Y1" s="60"/>
    </row>
    <row r="2" spans="1:25" s="48" customFormat="1" ht="15" customHeight="1" x14ac:dyDescent="0.25">
      <c r="B2" s="59"/>
      <c r="C2" s="59"/>
      <c r="D2" s="59"/>
      <c r="E2" s="59"/>
      <c r="F2" s="103" t="s">
        <v>78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59"/>
      <c r="U2" s="59"/>
      <c r="V2" s="59"/>
      <c r="W2" s="60"/>
      <c r="X2" s="60"/>
      <c r="Y2" s="60"/>
    </row>
    <row r="3" spans="1:25" s="48" customFormat="1" ht="40.5" customHeight="1" x14ac:dyDescent="0.25">
      <c r="G3" s="104" t="s">
        <v>99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</row>
    <row r="4" spans="1:25" s="48" customFormat="1" ht="9" customHeight="1" x14ac:dyDescent="0.25">
      <c r="H4" s="61"/>
    </row>
    <row r="5" spans="1:25" s="48" customFormat="1" ht="15" customHeight="1" x14ac:dyDescent="0.25">
      <c r="B5" s="60" t="s">
        <v>107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48" t="s">
        <v>100</v>
      </c>
    </row>
    <row r="6" spans="1:25" s="48" customFormat="1" ht="15" customHeight="1" x14ac:dyDescent="0.25">
      <c r="B6" s="60" t="s">
        <v>108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88" t="s">
        <v>81</v>
      </c>
    </row>
    <row r="7" spans="1:25" s="48" customFormat="1" x14ac:dyDescent="0.25">
      <c r="B7" s="60" t="s">
        <v>106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25" s="48" customFormat="1" x14ac:dyDescent="0.25">
      <c r="B8" s="60" t="s">
        <v>114</v>
      </c>
      <c r="C8" s="62"/>
      <c r="D8" s="62"/>
      <c r="G8" s="62">
        <v>5.18</v>
      </c>
      <c r="H8" s="63" t="s">
        <v>14</v>
      </c>
      <c r="I8" s="62"/>
      <c r="J8" s="62"/>
      <c r="K8" s="62"/>
      <c r="L8" s="62"/>
      <c r="M8" s="48" t="s">
        <v>12</v>
      </c>
      <c r="Q8" s="89">
        <f>VLOOKUP($M$6,Moleculas!$A$9:$I$15,4,TRUE)</f>
        <v>221.37</v>
      </c>
    </row>
    <row r="9" spans="1:25" s="48" customFormat="1" ht="6.2" customHeight="1" x14ac:dyDescent="0.25">
      <c r="B9" s="64"/>
      <c r="C9" s="64"/>
      <c r="D9" s="64"/>
      <c r="E9" s="64"/>
      <c r="F9" s="64"/>
      <c r="G9" s="64"/>
      <c r="H9" s="64"/>
      <c r="I9" s="64"/>
      <c r="J9" s="64"/>
      <c r="K9" s="64"/>
    </row>
    <row r="10" spans="1:25" s="48" customFormat="1" x14ac:dyDescent="0.25">
      <c r="B10" s="105" t="s">
        <v>42</v>
      </c>
      <c r="C10" s="105"/>
      <c r="D10" s="105"/>
      <c r="E10" s="65"/>
      <c r="F10" s="68">
        <v>0.1</v>
      </c>
      <c r="G10" s="69" t="s">
        <v>27</v>
      </c>
      <c r="H10" s="106" t="s">
        <v>43</v>
      </c>
      <c r="I10" s="106"/>
      <c r="J10" s="70">
        <v>10</v>
      </c>
      <c r="K10" s="71" t="s">
        <v>49</v>
      </c>
      <c r="L10" s="67"/>
      <c r="M10" s="48" t="s">
        <v>101</v>
      </c>
      <c r="Q10" s="89">
        <f>VLOOKUP($M$6,Moleculas!$A$9:$I$15,9,TRUE)</f>
        <v>5.3699999999999993E-13</v>
      </c>
    </row>
    <row r="11" spans="1:25" s="48" customFormat="1" ht="6.2" customHeight="1" x14ac:dyDescent="0.25">
      <c r="H11" s="61"/>
    </row>
    <row r="12" spans="1:25" s="48" customFormat="1" ht="17.25" x14ac:dyDescent="0.25">
      <c r="B12" s="72" t="s">
        <v>26</v>
      </c>
      <c r="H12" s="61"/>
      <c r="M12" s="48" t="s">
        <v>102</v>
      </c>
      <c r="Q12" s="89">
        <f>VLOOKUP($M$6,Moleculas!$A$9:$I$15,5,TRUE)</f>
        <v>1</v>
      </c>
    </row>
    <row r="13" spans="1:25" s="48" customFormat="1" ht="6.2" customHeight="1" x14ac:dyDescent="0.25">
      <c r="B13" s="73"/>
      <c r="C13" s="73"/>
      <c r="D13" s="73"/>
      <c r="E13" s="73"/>
      <c r="F13" s="73"/>
      <c r="G13" s="73"/>
      <c r="H13" s="73"/>
      <c r="I13" s="73"/>
      <c r="J13" s="73"/>
      <c r="K13" s="73"/>
    </row>
    <row r="14" spans="1:25" s="48" customFormat="1" x14ac:dyDescent="0.25">
      <c r="B14" s="102" t="s">
        <v>66</v>
      </c>
      <c r="C14" s="102"/>
      <c r="D14" s="91">
        <f>(4*PI())*(($F$10/2)^2)</f>
        <v>3.1415926535897934E-2</v>
      </c>
      <c r="E14" s="63" t="s">
        <v>47</v>
      </c>
      <c r="G14" s="102" t="s">
        <v>68</v>
      </c>
      <c r="H14" s="102"/>
      <c r="I14" s="92">
        <f>(4*PI())/3*($F$10/2)^3</f>
        <v>5.2359877559829892E-4</v>
      </c>
      <c r="J14" s="63" t="s">
        <v>48</v>
      </c>
      <c r="M14" s="48" t="s">
        <v>103</v>
      </c>
      <c r="Q14" s="89">
        <f>VLOOKUP($M$6,Moleculas!$A$9:$I$15,6,TRUE)</f>
        <v>0</v>
      </c>
    </row>
    <row r="15" spans="1:25" s="48" customFormat="1" ht="6.2" customHeight="1" x14ac:dyDescent="0.25">
      <c r="B15" s="73"/>
      <c r="C15" s="73"/>
      <c r="D15" s="73"/>
      <c r="E15" s="73"/>
      <c r="G15" s="75"/>
      <c r="H15" s="75"/>
      <c r="I15" s="73"/>
      <c r="J15" s="73"/>
    </row>
    <row r="16" spans="1:25" s="48" customFormat="1" x14ac:dyDescent="0.25">
      <c r="B16" s="102" t="s">
        <v>67</v>
      </c>
      <c r="C16" s="102"/>
      <c r="D16" s="62">
        <f>$D$14/$I$14</f>
        <v>60</v>
      </c>
      <c r="E16" s="63" t="s">
        <v>27</v>
      </c>
      <c r="G16" s="102" t="s">
        <v>69</v>
      </c>
      <c r="H16" s="102"/>
      <c r="I16" s="76">
        <f>($I$14/10^3)*$G$8</f>
        <v>2.7122416575991884E-6</v>
      </c>
      <c r="J16" s="63" t="s">
        <v>49</v>
      </c>
      <c r="M16" s="48" t="s">
        <v>104</v>
      </c>
      <c r="Q16" s="89">
        <f>VLOOKUP($M$6,Moleculas!$A$9:$I$15,7,TRUE)</f>
        <v>0</v>
      </c>
    </row>
    <row r="17" spans="2:17" s="48" customFormat="1" ht="6" customHeight="1" x14ac:dyDescent="0.25">
      <c r="B17" s="93"/>
      <c r="C17" s="93"/>
      <c r="D17" s="62"/>
      <c r="E17" s="63"/>
      <c r="G17" s="93"/>
      <c r="H17" s="93"/>
      <c r="I17" s="76"/>
      <c r="J17" s="63"/>
    </row>
    <row r="18" spans="2:17" s="48" customFormat="1" x14ac:dyDescent="0.25">
      <c r="B18" s="102" t="s">
        <v>117</v>
      </c>
      <c r="C18" s="102"/>
      <c r="D18" s="94">
        <f>$J$10/$I$16</f>
        <v>3686987.0986539456</v>
      </c>
      <c r="E18" s="63"/>
      <c r="G18" s="93"/>
      <c r="H18" s="93"/>
      <c r="I18" s="76"/>
      <c r="J18" s="63"/>
      <c r="M18" s="69" t="s">
        <v>115</v>
      </c>
      <c r="Q18" s="95">
        <f>$D$14/$Q$10</f>
        <v>58502656491.430054</v>
      </c>
    </row>
    <row r="19" spans="2:17" s="48" customFormat="1" ht="6.2" customHeight="1" x14ac:dyDescent="0.25">
      <c r="H19" s="61"/>
    </row>
    <row r="20" spans="2:17" s="48" customFormat="1" x14ac:dyDescent="0.25">
      <c r="B20" s="77" t="s">
        <v>10</v>
      </c>
      <c r="C20" s="77"/>
      <c r="D20" s="78" t="s">
        <v>11</v>
      </c>
      <c r="E20" s="79" t="s">
        <v>72</v>
      </c>
      <c r="M20" s="63" t="s">
        <v>116</v>
      </c>
      <c r="Q20" s="96">
        <f>($D$18*$Q$18*3)/(6.023*10^23)</f>
        <v>1.0743742639260475E-6</v>
      </c>
    </row>
    <row r="21" spans="2:17" s="48" customFormat="1" ht="6" customHeight="1" x14ac:dyDescent="0.25">
      <c r="B21" s="80"/>
      <c r="C21" s="80"/>
      <c r="D21" s="81"/>
      <c r="E21" s="81"/>
    </row>
    <row r="22" spans="2:17" s="48" customFormat="1" x14ac:dyDescent="0.25">
      <c r="B22" s="66">
        <f>Programa!$D$5</f>
        <v>7.7799999999999992E-13</v>
      </c>
      <c r="C22" s="66"/>
      <c r="D22" s="66">
        <f>Programa!$D$6</f>
        <v>2.0999999999999991E-12</v>
      </c>
      <c r="E22" s="69" t="s">
        <v>59</v>
      </c>
      <c r="M22" s="63" t="s">
        <v>118</v>
      </c>
      <c r="Q22" s="96">
        <f>$Q$20*$Q$8</f>
        <v>2.3783423080530914E-4</v>
      </c>
    </row>
    <row r="23" spans="2:17" s="66" customFormat="1" ht="6.2" customHeight="1" x14ac:dyDescent="0.25"/>
    <row r="24" spans="2:17" s="66" customFormat="1" x14ac:dyDescent="0.25">
      <c r="B24" s="66">
        <f>$D$14/B22</f>
        <v>40380368298.069328</v>
      </c>
      <c r="D24" s="66">
        <f>$D$14/D22</f>
        <v>14959965017.094261</v>
      </c>
      <c r="E24" s="69" t="s">
        <v>71</v>
      </c>
    </row>
    <row r="25" spans="2:17" s="66" customFormat="1" ht="6.2" customHeight="1" x14ac:dyDescent="0.25"/>
    <row r="26" spans="2:17" s="66" customFormat="1" x14ac:dyDescent="0.25">
      <c r="B26" s="66">
        <f>Programa!E5</f>
        <v>3</v>
      </c>
      <c r="D26" s="66">
        <f>Programa!E6</f>
        <v>4</v>
      </c>
      <c r="E26" s="69" t="s">
        <v>52</v>
      </c>
    </row>
    <row r="27" spans="2:17" s="66" customFormat="1" ht="6.2" customHeight="1" x14ac:dyDescent="0.25"/>
    <row r="28" spans="2:17" s="66" customFormat="1" x14ac:dyDescent="0.25">
      <c r="B28" s="66">
        <f>B24*B26</f>
        <v>121141104894.20798</v>
      </c>
      <c r="D28" s="66">
        <f>D24*D26</f>
        <v>59839860068.377045</v>
      </c>
      <c r="E28" s="69" t="s">
        <v>44</v>
      </c>
    </row>
    <row r="29" spans="2:17" s="66" customFormat="1" ht="6.2" customHeight="1" x14ac:dyDescent="0.25">
      <c r="E29" s="82"/>
    </row>
    <row r="30" spans="2:17" s="66" customFormat="1" ht="15" customHeight="1" x14ac:dyDescent="0.25">
      <c r="B30" s="83" t="e">
        <f>#REF!/B28</f>
        <v>#REF!</v>
      </c>
      <c r="D30" s="83" t="e">
        <f>#REF!/D28</f>
        <v>#REF!</v>
      </c>
      <c r="E30" s="69" t="s">
        <v>62</v>
      </c>
    </row>
    <row r="31" spans="2:17" s="66" customFormat="1" ht="6" customHeight="1" x14ac:dyDescent="0.25">
      <c r="B31" s="84"/>
      <c r="D31" s="84"/>
    </row>
    <row r="32" spans="2:17" s="66" customFormat="1" x14ac:dyDescent="0.25">
      <c r="B32" s="83" t="e">
        <f>B30*$I$16/1000</f>
        <v>#REF!</v>
      </c>
      <c r="C32" s="85"/>
      <c r="D32" s="83" t="e">
        <f>$D$30*I16/1000</f>
        <v>#REF!</v>
      </c>
      <c r="E32" s="66" t="s">
        <v>63</v>
      </c>
    </row>
    <row r="33" spans="2:13" s="66" customFormat="1" ht="12" customHeight="1" x14ac:dyDescent="0.25">
      <c r="B33" s="60"/>
      <c r="C33" s="60"/>
      <c r="D33" s="60"/>
      <c r="E33" s="60"/>
      <c r="G33" s="84"/>
      <c r="H33" s="84"/>
    </row>
    <row r="34" spans="2:13" s="66" customFormat="1" x14ac:dyDescent="0.25">
      <c r="B34" s="60" t="s">
        <v>51</v>
      </c>
      <c r="C34" s="86">
        <v>0.2</v>
      </c>
      <c r="D34" s="60" t="s">
        <v>57</v>
      </c>
      <c r="G34" s="84"/>
      <c r="H34" s="84"/>
    </row>
    <row r="35" spans="2:13" s="66" customFormat="1" ht="6.2" customHeight="1" x14ac:dyDescent="0.25"/>
    <row r="36" spans="2:13" s="66" customFormat="1" x14ac:dyDescent="0.25">
      <c r="B36" s="66">
        <f>B28*$C$34</f>
        <v>24228220978.841599</v>
      </c>
      <c r="D36" s="66">
        <f>D28*$C$34</f>
        <v>11967972013.675409</v>
      </c>
      <c r="E36" s="69" t="s">
        <v>58</v>
      </c>
    </row>
    <row r="37" spans="2:13" s="66" customFormat="1" ht="10.5" customHeight="1" x14ac:dyDescent="0.25">
      <c r="E37" s="82"/>
    </row>
    <row r="38" spans="2:13" s="66" customFormat="1" ht="15" customHeight="1" x14ac:dyDescent="0.25">
      <c r="B38" s="83" t="e">
        <f>#REF!/B36</f>
        <v>#REF!</v>
      </c>
      <c r="D38" s="83" t="e">
        <f>#REF!/D36</f>
        <v>#REF!</v>
      </c>
      <c r="E38" s="69" t="s">
        <v>60</v>
      </c>
    </row>
    <row r="39" spans="2:13" s="66" customFormat="1" ht="6" customHeight="1" x14ac:dyDescent="0.25">
      <c r="B39" s="84"/>
      <c r="D39" s="84"/>
    </row>
    <row r="40" spans="2:13" s="66" customFormat="1" x14ac:dyDescent="0.25">
      <c r="B40" s="83" t="e">
        <f>B38*$I$16/1000</f>
        <v>#REF!</v>
      </c>
      <c r="C40" s="85"/>
      <c r="D40" s="83" t="e">
        <f>D38*$I$16/1000</f>
        <v>#REF!</v>
      </c>
      <c r="E40" s="66" t="s">
        <v>61</v>
      </c>
      <c r="G40" s="85"/>
      <c r="M40" s="87"/>
    </row>
    <row r="41" spans="2:13" s="66" customFormat="1" ht="6" customHeight="1" x14ac:dyDescent="0.25">
      <c r="B41" s="60"/>
      <c r="C41" s="60"/>
      <c r="D41" s="60"/>
      <c r="E41" s="60"/>
      <c r="G41" s="84"/>
      <c r="H41" s="84"/>
    </row>
    <row r="42" spans="2:13" s="66" customFormat="1" x14ac:dyDescent="0.25">
      <c r="B42" s="83" t="e">
        <f>((B38*$B$24*3)/(6.023*10^23))</f>
        <v>#REF!</v>
      </c>
      <c r="D42" s="83" t="e">
        <f>(D38*$D$24*3)/(6.023*10^23)</f>
        <v>#REF!</v>
      </c>
      <c r="E42" s="63" t="s">
        <v>73</v>
      </c>
      <c r="G42" s="84"/>
      <c r="H42" s="84"/>
    </row>
    <row r="43" spans="2:13" s="66" customFormat="1" ht="6" customHeight="1" x14ac:dyDescent="0.25">
      <c r="B43" s="60"/>
      <c r="C43" s="60"/>
      <c r="D43" s="60"/>
      <c r="E43" s="60"/>
      <c r="G43" s="84"/>
      <c r="H43" s="84"/>
    </row>
    <row r="44" spans="2:13" s="66" customFormat="1" x14ac:dyDescent="0.25">
      <c r="B44" s="83" t="e">
        <f>B42*Programa!$B$5</f>
        <v>#REF!</v>
      </c>
      <c r="D44" s="83" t="e">
        <f>D42*Programa!$B$6</f>
        <v>#REF!</v>
      </c>
      <c r="E44" s="63" t="s">
        <v>74</v>
      </c>
      <c r="G44" s="84"/>
      <c r="H44" s="84"/>
    </row>
    <row r="45" spans="2:13" s="66" customFormat="1" ht="10.5" customHeight="1" x14ac:dyDescent="0.25">
      <c r="B45" s="60"/>
      <c r="C45" s="60"/>
      <c r="D45" s="60"/>
      <c r="E45" s="60"/>
      <c r="G45" s="84"/>
      <c r="H45" s="84"/>
    </row>
    <row r="46" spans="2:13" s="66" customFormat="1" x14ac:dyDescent="0.25">
      <c r="B46" s="83">
        <f>($J$10*1000)/$I$16</f>
        <v>3686987098.6539454</v>
      </c>
      <c r="D46" s="83">
        <f>($J$10*1000)/$I$16</f>
        <v>3686987098.6539454</v>
      </c>
      <c r="E46" s="63" t="s">
        <v>76</v>
      </c>
      <c r="G46" s="84"/>
      <c r="H46" s="84"/>
    </row>
    <row r="47" spans="2:13" s="66" customFormat="1" ht="6" customHeight="1" x14ac:dyDescent="0.25">
      <c r="B47" s="60"/>
      <c r="C47" s="60"/>
      <c r="D47" s="60"/>
      <c r="E47" s="60"/>
      <c r="G47" s="84"/>
      <c r="H47" s="84"/>
    </row>
    <row r="48" spans="2:13" s="66" customFormat="1" x14ac:dyDescent="0.25">
      <c r="B48" s="83">
        <f>((B46*$B$24*3)/(6.023*10^23))</f>
        <v>7.4156681199008664E-4</v>
      </c>
      <c r="C48" s="85"/>
      <c r="D48" s="83">
        <f>(D46*$D$24*3)/(6.023*10^23)</f>
        <v>2.7473284748966078E-4</v>
      </c>
      <c r="E48" s="63" t="s">
        <v>77</v>
      </c>
    </row>
    <row r="49" spans="2:8" s="66" customFormat="1" ht="6" customHeight="1" x14ac:dyDescent="0.25">
      <c r="B49" s="74"/>
      <c r="C49" s="74"/>
      <c r="D49" s="74"/>
      <c r="E49" s="60"/>
      <c r="G49" s="84"/>
      <c r="H49" s="84"/>
    </row>
    <row r="50" spans="2:8" s="66" customFormat="1" x14ac:dyDescent="0.25">
      <c r="B50" s="83">
        <f>B48*Programa!$B$5</f>
        <v>0.1968333373397167</v>
      </c>
      <c r="C50" s="85"/>
      <c r="D50" s="83">
        <f>D48*Programa!$B$6</f>
        <v>0.13819062228729936</v>
      </c>
      <c r="E50" s="63" t="s">
        <v>75</v>
      </c>
    </row>
    <row r="51" spans="2:8" s="66" customFormat="1" ht="6" customHeight="1" x14ac:dyDescent="0.25">
      <c r="B51" s="60"/>
      <c r="C51" s="60"/>
      <c r="D51" s="60"/>
      <c r="E51" s="60"/>
      <c r="G51" s="84"/>
      <c r="H51" s="84"/>
    </row>
    <row r="52" spans="2:8" s="66" customFormat="1" x14ac:dyDescent="0.25">
      <c r="B52" s="84" t="e">
        <f>IF((($J$10/B40)*1)&lt;1,(($J$10/B40)*1),1)</f>
        <v>#REF!</v>
      </c>
      <c r="D52" s="84" t="e">
        <f>IF((($J$10/D40)*1)&lt;1,(($J$10/D40)*1),1)</f>
        <v>#REF!</v>
      </c>
      <c r="E52" s="63" t="s">
        <v>64</v>
      </c>
      <c r="G52" s="63"/>
    </row>
    <row r="53" spans="2:8" s="66" customFormat="1" ht="6" customHeight="1" x14ac:dyDescent="0.25">
      <c r="B53" s="60"/>
      <c r="C53" s="60"/>
      <c r="D53" s="60"/>
    </row>
    <row r="54" spans="2:8" s="66" customFormat="1" x14ac:dyDescent="0.25"/>
    <row r="55" spans="2:8" s="66" customFormat="1" x14ac:dyDescent="0.25"/>
    <row r="56" spans="2:8" s="66" customFormat="1" x14ac:dyDescent="0.25"/>
    <row r="57" spans="2:8" s="66" customFormat="1" x14ac:dyDescent="0.25"/>
    <row r="58" spans="2:8" s="66" customFormat="1" x14ac:dyDescent="0.25"/>
    <row r="59" spans="2:8" s="66" customFormat="1" x14ac:dyDescent="0.25"/>
    <row r="60" spans="2:8" s="66" customFormat="1" x14ac:dyDescent="0.25"/>
    <row r="61" spans="2:8" s="33" customFormat="1" x14ac:dyDescent="0.25"/>
  </sheetData>
  <protectedRanges>
    <protectedRange sqref="J10" name="Cantidad de partículas"/>
    <protectedRange sqref="F10" name="Diámetro partícula"/>
  </protectedRanges>
  <mergeCells count="9">
    <mergeCell ref="B18:C18"/>
    <mergeCell ref="B14:C14"/>
    <mergeCell ref="B16:C16"/>
    <mergeCell ref="G3:R3"/>
    <mergeCell ref="F2:S2"/>
    <mergeCell ref="B10:D10"/>
    <mergeCell ref="H10:I10"/>
    <mergeCell ref="G14:H14"/>
    <mergeCell ref="G16:H16"/>
  </mergeCells>
  <dataValidations count="2">
    <dataValidation type="decimal" operator="greaterThan" allowBlank="1" showInputMessage="1" showErrorMessage="1" errorTitle="Error!" error="La cantidad de partículas debe ser mayor a 0. Recuerde siempre ingresar el valor en Kg." prompt="Ingresar el valor en g." sqref="J10">
      <formula1>0</formula1>
    </dataValidation>
    <dataValidation type="list" allowBlank="1" showInputMessage="1" showErrorMessage="1" prompt="Seleccione una de las moleculas en la lista." sqref="M6">
      <formula1>Moleculas1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Title="Error!" error="El diámetro ingresado no esta en el rango (1 nm - 30 mm). Recuerde siempre ingresar el valor en mm." prompt="Ingresar el valor en mm entre (1 nm - 30 mm).">
          <x14:formula1>
            <xm:f>Programa!J5</xm:f>
          </x14:formula1>
          <x14:formula2>
            <xm:f>Programa!J1402</xm:f>
          </x14:formula2>
          <xm:sqref>F10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Principal</vt:lpstr>
      <vt:lpstr>Moleculas</vt:lpstr>
      <vt:lpstr>Programa</vt:lpstr>
      <vt:lpstr>Usuario</vt:lpstr>
      <vt:lpstr>Moleculas1</vt:lpstr>
      <vt:lpstr>Moleculas2</vt:lpstr>
      <vt:lpstr>Moleculas3</vt:lpstr>
      <vt:lpstr>Moleculas4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Mabel Juliana Noguera Contreras</cp:lastModifiedBy>
  <cp:lastPrinted>2018-06-04T03:36:59Z</cp:lastPrinted>
  <dcterms:created xsi:type="dcterms:W3CDTF">2018-05-07T11:12:51Z</dcterms:created>
  <dcterms:modified xsi:type="dcterms:W3CDTF">2018-11-08T14:24:35Z</dcterms:modified>
</cp:coreProperties>
</file>