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chida\Dropbox (理化学研究所　セルロース生産研究チーム)\ブラキポディウム倍数体論文\NAR Genomics and Bioinformatics\リバイスGit\Figure5\"/>
    </mc:Choice>
  </mc:AlternateContent>
  <bookViews>
    <workbookView xWindow="0" yWindow="0" windowWidth="19200" windowHeight="6756"/>
  </bookViews>
  <sheets>
    <sheet name="LHY(Bradi3g16515)ave_sd" sheetId="12" r:id="rId1"/>
    <sheet name="LHY(Bradi3g16515)Bd_Bs" sheetId="13" r:id="rId2"/>
    <sheet name="LHY(Bradi3g16515)BhBd_BhBs" sheetId="17" r:id="rId3"/>
  </sheets>
  <calcPr calcId="191029"/>
</workbook>
</file>

<file path=xl/calcChain.xml><?xml version="1.0" encoding="utf-8"?>
<calcChain xmlns="http://schemas.openxmlformats.org/spreadsheetml/2006/main">
  <c r="H3" i="17" l="1"/>
  <c r="I3" i="17"/>
  <c r="J3" i="17"/>
  <c r="H4" i="17"/>
  <c r="I4" i="17"/>
  <c r="J4" i="17"/>
  <c r="H5" i="17"/>
  <c r="I5" i="17"/>
  <c r="J5" i="17"/>
  <c r="H6" i="17"/>
  <c r="I6" i="17"/>
  <c r="J6" i="17"/>
  <c r="H7" i="17"/>
  <c r="I7" i="17"/>
  <c r="J7" i="17"/>
  <c r="J2" i="17"/>
  <c r="I2" i="17"/>
  <c r="H2" i="17"/>
  <c r="G3" i="17"/>
  <c r="G4" i="17"/>
  <c r="G5" i="17"/>
  <c r="G6" i="17"/>
  <c r="G7" i="17"/>
  <c r="G2" i="17"/>
  <c r="J3" i="13"/>
  <c r="J4" i="13"/>
  <c r="J5" i="13"/>
  <c r="J6" i="13"/>
  <c r="J7" i="13"/>
  <c r="J2" i="13"/>
  <c r="I3" i="13"/>
  <c r="I4" i="13"/>
  <c r="I5" i="13"/>
  <c r="I6" i="13"/>
  <c r="I7" i="13"/>
  <c r="I2" i="13"/>
  <c r="H3" i="13"/>
  <c r="H4" i="13"/>
  <c r="H5" i="13"/>
  <c r="H6" i="13"/>
  <c r="H7" i="13"/>
  <c r="H2" i="13"/>
  <c r="G3" i="13"/>
  <c r="G4" i="13"/>
  <c r="G5" i="13"/>
  <c r="G6" i="13"/>
  <c r="G7" i="13"/>
  <c r="G2" i="13"/>
  <c r="BA7" i="12" l="1"/>
  <c r="BA6" i="12"/>
  <c r="AX7" i="12"/>
  <c r="AX6" i="12"/>
  <c r="AU7" i="12"/>
  <c r="AU6" i="12"/>
  <c r="AR7" i="12"/>
  <c r="AR6" i="12"/>
  <c r="AO7" i="12"/>
  <c r="AO6" i="12"/>
  <c r="AL7" i="12"/>
  <c r="AL6" i="12"/>
  <c r="DC7" i="12"/>
  <c r="CZ7" i="12"/>
  <c r="CW7" i="12"/>
  <c r="CT7" i="12"/>
  <c r="CQ7" i="12"/>
  <c r="CN7" i="12"/>
  <c r="DC6" i="12"/>
  <c r="CZ6" i="12"/>
  <c r="CW6" i="12"/>
  <c r="CT6" i="12"/>
  <c r="CQ6" i="12"/>
  <c r="CN6" i="12"/>
  <c r="CK7" i="12"/>
  <c r="CH7" i="12"/>
  <c r="CE7" i="12"/>
  <c r="CB7" i="12"/>
  <c r="BY7" i="12"/>
  <c r="BV7" i="12"/>
  <c r="CK6" i="12"/>
  <c r="CH6" i="12"/>
  <c r="CE6" i="12"/>
  <c r="CB6" i="12"/>
  <c r="BY6" i="12"/>
  <c r="BV6" i="12"/>
  <c r="BS7" i="12"/>
  <c r="BP7" i="12"/>
  <c r="BM7" i="12"/>
  <c r="BJ7" i="12"/>
  <c r="BG7" i="12"/>
  <c r="BD7" i="12"/>
  <c r="BS6" i="12"/>
  <c r="BP6" i="12"/>
  <c r="BM6" i="12"/>
  <c r="BJ6" i="12"/>
  <c r="BG6" i="12"/>
  <c r="BD6" i="12"/>
  <c r="AI7" i="12"/>
  <c r="AI6" i="12"/>
  <c r="AF7" i="12"/>
  <c r="AF6" i="12"/>
  <c r="AC7" i="12"/>
  <c r="AC6" i="12"/>
  <c r="Z7" i="12"/>
  <c r="Z6" i="12"/>
  <c r="W7" i="12"/>
  <c r="W6" i="12"/>
  <c r="T7" i="12"/>
  <c r="T6" i="12"/>
  <c r="Q7" i="12"/>
  <c r="Q6" i="12"/>
  <c r="N7" i="12"/>
  <c r="N6" i="12"/>
  <c r="K7" i="12"/>
  <c r="K6" i="12"/>
  <c r="H7" i="12"/>
  <c r="H6" i="12"/>
  <c r="E7" i="12"/>
  <c r="E6" i="12"/>
  <c r="B7" i="12"/>
  <c r="B6" i="12"/>
</calcChain>
</file>

<file path=xl/sharedStrings.xml><?xml version="1.0" encoding="utf-8"?>
<sst xmlns="http://schemas.openxmlformats.org/spreadsheetml/2006/main" count="234" uniqueCount="132">
  <si>
    <t>Gene</t>
  </si>
  <si>
    <t>Bd21.10.1</t>
  </si>
  <si>
    <t>Bd21.10.2</t>
  </si>
  <si>
    <t>Bd21.10.3</t>
  </si>
  <si>
    <t>Bd21.14.1</t>
  </si>
  <si>
    <t>Bd21.14.2</t>
  </si>
  <si>
    <t>Bd21.14.3</t>
  </si>
  <si>
    <t>Bd21.18.1</t>
  </si>
  <si>
    <t>Bd21.18.2</t>
  </si>
  <si>
    <t>Bd21.18.3</t>
  </si>
  <si>
    <t>Bd21.22.1</t>
  </si>
  <si>
    <t>Bd21.22.2</t>
  </si>
  <si>
    <t>Bd21.22.3</t>
  </si>
  <si>
    <t>Bd21.2.1</t>
  </si>
  <si>
    <t>Bd21.2.2</t>
  </si>
  <si>
    <t>Bd21.2.3</t>
  </si>
  <si>
    <t>Bd21.6.1</t>
  </si>
  <si>
    <t>Bd21.6.2</t>
  </si>
  <si>
    <t>Bd21.6.3</t>
  </si>
  <si>
    <t>sta.10.1</t>
  </si>
  <si>
    <t>sta.10.2</t>
  </si>
  <si>
    <t>sta.10.3</t>
  </si>
  <si>
    <t>sta.14.1</t>
  </si>
  <si>
    <t>sta.14.2</t>
  </si>
  <si>
    <t>sta.14.3</t>
  </si>
  <si>
    <t>sta.18.1</t>
  </si>
  <si>
    <t>sta.18.2</t>
  </si>
  <si>
    <t>sta.18.3</t>
  </si>
  <si>
    <t>sta.22.1</t>
  </si>
  <si>
    <t>sta.22.2</t>
  </si>
  <si>
    <t>sta.22.3</t>
  </si>
  <si>
    <t>sta.2.1</t>
  </si>
  <si>
    <t>sta.2.2</t>
  </si>
  <si>
    <t>sta.2.3</t>
  </si>
  <si>
    <t>sta.6.1</t>
  </si>
  <si>
    <t>sta.6.2</t>
  </si>
  <si>
    <t>sta.6.3</t>
  </si>
  <si>
    <t>MAV.10.1</t>
  </si>
  <si>
    <t>MAV.10.2</t>
  </si>
  <si>
    <t>MAV.10.3</t>
  </si>
  <si>
    <t>MAV.14.1</t>
  </si>
  <si>
    <t>MAV.14.2</t>
  </si>
  <si>
    <t>MAV.14.3</t>
  </si>
  <si>
    <t>MAV.18.1</t>
  </si>
  <si>
    <t>MAV.18.2</t>
  </si>
  <si>
    <t>MAV.18.3</t>
  </si>
  <si>
    <t>MAV.22.1</t>
  </si>
  <si>
    <t>MAV.22.2</t>
  </si>
  <si>
    <t>MAV.22.3</t>
  </si>
  <si>
    <t>MAV.2.1</t>
  </si>
  <si>
    <t>MAV.2.2</t>
  </si>
  <si>
    <t>MAV.2.3</t>
  </si>
  <si>
    <t>MAV.6.1</t>
  </si>
  <si>
    <t>MAV.6.2</t>
  </si>
  <si>
    <t>MAV.6.3</t>
  </si>
  <si>
    <t>BhBd.10.1</t>
  </si>
  <si>
    <t>BhBd.10.2</t>
  </si>
  <si>
    <t>BhBd.10.3</t>
  </si>
  <si>
    <t>BhBd.14.1</t>
  </si>
  <si>
    <t>BhBd.14.2</t>
  </si>
  <si>
    <t>BhBd.14.3</t>
  </si>
  <si>
    <t>BhBd.18.1</t>
  </si>
  <si>
    <t>BhBd.18.2</t>
  </si>
  <si>
    <t>BhBd.18.3</t>
  </si>
  <si>
    <t>BhBd.22.1</t>
  </si>
  <si>
    <t>BhBd.22.2</t>
  </si>
  <si>
    <t>BhBd.22.3</t>
  </si>
  <si>
    <t>BhBd.2.1</t>
  </si>
  <si>
    <t>BhBd.2.2</t>
  </si>
  <si>
    <t>BhBd.2.3</t>
  </si>
  <si>
    <t>BhBd.6.1</t>
  </si>
  <si>
    <t>BhBd.6.2</t>
  </si>
  <si>
    <t>BhBd.6.3</t>
  </si>
  <si>
    <t>BhBs.10.1</t>
  </si>
  <si>
    <t>BhBs.10.2</t>
  </si>
  <si>
    <t>BhBs.10.3</t>
  </si>
  <si>
    <t>BhBs.14.1</t>
  </si>
  <si>
    <t>BhBs.14.2</t>
  </si>
  <si>
    <t>BhBs.14.3</t>
  </si>
  <si>
    <t>BhBs.18.1</t>
  </si>
  <si>
    <t>BhBs.18.2</t>
  </si>
  <si>
    <t>BhBs.18.3</t>
  </si>
  <si>
    <t>BhBs.22.1</t>
  </si>
  <si>
    <t>BhBs.22.2</t>
  </si>
  <si>
    <t>BhBs.22.3</t>
  </si>
  <si>
    <t>BhBs.2.1</t>
  </si>
  <si>
    <t>BhBs.2.2</t>
  </si>
  <si>
    <t>BhBs.2.3</t>
  </si>
  <si>
    <t>BhBs.6.1</t>
  </si>
  <si>
    <t>BhBs.6.2</t>
  </si>
  <si>
    <t>BhBs.6.3</t>
  </si>
  <si>
    <t>Bh.10.1</t>
  </si>
  <si>
    <t>Bh.10.2</t>
  </si>
  <si>
    <t>Bh.10.3</t>
  </si>
  <si>
    <t>Bh.14.1</t>
  </si>
  <si>
    <t>Bh.14.2</t>
  </si>
  <si>
    <t>Bh.14.3</t>
  </si>
  <si>
    <t>Bh.18.1</t>
  </si>
  <si>
    <t>Bh.18.2</t>
  </si>
  <si>
    <t>Bh.18.3</t>
  </si>
  <si>
    <t>Bh.22.1</t>
  </si>
  <si>
    <t>Bh.22.2</t>
  </si>
  <si>
    <t>Bh.22.3</t>
  </si>
  <si>
    <t>Bh.2.1</t>
  </si>
  <si>
    <t>Bh.2.2</t>
  </si>
  <si>
    <t>Bh.2.3</t>
  </si>
  <si>
    <t>Bh.6.1</t>
  </si>
  <si>
    <t>Bh.6.2</t>
  </si>
  <si>
    <t>Bh.6.3</t>
  </si>
  <si>
    <t>Bradi3g16515.v3.1</t>
  </si>
  <si>
    <t>average</t>
  </si>
  <si>
    <t>average</t>
    <phoneticPr fontId="18"/>
  </si>
  <si>
    <t>sd</t>
  </si>
  <si>
    <t>sd</t>
    <phoneticPr fontId="18"/>
  </si>
  <si>
    <t>Bh</t>
  </si>
  <si>
    <t>Bh</t>
    <phoneticPr fontId="18"/>
  </si>
  <si>
    <t>BhBs</t>
  </si>
  <si>
    <t>BhBs</t>
    <phoneticPr fontId="18"/>
  </si>
  <si>
    <t>BhBd</t>
  </si>
  <si>
    <t>BhBd</t>
    <phoneticPr fontId="18"/>
  </si>
  <si>
    <t>Bs</t>
  </si>
  <si>
    <t>Bs</t>
    <phoneticPr fontId="18"/>
  </si>
  <si>
    <t>Bd</t>
  </si>
  <si>
    <t>Bd</t>
    <phoneticPr fontId="18"/>
  </si>
  <si>
    <t>Bd vs. Bs</t>
    <phoneticPr fontId="18"/>
  </si>
  <si>
    <t>Bd_sd</t>
    <phoneticPr fontId="18"/>
  </si>
  <si>
    <t>Bs_sd</t>
    <phoneticPr fontId="18"/>
  </si>
  <si>
    <t>BhBd vs. BsBs</t>
    <phoneticPr fontId="18"/>
  </si>
  <si>
    <t>BhBd_sd</t>
    <phoneticPr fontId="18"/>
  </si>
  <si>
    <t>BhBs_sd</t>
    <phoneticPr fontId="18"/>
  </si>
  <si>
    <t>MAV</t>
  </si>
  <si>
    <t>MAV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</si>
</sst>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'LHY(Bradi3g16515)Bd_Bs'!$G$1</c:f>
              <c:strCache>
                <c:ptCount val="1"/>
                <c:pt idx="0">
                  <c:v>Bd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'LHY(Bradi3g16515)Bd_Bs'!$I$2:$I$7</c:f>
                <c:numCache>
                  <c:formatCode>General</c:formatCode>
                  <c:ptCount val="6"/>
                  <c:pt idx="0">
                    <c:v>19.017244656553647</c:v>
                  </c:pt>
                  <c:pt idx="1">
                    <c:v>6.2381267000214811</c:v>
                  </c:pt>
                  <c:pt idx="2">
                    <c:v>1.8567116606716962</c:v>
                  </c:pt>
                  <c:pt idx="3">
                    <c:v>24.081665340801166</c:v>
                  </c:pt>
                  <c:pt idx="4">
                    <c:v>57.630368566477884</c:v>
                  </c:pt>
                  <c:pt idx="5">
                    <c:v>445.0479620419045</c:v>
                  </c:pt>
                </c:numCache>
              </c:numRef>
            </c:plus>
            <c:minus>
              <c:numRef>
                <c:f>'LHY(Bradi3g16515)Bd_Bs'!$I$2:$I$7</c:f>
                <c:numCache>
                  <c:formatCode>General</c:formatCode>
                  <c:ptCount val="6"/>
                  <c:pt idx="0">
                    <c:v>19.017244656553647</c:v>
                  </c:pt>
                  <c:pt idx="1">
                    <c:v>6.2381267000214811</c:v>
                  </c:pt>
                  <c:pt idx="2">
                    <c:v>1.8567116606716962</c:v>
                  </c:pt>
                  <c:pt idx="3">
                    <c:v>24.081665340801166</c:v>
                  </c:pt>
                  <c:pt idx="4">
                    <c:v>57.630368566477884</c:v>
                  </c:pt>
                  <c:pt idx="5">
                    <c:v>445.0479620419045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'LHY(Bradi3g16515)Bd_Bs'!$F$2:$F$7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'LHY(Bradi3g16515)Bd_Bs'!$G$2:$G$7</c:f>
              <c:numCache>
                <c:formatCode>General</c:formatCode>
                <c:ptCount val="6"/>
                <c:pt idx="0">
                  <c:v>606.81145570000001</c:v>
                </c:pt>
                <c:pt idx="1">
                  <c:v>100.16932370666666</c:v>
                </c:pt>
                <c:pt idx="2">
                  <c:v>34.426780443333328</c:v>
                </c:pt>
                <c:pt idx="3">
                  <c:v>105.86369990666667</c:v>
                </c:pt>
                <c:pt idx="4">
                  <c:v>715.27657060000001</c:v>
                </c:pt>
                <c:pt idx="5">
                  <c:v>2043.9210653333332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B-4C2D-B77B-704F930D30E8}"/>
            </c:ext>
          </c:extLst>
        </c:ser>
        <c:ser>
          <c:idx val="1"/>
          <c:order val="1"/>
          <c:tx>
            <c:strRef>
              <c:f>'LHY(Bradi3g16515)Bd_Bs'!$H$1</c:f>
              <c:strCache>
                <c:ptCount val="1"/>
                <c:pt idx="0">
                  <c:v>Bs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'LHY(Bradi3g16515)Bd_Bs'!$J$2:$J$7</c:f>
                <c:numCache>
                  <c:formatCode>General</c:formatCode>
                  <c:ptCount val="6"/>
                  <c:pt idx="0">
                    <c:v>55.003573196316644</c:v>
                  </c:pt>
                  <c:pt idx="1">
                    <c:v>35.788843694925454</c:v>
                  </c:pt>
                  <c:pt idx="2">
                    <c:v>12.430136760105896</c:v>
                  </c:pt>
                  <c:pt idx="3">
                    <c:v>2.1538177476892191</c:v>
                  </c:pt>
                  <c:pt idx="4">
                    <c:v>11.039393972696246</c:v>
                  </c:pt>
                  <c:pt idx="5">
                    <c:v>42.686220858896029</c:v>
                  </c:pt>
                </c:numCache>
              </c:numRef>
            </c:plus>
            <c:minus>
              <c:numRef>
                <c:f>'LHY(Bradi3g16515)Bd_Bs'!$J$2:$J$7</c:f>
                <c:numCache>
                  <c:formatCode>General</c:formatCode>
                  <c:ptCount val="6"/>
                  <c:pt idx="0">
                    <c:v>55.003573196316644</c:v>
                  </c:pt>
                  <c:pt idx="1">
                    <c:v>35.788843694925454</c:v>
                  </c:pt>
                  <c:pt idx="2">
                    <c:v>12.430136760105896</c:v>
                  </c:pt>
                  <c:pt idx="3">
                    <c:v>2.1538177476892191</c:v>
                  </c:pt>
                  <c:pt idx="4">
                    <c:v>11.039393972696246</c:v>
                  </c:pt>
                  <c:pt idx="5">
                    <c:v>42.686220858896029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'LHY(Bradi3g16515)Bd_Bs'!$F$2:$F$7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'LHY(Bradi3g16515)Bd_Bs'!$H$2:$H$7</c:f>
              <c:numCache>
                <c:formatCode>General</c:formatCode>
                <c:ptCount val="6"/>
                <c:pt idx="0">
                  <c:v>795.21522006666657</c:v>
                </c:pt>
                <c:pt idx="1">
                  <c:v>398.87432466666661</c:v>
                </c:pt>
                <c:pt idx="2">
                  <c:v>190.33076593333331</c:v>
                </c:pt>
                <c:pt idx="3">
                  <c:v>137.8096687</c:v>
                </c:pt>
                <c:pt idx="4">
                  <c:v>92.062326916666663</c:v>
                </c:pt>
                <c:pt idx="5">
                  <c:v>907.81086556666662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B-4C2D-B77B-704F930D3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45328"/>
        <c:axId val="588799168"/>
      </c:lineChart>
      <c:catAx>
        <c:axId val="55414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Time</a:t>
                </a:r>
                <a:r>
                  <a:rPr lang="en-US" altLang="ja-JP" baseline="0"/>
                  <a:t> point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h:m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88799168"/>
        <c:crosses val="autoZero"/>
        <c:auto val="1"/>
        <c:lblAlgn val="ctr"/>
        <c:lblOffset val="100"/>
        <c:noMultiLvlLbl val="0"/>
      </c:catAx>
      <c:valAx>
        <c:axId val="588799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RPM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5414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'LHY(Bradi3g16515)BhBd_BhBs'!$G$1</c:f>
              <c:strCache>
                <c:ptCount val="1"/>
                <c:pt idx="0">
                  <c:v>BhBd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'LHY(Bradi3g16515)BhBd_BhBs'!$I$2:$I$7</c:f>
                <c:numCache>
                  <c:formatCode>General</c:formatCode>
                  <c:ptCount val="6"/>
                  <c:pt idx="0">
                    <c:v>34.087027432145419</c:v>
                  </c:pt>
                  <c:pt idx="1">
                    <c:v>43.28425737364865</c:v>
                  </c:pt>
                  <c:pt idx="2">
                    <c:v>13.561536927361356</c:v>
                  </c:pt>
                  <c:pt idx="3">
                    <c:v>17.098790345359824</c:v>
                  </c:pt>
                  <c:pt idx="4">
                    <c:v>38.421695950491106</c:v>
                  </c:pt>
                  <c:pt idx="5">
                    <c:v>104.16315205938352</c:v>
                  </c:pt>
                </c:numCache>
              </c:numRef>
            </c:plus>
            <c:minus>
              <c:numRef>
                <c:f>'LHY(Bradi3g16515)BhBd_BhBs'!$I$2:$I$7</c:f>
                <c:numCache>
                  <c:formatCode>General</c:formatCode>
                  <c:ptCount val="6"/>
                  <c:pt idx="0">
                    <c:v>34.087027432145419</c:v>
                  </c:pt>
                  <c:pt idx="1">
                    <c:v>43.28425737364865</c:v>
                  </c:pt>
                  <c:pt idx="2">
                    <c:v>13.561536927361356</c:v>
                  </c:pt>
                  <c:pt idx="3">
                    <c:v>17.098790345359824</c:v>
                  </c:pt>
                  <c:pt idx="4">
                    <c:v>38.421695950491106</c:v>
                  </c:pt>
                  <c:pt idx="5">
                    <c:v>104.16315205938352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'LHY(Bradi3g16515)BhBd_BhBs'!$F$2:$F$7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'LHY(Bradi3g16515)BhBd_BhBs'!$G$2:$G$7</c:f>
              <c:numCache>
                <c:formatCode>General</c:formatCode>
                <c:ptCount val="6"/>
                <c:pt idx="0">
                  <c:v>829.15266609999992</c:v>
                </c:pt>
                <c:pt idx="1">
                  <c:v>176.1227476</c:v>
                </c:pt>
                <c:pt idx="2">
                  <c:v>52.858879349999995</c:v>
                </c:pt>
                <c:pt idx="3">
                  <c:v>57.451956443333337</c:v>
                </c:pt>
                <c:pt idx="4">
                  <c:v>156.7929138333333</c:v>
                </c:pt>
                <c:pt idx="5">
                  <c:v>2082.911971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9-417E-959C-9A146559532B}"/>
            </c:ext>
          </c:extLst>
        </c:ser>
        <c:ser>
          <c:idx val="1"/>
          <c:order val="1"/>
          <c:tx>
            <c:strRef>
              <c:f>'LHY(Bradi3g16515)BhBd_BhBs'!$H$1</c:f>
              <c:strCache>
                <c:ptCount val="1"/>
                <c:pt idx="0">
                  <c:v>BhBs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'LHY(Bradi3g16515)BhBd_BhBs'!$J$2:$J$7</c:f>
                <c:numCache>
                  <c:formatCode>General</c:formatCode>
                  <c:ptCount val="6"/>
                  <c:pt idx="0">
                    <c:v>29.140505442429568</c:v>
                  </c:pt>
                  <c:pt idx="1">
                    <c:v>36.531629298565996</c:v>
                  </c:pt>
                  <c:pt idx="2">
                    <c:v>18.678606928108636</c:v>
                  </c:pt>
                  <c:pt idx="3">
                    <c:v>9.7827163685852145</c:v>
                  </c:pt>
                  <c:pt idx="4">
                    <c:v>41.909697893962878</c:v>
                  </c:pt>
                  <c:pt idx="5">
                    <c:v>174.19521246108872</c:v>
                  </c:pt>
                </c:numCache>
              </c:numRef>
            </c:plus>
            <c:minus>
              <c:numRef>
                <c:f>'LHY(Bradi3g16515)BhBd_BhBs'!$J$2:$J$7</c:f>
                <c:numCache>
                  <c:formatCode>General</c:formatCode>
                  <c:ptCount val="6"/>
                  <c:pt idx="0">
                    <c:v>29.140505442429568</c:v>
                  </c:pt>
                  <c:pt idx="1">
                    <c:v>36.531629298565996</c:v>
                  </c:pt>
                  <c:pt idx="2">
                    <c:v>18.678606928108636</c:v>
                  </c:pt>
                  <c:pt idx="3">
                    <c:v>9.7827163685852145</c:v>
                  </c:pt>
                  <c:pt idx="4">
                    <c:v>41.909697893962878</c:v>
                  </c:pt>
                  <c:pt idx="5">
                    <c:v>174.19521246108872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'LHY(Bradi3g16515)BhBd_BhBs'!$F$2:$F$7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'LHY(Bradi3g16515)BhBd_BhBs'!$H$2:$H$7</c:f>
              <c:numCache>
                <c:formatCode>General</c:formatCode>
                <c:ptCount val="6"/>
                <c:pt idx="0">
                  <c:v>896.4623753333334</c:v>
                </c:pt>
                <c:pt idx="1">
                  <c:v>185.35979649999999</c:v>
                </c:pt>
                <c:pt idx="2">
                  <c:v>62.349812836666672</c:v>
                </c:pt>
                <c:pt idx="3">
                  <c:v>67.024357969999997</c:v>
                </c:pt>
                <c:pt idx="4">
                  <c:v>177.62005016666669</c:v>
                </c:pt>
                <c:pt idx="5">
                  <c:v>2041.2984819999999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9-417E-959C-9A1465595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45328"/>
        <c:axId val="588799168"/>
      </c:lineChart>
      <c:catAx>
        <c:axId val="55414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Time</a:t>
                </a:r>
                <a:r>
                  <a:rPr lang="en-US" altLang="ja-JP" baseline="0"/>
                  <a:t> point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h:m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88799168"/>
        <c:crosses val="autoZero"/>
        <c:auto val="1"/>
        <c:lblAlgn val="ctr"/>
        <c:lblOffset val="100"/>
        <c:noMultiLvlLbl val="0"/>
      </c:catAx>
      <c:valAx>
        <c:axId val="588799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RPM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5414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15</xdr:col>
      <xdr:colOff>261600</xdr:colOff>
      <xdr:row>14</xdr:row>
      <xdr:rowOff>37286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084A2F2-05D3-46A3-ACFB-B493A151B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15</xdr:col>
      <xdr:colOff>261600</xdr:colOff>
      <xdr:row>14</xdr:row>
      <xdr:rowOff>37286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C8B42B-BD61-4BAE-80D7-1FBA0213F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7"/>
  <sheetViews>
    <sheetView tabSelected="1" workbookViewId="0"/>
  </sheetViews>
  <sheetFormatPr defaultRowHeight="13.2" x14ac:dyDescent="0.2"/>
  <cols>
    <col min="2" max="2" width="10.21875" bestFit="1" customWidth="1"/>
  </cols>
  <sheetData>
    <row r="1" spans="1:10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2">
      <c r="A2" t="s">
        <v>109</v>
      </c>
      <c r="B2">
        <v>585.55181579999999</v>
      </c>
      <c r="C2">
        <v>603.1757867</v>
      </c>
      <c r="D2">
        <v>631.70676460000004</v>
      </c>
      <c r="E2">
        <v>95.977231380000006</v>
      </c>
      <c r="F2">
        <v>108.98780309999999</v>
      </c>
      <c r="G2">
        <v>95.542936639999994</v>
      </c>
      <c r="H2">
        <v>33.887833049999998</v>
      </c>
      <c r="I2">
        <v>32.470671279999998</v>
      </c>
      <c r="J2">
        <v>36.921836999999996</v>
      </c>
      <c r="K2">
        <v>92.020198250000007</v>
      </c>
      <c r="L2">
        <v>139.7327698</v>
      </c>
      <c r="M2">
        <v>85.838131669999996</v>
      </c>
      <c r="N2">
        <v>657.46377749999999</v>
      </c>
      <c r="O2">
        <v>793.9338444</v>
      </c>
      <c r="P2">
        <v>694.43208990000005</v>
      </c>
      <c r="Q2">
        <v>2364.8974119999998</v>
      </c>
      <c r="R2">
        <v>2352.2955280000001</v>
      </c>
      <c r="S2">
        <v>1414.570256</v>
      </c>
      <c r="T2">
        <v>841.35273819999998</v>
      </c>
      <c r="U2">
        <v>826.38285710000002</v>
      </c>
      <c r="V2">
        <v>717.91006489999995</v>
      </c>
      <c r="W2">
        <v>439.03749249999998</v>
      </c>
      <c r="X2">
        <v>352.11968389999998</v>
      </c>
      <c r="Y2">
        <v>405.46579759999997</v>
      </c>
      <c r="Z2">
        <v>172.85553870000001</v>
      </c>
      <c r="AA2">
        <v>197.4176904</v>
      </c>
      <c r="AB2">
        <v>200.71906870000001</v>
      </c>
      <c r="AC2">
        <v>140.25932750000001</v>
      </c>
      <c r="AD2">
        <v>135.01711</v>
      </c>
      <c r="AE2">
        <v>138.1525686</v>
      </c>
      <c r="AF2">
        <v>93.796822980000002</v>
      </c>
      <c r="AG2">
        <v>104.63181849999999</v>
      </c>
      <c r="AH2">
        <v>77.758339269999993</v>
      </c>
      <c r="AI2">
        <v>928.30451119999998</v>
      </c>
      <c r="AJ2">
        <v>848.38906899999995</v>
      </c>
      <c r="AK2">
        <v>946.73901650000005</v>
      </c>
      <c r="AL2">
        <v>681.98522119999996</v>
      </c>
      <c r="AM2">
        <v>698.08061769999995</v>
      </c>
      <c r="AN2">
        <v>654.68733310000005</v>
      </c>
      <c r="AO2">
        <v>258.43303179999998</v>
      </c>
      <c r="AP2">
        <v>219.50139680000001</v>
      </c>
      <c r="AQ2">
        <v>185.18629250000001</v>
      </c>
      <c r="AR2">
        <v>72.471751370000007</v>
      </c>
      <c r="AS2">
        <v>101.1939677</v>
      </c>
      <c r="AT2">
        <v>115.42977500000001</v>
      </c>
      <c r="AU2">
        <v>107.2316366</v>
      </c>
      <c r="AV2">
        <v>138.0096269</v>
      </c>
      <c r="AW2">
        <v>101.1264992</v>
      </c>
      <c r="AX2">
        <v>421.19824979999999</v>
      </c>
      <c r="AY2">
        <v>545.09635609999998</v>
      </c>
      <c r="AZ2">
        <v>424.31251400000002</v>
      </c>
      <c r="BA2">
        <v>1687.820469</v>
      </c>
      <c r="BB2">
        <v>1717.9688779999999</v>
      </c>
      <c r="BC2">
        <v>1112.341177</v>
      </c>
      <c r="BD2">
        <v>841.12663190000001</v>
      </c>
      <c r="BE2">
        <v>863.60522160000005</v>
      </c>
      <c r="BF2">
        <v>782.72614480000004</v>
      </c>
      <c r="BG2">
        <v>197.34518030000001</v>
      </c>
      <c r="BH2">
        <v>215.23573730000001</v>
      </c>
      <c r="BI2">
        <v>115.7873252</v>
      </c>
      <c r="BJ2">
        <v>55.090906330000003</v>
      </c>
      <c r="BK2">
        <v>35.246306599999997</v>
      </c>
      <c r="BL2">
        <v>68.239425120000007</v>
      </c>
      <c r="BM2">
        <v>36.293486450000003</v>
      </c>
      <c r="BN2">
        <v>57.892537310000002</v>
      </c>
      <c r="BO2">
        <v>78.169845570000007</v>
      </c>
      <c r="BP2">
        <v>124.0211461</v>
      </c>
      <c r="BQ2">
        <v>135.64416689999999</v>
      </c>
      <c r="BR2">
        <v>210.71342849999999</v>
      </c>
      <c r="BS2">
        <v>1938.2851350000001</v>
      </c>
      <c r="BT2">
        <v>2179.458674</v>
      </c>
      <c r="BU2">
        <v>2130.9921039999999</v>
      </c>
      <c r="BV2">
        <v>874.61029499999995</v>
      </c>
      <c r="BW2">
        <v>937.64760460000002</v>
      </c>
      <c r="BX2">
        <v>877.12922639999999</v>
      </c>
      <c r="BY2">
        <v>207.77189319999999</v>
      </c>
      <c r="BZ2">
        <v>214.46644280000001</v>
      </c>
      <c r="CA2">
        <v>133.84105349999999</v>
      </c>
      <c r="CB2">
        <v>71.571293830000002</v>
      </c>
      <c r="CC2">
        <v>36.30175088</v>
      </c>
      <c r="CD2">
        <v>79.1763938</v>
      </c>
      <c r="CE2">
        <v>54.985957429999999</v>
      </c>
      <c r="CF2">
        <v>67.139323009999998</v>
      </c>
      <c r="CG2">
        <v>78.947793469999993</v>
      </c>
      <c r="CH2">
        <v>139.02674949999999</v>
      </c>
      <c r="CI2">
        <v>157.9609304</v>
      </c>
      <c r="CJ2">
        <v>235.87247060000001</v>
      </c>
      <c r="CK2">
        <v>1795.931711</v>
      </c>
      <c r="CL2">
        <v>2183.0165419999998</v>
      </c>
      <c r="CM2">
        <v>2144.947193</v>
      </c>
      <c r="CN2">
        <v>857.65455350000002</v>
      </c>
      <c r="CO2">
        <v>900.18357500000002</v>
      </c>
      <c r="CP2">
        <v>829.042959</v>
      </c>
      <c r="CQ2">
        <v>202.47818040000001</v>
      </c>
      <c r="CR2">
        <v>214.85590289999999</v>
      </c>
      <c r="CS2">
        <v>124.6419188</v>
      </c>
      <c r="CT2">
        <v>63.200532879999997</v>
      </c>
      <c r="CU2">
        <v>35.766244020000002</v>
      </c>
      <c r="CV2">
        <v>73.596875569999995</v>
      </c>
      <c r="CW2">
        <v>45.52176979</v>
      </c>
      <c r="CX2">
        <v>62.463107469999997</v>
      </c>
      <c r="CY2">
        <v>78.55211903</v>
      </c>
      <c r="CZ2">
        <v>131.39415339999999</v>
      </c>
      <c r="DA2">
        <v>146.55412720000001</v>
      </c>
      <c r="DB2">
        <v>223.0214153</v>
      </c>
      <c r="DC2">
        <v>1868.0022220000001</v>
      </c>
      <c r="DD2">
        <v>2181.2113810000001</v>
      </c>
      <c r="DE2">
        <v>2137.8439760000001</v>
      </c>
    </row>
    <row r="4" spans="1:109" x14ac:dyDescent="0.2">
      <c r="B4" t="s">
        <v>123</v>
      </c>
      <c r="E4" t="s">
        <v>123</v>
      </c>
      <c r="H4" t="s">
        <v>123</v>
      </c>
      <c r="K4" t="s">
        <v>123</v>
      </c>
      <c r="N4" t="s">
        <v>123</v>
      </c>
      <c r="Q4" t="s">
        <v>123</v>
      </c>
      <c r="T4" t="s">
        <v>121</v>
      </c>
      <c r="W4" t="s">
        <v>121</v>
      </c>
      <c r="Z4" t="s">
        <v>121</v>
      </c>
      <c r="AC4" t="s">
        <v>121</v>
      </c>
      <c r="AF4" t="s">
        <v>121</v>
      </c>
      <c r="AI4" t="s">
        <v>121</v>
      </c>
      <c r="AL4" t="s">
        <v>131</v>
      </c>
      <c r="AO4" t="s">
        <v>131</v>
      </c>
      <c r="AR4" t="s">
        <v>131</v>
      </c>
      <c r="AU4" t="s">
        <v>131</v>
      </c>
      <c r="AX4" t="s">
        <v>131</v>
      </c>
      <c r="BA4" t="s">
        <v>131</v>
      </c>
      <c r="BD4" t="s">
        <v>119</v>
      </c>
      <c r="BG4" t="s">
        <v>119</v>
      </c>
      <c r="BJ4" t="s">
        <v>119</v>
      </c>
      <c r="BM4" t="s">
        <v>119</v>
      </c>
      <c r="BP4" t="s">
        <v>119</v>
      </c>
      <c r="BS4" t="s">
        <v>119</v>
      </c>
      <c r="BV4" t="s">
        <v>117</v>
      </c>
      <c r="BY4" t="s">
        <v>117</v>
      </c>
      <c r="CB4" t="s">
        <v>117</v>
      </c>
      <c r="CE4" t="s">
        <v>117</v>
      </c>
      <c r="CH4" t="s">
        <v>117</v>
      </c>
      <c r="CK4" t="s">
        <v>117</v>
      </c>
      <c r="CN4" t="s">
        <v>115</v>
      </c>
      <c r="CQ4" t="s">
        <v>115</v>
      </c>
      <c r="CT4" t="s">
        <v>115</v>
      </c>
      <c r="CW4" t="s">
        <v>115</v>
      </c>
      <c r="CZ4" t="s">
        <v>115</v>
      </c>
      <c r="DC4" t="s">
        <v>115</v>
      </c>
    </row>
    <row r="5" spans="1:109" x14ac:dyDescent="0.2">
      <c r="B5">
        <v>10</v>
      </c>
      <c r="E5">
        <v>14</v>
      </c>
      <c r="H5">
        <v>18</v>
      </c>
      <c r="K5">
        <v>22</v>
      </c>
      <c r="N5">
        <v>2</v>
      </c>
      <c r="Q5">
        <v>6</v>
      </c>
      <c r="T5">
        <v>10</v>
      </c>
      <c r="W5">
        <v>14</v>
      </c>
      <c r="Z5">
        <v>18</v>
      </c>
      <c r="AC5">
        <v>22</v>
      </c>
      <c r="AF5">
        <v>2</v>
      </c>
      <c r="AI5">
        <v>6</v>
      </c>
      <c r="AL5">
        <v>10</v>
      </c>
      <c r="AO5">
        <v>14</v>
      </c>
      <c r="AR5">
        <v>18</v>
      </c>
      <c r="AU5">
        <v>22</v>
      </c>
      <c r="AX5">
        <v>2</v>
      </c>
      <c r="BA5">
        <v>6</v>
      </c>
      <c r="BD5">
        <v>10</v>
      </c>
      <c r="BG5">
        <v>14</v>
      </c>
      <c r="BJ5">
        <v>18</v>
      </c>
      <c r="BM5">
        <v>22</v>
      </c>
      <c r="BP5">
        <v>2</v>
      </c>
      <c r="BS5">
        <v>6</v>
      </c>
      <c r="BV5">
        <v>10</v>
      </c>
      <c r="BY5">
        <v>14</v>
      </c>
      <c r="CB5">
        <v>18</v>
      </c>
      <c r="CE5">
        <v>22</v>
      </c>
      <c r="CH5">
        <v>2</v>
      </c>
      <c r="CK5">
        <v>6</v>
      </c>
      <c r="CN5">
        <v>10</v>
      </c>
      <c r="CQ5">
        <v>14</v>
      </c>
      <c r="CT5">
        <v>18</v>
      </c>
      <c r="CW5">
        <v>22</v>
      </c>
      <c r="CZ5">
        <v>2</v>
      </c>
      <c r="DC5">
        <v>6</v>
      </c>
    </row>
    <row r="6" spans="1:109" x14ac:dyDescent="0.2">
      <c r="A6" t="s">
        <v>111</v>
      </c>
      <c r="B6">
        <f>AVERAGE(B2:D2)</f>
        <v>606.81145570000001</v>
      </c>
      <c r="E6">
        <f>AVERAGE(E2:G2)</f>
        <v>100.16932370666666</v>
      </c>
      <c r="H6">
        <f>AVERAGE(H2:J2)</f>
        <v>34.426780443333328</v>
      </c>
      <c r="K6">
        <f>AVERAGE(K2:M2)</f>
        <v>105.86369990666667</v>
      </c>
      <c r="N6">
        <f>AVERAGE(N2:P2)</f>
        <v>715.27657060000001</v>
      </c>
      <c r="Q6">
        <f>AVERAGE(Q2:S2)</f>
        <v>2043.9210653333332</v>
      </c>
      <c r="T6">
        <f>AVERAGE(T2:V2)</f>
        <v>795.21522006666657</v>
      </c>
      <c r="W6">
        <f>AVERAGE(W2:Y2)</f>
        <v>398.87432466666661</v>
      </c>
      <c r="Z6">
        <f>AVERAGE(Z2:AB2)</f>
        <v>190.33076593333331</v>
      </c>
      <c r="AC6">
        <f>AVERAGE(AC2:AE2)</f>
        <v>137.8096687</v>
      </c>
      <c r="AF6">
        <f>AVERAGE(AF2:AH2)</f>
        <v>92.062326916666663</v>
      </c>
      <c r="AI6">
        <f>AVERAGE(AI2:AK2)</f>
        <v>907.81086556666662</v>
      </c>
      <c r="AL6">
        <f>AVERAGE(AL2:AN2)</f>
        <v>678.25105733333339</v>
      </c>
      <c r="AO6">
        <f>AVERAGE(AO2:AQ2)</f>
        <v>221.04024036666667</v>
      </c>
      <c r="AR6">
        <f>AVERAGE(AR2:AT2)</f>
        <v>96.365164690000015</v>
      </c>
      <c r="AU6">
        <f>AVERAGE(AU2:AW2)</f>
        <v>115.45592090000001</v>
      </c>
      <c r="AX6">
        <f>AVERAGE(AX2:AZ2)</f>
        <v>463.53570663333335</v>
      </c>
      <c r="BA6">
        <f>AVERAGE(BA2:BC2)</f>
        <v>1506.043508</v>
      </c>
      <c r="BD6">
        <f>AVERAGE(BD2:BF2)</f>
        <v>829.15266609999992</v>
      </c>
      <c r="BG6">
        <f>AVERAGE(BG2:BI2)</f>
        <v>176.1227476</v>
      </c>
      <c r="BJ6">
        <f>AVERAGE(BJ2:BL2)</f>
        <v>52.858879349999995</v>
      </c>
      <c r="BM6">
        <f>AVERAGE(BM2:BO2)</f>
        <v>57.451956443333337</v>
      </c>
      <c r="BP6">
        <f>AVERAGE(BP2:BR2)</f>
        <v>156.7929138333333</v>
      </c>
      <c r="BS6">
        <f>AVERAGE(BS2:BU2)</f>
        <v>2082.911971</v>
      </c>
      <c r="BV6">
        <f>AVERAGE(BV2:BX2)</f>
        <v>896.4623753333334</v>
      </c>
      <c r="BY6">
        <f>AVERAGE(BY2:CA2)</f>
        <v>185.35979649999999</v>
      </c>
      <c r="CB6">
        <f>AVERAGE(CB2:CD2)</f>
        <v>62.349812836666672</v>
      </c>
      <c r="CE6">
        <f>AVERAGE(CE2:CG2)</f>
        <v>67.024357969999997</v>
      </c>
      <c r="CH6">
        <f>AVERAGE(CH2:CJ2)</f>
        <v>177.62005016666669</v>
      </c>
      <c r="CK6">
        <f>AVERAGE(CK2:CM2)</f>
        <v>2041.2984819999999</v>
      </c>
      <c r="CN6">
        <f>AVERAGE(CN2:CP2)</f>
        <v>862.29369583333335</v>
      </c>
      <c r="CQ6">
        <f>AVERAGE(CQ2:CS2)</f>
        <v>180.65866736666666</v>
      </c>
      <c r="CT6">
        <f>AVERAGE(CT2:CV2)</f>
        <v>57.521217489999998</v>
      </c>
      <c r="CW6">
        <f>AVERAGE(CW2:CY2)</f>
        <v>62.178998763333333</v>
      </c>
      <c r="CZ6">
        <f>AVERAGE(CZ2:DB2)</f>
        <v>166.98989863333333</v>
      </c>
      <c r="DC6">
        <f>AVERAGE(DC2:DE2)</f>
        <v>2062.3525263333336</v>
      </c>
    </row>
    <row r="7" spans="1:109" x14ac:dyDescent="0.2">
      <c r="A7" t="s">
        <v>113</v>
      </c>
      <c r="B7">
        <f>STDEVP(B2:D2)</f>
        <v>19.017244656553647</v>
      </c>
      <c r="E7">
        <f>STDEVP(E2:G2)</f>
        <v>6.2381267000214811</v>
      </c>
      <c r="H7">
        <f>STDEVP(H2:J2)</f>
        <v>1.8567116606716962</v>
      </c>
      <c r="K7">
        <f>STDEVP(K2:M2)</f>
        <v>24.081665340801166</v>
      </c>
      <c r="N7">
        <f>STDEVP(N2:P2)</f>
        <v>57.630368566477884</v>
      </c>
      <c r="Q7">
        <f>STDEVP(Q2:S2)</f>
        <v>445.0479620419045</v>
      </c>
      <c r="T7">
        <f>STDEVP(T2:V2)</f>
        <v>55.003573196316644</v>
      </c>
      <c r="W7">
        <f>STDEVP(W2:Y2)</f>
        <v>35.788843694925454</v>
      </c>
      <c r="Z7">
        <f>STDEVP(Z2:AB2)</f>
        <v>12.430136760105896</v>
      </c>
      <c r="AC7">
        <f>STDEVP(AC2:AE2)</f>
        <v>2.1538177476892191</v>
      </c>
      <c r="AF7">
        <f>STDEVP(AF2:AH2)</f>
        <v>11.039393972696246</v>
      </c>
      <c r="AI7">
        <f>STDEVP(AI2:AK2)</f>
        <v>42.686220858896029</v>
      </c>
      <c r="AL7">
        <f>STDEVP(AL2:AN2)</f>
        <v>17.910932823864613</v>
      </c>
      <c r="AO7">
        <f>STDEVP(AO2:AQ2)</f>
        <v>29.922647322304808</v>
      </c>
      <c r="AR7">
        <f>STDEVP(AR2:AT2)</f>
        <v>17.86683990769766</v>
      </c>
      <c r="AU7">
        <f>STDEVP(AU2:AW2)</f>
        <v>16.141466608687217</v>
      </c>
      <c r="AX7">
        <f>STDEVP(AX2:AZ2)</f>
        <v>57.686100673935393</v>
      </c>
      <c r="BA7">
        <f>STDEVP(BA2:BC2)</f>
        <v>278.66153390500159</v>
      </c>
      <c r="BD7">
        <f>STDEVP(BD2:BF2)</f>
        <v>34.087027432145419</v>
      </c>
      <c r="BG7">
        <f>STDEVP(BG2:BI2)</f>
        <v>43.28425737364865</v>
      </c>
      <c r="BJ7">
        <f>STDEVP(BJ2:BL2)</f>
        <v>13.561536927361356</v>
      </c>
      <c r="BM7">
        <f>STDEVP(BM2:BO2)</f>
        <v>17.098790345359824</v>
      </c>
      <c r="BP7">
        <f>STDEVP(BP2:BR2)</f>
        <v>38.421695950491106</v>
      </c>
      <c r="BS7">
        <f>STDEVP(BS2:BU2)</f>
        <v>104.16315205938352</v>
      </c>
      <c r="BV7">
        <f>STDEVP(BV2:BX2)</f>
        <v>29.140505442429568</v>
      </c>
      <c r="BY7">
        <f>STDEVP(BY2:CA2)</f>
        <v>36.531629298565996</v>
      </c>
      <c r="CB7">
        <f>STDEVP(CB2:CD2)</f>
        <v>18.678606928108636</v>
      </c>
      <c r="CE7">
        <f>STDEVP(CE2:CG2)</f>
        <v>9.7827163685852145</v>
      </c>
      <c r="CH7">
        <f>STDEVP(CH2:CJ2)</f>
        <v>41.909697893962878</v>
      </c>
      <c r="CK7">
        <f>STDEVP(CK2:CM2)</f>
        <v>174.19521246108872</v>
      </c>
      <c r="CN7">
        <f>STDEVP(CN2:CP2)</f>
        <v>29.227704236523707</v>
      </c>
      <c r="CQ7">
        <f>STDEVP(CQ2:CS2)</f>
        <v>39.930849340308491</v>
      </c>
      <c r="CT7">
        <f>STDEVP(CT2:CV2)</f>
        <v>15.957864066394388</v>
      </c>
      <c r="CW7">
        <f>STDEVP(CW2:CY2)</f>
        <v>13.486080009822375</v>
      </c>
      <c r="CZ7">
        <f>STDEVP(CZ2:DB2)</f>
        <v>40.100742689542841</v>
      </c>
      <c r="DC7">
        <f>STDEVP(DC2:DE2)</f>
        <v>138.56217268781782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"/>
  <cols>
    <col min="7" max="10" width="9.21875" bestFit="1" customWidth="1"/>
  </cols>
  <sheetData>
    <row r="1" spans="1:10" x14ac:dyDescent="0.2">
      <c r="C1" t="s">
        <v>110</v>
      </c>
      <c r="D1" t="s">
        <v>112</v>
      </c>
      <c r="F1" t="s">
        <v>124</v>
      </c>
      <c r="G1" t="s">
        <v>123</v>
      </c>
      <c r="H1" t="s">
        <v>121</v>
      </c>
      <c r="I1" t="s">
        <v>125</v>
      </c>
      <c r="J1" t="s">
        <v>126</v>
      </c>
    </row>
    <row r="2" spans="1:10" x14ac:dyDescent="0.2">
      <c r="A2" t="s">
        <v>122</v>
      </c>
      <c r="B2">
        <v>10</v>
      </c>
      <c r="C2">
        <v>606.81145570000001</v>
      </c>
      <c r="D2">
        <v>19.017244656553647</v>
      </c>
      <c r="F2" s="1">
        <v>0.41666666666666669</v>
      </c>
      <c r="G2">
        <f>C2</f>
        <v>606.81145570000001</v>
      </c>
      <c r="H2">
        <f>C8</f>
        <v>795.21522006666657</v>
      </c>
      <c r="I2">
        <f>D2</f>
        <v>19.017244656553647</v>
      </c>
      <c r="J2">
        <f>D8</f>
        <v>55.003573196316644</v>
      </c>
    </row>
    <row r="3" spans="1:10" x14ac:dyDescent="0.2">
      <c r="A3" t="s">
        <v>122</v>
      </c>
      <c r="B3">
        <v>14</v>
      </c>
      <c r="C3">
        <v>100.16932370666666</v>
      </c>
      <c r="D3">
        <v>6.2381267000214811</v>
      </c>
      <c r="F3" s="1">
        <v>0.58333333333333337</v>
      </c>
      <c r="G3">
        <f t="shared" ref="G3:G7" si="0">C3</f>
        <v>100.16932370666666</v>
      </c>
      <c r="H3">
        <f t="shared" ref="H3:H7" si="1">C9</f>
        <v>398.87432466666661</v>
      </c>
      <c r="I3">
        <f t="shared" ref="I3:I7" si="2">D3</f>
        <v>6.2381267000214811</v>
      </c>
      <c r="J3">
        <f t="shared" ref="J3:J7" si="3">D9</f>
        <v>35.788843694925454</v>
      </c>
    </row>
    <row r="4" spans="1:10" x14ac:dyDescent="0.2">
      <c r="A4" t="s">
        <v>122</v>
      </c>
      <c r="B4">
        <v>18</v>
      </c>
      <c r="C4">
        <v>34.426780443333328</v>
      </c>
      <c r="D4">
        <v>1.8567116606716962</v>
      </c>
      <c r="F4" s="1">
        <v>0.75</v>
      </c>
      <c r="G4">
        <f t="shared" si="0"/>
        <v>34.426780443333328</v>
      </c>
      <c r="H4">
        <f t="shared" si="1"/>
        <v>190.33076593333331</v>
      </c>
      <c r="I4">
        <f t="shared" si="2"/>
        <v>1.8567116606716962</v>
      </c>
      <c r="J4">
        <f t="shared" si="3"/>
        <v>12.430136760105896</v>
      </c>
    </row>
    <row r="5" spans="1:10" x14ac:dyDescent="0.2">
      <c r="A5" t="s">
        <v>122</v>
      </c>
      <c r="B5">
        <v>22</v>
      </c>
      <c r="C5">
        <v>105.86369990666667</v>
      </c>
      <c r="D5">
        <v>24.081665340801166</v>
      </c>
      <c r="F5" s="1">
        <v>0.91666666666666663</v>
      </c>
      <c r="G5">
        <f t="shared" si="0"/>
        <v>105.86369990666667</v>
      </c>
      <c r="H5">
        <f t="shared" si="1"/>
        <v>137.8096687</v>
      </c>
      <c r="I5">
        <f t="shared" si="2"/>
        <v>24.081665340801166</v>
      </c>
      <c r="J5">
        <f t="shared" si="3"/>
        <v>2.1538177476892191</v>
      </c>
    </row>
    <row r="6" spans="1:10" x14ac:dyDescent="0.2">
      <c r="A6" t="s">
        <v>122</v>
      </c>
      <c r="B6">
        <v>2</v>
      </c>
      <c r="C6">
        <v>715.27657060000001</v>
      </c>
      <c r="D6">
        <v>57.630368566477884</v>
      </c>
      <c r="F6" s="1">
        <v>8.3333333333333329E-2</v>
      </c>
      <c r="G6">
        <f t="shared" si="0"/>
        <v>715.27657060000001</v>
      </c>
      <c r="H6">
        <f t="shared" si="1"/>
        <v>92.062326916666663</v>
      </c>
      <c r="I6">
        <f t="shared" si="2"/>
        <v>57.630368566477884</v>
      </c>
      <c r="J6">
        <f t="shared" si="3"/>
        <v>11.039393972696246</v>
      </c>
    </row>
    <row r="7" spans="1:10" x14ac:dyDescent="0.2">
      <c r="A7" t="s">
        <v>122</v>
      </c>
      <c r="B7">
        <v>6</v>
      </c>
      <c r="C7">
        <v>2043.9210653333332</v>
      </c>
      <c r="D7">
        <v>445.0479620419045</v>
      </c>
      <c r="F7" s="1">
        <v>0.25</v>
      </c>
      <c r="G7">
        <f t="shared" si="0"/>
        <v>2043.9210653333332</v>
      </c>
      <c r="H7">
        <f t="shared" si="1"/>
        <v>907.81086556666662</v>
      </c>
      <c r="I7">
        <f t="shared" si="2"/>
        <v>445.0479620419045</v>
      </c>
      <c r="J7">
        <f t="shared" si="3"/>
        <v>42.686220858896029</v>
      </c>
    </row>
    <row r="8" spans="1:10" x14ac:dyDescent="0.2">
      <c r="A8" t="s">
        <v>120</v>
      </c>
      <c r="B8">
        <v>10</v>
      </c>
      <c r="C8">
        <v>795.21522006666657</v>
      </c>
      <c r="D8">
        <v>55.003573196316644</v>
      </c>
    </row>
    <row r="9" spans="1:10" x14ac:dyDescent="0.2">
      <c r="A9" t="s">
        <v>120</v>
      </c>
      <c r="B9">
        <v>14</v>
      </c>
      <c r="C9">
        <v>398.87432466666661</v>
      </c>
      <c r="D9">
        <v>35.788843694925454</v>
      </c>
    </row>
    <row r="10" spans="1:10" x14ac:dyDescent="0.2">
      <c r="A10" t="s">
        <v>120</v>
      </c>
      <c r="B10">
        <v>18</v>
      </c>
      <c r="C10">
        <v>190.33076593333331</v>
      </c>
      <c r="D10">
        <v>12.430136760105896</v>
      </c>
      <c r="F10" s="1"/>
    </row>
    <row r="11" spans="1:10" x14ac:dyDescent="0.2">
      <c r="A11" t="s">
        <v>120</v>
      </c>
      <c r="B11">
        <v>22</v>
      </c>
      <c r="C11">
        <v>137.8096687</v>
      </c>
      <c r="D11">
        <v>2.1538177476892191</v>
      </c>
      <c r="F11" s="1"/>
    </row>
    <row r="12" spans="1:10" x14ac:dyDescent="0.2">
      <c r="A12" t="s">
        <v>120</v>
      </c>
      <c r="B12">
        <v>2</v>
      </c>
      <c r="C12">
        <v>92.062326916666663</v>
      </c>
      <c r="D12">
        <v>11.039393972696246</v>
      </c>
      <c r="F12" s="1"/>
    </row>
    <row r="13" spans="1:10" x14ac:dyDescent="0.2">
      <c r="A13" t="s">
        <v>120</v>
      </c>
      <c r="B13">
        <v>6</v>
      </c>
      <c r="C13">
        <v>907.81086556666662</v>
      </c>
      <c r="D13">
        <v>42.686220858896029</v>
      </c>
      <c r="F13" s="1"/>
    </row>
    <row r="14" spans="1:10" x14ac:dyDescent="0.2">
      <c r="A14" t="s">
        <v>130</v>
      </c>
      <c r="B14">
        <v>10</v>
      </c>
      <c r="C14">
        <v>678.25105733333339</v>
      </c>
      <c r="D14">
        <v>17.910932823864613</v>
      </c>
      <c r="F14" s="1"/>
    </row>
    <row r="15" spans="1:10" x14ac:dyDescent="0.2">
      <c r="A15" t="s">
        <v>130</v>
      </c>
      <c r="B15">
        <v>14</v>
      </c>
      <c r="C15">
        <v>221.04024036666667</v>
      </c>
      <c r="D15">
        <v>29.922647322304808</v>
      </c>
      <c r="F15" s="1"/>
    </row>
    <row r="16" spans="1:10" x14ac:dyDescent="0.2">
      <c r="A16" t="s">
        <v>130</v>
      </c>
      <c r="B16">
        <v>18</v>
      </c>
      <c r="C16">
        <v>96.365164690000015</v>
      </c>
      <c r="D16">
        <v>17.86683990769766</v>
      </c>
    </row>
    <row r="17" spans="1:6" x14ac:dyDescent="0.2">
      <c r="A17" t="s">
        <v>130</v>
      </c>
      <c r="B17">
        <v>22</v>
      </c>
      <c r="C17">
        <v>115.45592090000001</v>
      </c>
      <c r="D17">
        <v>16.141466608687217</v>
      </c>
    </row>
    <row r="18" spans="1:6" x14ac:dyDescent="0.2">
      <c r="A18" t="s">
        <v>130</v>
      </c>
      <c r="B18">
        <v>2</v>
      </c>
      <c r="C18">
        <v>463.53570663333335</v>
      </c>
      <c r="D18">
        <v>57.686100673935393</v>
      </c>
      <c r="F18" s="1"/>
    </row>
    <row r="19" spans="1:6" x14ac:dyDescent="0.2">
      <c r="A19" t="s">
        <v>130</v>
      </c>
      <c r="B19">
        <v>6</v>
      </c>
      <c r="C19">
        <v>1506.043508</v>
      </c>
      <c r="D19">
        <v>278.66153390500159</v>
      </c>
      <c r="F19" s="1"/>
    </row>
    <row r="20" spans="1:6" x14ac:dyDescent="0.2">
      <c r="A20" t="s">
        <v>118</v>
      </c>
      <c r="B20">
        <v>10</v>
      </c>
      <c r="C20">
        <v>829.15266609999992</v>
      </c>
      <c r="D20">
        <v>34.087027432145419</v>
      </c>
      <c r="F20" s="1"/>
    </row>
    <row r="21" spans="1:6" x14ac:dyDescent="0.2">
      <c r="A21" t="s">
        <v>118</v>
      </c>
      <c r="B21">
        <v>14</v>
      </c>
      <c r="C21">
        <v>176.1227476</v>
      </c>
      <c r="D21">
        <v>43.28425737364865</v>
      </c>
      <c r="F21" s="1"/>
    </row>
    <row r="22" spans="1:6" x14ac:dyDescent="0.2">
      <c r="A22" t="s">
        <v>118</v>
      </c>
      <c r="B22">
        <v>18</v>
      </c>
      <c r="C22">
        <v>52.858879349999995</v>
      </c>
      <c r="D22">
        <v>13.561536927361356</v>
      </c>
      <c r="F22" s="1"/>
    </row>
    <row r="23" spans="1:6" x14ac:dyDescent="0.2">
      <c r="A23" t="s">
        <v>118</v>
      </c>
      <c r="B23">
        <v>22</v>
      </c>
      <c r="C23">
        <v>57.451956443333337</v>
      </c>
      <c r="D23">
        <v>17.098790345359824</v>
      </c>
      <c r="F23" s="1"/>
    </row>
    <row r="24" spans="1:6" x14ac:dyDescent="0.2">
      <c r="A24" t="s">
        <v>118</v>
      </c>
      <c r="B24">
        <v>2</v>
      </c>
      <c r="C24">
        <v>156.7929138333333</v>
      </c>
      <c r="D24">
        <v>38.421695950491106</v>
      </c>
    </row>
    <row r="25" spans="1:6" x14ac:dyDescent="0.2">
      <c r="A25" t="s">
        <v>118</v>
      </c>
      <c r="B25">
        <v>6</v>
      </c>
      <c r="C25">
        <v>2082.911971</v>
      </c>
      <c r="D25">
        <v>104.16315205938352</v>
      </c>
    </row>
    <row r="26" spans="1:6" x14ac:dyDescent="0.2">
      <c r="A26" t="s">
        <v>116</v>
      </c>
      <c r="B26">
        <v>10</v>
      </c>
      <c r="C26">
        <v>896.4623753333334</v>
      </c>
      <c r="D26">
        <v>29.140505442429568</v>
      </c>
    </row>
    <row r="27" spans="1:6" x14ac:dyDescent="0.2">
      <c r="A27" t="s">
        <v>116</v>
      </c>
      <c r="B27">
        <v>14</v>
      </c>
      <c r="C27">
        <v>185.35979649999999</v>
      </c>
      <c r="D27">
        <v>36.531629298565996</v>
      </c>
    </row>
    <row r="28" spans="1:6" x14ac:dyDescent="0.2">
      <c r="A28" t="s">
        <v>116</v>
      </c>
      <c r="B28">
        <v>18</v>
      </c>
      <c r="C28">
        <v>62.349812836666672</v>
      </c>
      <c r="D28">
        <v>18.678606928108636</v>
      </c>
    </row>
    <row r="29" spans="1:6" x14ac:dyDescent="0.2">
      <c r="A29" t="s">
        <v>116</v>
      </c>
      <c r="B29">
        <v>22</v>
      </c>
      <c r="C29">
        <v>67.024357969999997</v>
      </c>
      <c r="D29">
        <v>9.7827163685852145</v>
      </c>
    </row>
    <row r="30" spans="1:6" x14ac:dyDescent="0.2">
      <c r="A30" t="s">
        <v>116</v>
      </c>
      <c r="B30">
        <v>2</v>
      </c>
      <c r="C30">
        <v>177.62005016666669</v>
      </c>
      <c r="D30">
        <v>41.909697893962878</v>
      </c>
    </row>
    <row r="31" spans="1:6" x14ac:dyDescent="0.2">
      <c r="A31" t="s">
        <v>116</v>
      </c>
      <c r="B31">
        <v>6</v>
      </c>
      <c r="C31">
        <v>2041.2984819999999</v>
      </c>
      <c r="D31">
        <v>174.19521246108872</v>
      </c>
    </row>
    <row r="32" spans="1:6" x14ac:dyDescent="0.2">
      <c r="A32" t="s">
        <v>114</v>
      </c>
      <c r="B32">
        <v>10</v>
      </c>
      <c r="C32">
        <v>862.29369583333335</v>
      </c>
      <c r="D32">
        <v>29.227704236523707</v>
      </c>
    </row>
    <row r="33" spans="1:4" x14ac:dyDescent="0.2">
      <c r="A33" t="s">
        <v>114</v>
      </c>
      <c r="B33">
        <v>14</v>
      </c>
      <c r="C33">
        <v>180.65866736666666</v>
      </c>
      <c r="D33">
        <v>39.930849340308491</v>
      </c>
    </row>
    <row r="34" spans="1:4" x14ac:dyDescent="0.2">
      <c r="A34" t="s">
        <v>114</v>
      </c>
      <c r="B34">
        <v>18</v>
      </c>
      <c r="C34">
        <v>57.521217489999998</v>
      </c>
      <c r="D34">
        <v>15.957864066394388</v>
      </c>
    </row>
    <row r="35" spans="1:4" x14ac:dyDescent="0.2">
      <c r="A35" t="s">
        <v>114</v>
      </c>
      <c r="B35">
        <v>22</v>
      </c>
      <c r="C35">
        <v>62.178998763333333</v>
      </c>
      <c r="D35">
        <v>13.486080009822375</v>
      </c>
    </row>
    <row r="36" spans="1:4" x14ac:dyDescent="0.2">
      <c r="A36" t="s">
        <v>114</v>
      </c>
      <c r="B36">
        <v>2</v>
      </c>
      <c r="C36">
        <v>166.98989863333333</v>
      </c>
      <c r="D36">
        <v>40.100742689542841</v>
      </c>
    </row>
    <row r="37" spans="1:4" x14ac:dyDescent="0.2">
      <c r="A37" t="s">
        <v>114</v>
      </c>
      <c r="B37">
        <v>6</v>
      </c>
      <c r="C37">
        <v>2062.3525263333336</v>
      </c>
      <c r="D37">
        <v>138.56217268781782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Normal="100" workbookViewId="0"/>
  </sheetViews>
  <sheetFormatPr defaultRowHeight="13.2" x14ac:dyDescent="0.2"/>
  <cols>
    <col min="7" max="10" width="9.21875" bestFit="1" customWidth="1"/>
  </cols>
  <sheetData>
    <row r="1" spans="1:10" x14ac:dyDescent="0.2">
      <c r="C1" t="s">
        <v>110</v>
      </c>
      <c r="D1" t="s">
        <v>112</v>
      </c>
      <c r="F1" t="s">
        <v>127</v>
      </c>
      <c r="G1" t="s">
        <v>119</v>
      </c>
      <c r="H1" t="s">
        <v>117</v>
      </c>
      <c r="I1" t="s">
        <v>128</v>
      </c>
      <c r="J1" t="s">
        <v>129</v>
      </c>
    </row>
    <row r="2" spans="1:10" x14ac:dyDescent="0.2">
      <c r="A2" t="s">
        <v>122</v>
      </c>
      <c r="B2">
        <v>10</v>
      </c>
      <c r="C2">
        <v>606.81145570000001</v>
      </c>
      <c r="D2">
        <v>19.017244656553647</v>
      </c>
      <c r="F2" s="1">
        <v>0.41666666666666669</v>
      </c>
      <c r="G2">
        <f>C20</f>
        <v>829.15266609999992</v>
      </c>
      <c r="H2">
        <f>C26</f>
        <v>896.4623753333334</v>
      </c>
      <c r="I2">
        <f>D20</f>
        <v>34.087027432145419</v>
      </c>
      <c r="J2">
        <f>D26</f>
        <v>29.140505442429568</v>
      </c>
    </row>
    <row r="3" spans="1:10" x14ac:dyDescent="0.2">
      <c r="A3" t="s">
        <v>122</v>
      </c>
      <c r="B3">
        <v>14</v>
      </c>
      <c r="C3">
        <v>100.16932370666666</v>
      </c>
      <c r="D3">
        <v>6.2381267000214811</v>
      </c>
      <c r="F3" s="1">
        <v>0.58333333333333337</v>
      </c>
      <c r="G3">
        <f t="shared" ref="G3:G7" si="0">C21</f>
        <v>176.1227476</v>
      </c>
      <c r="H3">
        <f t="shared" ref="H3:H7" si="1">C27</f>
        <v>185.35979649999999</v>
      </c>
      <c r="I3">
        <f t="shared" ref="I3:I7" si="2">D21</f>
        <v>43.28425737364865</v>
      </c>
      <c r="J3">
        <f t="shared" ref="J3:J7" si="3">D27</f>
        <v>36.531629298565996</v>
      </c>
    </row>
    <row r="4" spans="1:10" x14ac:dyDescent="0.2">
      <c r="A4" t="s">
        <v>122</v>
      </c>
      <c r="B4">
        <v>18</v>
      </c>
      <c r="C4">
        <v>34.426780443333328</v>
      </c>
      <c r="D4">
        <v>1.8567116606716962</v>
      </c>
      <c r="F4" s="1">
        <v>0.75</v>
      </c>
      <c r="G4">
        <f t="shared" si="0"/>
        <v>52.858879349999995</v>
      </c>
      <c r="H4">
        <f t="shared" si="1"/>
        <v>62.349812836666672</v>
      </c>
      <c r="I4">
        <f t="shared" si="2"/>
        <v>13.561536927361356</v>
      </c>
      <c r="J4">
        <f t="shared" si="3"/>
        <v>18.678606928108636</v>
      </c>
    </row>
    <row r="5" spans="1:10" x14ac:dyDescent="0.2">
      <c r="A5" t="s">
        <v>122</v>
      </c>
      <c r="B5">
        <v>22</v>
      </c>
      <c r="C5">
        <v>105.86369990666667</v>
      </c>
      <c r="D5">
        <v>24.081665340801166</v>
      </c>
      <c r="F5" s="1">
        <v>0.91666666666666663</v>
      </c>
      <c r="G5">
        <f t="shared" si="0"/>
        <v>57.451956443333337</v>
      </c>
      <c r="H5">
        <f t="shared" si="1"/>
        <v>67.024357969999997</v>
      </c>
      <c r="I5">
        <f t="shared" si="2"/>
        <v>17.098790345359824</v>
      </c>
      <c r="J5">
        <f t="shared" si="3"/>
        <v>9.7827163685852145</v>
      </c>
    </row>
    <row r="6" spans="1:10" x14ac:dyDescent="0.2">
      <c r="A6" t="s">
        <v>122</v>
      </c>
      <c r="B6">
        <v>2</v>
      </c>
      <c r="C6">
        <v>715.27657060000001</v>
      </c>
      <c r="D6">
        <v>57.630368566477884</v>
      </c>
      <c r="F6" s="1">
        <v>8.3333333333333329E-2</v>
      </c>
      <c r="G6">
        <f t="shared" si="0"/>
        <v>156.7929138333333</v>
      </c>
      <c r="H6">
        <f t="shared" si="1"/>
        <v>177.62005016666669</v>
      </c>
      <c r="I6">
        <f t="shared" si="2"/>
        <v>38.421695950491106</v>
      </c>
      <c r="J6">
        <f t="shared" si="3"/>
        <v>41.909697893962878</v>
      </c>
    </row>
    <row r="7" spans="1:10" x14ac:dyDescent="0.2">
      <c r="A7" t="s">
        <v>122</v>
      </c>
      <c r="B7">
        <v>6</v>
      </c>
      <c r="C7">
        <v>2043.9210653333332</v>
      </c>
      <c r="D7">
        <v>445.0479620419045</v>
      </c>
      <c r="F7" s="1">
        <v>0.25</v>
      </c>
      <c r="G7">
        <f t="shared" si="0"/>
        <v>2082.911971</v>
      </c>
      <c r="H7">
        <f t="shared" si="1"/>
        <v>2041.2984819999999</v>
      </c>
      <c r="I7">
        <f t="shared" si="2"/>
        <v>104.16315205938352</v>
      </c>
      <c r="J7">
        <f t="shared" si="3"/>
        <v>174.19521246108872</v>
      </c>
    </row>
    <row r="8" spans="1:10" x14ac:dyDescent="0.2">
      <c r="A8" t="s">
        <v>120</v>
      </c>
      <c r="B8">
        <v>10</v>
      </c>
      <c r="C8">
        <v>795.21522006666657</v>
      </c>
      <c r="D8">
        <v>55.003573196316644</v>
      </c>
    </row>
    <row r="9" spans="1:10" x14ac:dyDescent="0.2">
      <c r="A9" t="s">
        <v>120</v>
      </c>
      <c r="B9">
        <v>14</v>
      </c>
      <c r="C9">
        <v>398.87432466666661</v>
      </c>
      <c r="D9">
        <v>35.788843694925454</v>
      </c>
    </row>
    <row r="10" spans="1:10" x14ac:dyDescent="0.2">
      <c r="A10" t="s">
        <v>120</v>
      </c>
      <c r="B10">
        <v>18</v>
      </c>
      <c r="C10">
        <v>190.33076593333331</v>
      </c>
      <c r="D10">
        <v>12.430136760105896</v>
      </c>
      <c r="F10" s="1"/>
    </row>
    <row r="11" spans="1:10" x14ac:dyDescent="0.2">
      <c r="A11" t="s">
        <v>120</v>
      </c>
      <c r="B11">
        <v>22</v>
      </c>
      <c r="C11">
        <v>137.8096687</v>
      </c>
      <c r="D11">
        <v>2.1538177476892191</v>
      </c>
      <c r="F11" s="1"/>
    </row>
    <row r="12" spans="1:10" x14ac:dyDescent="0.2">
      <c r="A12" t="s">
        <v>120</v>
      </c>
      <c r="B12">
        <v>2</v>
      </c>
      <c r="C12">
        <v>92.062326916666663</v>
      </c>
      <c r="D12">
        <v>11.039393972696246</v>
      </c>
      <c r="F12" s="1"/>
    </row>
    <row r="13" spans="1:10" x14ac:dyDescent="0.2">
      <c r="A13" t="s">
        <v>120</v>
      </c>
      <c r="B13">
        <v>6</v>
      </c>
      <c r="C13">
        <v>907.81086556666662</v>
      </c>
      <c r="D13">
        <v>42.686220858896029</v>
      </c>
      <c r="F13" s="1"/>
    </row>
    <row r="14" spans="1:10" x14ac:dyDescent="0.2">
      <c r="A14" t="s">
        <v>130</v>
      </c>
      <c r="B14">
        <v>10</v>
      </c>
      <c r="C14">
        <v>678.25105733333339</v>
      </c>
      <c r="D14">
        <v>17.910932823864613</v>
      </c>
      <c r="F14" s="1"/>
    </row>
    <row r="15" spans="1:10" x14ac:dyDescent="0.2">
      <c r="A15" t="s">
        <v>130</v>
      </c>
      <c r="B15">
        <v>14</v>
      </c>
      <c r="C15">
        <v>221.04024036666667</v>
      </c>
      <c r="D15">
        <v>29.922647322304808</v>
      </c>
      <c r="F15" s="1"/>
    </row>
    <row r="16" spans="1:10" x14ac:dyDescent="0.2">
      <c r="A16" t="s">
        <v>130</v>
      </c>
      <c r="B16">
        <v>18</v>
      </c>
      <c r="C16">
        <v>96.365164690000015</v>
      </c>
      <c r="D16">
        <v>17.86683990769766</v>
      </c>
    </row>
    <row r="17" spans="1:6" x14ac:dyDescent="0.2">
      <c r="A17" t="s">
        <v>130</v>
      </c>
      <c r="B17">
        <v>22</v>
      </c>
      <c r="C17">
        <v>115.45592090000001</v>
      </c>
      <c r="D17">
        <v>16.141466608687217</v>
      </c>
    </row>
    <row r="18" spans="1:6" x14ac:dyDescent="0.2">
      <c r="A18" t="s">
        <v>130</v>
      </c>
      <c r="B18">
        <v>2</v>
      </c>
      <c r="C18">
        <v>463.53570663333335</v>
      </c>
      <c r="D18">
        <v>57.686100673935393</v>
      </c>
      <c r="F18" s="1"/>
    </row>
    <row r="19" spans="1:6" x14ac:dyDescent="0.2">
      <c r="A19" t="s">
        <v>130</v>
      </c>
      <c r="B19">
        <v>6</v>
      </c>
      <c r="C19">
        <v>1506.043508</v>
      </c>
      <c r="D19">
        <v>278.66153390500159</v>
      </c>
      <c r="F19" s="1"/>
    </row>
    <row r="20" spans="1:6" x14ac:dyDescent="0.2">
      <c r="A20" t="s">
        <v>118</v>
      </c>
      <c r="B20">
        <v>10</v>
      </c>
      <c r="C20">
        <v>829.15266609999992</v>
      </c>
      <c r="D20">
        <v>34.087027432145419</v>
      </c>
      <c r="F20" s="1"/>
    </row>
    <row r="21" spans="1:6" x14ac:dyDescent="0.2">
      <c r="A21" t="s">
        <v>118</v>
      </c>
      <c r="B21">
        <v>14</v>
      </c>
      <c r="C21">
        <v>176.1227476</v>
      </c>
      <c r="D21">
        <v>43.28425737364865</v>
      </c>
      <c r="F21" s="1"/>
    </row>
    <row r="22" spans="1:6" x14ac:dyDescent="0.2">
      <c r="A22" t="s">
        <v>118</v>
      </c>
      <c r="B22">
        <v>18</v>
      </c>
      <c r="C22">
        <v>52.858879349999995</v>
      </c>
      <c r="D22">
        <v>13.561536927361356</v>
      </c>
      <c r="F22" s="1"/>
    </row>
    <row r="23" spans="1:6" x14ac:dyDescent="0.2">
      <c r="A23" t="s">
        <v>118</v>
      </c>
      <c r="B23">
        <v>22</v>
      </c>
      <c r="C23">
        <v>57.451956443333337</v>
      </c>
      <c r="D23">
        <v>17.098790345359824</v>
      </c>
      <c r="F23" s="1"/>
    </row>
    <row r="24" spans="1:6" x14ac:dyDescent="0.2">
      <c r="A24" t="s">
        <v>118</v>
      </c>
      <c r="B24">
        <v>2</v>
      </c>
      <c r="C24">
        <v>156.7929138333333</v>
      </c>
      <c r="D24">
        <v>38.421695950491106</v>
      </c>
    </row>
    <row r="25" spans="1:6" x14ac:dyDescent="0.2">
      <c r="A25" t="s">
        <v>118</v>
      </c>
      <c r="B25">
        <v>6</v>
      </c>
      <c r="C25">
        <v>2082.911971</v>
      </c>
      <c r="D25">
        <v>104.16315205938352</v>
      </c>
    </row>
    <row r="26" spans="1:6" x14ac:dyDescent="0.2">
      <c r="A26" t="s">
        <v>116</v>
      </c>
      <c r="B26">
        <v>10</v>
      </c>
      <c r="C26">
        <v>896.4623753333334</v>
      </c>
      <c r="D26">
        <v>29.140505442429568</v>
      </c>
    </row>
    <row r="27" spans="1:6" x14ac:dyDescent="0.2">
      <c r="A27" t="s">
        <v>116</v>
      </c>
      <c r="B27">
        <v>14</v>
      </c>
      <c r="C27">
        <v>185.35979649999999</v>
      </c>
      <c r="D27">
        <v>36.531629298565996</v>
      </c>
    </row>
    <row r="28" spans="1:6" x14ac:dyDescent="0.2">
      <c r="A28" t="s">
        <v>116</v>
      </c>
      <c r="B28">
        <v>18</v>
      </c>
      <c r="C28">
        <v>62.349812836666672</v>
      </c>
      <c r="D28">
        <v>18.678606928108636</v>
      </c>
    </row>
    <row r="29" spans="1:6" x14ac:dyDescent="0.2">
      <c r="A29" t="s">
        <v>116</v>
      </c>
      <c r="B29">
        <v>22</v>
      </c>
      <c r="C29">
        <v>67.024357969999997</v>
      </c>
      <c r="D29">
        <v>9.7827163685852145</v>
      </c>
    </row>
    <row r="30" spans="1:6" x14ac:dyDescent="0.2">
      <c r="A30" t="s">
        <v>116</v>
      </c>
      <c r="B30">
        <v>2</v>
      </c>
      <c r="C30">
        <v>177.62005016666669</v>
      </c>
      <c r="D30">
        <v>41.909697893962878</v>
      </c>
    </row>
    <row r="31" spans="1:6" x14ac:dyDescent="0.2">
      <c r="A31" t="s">
        <v>116</v>
      </c>
      <c r="B31">
        <v>6</v>
      </c>
      <c r="C31">
        <v>2041.2984819999999</v>
      </c>
      <c r="D31">
        <v>174.19521246108872</v>
      </c>
    </row>
    <row r="32" spans="1:6" x14ac:dyDescent="0.2">
      <c r="A32" t="s">
        <v>114</v>
      </c>
      <c r="B32">
        <v>10</v>
      </c>
      <c r="C32">
        <v>862.29369583333335</v>
      </c>
      <c r="D32">
        <v>29.227704236523707</v>
      </c>
    </row>
    <row r="33" spans="1:4" x14ac:dyDescent="0.2">
      <c r="A33" t="s">
        <v>114</v>
      </c>
      <c r="B33">
        <v>14</v>
      </c>
      <c r="C33">
        <v>180.65866736666666</v>
      </c>
      <c r="D33">
        <v>39.930849340308491</v>
      </c>
    </row>
    <row r="34" spans="1:4" x14ac:dyDescent="0.2">
      <c r="A34" t="s">
        <v>114</v>
      </c>
      <c r="B34">
        <v>18</v>
      </c>
      <c r="C34">
        <v>57.521217489999998</v>
      </c>
      <c r="D34">
        <v>15.957864066394388</v>
      </c>
    </row>
    <row r="35" spans="1:4" x14ac:dyDescent="0.2">
      <c r="A35" t="s">
        <v>114</v>
      </c>
      <c r="B35">
        <v>22</v>
      </c>
      <c r="C35">
        <v>62.178998763333333</v>
      </c>
      <c r="D35">
        <v>13.486080009822375</v>
      </c>
    </row>
    <row r="36" spans="1:4" x14ac:dyDescent="0.2">
      <c r="A36" t="s">
        <v>114</v>
      </c>
      <c r="B36">
        <v>2</v>
      </c>
      <c r="C36">
        <v>166.98989863333333</v>
      </c>
      <c r="D36">
        <v>40.100742689542841</v>
      </c>
    </row>
    <row r="37" spans="1:4" x14ac:dyDescent="0.2">
      <c r="A37" t="s">
        <v>114</v>
      </c>
      <c r="B37">
        <v>6</v>
      </c>
      <c r="C37">
        <v>2062.3525263333336</v>
      </c>
      <c r="D37">
        <v>138.56217268781782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LHY(Bradi3g16515)ave_sd</vt:lpstr>
      <vt:lpstr>LHY(Bradi3g16515)Bd_Bs</vt:lpstr>
      <vt:lpstr>LHY(Bradi3g16515)BhBd_BhBs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tarou taka</dc:creator>
  <cp:lastModifiedBy>mochida</cp:lastModifiedBy>
  <dcterms:created xsi:type="dcterms:W3CDTF">2017-11-06T01:31:17Z</dcterms:created>
  <dcterms:modified xsi:type="dcterms:W3CDTF">2020-08-13T03:57:44Z</dcterms:modified>
</cp:coreProperties>
</file>