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h\Data\GitRepos\McuOnEclipse\KiCAD\Projects\PicoLink\V0.1\bom\"/>
    </mc:Choice>
  </mc:AlternateContent>
  <xr:revisionPtr revIDLastSave="0" documentId="13_ncr:1_{B577C123-63A2-43C2-856E-581A78427106}" xr6:coauthVersionLast="47" xr6:coauthVersionMax="47" xr10:uidLastSave="{00000000-0000-0000-0000-000000000000}"/>
  <bookViews>
    <workbookView xWindow="20880" yWindow="-18270" windowWidth="29040" windowHeight="17640" xr2:uid="{E9325066-C4EF-46FB-BF11-4B51560802F7}"/>
  </bookViews>
  <sheets>
    <sheet name="PicoLink" sheetId="4" r:id="rId1"/>
  </sheets>
  <definedNames>
    <definedName name="_xlnm._FilterDatabase" localSheetId="0" hidden="1">PicoLink!$A$2:$K$19</definedName>
    <definedName name="ExternalData_1" localSheetId="0" hidden="1">PicoLink!$A$1:$K$19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E3DB2C-E27E-4BBF-B622-DF50C8F70065}" keepAlive="1" name="Query - PicoLink" description="Connection to the 'PicoLink' query in the workbook." type="5" refreshedVersion="8" background="1" saveData="1">
    <dbPr connection="Provider=Microsoft.Mashup.OleDb.1;Data Source=$Workbook$;Location=PicoLink;Extended Properties=&quot;&quot;" command="SELECT * FROM [PicoLink]"/>
  </connection>
  <connection id="2" xr16:uid="{A5DBC682-64DF-4F96-8F50-D90014D2441E}" keepAlive="1" name="Query - PicoLink (2)" description="Connection to the 'PicoLink (2)' query in the workbook." type="5" refreshedVersion="8" background="1" saveData="1">
    <dbPr connection="Provider=Microsoft.Mashup.OleDb.1;Data Source=$Workbook$;Location=&quot;PicoLink (2)&quot;;Extended Properties=&quot;&quot;" command="SELECT * FROM [PicoLink (2)]"/>
  </connection>
</connections>
</file>

<file path=xl/sharedStrings.xml><?xml version="1.0" encoding="utf-8"?>
<sst xmlns="http://schemas.openxmlformats.org/spreadsheetml/2006/main" count="211" uniqueCount="139">
  <si>
    <t>Item</t>
  </si>
  <si>
    <t>Qty</t>
  </si>
  <si>
    <t>Reference(s)</t>
  </si>
  <si>
    <t>Value</t>
  </si>
  <si>
    <t>LibPart</t>
  </si>
  <si>
    <t>Footprint</t>
  </si>
  <si>
    <t>Datasheet</t>
  </si>
  <si>
    <t>MFR</t>
  </si>
  <si>
    <t>MFR#</t>
  </si>
  <si>
    <t>digikey#</t>
  </si>
  <si>
    <t>mouser#</t>
  </si>
  <si>
    <t/>
  </si>
  <si>
    <t>2u2</t>
  </si>
  <si>
    <t>Device:C_Small</t>
  </si>
  <si>
    <t>Capacitor_SMD:C_0603_1608Metric</t>
  </si>
  <si>
    <t>~</t>
  </si>
  <si>
    <t>Yageo</t>
  </si>
  <si>
    <t>CC0402MRX5R6BB225</t>
  </si>
  <si>
    <t>603-CC402MRX5R6BB225</t>
  </si>
  <si>
    <t>0.1u</t>
  </si>
  <si>
    <t>CC0603KRX7R8BB104</t>
  </si>
  <si>
    <t>603-CC603KRX7R8BB104</t>
  </si>
  <si>
    <t>22u</t>
  </si>
  <si>
    <t>McuOnEclipse:C_0805</t>
  </si>
  <si>
    <t>Samsung</t>
  </si>
  <si>
    <t xml:space="preserve">CC0603KRX7R8BB104 </t>
  </si>
  <si>
    <t xml:space="preserve">603-CC603KRX7R8BB104 </t>
  </si>
  <si>
    <t>D1</t>
  </si>
  <si>
    <t>red</t>
  </si>
  <si>
    <t>Device:LED_Small</t>
  </si>
  <si>
    <t>McuOnEclipse:LED_0603</t>
  </si>
  <si>
    <t xml:space="preserve">Vishay Semiconductors </t>
  </si>
  <si>
    <t xml:space="preserve">VLMS1300-GS08 </t>
  </si>
  <si>
    <t>78-VLMS1300-GS08</t>
  </si>
  <si>
    <t>D5</t>
  </si>
  <si>
    <t>green</t>
  </si>
  <si>
    <t xml:space="preserve">VLMTG1300-GS08 </t>
  </si>
  <si>
    <t>78-VLMTG1300-GS08</t>
  </si>
  <si>
    <t>MountingHole</t>
  </si>
  <si>
    <t>Mechanical:MountingHole</t>
  </si>
  <si>
    <t>MountingHole:MountingHole_2.7mm_M2.5</t>
  </si>
  <si>
    <t>J1</t>
  </si>
  <si>
    <t>USB_C_Receptacle_GCT_USB4110-GF-A</t>
  </si>
  <si>
    <t>McuOnEclipse:USB_C_Receptacle_GCT_USB4110-GF-A</t>
  </si>
  <si>
    <t>${KICAD_USER_DATASHEET_DIR}\connector\USB-C-Buchse - GCT USB4110.pdf</t>
  </si>
  <si>
    <t>GCT</t>
  </si>
  <si>
    <t>USB4110-GF-A</t>
  </si>
  <si>
    <t>640-USB4110-GF-A</t>
  </si>
  <si>
    <t>Conn_01x03</t>
  </si>
  <si>
    <t>Connector_Generic:Conn_01x03</t>
  </si>
  <si>
    <t>Connector_PinHeader_2.54mm:PinHeader_1x03_P2.54mm_Vertical</t>
  </si>
  <si>
    <t>5k1</t>
  </si>
  <si>
    <t>Device:R_Small</t>
  </si>
  <si>
    <t>Resistor_SMD:R_0603_1608Metric</t>
  </si>
  <si>
    <t>RC0603JR-075K1L</t>
  </si>
  <si>
    <t>603-RC0603JR-075K1L</t>
  </si>
  <si>
    <t>27</t>
  </si>
  <si>
    <t xml:space="preserve">RC0603JR-0727RL </t>
  </si>
  <si>
    <t>603-RC0603JR-0727RL</t>
  </si>
  <si>
    <t>2k2</t>
  </si>
  <si>
    <t xml:space="preserve">RC0603JR-072K2L </t>
  </si>
  <si>
    <t xml:space="preserve">603-RC0603JR-072K2L </t>
  </si>
  <si>
    <t>100</t>
  </si>
  <si>
    <t xml:space="preserve">RC0075JR-07100RL </t>
  </si>
  <si>
    <t xml:space="preserve">603-RC0075JR-07100RL </t>
  </si>
  <si>
    <t>RP2040</t>
  </si>
  <si>
    <t>McuOnEclipse:RP2040</t>
  </si>
  <si>
    <t>McuOnEclipse:QFN-56-1EP_7x7mm_P0.4mm_EP3.2x3.2mm</t>
  </si>
  <si>
    <t>${KICAD_USER_DATASHEET_DIR}\ic\RP2040.pdf</t>
  </si>
  <si>
    <t>Raspberry Pi</t>
  </si>
  <si>
    <t>RPI Chip RP2040-7-500</t>
  </si>
  <si>
    <t>358-RP2040CHIP-7-500</t>
  </si>
  <si>
    <t>SW1</t>
  </si>
  <si>
    <t>434123025826_BTN</t>
  </si>
  <si>
    <t>Switch:SW_MEC_5E</t>
  </si>
  <si>
    <t>McuOnEclipse:434123025826_BTN</t>
  </si>
  <si>
    <t>http://www.apem.com/int/index.php?controller=attachment&amp;id_attachment=1371</t>
  </si>
  <si>
    <t>Würth Elektronik</t>
  </si>
  <si>
    <t>434123025826</t>
  </si>
  <si>
    <t>732-13662-1-ND</t>
  </si>
  <si>
    <t>U1</t>
  </si>
  <si>
    <t>W25Q16JV</t>
  </si>
  <si>
    <t>McuOnEclipse:W25Q16JV</t>
  </si>
  <si>
    <t>McuOnEclipse:USON_2x3x0.6mm</t>
  </si>
  <si>
    <t>${KICAD_USER_DATASHEET_DIR}/ic/Flash SPI - W25Q16JV.pdf</t>
  </si>
  <si>
    <t>Winbond</t>
  </si>
  <si>
    <t>454-W25Q16JVUXIQTR</t>
  </si>
  <si>
    <t>U3</t>
  </si>
  <si>
    <t>SWD_JTAG_10pin</t>
  </si>
  <si>
    <t>McuOnEclipse:SWD_JTAG_10pin</t>
  </si>
  <si>
    <t>McuOnEclipse:SWD_Pin_Header_Straight_2x05_Pitch1.27mm_SMD</t>
  </si>
  <si>
    <t>Amphenol FCI</t>
  </si>
  <si>
    <t xml:space="preserve">20021121-00010C4LF </t>
  </si>
  <si>
    <t xml:space="preserve">649-202112100010C4LF </t>
  </si>
  <si>
    <t>U5</t>
  </si>
  <si>
    <t>AP2112K-3.3</t>
  </si>
  <si>
    <t>Regulator_Linear:AP2112K-3.3</t>
  </si>
  <si>
    <t>McuOnEclipse:IC-SOT25</t>
  </si>
  <si>
    <t>https://www.diodes.com/assets/Datasheets/AP2112.pdf</t>
  </si>
  <si>
    <t xml:space="preserve">Diodes Incorporated </t>
  </si>
  <si>
    <t xml:space="preserve">AP2112K-3.3TRG1 </t>
  </si>
  <si>
    <t>621-AP2112K-3.3TRG1</t>
  </si>
  <si>
    <t>Y1</t>
  </si>
  <si>
    <t>CSTNE12M0GH5L000R0</t>
  </si>
  <si>
    <t>McuOnEclipse:CSTNE12M0GH5L000R0</t>
  </si>
  <si>
    <t>McuOnEclipse:Resonator_SMD_Murata_CSTxExxV-3Pin_3.0x1.1mm</t>
  </si>
  <si>
    <t>${KICAD_USER_DATASHEET_DIR}\discrete\Resonator - CSTNE12M0GH5L000R0.pdf</t>
  </si>
  <si>
    <t>muRata</t>
  </si>
  <si>
    <t>81-CSTNE12M0GH5L000R</t>
  </si>
  <si>
    <t>1</t>
  </si>
  <si>
    <t>2</t>
  </si>
  <si>
    <t>C2, C9</t>
  </si>
  <si>
    <t>10</t>
  </si>
  <si>
    <t>C3, C4, C5, C6, C7, C8, C10, C11, C12, C13</t>
  </si>
  <si>
    <t>3</t>
  </si>
  <si>
    <t>C14, C15</t>
  </si>
  <si>
    <t>4</t>
  </si>
  <si>
    <t>5</t>
  </si>
  <si>
    <t>6</t>
  </si>
  <si>
    <t>H4, H5, H6</t>
  </si>
  <si>
    <t>7</t>
  </si>
  <si>
    <t>8</t>
  </si>
  <si>
    <t>J5, J6</t>
  </si>
  <si>
    <t>9</t>
  </si>
  <si>
    <t>R2, R5</t>
  </si>
  <si>
    <t>R3, R4</t>
  </si>
  <si>
    <t>11</t>
  </si>
  <si>
    <t>R7, R8, R18</t>
  </si>
  <si>
    <t>12</t>
  </si>
  <si>
    <t>R9, R10, R11, R15, R16</t>
  </si>
  <si>
    <t>13</t>
  </si>
  <si>
    <t>14</t>
  </si>
  <si>
    <t>15</t>
  </si>
  <si>
    <t>16</t>
  </si>
  <si>
    <t>17</t>
  </si>
  <si>
    <t>18</t>
  </si>
  <si>
    <t>Price Total</t>
  </si>
  <si>
    <t>Price 1 (CHF)</t>
  </si>
  <si>
    <t>571-3-826629-6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</si>
</sst>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D25D39-A4E3-4F86-8D15-AA881B40FA58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164729-BC20-4630-BCD1-7607B552216E}" name="PicoLink__2" displayName="PicoLink__2" ref="A1:M19" tableType="queryTable" totalsRowShown="0">
  <autoFilter ref="A1:M19" xr:uid="{E1164729-BC20-4630-BCD1-7607B552216E}"/>
  <tableColumns count="13">
    <tableColumn id="1" xr3:uid="{10979F35-8376-4A85-999B-E56D840167E4}" uniqueName="1" name="Item" queryTableFieldId="1" dataDxfId="12"/>
    <tableColumn id="2" xr3:uid="{D6E2E34F-6600-45FE-ABCC-B6446352537C}" uniqueName="2" name="Qty" queryTableFieldId="2" dataDxfId="11"/>
    <tableColumn id="3" xr3:uid="{361A6E6D-E09C-411E-B1E5-EB6821F19529}" uniqueName="3" name="Reference(s)" queryTableFieldId="3" dataDxfId="10"/>
    <tableColumn id="4" xr3:uid="{69FDB861-84AC-45CD-8DB2-E5D450DE4027}" uniqueName="4" name="Value" queryTableFieldId="4" dataDxfId="9"/>
    <tableColumn id="5" xr3:uid="{2A5D6AD2-F052-4F9B-AE44-60A72504CBBF}" uniqueName="5" name="LibPart" queryTableFieldId="5" dataDxfId="8"/>
    <tableColumn id="6" xr3:uid="{D9B7BBFA-F916-4BDC-8831-54771425D68C}" uniqueName="6" name="Footprint" queryTableFieldId="6" dataDxfId="7"/>
    <tableColumn id="7" xr3:uid="{16304F95-0367-45BB-B1EC-8138FBF835A3}" uniqueName="7" name="Datasheet" queryTableFieldId="7" dataDxfId="6"/>
    <tableColumn id="8" xr3:uid="{5DC791FD-34E1-44C6-AC22-1B1E571F90FF}" uniqueName="8" name="MFR" queryTableFieldId="8" dataDxfId="5"/>
    <tableColumn id="9" xr3:uid="{F32FDF58-0679-4211-A70F-02CFE112E5DC}" uniqueName="9" name="MFR#" queryTableFieldId="9" dataDxfId="4"/>
    <tableColumn id="10" xr3:uid="{42CB3DBC-A178-4E97-8F50-4A6532258045}" uniqueName="10" name="digikey#" queryTableFieldId="10" dataDxfId="3"/>
    <tableColumn id="11" xr3:uid="{870A3E52-D471-4C29-AB58-D97E32E14B23}" uniqueName="11" name="mouser#" queryTableFieldId="11" dataDxfId="2"/>
    <tableColumn id="12" xr3:uid="{88FD5695-5E4C-45B1-8ED4-0AE91D2DDCB3}" uniqueName="12" name="Price 1 (CHF)" queryTableFieldId="12" dataDxfId="1"/>
    <tableColumn id="13" xr3:uid="{81E651AC-BFF2-40D3-9F84-326FA7EBB8FC}" uniqueName="13" name="Price Total" queryTableFieldId="13" dataDxfId="0">
      <calculatedColumnFormula>PicoLink__2[[#This Row],[Price 1 (CHF)]]*PicoLink__2[[#This Row],[Qty]]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33CA-0E08-40CD-A355-2576E76B132C}">
  <dimension ref="A1:M19"/>
  <sheetViews>
    <sheetView tabSelected="1" workbookViewId="0">
      <selection activeCell="M2" sqref="M2:M19"/>
    </sheetView>
  </sheetViews>
  <sheetFormatPr defaultRowHeight="15" x14ac:dyDescent="0.25"/>
  <cols>
    <col min="1" max="1" width="6.42578125" customWidth="1"/>
    <col min="2" max="2" width="5.42578125" customWidth="1"/>
    <col min="3" max="3" width="36.42578125" customWidth="1"/>
    <col min="4" max="4" width="20.28515625" customWidth="1"/>
    <col min="5" max="5" width="9.85546875" customWidth="1"/>
    <col min="6" max="6" width="8.5703125" customWidth="1"/>
    <col min="7" max="7" width="17.28515625" customWidth="1"/>
    <col min="8" max="8" width="22.28515625" bestFit="1" customWidth="1"/>
    <col min="9" max="9" width="21.140625" bestFit="1" customWidth="1"/>
    <col min="10" max="10" width="15" bestFit="1" customWidth="1"/>
    <col min="11" max="11" width="23" bestFit="1" customWidth="1"/>
    <col min="13" max="13" width="10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137</v>
      </c>
      <c r="M1" t="s">
        <v>136</v>
      </c>
    </row>
    <row r="2" spans="1:13" x14ac:dyDescent="0.25">
      <c r="A2" s="1" t="s">
        <v>109</v>
      </c>
      <c r="B2" s="1" t="s">
        <v>110</v>
      </c>
      <c r="C2" s="1" t="s">
        <v>111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11</v>
      </c>
      <c r="K2" s="1" t="s">
        <v>18</v>
      </c>
      <c r="L2" s="1">
        <v>0.02</v>
      </c>
      <c r="M2" s="1">
        <f>PicoLink__2[[#This Row],[Price 1 (CHF)]]*PicoLink__2[[#This Row],[Qty]]</f>
        <v>0.04</v>
      </c>
    </row>
    <row r="3" spans="1:13" x14ac:dyDescent="0.25">
      <c r="A3" s="1" t="s">
        <v>110</v>
      </c>
      <c r="B3" s="1" t="s">
        <v>112</v>
      </c>
      <c r="C3" s="1" t="s">
        <v>113</v>
      </c>
      <c r="D3" s="1" t="s">
        <v>19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20</v>
      </c>
      <c r="J3" s="1" t="s">
        <v>11</v>
      </c>
      <c r="K3" s="1" t="s">
        <v>21</v>
      </c>
      <c r="L3" s="1">
        <v>1.2999999999999999E-2</v>
      </c>
      <c r="M3" s="1">
        <f>PicoLink__2[[#This Row],[Price 1 (CHF)]]*PicoLink__2[[#This Row],[Qty]]</f>
        <v>0.13</v>
      </c>
    </row>
    <row r="4" spans="1:13" x14ac:dyDescent="0.25">
      <c r="A4" s="1" t="s">
        <v>114</v>
      </c>
      <c r="B4" s="1" t="s">
        <v>110</v>
      </c>
      <c r="C4" s="1" t="s">
        <v>115</v>
      </c>
      <c r="D4" s="1" t="s">
        <v>22</v>
      </c>
      <c r="E4" s="1" t="s">
        <v>13</v>
      </c>
      <c r="F4" s="1" t="s">
        <v>23</v>
      </c>
      <c r="G4" s="1" t="s">
        <v>15</v>
      </c>
      <c r="H4" s="1" t="s">
        <v>24</v>
      </c>
      <c r="I4" s="1" t="s">
        <v>25</v>
      </c>
      <c r="J4" s="1" t="s">
        <v>11</v>
      </c>
      <c r="K4" s="1" t="s">
        <v>26</v>
      </c>
      <c r="L4" s="1">
        <v>1.2999999999999999E-2</v>
      </c>
      <c r="M4" s="1">
        <f>PicoLink__2[[#This Row],[Price 1 (CHF)]]*PicoLink__2[[#This Row],[Qty]]</f>
        <v>2.5999999999999999E-2</v>
      </c>
    </row>
    <row r="5" spans="1:13" x14ac:dyDescent="0.25">
      <c r="A5" s="1" t="s">
        <v>116</v>
      </c>
      <c r="B5" s="1" t="s">
        <v>109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15</v>
      </c>
      <c r="H5" s="1" t="s">
        <v>31</v>
      </c>
      <c r="I5" s="1" t="s">
        <v>32</v>
      </c>
      <c r="J5" s="1" t="s">
        <v>11</v>
      </c>
      <c r="K5" s="1" t="s">
        <v>33</v>
      </c>
      <c r="L5" s="1">
        <v>9.6000000000000002E-2</v>
      </c>
      <c r="M5" s="1">
        <f>PicoLink__2[[#This Row],[Price 1 (CHF)]]*PicoLink__2[[#This Row],[Qty]]</f>
        <v>9.6000000000000002E-2</v>
      </c>
    </row>
    <row r="6" spans="1:13" x14ac:dyDescent="0.25">
      <c r="A6" s="1" t="s">
        <v>117</v>
      </c>
      <c r="B6" s="1" t="s">
        <v>109</v>
      </c>
      <c r="C6" s="1" t="s">
        <v>34</v>
      </c>
      <c r="D6" s="1" t="s">
        <v>35</v>
      </c>
      <c r="E6" s="1" t="s">
        <v>29</v>
      </c>
      <c r="F6" s="1" t="s">
        <v>30</v>
      </c>
      <c r="G6" s="1" t="s">
        <v>15</v>
      </c>
      <c r="H6" s="1" t="s">
        <v>31</v>
      </c>
      <c r="I6" s="1" t="s">
        <v>36</v>
      </c>
      <c r="J6" s="1" t="s">
        <v>11</v>
      </c>
      <c r="K6" s="1" t="s">
        <v>37</v>
      </c>
      <c r="L6" s="1">
        <v>0.191</v>
      </c>
      <c r="M6" s="1">
        <f>PicoLink__2[[#This Row],[Price 1 (CHF)]]*PicoLink__2[[#This Row],[Qty]]</f>
        <v>0.191</v>
      </c>
    </row>
    <row r="7" spans="1:13" x14ac:dyDescent="0.25">
      <c r="A7" s="1" t="s">
        <v>118</v>
      </c>
      <c r="B7" s="1" t="s">
        <v>114</v>
      </c>
      <c r="C7" s="1" t="s">
        <v>119</v>
      </c>
      <c r="D7" s="1" t="s">
        <v>38</v>
      </c>
      <c r="E7" s="1" t="s">
        <v>39</v>
      </c>
      <c r="F7" s="1" t="s">
        <v>40</v>
      </c>
      <c r="G7" s="1" t="s">
        <v>15</v>
      </c>
      <c r="H7" s="1" t="s">
        <v>11</v>
      </c>
      <c r="I7" s="1" t="s">
        <v>11</v>
      </c>
      <c r="J7" s="1" t="s">
        <v>11</v>
      </c>
      <c r="K7" s="1" t="s">
        <v>11</v>
      </c>
      <c r="L7" s="1"/>
      <c r="M7" s="1">
        <f>PicoLink__2[[#This Row],[Price 1 (CHF)]]*PicoLink__2[[#This Row],[Qty]]</f>
        <v>0</v>
      </c>
    </row>
    <row r="8" spans="1:13" x14ac:dyDescent="0.25">
      <c r="A8" s="1" t="s">
        <v>120</v>
      </c>
      <c r="B8" s="1" t="s">
        <v>109</v>
      </c>
      <c r="C8" s="1" t="s">
        <v>41</v>
      </c>
      <c r="D8" s="1" t="s">
        <v>42</v>
      </c>
      <c r="E8" s="1" t="s">
        <v>43</v>
      </c>
      <c r="F8" s="1" t="s">
        <v>43</v>
      </c>
      <c r="G8" s="1" t="s">
        <v>44</v>
      </c>
      <c r="H8" s="1" t="s">
        <v>45</v>
      </c>
      <c r="I8" s="1" t="s">
        <v>46</v>
      </c>
      <c r="J8" s="1" t="s">
        <v>11</v>
      </c>
      <c r="K8" s="1" t="s">
        <v>47</v>
      </c>
      <c r="L8" s="1">
        <v>0.86</v>
      </c>
      <c r="M8" s="1">
        <f>PicoLink__2[[#This Row],[Price 1 (CHF)]]*PicoLink__2[[#This Row],[Qty]]</f>
        <v>0.86</v>
      </c>
    </row>
    <row r="9" spans="1:13" x14ac:dyDescent="0.25">
      <c r="A9" s="1" t="s">
        <v>121</v>
      </c>
      <c r="B9" s="1" t="s">
        <v>110</v>
      </c>
      <c r="C9" s="1" t="s">
        <v>122</v>
      </c>
      <c r="D9" s="1" t="s">
        <v>48</v>
      </c>
      <c r="E9" s="1" t="s">
        <v>49</v>
      </c>
      <c r="F9" s="1" t="s">
        <v>50</v>
      </c>
      <c r="G9" s="1" t="s">
        <v>15</v>
      </c>
      <c r="H9" s="1" t="s">
        <v>11</v>
      </c>
      <c r="I9" s="1" t="s">
        <v>11</v>
      </c>
      <c r="J9" s="1" t="s">
        <v>11</v>
      </c>
      <c r="K9" s="1" t="s">
        <v>138</v>
      </c>
      <c r="L9" s="1">
        <f>2.82/12</f>
        <v>0.23499999999999999</v>
      </c>
      <c r="M9" s="1">
        <f>PicoLink__2[[#This Row],[Price 1 (CHF)]]*PicoLink__2[[#This Row],[Qty]]</f>
        <v>0.47</v>
      </c>
    </row>
    <row r="10" spans="1:13" x14ac:dyDescent="0.25">
      <c r="A10" s="1" t="s">
        <v>123</v>
      </c>
      <c r="B10" s="1" t="s">
        <v>110</v>
      </c>
      <c r="C10" s="1" t="s">
        <v>124</v>
      </c>
      <c r="D10" s="1" t="s">
        <v>51</v>
      </c>
      <c r="E10" s="1" t="s">
        <v>52</v>
      </c>
      <c r="F10" s="1" t="s">
        <v>53</v>
      </c>
      <c r="G10" s="1" t="s">
        <v>15</v>
      </c>
      <c r="H10" s="1" t="s">
        <v>16</v>
      </c>
      <c r="I10" s="1" t="s">
        <v>54</v>
      </c>
      <c r="J10" s="1" t="s">
        <v>11</v>
      </c>
      <c r="K10" s="1" t="s">
        <v>55</v>
      </c>
      <c r="L10" s="1">
        <v>8.0000000000000002E-3</v>
      </c>
      <c r="M10" s="1">
        <f>PicoLink__2[[#This Row],[Price 1 (CHF)]]*PicoLink__2[[#This Row],[Qty]]</f>
        <v>1.6E-2</v>
      </c>
    </row>
    <row r="11" spans="1:13" x14ac:dyDescent="0.25">
      <c r="A11" s="1" t="s">
        <v>112</v>
      </c>
      <c r="B11" s="1" t="s">
        <v>110</v>
      </c>
      <c r="C11" s="1" t="s">
        <v>125</v>
      </c>
      <c r="D11" s="1" t="s">
        <v>56</v>
      </c>
      <c r="E11" s="1" t="s">
        <v>52</v>
      </c>
      <c r="F11" s="1" t="s">
        <v>53</v>
      </c>
      <c r="G11" s="1" t="s">
        <v>15</v>
      </c>
      <c r="H11" s="1" t="s">
        <v>16</v>
      </c>
      <c r="I11" s="1" t="s">
        <v>57</v>
      </c>
      <c r="J11" s="1" t="s">
        <v>11</v>
      </c>
      <c r="K11" s="1" t="s">
        <v>58</v>
      </c>
      <c r="L11" s="1">
        <v>6.0000000000000001E-3</v>
      </c>
      <c r="M11" s="1">
        <f>PicoLink__2[[#This Row],[Price 1 (CHF)]]*PicoLink__2[[#This Row],[Qty]]</f>
        <v>1.2E-2</v>
      </c>
    </row>
    <row r="12" spans="1:13" x14ac:dyDescent="0.25">
      <c r="A12" s="1" t="s">
        <v>126</v>
      </c>
      <c r="B12" s="1" t="s">
        <v>114</v>
      </c>
      <c r="C12" s="1" t="s">
        <v>127</v>
      </c>
      <c r="D12" s="1" t="s">
        <v>59</v>
      </c>
      <c r="E12" s="1" t="s">
        <v>52</v>
      </c>
      <c r="F12" s="1" t="s">
        <v>53</v>
      </c>
      <c r="G12" s="1" t="s">
        <v>15</v>
      </c>
      <c r="H12" s="1" t="s">
        <v>16</v>
      </c>
      <c r="I12" s="1" t="s">
        <v>60</v>
      </c>
      <c r="J12" s="1" t="s">
        <v>11</v>
      </c>
      <c r="K12" s="1" t="s">
        <v>61</v>
      </c>
      <c r="L12" s="1">
        <v>6.0000000000000001E-3</v>
      </c>
      <c r="M12" s="1">
        <f>PicoLink__2[[#This Row],[Price 1 (CHF)]]*PicoLink__2[[#This Row],[Qty]]</f>
        <v>1.8000000000000002E-2</v>
      </c>
    </row>
    <row r="13" spans="1:13" x14ac:dyDescent="0.25">
      <c r="A13" s="1" t="s">
        <v>128</v>
      </c>
      <c r="B13" s="1" t="s">
        <v>117</v>
      </c>
      <c r="C13" s="1" t="s">
        <v>129</v>
      </c>
      <c r="D13" s="1" t="s">
        <v>62</v>
      </c>
      <c r="E13" s="1" t="s">
        <v>52</v>
      </c>
      <c r="F13" s="1" t="s">
        <v>53</v>
      </c>
      <c r="G13" s="1" t="s">
        <v>15</v>
      </c>
      <c r="H13" s="1" t="s">
        <v>16</v>
      </c>
      <c r="I13" s="1" t="s">
        <v>63</v>
      </c>
      <c r="J13" s="1" t="s">
        <v>11</v>
      </c>
      <c r="K13" s="1" t="s">
        <v>64</v>
      </c>
      <c r="L13" s="1">
        <v>6.0000000000000001E-3</v>
      </c>
      <c r="M13" s="1">
        <f>PicoLink__2[[#This Row],[Price 1 (CHF)]]*PicoLink__2[[#This Row],[Qty]]</f>
        <v>0.03</v>
      </c>
    </row>
    <row r="14" spans="1:13" x14ac:dyDescent="0.25">
      <c r="A14" s="1" t="s">
        <v>130</v>
      </c>
      <c r="B14" s="1" t="s">
        <v>109</v>
      </c>
      <c r="C14" s="1" t="s">
        <v>65</v>
      </c>
      <c r="D14" s="1" t="s">
        <v>65</v>
      </c>
      <c r="E14" s="1" t="s">
        <v>66</v>
      </c>
      <c r="F14" s="1" t="s">
        <v>67</v>
      </c>
      <c r="G14" s="1" t="s">
        <v>68</v>
      </c>
      <c r="H14" s="1" t="s">
        <v>69</v>
      </c>
      <c r="I14" s="1" t="s">
        <v>70</v>
      </c>
      <c r="J14" s="1" t="s">
        <v>11</v>
      </c>
      <c r="K14" s="1" t="s">
        <v>71</v>
      </c>
      <c r="L14" s="1">
        <v>0.93100000000000005</v>
      </c>
      <c r="M14" s="1">
        <f>PicoLink__2[[#This Row],[Price 1 (CHF)]]*PicoLink__2[[#This Row],[Qty]]</f>
        <v>0.93100000000000005</v>
      </c>
    </row>
    <row r="15" spans="1:13" x14ac:dyDescent="0.25">
      <c r="A15" s="1" t="s">
        <v>131</v>
      </c>
      <c r="B15" s="1" t="s">
        <v>109</v>
      </c>
      <c r="C15" s="1" t="s">
        <v>72</v>
      </c>
      <c r="D15" s="1" t="s">
        <v>73</v>
      </c>
      <c r="E15" s="1" t="s">
        <v>74</v>
      </c>
      <c r="F15" s="1" t="s">
        <v>75</v>
      </c>
      <c r="G15" s="1" t="s">
        <v>76</v>
      </c>
      <c r="H15" s="1" t="s">
        <v>77</v>
      </c>
      <c r="I15" s="1" t="s">
        <v>78</v>
      </c>
      <c r="J15" s="1" t="s">
        <v>79</v>
      </c>
      <c r="K15" s="1" t="s">
        <v>11</v>
      </c>
      <c r="L15" s="1">
        <v>0.45</v>
      </c>
      <c r="M15" s="1">
        <f>PicoLink__2[[#This Row],[Price 1 (CHF)]]*PicoLink__2[[#This Row],[Qty]]</f>
        <v>0.45</v>
      </c>
    </row>
    <row r="16" spans="1:13" x14ac:dyDescent="0.25">
      <c r="A16" s="1" t="s">
        <v>132</v>
      </c>
      <c r="B16" s="1" t="s">
        <v>109</v>
      </c>
      <c r="C16" s="1" t="s">
        <v>80</v>
      </c>
      <c r="D16" s="1" t="s">
        <v>81</v>
      </c>
      <c r="E16" s="1" t="s">
        <v>82</v>
      </c>
      <c r="F16" s="1" t="s">
        <v>83</v>
      </c>
      <c r="G16" s="1" t="s">
        <v>84</v>
      </c>
      <c r="H16" s="1" t="s">
        <v>85</v>
      </c>
      <c r="I16" s="1" t="s">
        <v>78</v>
      </c>
      <c r="J16" s="1" t="s">
        <v>11</v>
      </c>
      <c r="K16" s="1" t="s">
        <v>86</v>
      </c>
      <c r="L16" s="1">
        <v>0.439</v>
      </c>
      <c r="M16" s="1">
        <f>PicoLink__2[[#This Row],[Price 1 (CHF)]]*PicoLink__2[[#This Row],[Qty]]</f>
        <v>0.439</v>
      </c>
    </row>
    <row r="17" spans="1:13" x14ac:dyDescent="0.25">
      <c r="A17" s="1" t="s">
        <v>133</v>
      </c>
      <c r="B17" s="1" t="s">
        <v>109</v>
      </c>
      <c r="C17" s="1" t="s">
        <v>87</v>
      </c>
      <c r="D17" s="1" t="s">
        <v>88</v>
      </c>
      <c r="E17" s="1" t="s">
        <v>89</v>
      </c>
      <c r="F17" s="1" t="s">
        <v>90</v>
      </c>
      <c r="G17" s="1" t="s">
        <v>11</v>
      </c>
      <c r="H17" s="1" t="s">
        <v>91</v>
      </c>
      <c r="I17" s="1" t="s">
        <v>92</v>
      </c>
      <c r="J17" s="1" t="s">
        <v>11</v>
      </c>
      <c r="K17" s="1" t="s">
        <v>93</v>
      </c>
      <c r="L17" s="1">
        <v>0.69399999999999995</v>
      </c>
      <c r="M17" s="1">
        <f>PicoLink__2[[#This Row],[Price 1 (CHF)]]*PicoLink__2[[#This Row],[Qty]]</f>
        <v>0.69399999999999995</v>
      </c>
    </row>
    <row r="18" spans="1:13" x14ac:dyDescent="0.25">
      <c r="A18" s="1" t="s">
        <v>134</v>
      </c>
      <c r="B18" s="1" t="s">
        <v>109</v>
      </c>
      <c r="C18" s="1" t="s">
        <v>94</v>
      </c>
      <c r="D18" s="1" t="s">
        <v>95</v>
      </c>
      <c r="E18" s="1" t="s">
        <v>96</v>
      </c>
      <c r="F18" s="1" t="s">
        <v>97</v>
      </c>
      <c r="G18" s="1" t="s">
        <v>98</v>
      </c>
      <c r="H18" s="1" t="s">
        <v>99</v>
      </c>
      <c r="I18" s="1" t="s">
        <v>100</v>
      </c>
      <c r="J18" s="1" t="s">
        <v>11</v>
      </c>
      <c r="K18" s="1" t="s">
        <v>101</v>
      </c>
      <c r="L18" s="1">
        <v>0.17299999999999999</v>
      </c>
      <c r="M18" s="1">
        <f>PicoLink__2[[#This Row],[Price 1 (CHF)]]*PicoLink__2[[#This Row],[Qty]]</f>
        <v>0.17299999999999999</v>
      </c>
    </row>
    <row r="19" spans="1:13" x14ac:dyDescent="0.25">
      <c r="A19" s="1" t="s">
        <v>135</v>
      </c>
      <c r="B19" s="1" t="s">
        <v>109</v>
      </c>
      <c r="C19" s="1" t="s">
        <v>102</v>
      </c>
      <c r="D19" s="1" t="s">
        <v>103</v>
      </c>
      <c r="E19" s="1" t="s">
        <v>104</v>
      </c>
      <c r="F19" s="1" t="s">
        <v>105</v>
      </c>
      <c r="G19" s="1" t="s">
        <v>106</v>
      </c>
      <c r="H19" s="1" t="s">
        <v>107</v>
      </c>
      <c r="I19" s="1" t="s">
        <v>103</v>
      </c>
      <c r="J19" s="1" t="s">
        <v>11</v>
      </c>
      <c r="K19" s="1" t="s">
        <v>108</v>
      </c>
      <c r="L19" s="1">
        <v>0.20100000000000001</v>
      </c>
      <c r="M19" s="1">
        <f>PicoLink__2[[#This Row],[Price 1 (CHF)]]*PicoLink__2[[#This Row],[Qty]]</f>
        <v>0.20100000000000001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6B6F1A5C01B5459D6C84E8AB682D32" ma:contentTypeVersion="14" ma:contentTypeDescription="Create a new document." ma:contentTypeScope="" ma:versionID="43ce7a34dafdda4100b35e8153600511">
  <xsd:schema xmlns:xsd="http://www.w3.org/2001/XMLSchema" xmlns:xs="http://www.w3.org/2001/XMLSchema" xmlns:p="http://schemas.microsoft.com/office/2006/metadata/properties" xmlns:ns3="00494109-8f56-4d87-ae9f-c32fa2d01cb4" xmlns:ns4="70fe031b-53f4-4908-ab46-b6d02e8de186" targetNamespace="http://schemas.microsoft.com/office/2006/metadata/properties" ma:root="true" ma:fieldsID="14a54da3bd4995f7781e2d6e5994f96a" ns3:_="" ns4:_="">
    <xsd:import namespace="00494109-8f56-4d87-ae9f-c32fa2d01cb4"/>
    <xsd:import namespace="70fe031b-53f4-4908-ab46-b6d02e8de18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94109-8f56-4d87-ae9f-c32fa2d01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e031b-53f4-4908-ab46-b6d02e8de1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fe031b-53f4-4908-ab46-b6d02e8de18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C g E A A B Q S w M E F A A C A A g A 9 E W I V m g + c x m l A A A A 9 g A A A B I A H A B D b 2 5 m a W c v U G F j a 2 F n Z S 5 4 b W w g o h g A K K A U A A A A A A A A A A A A A A A A A A A A A A A A A A A A h Y 8 x D o I w G I W v Q r r T l m o M I T 9 l Y H G Q x M T E u D a l Q i M U Q 4 v l b g 4 e y S u I U d T N 8 X 3 v G 9 6 7 X 2 + Q j W 0 T X F R v d W d S F G G K A m V k V 2 p T p W h w x z B G G Y e t k C d R q W C S j U 1 G W 6 a o d u 6 c E O K 9 x 3 6 B u 7 4 i j N K I H I r N T t a q F e g j 6 / 9 y q I 1 1 w k i F O O x f Y z j D U b T E 8 Y p h C m S G U G j z F d i 0 9 9 n + Q M i H x g 2 9 4 q U K 8 z W Q O Q J 5 f + A P U E s D B B Q A A g A I A P R F i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R Y h W e I A 9 v S E B A A B a B A A A E w A c A E Z v c m 1 1 b G F z L 1 N l Y 3 R p b 2 4 x L m 0 g o h g A K K A U A A A A A A A A A A A A A A A A A A A A A A A A A A A A 7 Z J f S 8 M w F M X f C / 0 O I X t p I Z R 2 u v m P P k g 7 f V B x u P l k f K j Z d Y 2 2 y c h N h z L 2 3 Y 2 U T Q X z D Z a X J L 8 D u e e E g y C s 1 I r M + j 2 7 C I M w w L o y s C B T K f S t V O 8 k J w 3 Y M C B u z X R n B D h S 4 D o p t e h a U D a 6 k g 0 k h V b W X T C i x T l / R D D I w U h R 8 7 K y F b + W 9 g F W G v m d 6 O 7 V R D R y h c B v Z H F Z 8 q n R b 2 4 + 8 t 3 E / S E R u K Y x e y q h k a 2 0 Y H L K K C O F b r p W Y Z 5 l j E y U 0 A u p l v l 4 l K b Z c 8 x 6 o w N a 1 J V a u h j z z x V Q 5 3 h e v T i X c 1 M p f N W m 7 d / 4 F j H q U 7 H N h v Y 0 c z O s U 4 i F D 7 t l Z M e H H n 7 k 4 c c e P v L w s Y e f e P i p h 5 9 5 e J b 6 h L + J t 3 E Y S P X v R / 4 u y I D u K x I N Y 3 r o y a E n P z 3 5 A l B L A Q I t A B Q A A g A I A P R F i F Z o P n M Z p Q A A A P Y A A A A S A A A A A A A A A A A A A A A A A A A A A A B D b 2 5 m a W c v U G F j a 2 F n Z S 5 4 b W x Q S w E C L Q A U A A I A C A D 0 R Y h W D 8 r p q 6 Q A A A D p A A A A E w A A A A A A A A A A A A A A A A D x A A A A W 0 N v b n R l b n R f V H l w Z X N d L n h t b F B L A Q I t A B Q A A g A I A P R F i F Z 4 g D 2 9 I Q E A A F o E A A A T A A A A A A A A A A A A A A A A A O I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Z A A A A A A A A s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v T G l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A 2 O j M 0 O j U 5 L j M 4 M j A y O T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W N v T G l u a y 9 B d X R v U m V t b 3 Z l Z E N v b H V t b n M x L n t D b 2 x 1 b W 4 x L D B 9 J n F 1 b 3 Q 7 L C Z x d W 9 0 O 1 N l Y 3 R p b 2 4 x L 1 B p Y 2 9 M a W 5 r L 0 F 1 d G 9 S Z W 1 v d m V k Q 2 9 s d W 1 u c z E u e 0 N v b H V t b j I s M X 0 m c X V v d D s s J n F 1 b 3 Q 7 U 2 V j d G l v b j E v U G l j b 0 x p b m s v Q X V 0 b 1 J l b W 9 2 Z W R D b 2 x 1 b W 5 z M S 5 7 Q 2 9 s d W 1 u M y w y f S Z x d W 9 0 O y w m c X V v d D t T Z W N 0 a W 9 u M S 9 Q a W N v T G l u a y 9 B d X R v U m V t b 3 Z l Z E N v b H V t b n M x L n t D b 2 x 1 b W 4 0 L D N 9 J n F 1 b 3 Q 7 L C Z x d W 9 0 O 1 N l Y 3 R p b 2 4 x L 1 B p Y 2 9 M a W 5 r L 0 F 1 d G 9 S Z W 1 v d m V k Q 2 9 s d W 1 u c z E u e 0 N v b H V t b j U s N H 0 m c X V v d D s s J n F 1 b 3 Q 7 U 2 V j d G l v b j E v U G l j b 0 x p b m s v Q X V 0 b 1 J l b W 9 2 Z W R D b 2 x 1 b W 5 z M S 5 7 Q 2 9 s d W 1 u N i w 1 f S Z x d W 9 0 O y w m c X V v d D t T Z W N 0 a W 9 u M S 9 Q a W N v T G l u a y 9 B d X R v U m V t b 3 Z l Z E N v b H V t b n M x L n t D b 2 x 1 b W 4 3 L D Z 9 J n F 1 b 3 Q 7 L C Z x d W 9 0 O 1 N l Y 3 R p b 2 4 x L 1 B p Y 2 9 M a W 5 r L 0 F 1 d G 9 S Z W 1 v d m V k Q 2 9 s d W 1 u c z E u e 0 N v b H V t b j g s N 3 0 m c X V v d D s s J n F 1 b 3 Q 7 U 2 V j d G l v b j E v U G l j b 0 x p b m s v Q X V 0 b 1 J l b W 9 2 Z W R D b 2 x 1 b W 5 z M S 5 7 Q 2 9 s d W 1 u O S w 4 f S Z x d W 9 0 O y w m c X V v d D t T Z W N 0 a W 9 u M S 9 Q a W N v T G l u a y 9 B d X R v U m V t b 3 Z l Z E N v b H V t b n M x L n t D b 2 x 1 b W 4 x M C w 5 f S Z x d W 9 0 O y w m c X V v d D t T Z W N 0 a W 9 u M S 9 Q a W N v T G l u a y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p Y 2 9 M a W 5 r L 0 F 1 d G 9 S Z W 1 v d m V k Q 2 9 s d W 1 u c z E u e 0 N v b H V t b j E s M H 0 m c X V v d D s s J n F 1 b 3 Q 7 U 2 V j d G l v b j E v U G l j b 0 x p b m s v Q X V 0 b 1 J l b W 9 2 Z W R D b 2 x 1 b W 5 z M S 5 7 Q 2 9 s d W 1 u M i w x f S Z x d W 9 0 O y w m c X V v d D t T Z W N 0 a W 9 u M S 9 Q a W N v T G l u a y 9 B d X R v U m V t b 3 Z l Z E N v b H V t b n M x L n t D b 2 x 1 b W 4 z L D J 9 J n F 1 b 3 Q 7 L C Z x d W 9 0 O 1 N l Y 3 R p b 2 4 x L 1 B p Y 2 9 M a W 5 r L 0 F 1 d G 9 S Z W 1 v d m V k Q 2 9 s d W 1 u c z E u e 0 N v b H V t b j Q s M 3 0 m c X V v d D s s J n F 1 b 3 Q 7 U 2 V j d G l v b j E v U G l j b 0 x p b m s v Q X V 0 b 1 J l b W 9 2 Z W R D b 2 x 1 b W 5 z M S 5 7 Q 2 9 s d W 1 u N S w 0 f S Z x d W 9 0 O y w m c X V v d D t T Z W N 0 a W 9 u M S 9 Q a W N v T G l u a y 9 B d X R v U m V t b 3 Z l Z E N v b H V t b n M x L n t D b 2 x 1 b W 4 2 L D V 9 J n F 1 b 3 Q 7 L C Z x d W 9 0 O 1 N l Y 3 R p b 2 4 x L 1 B p Y 2 9 M a W 5 r L 0 F 1 d G 9 S Z W 1 v d m V k Q 2 9 s d W 1 u c z E u e 0 N v b H V t b j c s N n 0 m c X V v d D s s J n F 1 b 3 Q 7 U 2 V j d G l v b j E v U G l j b 0 x p b m s v Q X V 0 b 1 J l b W 9 2 Z W R D b 2 x 1 b W 5 z M S 5 7 Q 2 9 s d W 1 u O C w 3 f S Z x d W 9 0 O y w m c X V v d D t T Z W N 0 a W 9 u M S 9 Q a W N v T G l u a y 9 B d X R v U m V t b 3 Z l Z E N v b H V t b n M x L n t D b 2 x 1 b W 4 5 L D h 9 J n F 1 b 3 Q 7 L C Z x d W 9 0 O 1 N l Y 3 R p b 2 4 x L 1 B p Y 2 9 M a W 5 r L 0 F 1 d G 9 S Z W 1 v d m V k Q 2 9 s d W 1 u c z E u e 0 N v b H V t b j E w L D l 9 J n F 1 b 3 Q 7 L C Z x d W 9 0 O 1 N l Y 3 R p b 2 4 x L 1 B p Y 2 9 M a W 5 r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j b 0 x p b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j b 0 x p b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v T G l u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Y 2 9 M a W 5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4 V D A 2 O j Q 3 O j I 1 L j g y M j g x O T N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W N v T G l u a y A o M i k v Q X V 0 b 1 J l b W 9 2 Z W R D b 2 x 1 b W 5 z M S 5 7 Q 2 9 s d W 1 u M S w w f S Z x d W 9 0 O y w m c X V v d D t T Z W N 0 a W 9 u M S 9 Q a W N v T G l u a y A o M i k v Q X V 0 b 1 J l b W 9 2 Z W R D b 2 x 1 b W 5 z M S 5 7 Q 2 9 s d W 1 u M i w x f S Z x d W 9 0 O y w m c X V v d D t T Z W N 0 a W 9 u M S 9 Q a W N v T G l u a y A o M i k v Q X V 0 b 1 J l b W 9 2 Z W R D b 2 x 1 b W 5 z M S 5 7 Q 2 9 s d W 1 u M y w y f S Z x d W 9 0 O y w m c X V v d D t T Z W N 0 a W 9 u M S 9 Q a W N v T G l u a y A o M i k v Q X V 0 b 1 J l b W 9 2 Z W R D b 2 x 1 b W 5 z M S 5 7 Q 2 9 s d W 1 u N C w z f S Z x d W 9 0 O y w m c X V v d D t T Z W N 0 a W 9 u M S 9 Q a W N v T G l u a y A o M i k v Q X V 0 b 1 J l b W 9 2 Z W R D b 2 x 1 b W 5 z M S 5 7 Q 2 9 s d W 1 u N S w 0 f S Z x d W 9 0 O y w m c X V v d D t T Z W N 0 a W 9 u M S 9 Q a W N v T G l u a y A o M i k v Q X V 0 b 1 J l b W 9 2 Z W R D b 2 x 1 b W 5 z M S 5 7 Q 2 9 s d W 1 u N i w 1 f S Z x d W 9 0 O y w m c X V v d D t T Z W N 0 a W 9 u M S 9 Q a W N v T G l u a y A o M i k v Q X V 0 b 1 J l b W 9 2 Z W R D b 2 x 1 b W 5 z M S 5 7 Q 2 9 s d W 1 u N y w 2 f S Z x d W 9 0 O y w m c X V v d D t T Z W N 0 a W 9 u M S 9 Q a W N v T G l u a y A o M i k v Q X V 0 b 1 J l b W 9 2 Z W R D b 2 x 1 b W 5 z M S 5 7 Q 2 9 s d W 1 u O C w 3 f S Z x d W 9 0 O y w m c X V v d D t T Z W N 0 a W 9 u M S 9 Q a W N v T G l u a y A o M i k v Q X V 0 b 1 J l b W 9 2 Z W R D b 2 x 1 b W 5 z M S 5 7 Q 2 9 s d W 1 u O S w 4 f S Z x d W 9 0 O y w m c X V v d D t T Z W N 0 a W 9 u M S 9 Q a W N v T G l u a y A o M i k v Q X V 0 b 1 J l b W 9 2 Z W R D b 2 x 1 b W 5 z M S 5 7 Q 2 9 s d W 1 u M T A s O X 0 m c X V v d D s s J n F 1 b 3 Q 7 U 2 V j d G l v b j E v U G l j b 0 x p b m s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l j b 0 x p b m s g K D I p L 0 F 1 d G 9 S Z W 1 v d m V k Q 2 9 s d W 1 u c z E u e 0 N v b H V t b j E s M H 0 m c X V v d D s s J n F 1 b 3 Q 7 U 2 V j d G l v b j E v U G l j b 0 x p b m s g K D I p L 0 F 1 d G 9 S Z W 1 v d m V k Q 2 9 s d W 1 u c z E u e 0 N v b H V t b j I s M X 0 m c X V v d D s s J n F 1 b 3 Q 7 U 2 V j d G l v b j E v U G l j b 0 x p b m s g K D I p L 0 F 1 d G 9 S Z W 1 v d m V k Q 2 9 s d W 1 u c z E u e 0 N v b H V t b j M s M n 0 m c X V v d D s s J n F 1 b 3 Q 7 U 2 V j d G l v b j E v U G l j b 0 x p b m s g K D I p L 0 F 1 d G 9 S Z W 1 v d m V k Q 2 9 s d W 1 u c z E u e 0 N v b H V t b j Q s M 3 0 m c X V v d D s s J n F 1 b 3 Q 7 U 2 V j d G l v b j E v U G l j b 0 x p b m s g K D I p L 0 F 1 d G 9 S Z W 1 v d m V k Q 2 9 s d W 1 u c z E u e 0 N v b H V t b j U s N H 0 m c X V v d D s s J n F 1 b 3 Q 7 U 2 V j d G l v b j E v U G l j b 0 x p b m s g K D I p L 0 F 1 d G 9 S Z W 1 v d m V k Q 2 9 s d W 1 u c z E u e 0 N v b H V t b j Y s N X 0 m c X V v d D s s J n F 1 b 3 Q 7 U 2 V j d G l v b j E v U G l j b 0 x p b m s g K D I p L 0 F 1 d G 9 S Z W 1 v d m V k Q 2 9 s d W 1 u c z E u e 0 N v b H V t b j c s N n 0 m c X V v d D s s J n F 1 b 3 Q 7 U 2 V j d G l v b j E v U G l j b 0 x p b m s g K D I p L 0 F 1 d G 9 S Z W 1 v d m V k Q 2 9 s d W 1 u c z E u e 0 N v b H V t b j g s N 3 0 m c X V v d D s s J n F 1 b 3 Q 7 U 2 V j d G l v b j E v U G l j b 0 x p b m s g K D I p L 0 F 1 d G 9 S Z W 1 v d m V k Q 2 9 s d W 1 u c z E u e 0 N v b H V t b j k s O H 0 m c X V v d D s s J n F 1 b 3 Q 7 U 2 V j d G l v b j E v U G l j b 0 x p b m s g K D I p L 0 F 1 d G 9 S Z W 1 v d m V k Q 2 9 s d W 1 u c z E u e 0 N v b H V t b j E w L D l 9 J n F 1 b 3 Q 7 L C Z x d W 9 0 O 1 N l Y 3 R p b 2 4 x L 1 B p Y 2 9 M a W 5 r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Y 2 9 M a W 5 r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2 9 M a W 5 r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e w / d r Z T V M s g D W l 1 h J f h A A A A A A A g A A A A A A E G Y A A A A B A A A g A A A A o T a f H i N k E w d s z H 4 A w 1 j r Q J Y 3 Z D q C b l E C + X m B Z 8 D 1 q t c A A A A A D o A A A A A C A A A g A A A A Q O U w r W 9 v b N V 5 A 8 t f 1 0 1 z o Q g K F Y D 3 s s q Z S L K 6 / W L 4 e n J Q A A A A s / Q Z a C s A x K g t A 5 5 h X E c 5 4 R W E R t d Y m I L 4 Q c 9 w K W c C G s W g 1 z A U M 9 9 m D R a 8 r + / 1 A T j M m 6 T I V y S J 9 G M R R 2 v p D Q J 7 D Q v 0 j W O X 6 J B 1 Z l w 1 1 T f L u c p A A A A A z N a v C a n S 8 7 N h x d / X 7 U I j H Y F 3 e n r l b W b D 6 1 K D G K L e p B q y x G G 8 c c z P V F 4 j k F y 1 O l H W x N J k o 6 C o j e d P Y c v N 7 r E 6 3 w = = < / D a t a M a s h u p > 
</file>

<file path=customXml/itemProps1.xml><?xml version="1.0" encoding="utf-8"?>
<ds:datastoreItem xmlns:ds="http://schemas.openxmlformats.org/officeDocument/2006/customXml" ds:itemID="{34B2452A-AF01-45CC-AFDB-416E97600A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94109-8f56-4d87-ae9f-c32fa2d01cb4"/>
    <ds:schemaRef ds:uri="70fe031b-53f4-4908-ab46-b6d02e8de1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B818C-9F07-433A-96B2-EB1F09F953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93C9DA-5542-47AD-9521-EB6A8615C0DF}">
  <ds:schemaRefs>
    <ds:schemaRef ds:uri="http://schemas.microsoft.com/office/infopath/2007/PartnerControls"/>
    <ds:schemaRef ds:uri="00494109-8f56-4d87-ae9f-c32fa2d01cb4"/>
    <ds:schemaRef ds:uri="http://schemas.microsoft.com/office/2006/documentManagement/types"/>
    <ds:schemaRef ds:uri="http://purl.org/dc/elements/1.1/"/>
    <ds:schemaRef ds:uri="http://www.w3.org/XML/1998/namespace"/>
    <ds:schemaRef ds:uri="70fe031b-53f4-4908-ab46-b6d02e8de186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2A894394-A3BF-4D7B-9C78-F3BB5BECF3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Styger</dc:creator>
  <cp:lastModifiedBy>Erich Styger</cp:lastModifiedBy>
  <dcterms:created xsi:type="dcterms:W3CDTF">2023-04-08T06:34:43Z</dcterms:created>
  <dcterms:modified xsi:type="dcterms:W3CDTF">2023-04-08T07:01:43Z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0x010100C86B6F1A5C01B5459D6C84E8AB682D32</vt:lpwstr>
  </property>
</Properties>
</file>