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rminghamandsolihullccg-my.sharepoint.com/personal/chris_mainey_birminghamandsolihullccg_nhs_uk/Documents/Documents/statistics_training/exercises/"/>
    </mc:Choice>
  </mc:AlternateContent>
  <xr:revisionPtr revIDLastSave="113" documentId="8_{D81C6CED-DDA5-47BD-B232-025C09B0C735}" xr6:coauthVersionLast="47" xr6:coauthVersionMax="47" xr10:uidLastSave="{FEA36CDC-2244-4729-8B0B-28A21631960D}"/>
  <bookViews>
    <workbookView xWindow="28680" yWindow="-120" windowWidth="29040" windowHeight="15840" xr2:uid="{0CF9E17F-A9E4-437B-9990-C1527540FA86}"/>
  </bookViews>
  <sheets>
    <sheet name="Raw" sheetId="1" r:id="rId1"/>
    <sheet name="Calculation" sheetId="2" r:id="rId2"/>
  </sheets>
  <definedNames>
    <definedName name="_xlchart.v1.0" hidden="1">Calculation!$A$1</definedName>
    <definedName name="_xlchart.v1.1" hidden="1">Calculation!$A$2:$A$206</definedName>
    <definedName name="_xlchart.v1.2" hidden="1">Calculation!$J$9</definedName>
    <definedName name="_xlchart.v1.3" hidden="1">Calculation!$J$9</definedName>
    <definedName name="_xlchart.v1.4" hidden="1">Calculation!$A$1</definedName>
    <definedName name="_xlchart.v1.5" hidden="1">Calculation!$A$2:$A$206</definedName>
    <definedName name="_xlchart.v1.6" hidden="1">Calculation!$J$9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4" i="2" l="1"/>
  <c r="K103" i="2"/>
  <c r="K48" i="2"/>
  <c r="J4" i="2"/>
  <c r="O3" i="2"/>
  <c r="M3" i="2"/>
  <c r="N3" i="2"/>
  <c r="K156" i="2"/>
  <c r="K155" i="2"/>
  <c r="K104" i="2"/>
  <c r="K105" i="2" s="1"/>
  <c r="K50" i="2"/>
  <c r="K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" i="2"/>
  <c r="B3" i="2" l="1"/>
  <c r="C3" i="2" s="1"/>
  <c r="B11" i="2"/>
  <c r="C11" i="2" s="1"/>
  <c r="B19" i="2"/>
  <c r="C19" i="2" s="1"/>
  <c r="B27" i="2"/>
  <c r="C27" i="2" s="1"/>
  <c r="B35" i="2"/>
  <c r="C35" i="2" s="1"/>
  <c r="B43" i="2"/>
  <c r="C43" i="2" s="1"/>
  <c r="B51" i="2"/>
  <c r="C51" i="2" s="1"/>
  <c r="B59" i="2"/>
  <c r="C59" i="2" s="1"/>
  <c r="B67" i="2"/>
  <c r="C67" i="2" s="1"/>
  <c r="B75" i="2"/>
  <c r="C75" i="2" s="1"/>
  <c r="B77" i="2"/>
  <c r="C77" i="2" s="1"/>
  <c r="B83" i="2"/>
  <c r="C83" i="2" s="1"/>
  <c r="B85" i="2"/>
  <c r="C85" i="2" s="1"/>
  <c r="B91" i="2"/>
  <c r="C91" i="2" s="1"/>
  <c r="B93" i="2"/>
  <c r="C93" i="2" s="1"/>
  <c r="B99" i="2"/>
  <c r="C99" i="2" s="1"/>
  <c r="B101" i="2"/>
  <c r="C101" i="2" s="1"/>
  <c r="B107" i="2"/>
  <c r="C107" i="2" s="1"/>
  <c r="B109" i="2"/>
  <c r="C109" i="2" s="1"/>
  <c r="B115" i="2"/>
  <c r="C115" i="2" s="1"/>
  <c r="B117" i="2"/>
  <c r="C117" i="2" s="1"/>
  <c r="B123" i="2"/>
  <c r="C123" i="2" s="1"/>
  <c r="B125" i="2"/>
  <c r="C125" i="2" s="1"/>
  <c r="B131" i="2"/>
  <c r="C131" i="2" s="1"/>
  <c r="B133" i="2"/>
  <c r="C133" i="2" s="1"/>
  <c r="B139" i="2"/>
  <c r="C139" i="2" s="1"/>
  <c r="B141" i="2"/>
  <c r="C141" i="2" s="1"/>
  <c r="B147" i="2"/>
  <c r="C147" i="2" s="1"/>
  <c r="B149" i="2"/>
  <c r="C149" i="2" s="1"/>
  <c r="B155" i="2"/>
  <c r="C155" i="2" s="1"/>
  <c r="B157" i="2"/>
  <c r="C157" i="2" s="1"/>
  <c r="B163" i="2"/>
  <c r="C163" i="2" s="1"/>
  <c r="B165" i="2"/>
  <c r="C165" i="2" s="1"/>
  <c r="B171" i="2"/>
  <c r="C171" i="2" s="1"/>
  <c r="B173" i="2"/>
  <c r="C173" i="2" s="1"/>
  <c r="B179" i="2"/>
  <c r="C179" i="2" s="1"/>
  <c r="B181" i="2"/>
  <c r="C181" i="2" s="1"/>
  <c r="B187" i="2"/>
  <c r="C187" i="2" s="1"/>
  <c r="B189" i="2"/>
  <c r="C189" i="2" s="1"/>
  <c r="B195" i="2"/>
  <c r="C195" i="2" s="1"/>
  <c r="B197" i="2"/>
  <c r="C197" i="2" s="1"/>
  <c r="B203" i="2"/>
  <c r="C203" i="2" s="1"/>
  <c r="B205" i="2"/>
  <c r="C205" i="2" s="1"/>
  <c r="L4" i="2"/>
  <c r="K3" i="2"/>
  <c r="J3" i="2"/>
  <c r="B4" i="2" s="1"/>
  <c r="C4" i="2" s="1"/>
  <c r="B202" i="2" l="1"/>
  <c r="C202" i="2" s="1"/>
  <c r="B194" i="2"/>
  <c r="C194" i="2" s="1"/>
  <c r="B186" i="2"/>
  <c r="C186" i="2" s="1"/>
  <c r="B178" i="2"/>
  <c r="C178" i="2" s="1"/>
  <c r="B170" i="2"/>
  <c r="C170" i="2" s="1"/>
  <c r="B162" i="2"/>
  <c r="C162" i="2" s="1"/>
  <c r="B154" i="2"/>
  <c r="C154" i="2" s="1"/>
  <c r="B146" i="2"/>
  <c r="C146" i="2" s="1"/>
  <c r="B138" i="2"/>
  <c r="C138" i="2" s="1"/>
  <c r="B130" i="2"/>
  <c r="C130" i="2" s="1"/>
  <c r="B122" i="2"/>
  <c r="C122" i="2" s="1"/>
  <c r="B114" i="2"/>
  <c r="C114" i="2" s="1"/>
  <c r="B106" i="2"/>
  <c r="C106" i="2" s="1"/>
  <c r="B98" i="2"/>
  <c r="C98" i="2" s="1"/>
  <c r="B90" i="2"/>
  <c r="C90" i="2" s="1"/>
  <c r="B82" i="2"/>
  <c r="C82" i="2" s="1"/>
  <c r="B74" i="2"/>
  <c r="C74" i="2" s="1"/>
  <c r="B66" i="2"/>
  <c r="C66" i="2" s="1"/>
  <c r="B58" i="2"/>
  <c r="C58" i="2" s="1"/>
  <c r="B50" i="2"/>
  <c r="C50" i="2" s="1"/>
  <c r="B42" i="2"/>
  <c r="C42" i="2" s="1"/>
  <c r="B34" i="2"/>
  <c r="C34" i="2" s="1"/>
  <c r="B26" i="2"/>
  <c r="C26" i="2" s="1"/>
  <c r="B18" i="2"/>
  <c r="C18" i="2" s="1"/>
  <c r="B10" i="2"/>
  <c r="C10" i="2" s="1"/>
  <c r="B73" i="2"/>
  <c r="C73" i="2" s="1"/>
  <c r="B200" i="2"/>
  <c r="C200" i="2" s="1"/>
  <c r="B192" i="2"/>
  <c r="C192" i="2" s="1"/>
  <c r="B184" i="2"/>
  <c r="C184" i="2" s="1"/>
  <c r="B176" i="2"/>
  <c r="C176" i="2" s="1"/>
  <c r="B168" i="2"/>
  <c r="C168" i="2" s="1"/>
  <c r="B160" i="2"/>
  <c r="C160" i="2" s="1"/>
  <c r="B152" i="2"/>
  <c r="C152" i="2" s="1"/>
  <c r="B144" i="2"/>
  <c r="C144" i="2" s="1"/>
  <c r="B136" i="2"/>
  <c r="C136" i="2" s="1"/>
  <c r="B128" i="2"/>
  <c r="C128" i="2" s="1"/>
  <c r="B120" i="2"/>
  <c r="C120" i="2" s="1"/>
  <c r="B112" i="2"/>
  <c r="C112" i="2" s="1"/>
  <c r="B104" i="2"/>
  <c r="C104" i="2" s="1"/>
  <c r="B96" i="2"/>
  <c r="C96" i="2" s="1"/>
  <c r="B88" i="2"/>
  <c r="C88" i="2" s="1"/>
  <c r="B80" i="2"/>
  <c r="C80" i="2" s="1"/>
  <c r="B72" i="2"/>
  <c r="C72" i="2" s="1"/>
  <c r="B64" i="2"/>
  <c r="C64" i="2" s="1"/>
  <c r="B56" i="2"/>
  <c r="C56" i="2" s="1"/>
  <c r="B48" i="2"/>
  <c r="C48" i="2" s="1"/>
  <c r="B40" i="2"/>
  <c r="C40" i="2" s="1"/>
  <c r="B32" i="2"/>
  <c r="C32" i="2" s="1"/>
  <c r="B24" i="2"/>
  <c r="C24" i="2" s="1"/>
  <c r="B16" i="2"/>
  <c r="C16" i="2" s="1"/>
  <c r="B8" i="2"/>
  <c r="C8" i="2" s="1"/>
  <c r="B2" i="2"/>
  <c r="C2" i="2" s="1"/>
  <c r="B199" i="2"/>
  <c r="C199" i="2" s="1"/>
  <c r="B191" i="2"/>
  <c r="C191" i="2" s="1"/>
  <c r="B183" i="2"/>
  <c r="C183" i="2" s="1"/>
  <c r="B175" i="2"/>
  <c r="C175" i="2" s="1"/>
  <c r="B167" i="2"/>
  <c r="C167" i="2" s="1"/>
  <c r="B159" i="2"/>
  <c r="C159" i="2" s="1"/>
  <c r="B151" i="2"/>
  <c r="C151" i="2" s="1"/>
  <c r="B143" i="2"/>
  <c r="C143" i="2" s="1"/>
  <c r="B135" i="2"/>
  <c r="C135" i="2" s="1"/>
  <c r="B127" i="2"/>
  <c r="C127" i="2" s="1"/>
  <c r="B119" i="2"/>
  <c r="C119" i="2" s="1"/>
  <c r="B111" i="2"/>
  <c r="C111" i="2" s="1"/>
  <c r="B103" i="2"/>
  <c r="C103" i="2" s="1"/>
  <c r="B95" i="2"/>
  <c r="C95" i="2" s="1"/>
  <c r="B87" i="2"/>
  <c r="C87" i="2" s="1"/>
  <c r="B79" i="2"/>
  <c r="C79" i="2" s="1"/>
  <c r="B71" i="2"/>
  <c r="C71" i="2" s="1"/>
  <c r="B63" i="2"/>
  <c r="C63" i="2" s="1"/>
  <c r="B55" i="2"/>
  <c r="C55" i="2" s="1"/>
  <c r="B47" i="2"/>
  <c r="C47" i="2" s="1"/>
  <c r="B39" i="2"/>
  <c r="C39" i="2" s="1"/>
  <c r="B31" i="2"/>
  <c r="C31" i="2" s="1"/>
  <c r="B23" i="2"/>
  <c r="C23" i="2" s="1"/>
  <c r="B15" i="2"/>
  <c r="C15" i="2" s="1"/>
  <c r="B7" i="2"/>
  <c r="C7" i="2" s="1"/>
  <c r="B201" i="2"/>
  <c r="C201" i="2" s="1"/>
  <c r="B193" i="2"/>
  <c r="C193" i="2" s="1"/>
  <c r="B185" i="2"/>
  <c r="C185" i="2" s="1"/>
  <c r="B177" i="2"/>
  <c r="C177" i="2" s="1"/>
  <c r="B169" i="2"/>
  <c r="C169" i="2" s="1"/>
  <c r="B161" i="2"/>
  <c r="C161" i="2" s="1"/>
  <c r="B153" i="2"/>
  <c r="C153" i="2" s="1"/>
  <c r="B145" i="2"/>
  <c r="C145" i="2" s="1"/>
  <c r="B137" i="2"/>
  <c r="C137" i="2" s="1"/>
  <c r="B129" i="2"/>
  <c r="C129" i="2" s="1"/>
  <c r="B121" i="2"/>
  <c r="C121" i="2" s="1"/>
  <c r="B113" i="2"/>
  <c r="C113" i="2" s="1"/>
  <c r="B105" i="2"/>
  <c r="C105" i="2" s="1"/>
  <c r="B97" i="2"/>
  <c r="C97" i="2" s="1"/>
  <c r="B89" i="2"/>
  <c r="C89" i="2" s="1"/>
  <c r="B81" i="2"/>
  <c r="C81" i="2" s="1"/>
  <c r="B65" i="2"/>
  <c r="C65" i="2" s="1"/>
  <c r="B57" i="2"/>
  <c r="C57" i="2" s="1"/>
  <c r="B49" i="2"/>
  <c r="C49" i="2" s="1"/>
  <c r="B41" i="2"/>
  <c r="C41" i="2" s="1"/>
  <c r="B33" i="2"/>
  <c r="C33" i="2" s="1"/>
  <c r="B25" i="2"/>
  <c r="C25" i="2" s="1"/>
  <c r="B17" i="2"/>
  <c r="C17" i="2" s="1"/>
  <c r="B9" i="2"/>
  <c r="C9" i="2" s="1"/>
  <c r="B206" i="2"/>
  <c r="C206" i="2" s="1"/>
  <c r="B198" i="2"/>
  <c r="C198" i="2" s="1"/>
  <c r="B190" i="2"/>
  <c r="C190" i="2" s="1"/>
  <c r="B182" i="2"/>
  <c r="C182" i="2" s="1"/>
  <c r="B174" i="2"/>
  <c r="C174" i="2" s="1"/>
  <c r="B166" i="2"/>
  <c r="C166" i="2" s="1"/>
  <c r="B158" i="2"/>
  <c r="C158" i="2" s="1"/>
  <c r="B150" i="2"/>
  <c r="C150" i="2" s="1"/>
  <c r="B142" i="2"/>
  <c r="C142" i="2" s="1"/>
  <c r="B134" i="2"/>
  <c r="C134" i="2" s="1"/>
  <c r="B126" i="2"/>
  <c r="C126" i="2" s="1"/>
  <c r="B118" i="2"/>
  <c r="C118" i="2" s="1"/>
  <c r="B110" i="2"/>
  <c r="C110" i="2" s="1"/>
  <c r="B102" i="2"/>
  <c r="C102" i="2" s="1"/>
  <c r="B94" i="2"/>
  <c r="C94" i="2" s="1"/>
  <c r="B86" i="2"/>
  <c r="C86" i="2" s="1"/>
  <c r="B78" i="2"/>
  <c r="C78" i="2" s="1"/>
  <c r="B70" i="2"/>
  <c r="C70" i="2" s="1"/>
  <c r="B62" i="2"/>
  <c r="C62" i="2" s="1"/>
  <c r="B54" i="2"/>
  <c r="C54" i="2" s="1"/>
  <c r="B46" i="2"/>
  <c r="C46" i="2" s="1"/>
  <c r="B38" i="2"/>
  <c r="C38" i="2" s="1"/>
  <c r="B30" i="2"/>
  <c r="C30" i="2" s="1"/>
  <c r="B22" i="2"/>
  <c r="C22" i="2" s="1"/>
  <c r="B14" i="2"/>
  <c r="C14" i="2" s="1"/>
  <c r="B6" i="2"/>
  <c r="C6" i="2" s="1"/>
  <c r="B69" i="2"/>
  <c r="C69" i="2" s="1"/>
  <c r="B61" i="2"/>
  <c r="C61" i="2" s="1"/>
  <c r="B53" i="2"/>
  <c r="C53" i="2" s="1"/>
  <c r="B45" i="2"/>
  <c r="C45" i="2" s="1"/>
  <c r="B37" i="2"/>
  <c r="C37" i="2" s="1"/>
  <c r="B29" i="2"/>
  <c r="C29" i="2" s="1"/>
  <c r="B21" i="2"/>
  <c r="C21" i="2" s="1"/>
  <c r="B13" i="2"/>
  <c r="C13" i="2" s="1"/>
  <c r="B5" i="2"/>
  <c r="C5" i="2" s="1"/>
  <c r="B204" i="2"/>
  <c r="C204" i="2" s="1"/>
  <c r="B196" i="2"/>
  <c r="C196" i="2" s="1"/>
  <c r="B188" i="2"/>
  <c r="C188" i="2" s="1"/>
  <c r="B180" i="2"/>
  <c r="C180" i="2" s="1"/>
  <c r="B172" i="2"/>
  <c r="C172" i="2" s="1"/>
  <c r="B164" i="2"/>
  <c r="C164" i="2" s="1"/>
  <c r="B156" i="2"/>
  <c r="C156" i="2" s="1"/>
  <c r="B148" i="2"/>
  <c r="C148" i="2" s="1"/>
  <c r="B140" i="2"/>
  <c r="C140" i="2" s="1"/>
  <c r="B132" i="2"/>
  <c r="C132" i="2" s="1"/>
  <c r="B124" i="2"/>
  <c r="C124" i="2" s="1"/>
  <c r="B116" i="2"/>
  <c r="C116" i="2" s="1"/>
  <c r="B108" i="2"/>
  <c r="C108" i="2" s="1"/>
  <c r="B100" i="2"/>
  <c r="C100" i="2" s="1"/>
  <c r="B92" i="2"/>
  <c r="C92" i="2" s="1"/>
  <c r="B84" i="2"/>
  <c r="C84" i="2" s="1"/>
  <c r="B76" i="2"/>
  <c r="C76" i="2" s="1"/>
  <c r="B68" i="2"/>
  <c r="C68" i="2" s="1"/>
  <c r="B60" i="2"/>
  <c r="C60" i="2" s="1"/>
  <c r="B52" i="2"/>
  <c r="C52" i="2" s="1"/>
  <c r="B44" i="2"/>
  <c r="C44" i="2" s="1"/>
  <c r="B36" i="2"/>
  <c r="C36" i="2" s="1"/>
  <c r="B28" i="2"/>
  <c r="C28" i="2" s="1"/>
  <c r="B20" i="2"/>
  <c r="C20" i="2" s="1"/>
  <c r="B12" i="2"/>
  <c r="C12" i="2" s="1"/>
  <c r="L3" i="2" l="1"/>
</calcChain>
</file>

<file path=xl/sharedStrings.xml><?xml version="1.0" encoding="utf-8"?>
<sst xmlns="http://schemas.openxmlformats.org/spreadsheetml/2006/main" count="25" uniqueCount="16">
  <si>
    <t>Ages</t>
  </si>
  <si>
    <t>Ages (x)</t>
  </si>
  <si>
    <t>x - xbar</t>
  </si>
  <si>
    <t>Mean(x) 
"xbar"</t>
  </si>
  <si>
    <t>Count(x)
"n"</t>
  </si>
  <si>
    <t>Standard deviation</t>
  </si>
  <si>
    <t>^2</t>
  </si>
  <si>
    <t>Ordered Ages</t>
  </si>
  <si>
    <t>Order</t>
  </si>
  <si>
    <t>percentile</t>
  </si>
  <si>
    <t>25% percentile</t>
  </si>
  <si>
    <t>50% percentile (Median)</t>
  </si>
  <si>
    <t>75% percentile</t>
  </si>
  <si>
    <t xml:space="preserve">rank = </t>
  </si>
  <si>
    <t>Summary statistics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</si>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</sst>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00000001-721B-4C08-912C-11221D4E91C1}" formatIdx="1">
          <cx:tx>
            <cx:txData>
              <cx:f>_xlchart.v1.4</cx:f>
              <cx:v>Ages (x)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10</xdr:row>
      <xdr:rowOff>166687</xdr:rowOff>
    </xdr:from>
    <xdr:to>
      <xdr:col>15</xdr:col>
      <xdr:colOff>400050</xdr:colOff>
      <xdr:row>25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A59CFE-BA23-28CB-4D38-E2A175CF9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2452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ADCA-5BDA-4DD1-91DA-857D58A32294}">
  <dimension ref="A1:O206"/>
  <sheetViews>
    <sheetView tabSelected="1" workbookViewId="0">
      <selection activeCell="C7" sqref="C7"/>
    </sheetView>
  </sheetViews>
  <sheetFormatPr defaultRowHeight="15" x14ac:dyDescent="0.25"/>
  <cols>
    <col min="13" max="13" width="11.28515625" customWidth="1"/>
    <col min="14" max="14" width="10.28515625" customWidth="1"/>
    <col min="15" max="15" width="10.7109375" customWidth="1"/>
  </cols>
  <sheetData>
    <row r="1" spans="1:15" x14ac:dyDescent="0.25">
      <c r="A1" s="5" t="s">
        <v>0</v>
      </c>
      <c r="J1" s="6" t="s">
        <v>14</v>
      </c>
      <c r="K1" s="6"/>
      <c r="L1" s="6"/>
      <c r="M1" s="6"/>
      <c r="N1" s="6"/>
      <c r="O1" s="6"/>
    </row>
    <row r="2" spans="1:15" ht="45" x14ac:dyDescent="0.25">
      <c r="A2">
        <v>75</v>
      </c>
      <c r="J2" s="7" t="s">
        <v>3</v>
      </c>
      <c r="K2" s="7" t="s">
        <v>4</v>
      </c>
      <c r="L2" s="7" t="s">
        <v>5</v>
      </c>
      <c r="M2" s="7" t="s">
        <v>10</v>
      </c>
      <c r="N2" s="7" t="s">
        <v>11</v>
      </c>
      <c r="O2" s="7" t="s">
        <v>12</v>
      </c>
    </row>
    <row r="3" spans="1:15" x14ac:dyDescent="0.25">
      <c r="A3">
        <v>81</v>
      </c>
      <c r="J3" s="4"/>
      <c r="K3" s="4"/>
      <c r="L3" s="4"/>
      <c r="M3" s="4"/>
      <c r="N3" s="4"/>
      <c r="O3" s="4"/>
    </row>
    <row r="4" spans="1:15" x14ac:dyDescent="0.25">
      <c r="A4">
        <v>59</v>
      </c>
      <c r="J4" s="4"/>
      <c r="K4" s="4"/>
      <c r="L4" s="4"/>
      <c r="M4" s="4"/>
      <c r="N4" s="4"/>
      <c r="O4" s="4"/>
    </row>
    <row r="5" spans="1:15" x14ac:dyDescent="0.25">
      <c r="A5">
        <v>70</v>
      </c>
    </row>
    <row r="6" spans="1:15" x14ac:dyDescent="0.25">
      <c r="A6">
        <v>64</v>
      </c>
    </row>
    <row r="7" spans="1:15" x14ac:dyDescent="0.25">
      <c r="A7">
        <v>67</v>
      </c>
    </row>
    <row r="8" spans="1:15" x14ac:dyDescent="0.25">
      <c r="A8">
        <v>66</v>
      </c>
    </row>
    <row r="9" spans="1:15" x14ac:dyDescent="0.25">
      <c r="A9">
        <v>54</v>
      </c>
    </row>
    <row r="10" spans="1:15" x14ac:dyDescent="0.25">
      <c r="A10">
        <v>68</v>
      </c>
    </row>
    <row r="11" spans="1:15" x14ac:dyDescent="0.25">
      <c r="A11">
        <v>72</v>
      </c>
    </row>
    <row r="12" spans="1:15" x14ac:dyDescent="0.25">
      <c r="A12">
        <v>80</v>
      </c>
    </row>
    <row r="13" spans="1:15" x14ac:dyDescent="0.25">
      <c r="A13">
        <v>66</v>
      </c>
    </row>
    <row r="14" spans="1:15" x14ac:dyDescent="0.25">
      <c r="A14">
        <v>70</v>
      </c>
    </row>
    <row r="15" spans="1:15" x14ac:dyDescent="0.25">
      <c r="A15">
        <v>76</v>
      </c>
    </row>
    <row r="16" spans="1:15" x14ac:dyDescent="0.25">
      <c r="A16">
        <v>75</v>
      </c>
    </row>
    <row r="17" spans="1:1" x14ac:dyDescent="0.25">
      <c r="A17">
        <v>52</v>
      </c>
    </row>
    <row r="18" spans="1:1" x14ac:dyDescent="0.25">
      <c r="A18">
        <v>59</v>
      </c>
    </row>
    <row r="19" spans="1:1" x14ac:dyDescent="0.25">
      <c r="A19">
        <v>52</v>
      </c>
    </row>
    <row r="20" spans="1:1" x14ac:dyDescent="0.25">
      <c r="A20">
        <v>86</v>
      </c>
    </row>
    <row r="21" spans="1:1" x14ac:dyDescent="0.25">
      <c r="A21">
        <v>56</v>
      </c>
    </row>
    <row r="22" spans="1:1" x14ac:dyDescent="0.25">
      <c r="A22">
        <v>51</v>
      </c>
    </row>
    <row r="23" spans="1:1" x14ac:dyDescent="0.25">
      <c r="A23">
        <v>59</v>
      </c>
    </row>
    <row r="24" spans="1:1" x14ac:dyDescent="0.25">
      <c r="A24">
        <v>72</v>
      </c>
    </row>
    <row r="25" spans="1:1" x14ac:dyDescent="0.25">
      <c r="A25">
        <v>61</v>
      </c>
    </row>
    <row r="26" spans="1:1" x14ac:dyDescent="0.25">
      <c r="A26">
        <v>53</v>
      </c>
    </row>
    <row r="27" spans="1:1" x14ac:dyDescent="0.25">
      <c r="A27">
        <v>72</v>
      </c>
    </row>
    <row r="28" spans="1:1" x14ac:dyDescent="0.25">
      <c r="A28">
        <v>75</v>
      </c>
    </row>
    <row r="29" spans="1:1" x14ac:dyDescent="0.25">
      <c r="A29">
        <v>69</v>
      </c>
    </row>
    <row r="30" spans="1:1" x14ac:dyDescent="0.25">
      <c r="A30">
        <v>64</v>
      </c>
    </row>
    <row r="31" spans="1:1" x14ac:dyDescent="0.25">
      <c r="A31">
        <v>55</v>
      </c>
    </row>
    <row r="32" spans="1:1" x14ac:dyDescent="0.25">
      <c r="A32">
        <v>74</v>
      </c>
    </row>
    <row r="33" spans="1:1" x14ac:dyDescent="0.25">
      <c r="A33">
        <v>54</v>
      </c>
    </row>
    <row r="34" spans="1:1" x14ac:dyDescent="0.25">
      <c r="A34">
        <v>61</v>
      </c>
    </row>
    <row r="35" spans="1:1" x14ac:dyDescent="0.25">
      <c r="A35">
        <v>74</v>
      </c>
    </row>
    <row r="36" spans="1:1" x14ac:dyDescent="0.25">
      <c r="A36">
        <v>86</v>
      </c>
    </row>
    <row r="37" spans="1:1" x14ac:dyDescent="0.25">
      <c r="A37">
        <v>53</v>
      </c>
    </row>
    <row r="38" spans="1:1" x14ac:dyDescent="0.25">
      <c r="A38">
        <v>68</v>
      </c>
    </row>
    <row r="39" spans="1:1" x14ac:dyDescent="0.25">
      <c r="A39">
        <v>69</v>
      </c>
    </row>
    <row r="40" spans="1:1" x14ac:dyDescent="0.25">
      <c r="A40">
        <v>76</v>
      </c>
    </row>
    <row r="41" spans="1:1" x14ac:dyDescent="0.25">
      <c r="A41">
        <v>58</v>
      </c>
    </row>
    <row r="42" spans="1:1" x14ac:dyDescent="0.25">
      <c r="A42">
        <v>59</v>
      </c>
    </row>
    <row r="43" spans="1:1" x14ac:dyDescent="0.25">
      <c r="A43">
        <v>79</v>
      </c>
    </row>
    <row r="44" spans="1:1" x14ac:dyDescent="0.25">
      <c r="A44">
        <v>59</v>
      </c>
    </row>
    <row r="45" spans="1:1" x14ac:dyDescent="0.25">
      <c r="A45">
        <v>69</v>
      </c>
    </row>
    <row r="46" spans="1:1" x14ac:dyDescent="0.25">
      <c r="A46">
        <v>91</v>
      </c>
    </row>
    <row r="47" spans="1:1" x14ac:dyDescent="0.25">
      <c r="A47">
        <v>55</v>
      </c>
    </row>
    <row r="48" spans="1:1" x14ac:dyDescent="0.25">
      <c r="A48">
        <v>59</v>
      </c>
    </row>
    <row r="49" spans="1:1" x14ac:dyDescent="0.25">
      <c r="A49">
        <v>68</v>
      </c>
    </row>
    <row r="50" spans="1:1" x14ac:dyDescent="0.25">
      <c r="A50">
        <v>58</v>
      </c>
    </row>
    <row r="51" spans="1:1" x14ac:dyDescent="0.25">
      <c r="A51">
        <v>70</v>
      </c>
    </row>
    <row r="52" spans="1:1" x14ac:dyDescent="0.25">
      <c r="A52">
        <v>68</v>
      </c>
    </row>
    <row r="53" spans="1:1" x14ac:dyDescent="0.25">
      <c r="A53">
        <v>60</v>
      </c>
    </row>
    <row r="54" spans="1:1" x14ac:dyDescent="0.25">
      <c r="A54">
        <v>89</v>
      </c>
    </row>
    <row r="55" spans="1:1" x14ac:dyDescent="0.25">
      <c r="A55">
        <v>54</v>
      </c>
    </row>
    <row r="56" spans="1:1" x14ac:dyDescent="0.25">
      <c r="A56">
        <v>85</v>
      </c>
    </row>
    <row r="57" spans="1:1" x14ac:dyDescent="0.25">
      <c r="A57">
        <v>76</v>
      </c>
    </row>
    <row r="58" spans="1:1" x14ac:dyDescent="0.25">
      <c r="A58">
        <v>56</v>
      </c>
    </row>
    <row r="59" spans="1:1" x14ac:dyDescent="0.25">
      <c r="A59">
        <v>56</v>
      </c>
    </row>
    <row r="60" spans="1:1" x14ac:dyDescent="0.25">
      <c r="A60">
        <v>84</v>
      </c>
    </row>
    <row r="61" spans="1:1" x14ac:dyDescent="0.25">
      <c r="A61">
        <v>91</v>
      </c>
    </row>
    <row r="62" spans="1:1" x14ac:dyDescent="0.25">
      <c r="A62">
        <v>90</v>
      </c>
    </row>
    <row r="63" spans="1:1" x14ac:dyDescent="0.25">
      <c r="A63">
        <v>87</v>
      </c>
    </row>
    <row r="64" spans="1:1" x14ac:dyDescent="0.25">
      <c r="A64">
        <v>90</v>
      </c>
    </row>
    <row r="65" spans="1:1" x14ac:dyDescent="0.25">
      <c r="A65">
        <v>85</v>
      </c>
    </row>
    <row r="66" spans="1:1" x14ac:dyDescent="0.25">
      <c r="A66">
        <v>54</v>
      </c>
    </row>
    <row r="67" spans="1:1" x14ac:dyDescent="0.25">
      <c r="A67">
        <v>76</v>
      </c>
    </row>
    <row r="68" spans="1:1" x14ac:dyDescent="0.25">
      <c r="A68">
        <v>91</v>
      </c>
    </row>
    <row r="69" spans="1:1" x14ac:dyDescent="0.25">
      <c r="A69">
        <v>79</v>
      </c>
    </row>
    <row r="70" spans="1:1" x14ac:dyDescent="0.25">
      <c r="A70">
        <v>53</v>
      </c>
    </row>
    <row r="71" spans="1:1" x14ac:dyDescent="0.25">
      <c r="A71">
        <v>62</v>
      </c>
    </row>
    <row r="72" spans="1:1" x14ac:dyDescent="0.25">
      <c r="A72">
        <v>72</v>
      </c>
    </row>
    <row r="73" spans="1:1" x14ac:dyDescent="0.25">
      <c r="A73">
        <v>69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76</v>
      </c>
    </row>
    <row r="77" spans="1:1" x14ac:dyDescent="0.25">
      <c r="A77">
        <v>76</v>
      </c>
    </row>
    <row r="78" spans="1:1" x14ac:dyDescent="0.25">
      <c r="A78">
        <v>63</v>
      </c>
    </row>
    <row r="79" spans="1:1" x14ac:dyDescent="0.25">
      <c r="A79">
        <v>85</v>
      </c>
    </row>
    <row r="80" spans="1:1" x14ac:dyDescent="0.25">
      <c r="A80">
        <v>76</v>
      </c>
    </row>
    <row r="81" spans="1:1" x14ac:dyDescent="0.25">
      <c r="A81">
        <v>85</v>
      </c>
    </row>
    <row r="82" spans="1:1" x14ac:dyDescent="0.25">
      <c r="A82">
        <v>67</v>
      </c>
    </row>
    <row r="83" spans="1:1" x14ac:dyDescent="0.25">
      <c r="A83">
        <v>63</v>
      </c>
    </row>
    <row r="84" spans="1:1" x14ac:dyDescent="0.25">
      <c r="A84">
        <v>91</v>
      </c>
    </row>
    <row r="85" spans="1:1" x14ac:dyDescent="0.25">
      <c r="A85">
        <v>63</v>
      </c>
    </row>
    <row r="86" spans="1:1" x14ac:dyDescent="0.25">
      <c r="A86">
        <v>64</v>
      </c>
    </row>
    <row r="87" spans="1:1" x14ac:dyDescent="0.25">
      <c r="A87">
        <v>69</v>
      </c>
    </row>
    <row r="88" spans="1:1" x14ac:dyDescent="0.25">
      <c r="A88">
        <v>63</v>
      </c>
    </row>
    <row r="89" spans="1:1" x14ac:dyDescent="0.25">
      <c r="A89">
        <v>60</v>
      </c>
    </row>
    <row r="90" spans="1:1" x14ac:dyDescent="0.25">
      <c r="A90">
        <v>57</v>
      </c>
    </row>
    <row r="91" spans="1:1" x14ac:dyDescent="0.25">
      <c r="A91">
        <v>83</v>
      </c>
    </row>
    <row r="92" spans="1:1" x14ac:dyDescent="0.25">
      <c r="A92">
        <v>69</v>
      </c>
    </row>
    <row r="93" spans="1:1" x14ac:dyDescent="0.25">
      <c r="A93">
        <v>60</v>
      </c>
    </row>
    <row r="94" spans="1:1" x14ac:dyDescent="0.25">
      <c r="A94">
        <v>58</v>
      </c>
    </row>
    <row r="95" spans="1:1" x14ac:dyDescent="0.25">
      <c r="A95">
        <v>70</v>
      </c>
    </row>
    <row r="96" spans="1:1" x14ac:dyDescent="0.25">
      <c r="A96">
        <v>59</v>
      </c>
    </row>
    <row r="97" spans="1:1" x14ac:dyDescent="0.25">
      <c r="A97">
        <v>85</v>
      </c>
    </row>
    <row r="98" spans="1:1" x14ac:dyDescent="0.25">
      <c r="A98">
        <v>68</v>
      </c>
    </row>
    <row r="99" spans="1:1" x14ac:dyDescent="0.25">
      <c r="A99">
        <v>85</v>
      </c>
    </row>
    <row r="100" spans="1:1" x14ac:dyDescent="0.25">
      <c r="A100">
        <v>56</v>
      </c>
    </row>
    <row r="101" spans="1:1" x14ac:dyDescent="0.25">
      <c r="A101">
        <v>79</v>
      </c>
    </row>
    <row r="102" spans="1:1" x14ac:dyDescent="0.25">
      <c r="A102">
        <v>85</v>
      </c>
    </row>
    <row r="103" spans="1:1" x14ac:dyDescent="0.25">
      <c r="A103">
        <v>76</v>
      </c>
    </row>
    <row r="104" spans="1:1" x14ac:dyDescent="0.25">
      <c r="A104">
        <v>76</v>
      </c>
    </row>
    <row r="105" spans="1:1" x14ac:dyDescent="0.25">
      <c r="A105">
        <v>73</v>
      </c>
    </row>
    <row r="106" spans="1:1" x14ac:dyDescent="0.25">
      <c r="A106">
        <v>60</v>
      </c>
    </row>
    <row r="107" spans="1:1" x14ac:dyDescent="0.25">
      <c r="A107">
        <v>87</v>
      </c>
    </row>
    <row r="108" spans="1:1" x14ac:dyDescent="0.25">
      <c r="A108">
        <v>57</v>
      </c>
    </row>
    <row r="109" spans="1:1" x14ac:dyDescent="0.25">
      <c r="A109">
        <v>67</v>
      </c>
    </row>
    <row r="110" spans="1:1" x14ac:dyDescent="0.25">
      <c r="A110">
        <v>72</v>
      </c>
    </row>
    <row r="111" spans="1:1" x14ac:dyDescent="0.25">
      <c r="A111">
        <v>92</v>
      </c>
    </row>
    <row r="112" spans="1:1" x14ac:dyDescent="0.25">
      <c r="A112">
        <v>58</v>
      </c>
    </row>
    <row r="113" spans="1:1" x14ac:dyDescent="0.25">
      <c r="A113">
        <v>55</v>
      </c>
    </row>
    <row r="114" spans="1:1" x14ac:dyDescent="0.25">
      <c r="A114">
        <v>54</v>
      </c>
    </row>
    <row r="115" spans="1:1" x14ac:dyDescent="0.25">
      <c r="A115">
        <v>71</v>
      </c>
    </row>
    <row r="116" spans="1:1" x14ac:dyDescent="0.25">
      <c r="A116">
        <v>90</v>
      </c>
    </row>
    <row r="117" spans="1:1" x14ac:dyDescent="0.25">
      <c r="A117">
        <v>55</v>
      </c>
    </row>
    <row r="118" spans="1:1" x14ac:dyDescent="0.25">
      <c r="A118">
        <v>58</v>
      </c>
    </row>
    <row r="119" spans="1:1" x14ac:dyDescent="0.25">
      <c r="A119">
        <v>59</v>
      </c>
    </row>
    <row r="120" spans="1:1" x14ac:dyDescent="0.25">
      <c r="A120">
        <v>63</v>
      </c>
    </row>
    <row r="121" spans="1:1" x14ac:dyDescent="0.25">
      <c r="A121">
        <v>77</v>
      </c>
    </row>
    <row r="122" spans="1:1" x14ac:dyDescent="0.25">
      <c r="A122">
        <v>85</v>
      </c>
    </row>
    <row r="123" spans="1:1" x14ac:dyDescent="0.25">
      <c r="A123">
        <v>77</v>
      </c>
    </row>
    <row r="124" spans="1:1" x14ac:dyDescent="0.25">
      <c r="A124">
        <v>53</v>
      </c>
    </row>
    <row r="125" spans="1:1" x14ac:dyDescent="0.25">
      <c r="A125">
        <v>66</v>
      </c>
    </row>
    <row r="126" spans="1:1" x14ac:dyDescent="0.25">
      <c r="A126">
        <v>73</v>
      </c>
    </row>
    <row r="127" spans="1:1" x14ac:dyDescent="0.25">
      <c r="A127">
        <v>53</v>
      </c>
    </row>
    <row r="128" spans="1:1" x14ac:dyDescent="0.25">
      <c r="A128">
        <v>79</v>
      </c>
    </row>
    <row r="129" spans="1:1" x14ac:dyDescent="0.25">
      <c r="A129">
        <v>70</v>
      </c>
    </row>
    <row r="130" spans="1:1" x14ac:dyDescent="0.25">
      <c r="A130">
        <v>70</v>
      </c>
    </row>
    <row r="131" spans="1:1" x14ac:dyDescent="0.25">
      <c r="A131">
        <v>77</v>
      </c>
    </row>
    <row r="132" spans="1:1" x14ac:dyDescent="0.25">
      <c r="A132">
        <v>56</v>
      </c>
    </row>
    <row r="133" spans="1:1" x14ac:dyDescent="0.25">
      <c r="A133">
        <v>65</v>
      </c>
    </row>
    <row r="134" spans="1:1" x14ac:dyDescent="0.25">
      <c r="A134">
        <v>85</v>
      </c>
    </row>
    <row r="135" spans="1:1" x14ac:dyDescent="0.25">
      <c r="A135">
        <v>64</v>
      </c>
    </row>
    <row r="136" spans="1:1" x14ac:dyDescent="0.25">
      <c r="A136">
        <v>74</v>
      </c>
    </row>
    <row r="137" spans="1:1" x14ac:dyDescent="0.25">
      <c r="A137">
        <v>66</v>
      </c>
    </row>
    <row r="138" spans="1:1" x14ac:dyDescent="0.25">
      <c r="A138">
        <v>74</v>
      </c>
    </row>
    <row r="139" spans="1:1" x14ac:dyDescent="0.25">
      <c r="A139">
        <v>59</v>
      </c>
    </row>
    <row r="140" spans="1:1" x14ac:dyDescent="0.25">
      <c r="A140">
        <v>68</v>
      </c>
    </row>
    <row r="141" spans="1:1" x14ac:dyDescent="0.25">
      <c r="A141">
        <v>79</v>
      </c>
    </row>
    <row r="142" spans="1:1" x14ac:dyDescent="0.25">
      <c r="A142">
        <v>66</v>
      </c>
    </row>
    <row r="143" spans="1:1" x14ac:dyDescent="0.25">
      <c r="A143">
        <v>56</v>
      </c>
    </row>
    <row r="144" spans="1:1" x14ac:dyDescent="0.25">
      <c r="A144">
        <v>68</v>
      </c>
    </row>
    <row r="145" spans="1:1" x14ac:dyDescent="0.25">
      <c r="A145">
        <v>63</v>
      </c>
    </row>
    <row r="146" spans="1:1" x14ac:dyDescent="0.25">
      <c r="A146">
        <v>66</v>
      </c>
    </row>
    <row r="147" spans="1:1" x14ac:dyDescent="0.25">
      <c r="A147">
        <v>66</v>
      </c>
    </row>
    <row r="148" spans="1:1" x14ac:dyDescent="0.25">
      <c r="A148">
        <v>68</v>
      </c>
    </row>
    <row r="149" spans="1:1" x14ac:dyDescent="0.25">
      <c r="A149">
        <v>70</v>
      </c>
    </row>
    <row r="150" spans="1:1" x14ac:dyDescent="0.25">
      <c r="A150">
        <v>64</v>
      </c>
    </row>
    <row r="151" spans="1:1" x14ac:dyDescent="0.25">
      <c r="A151">
        <v>72</v>
      </c>
    </row>
    <row r="152" spans="1:1" x14ac:dyDescent="0.25">
      <c r="A152">
        <v>56</v>
      </c>
    </row>
    <row r="153" spans="1:1" x14ac:dyDescent="0.25">
      <c r="A153">
        <v>83</v>
      </c>
    </row>
    <row r="154" spans="1:1" x14ac:dyDescent="0.25">
      <c r="A154">
        <v>53</v>
      </c>
    </row>
    <row r="155" spans="1:1" x14ac:dyDescent="0.25">
      <c r="A155">
        <v>69</v>
      </c>
    </row>
    <row r="156" spans="1:1" x14ac:dyDescent="0.25">
      <c r="A156">
        <v>67</v>
      </c>
    </row>
    <row r="157" spans="1:1" x14ac:dyDescent="0.25">
      <c r="A157">
        <v>77</v>
      </c>
    </row>
    <row r="158" spans="1:1" x14ac:dyDescent="0.25">
      <c r="A158">
        <v>68</v>
      </c>
    </row>
    <row r="159" spans="1:1" x14ac:dyDescent="0.25">
      <c r="A159">
        <v>63</v>
      </c>
    </row>
    <row r="160" spans="1:1" x14ac:dyDescent="0.25">
      <c r="A160">
        <v>73</v>
      </c>
    </row>
    <row r="161" spans="1:1" x14ac:dyDescent="0.25">
      <c r="A161">
        <v>57</v>
      </c>
    </row>
    <row r="162" spans="1:1" x14ac:dyDescent="0.25">
      <c r="A162">
        <v>86</v>
      </c>
    </row>
    <row r="163" spans="1:1" x14ac:dyDescent="0.25">
      <c r="A163">
        <v>52</v>
      </c>
    </row>
    <row r="164" spans="1:1" x14ac:dyDescent="0.25">
      <c r="A164">
        <v>75</v>
      </c>
    </row>
    <row r="165" spans="1:1" x14ac:dyDescent="0.25">
      <c r="A165">
        <v>78</v>
      </c>
    </row>
    <row r="166" spans="1:1" x14ac:dyDescent="0.25">
      <c r="A166">
        <v>76</v>
      </c>
    </row>
    <row r="167" spans="1:1" x14ac:dyDescent="0.25">
      <c r="A167">
        <v>61</v>
      </c>
    </row>
    <row r="168" spans="1:1" x14ac:dyDescent="0.25">
      <c r="A168">
        <v>71</v>
      </c>
    </row>
    <row r="169" spans="1:1" x14ac:dyDescent="0.25">
      <c r="A169">
        <v>77</v>
      </c>
    </row>
    <row r="170" spans="1:1" x14ac:dyDescent="0.25">
      <c r="A170">
        <v>64</v>
      </c>
    </row>
    <row r="171" spans="1:1" x14ac:dyDescent="0.25">
      <c r="A171">
        <v>62</v>
      </c>
    </row>
    <row r="172" spans="1:1" x14ac:dyDescent="0.25">
      <c r="A172">
        <v>77</v>
      </c>
    </row>
    <row r="173" spans="1:1" x14ac:dyDescent="0.25">
      <c r="A173">
        <v>69</v>
      </c>
    </row>
    <row r="174" spans="1:1" x14ac:dyDescent="0.25">
      <c r="A174">
        <v>69</v>
      </c>
    </row>
    <row r="175" spans="1:1" x14ac:dyDescent="0.25">
      <c r="A175">
        <v>66</v>
      </c>
    </row>
    <row r="176" spans="1:1" x14ac:dyDescent="0.25">
      <c r="A176">
        <v>85</v>
      </c>
    </row>
    <row r="177" spans="1:1" x14ac:dyDescent="0.25">
      <c r="A177">
        <v>65</v>
      </c>
    </row>
    <row r="178" spans="1:1" x14ac:dyDescent="0.25">
      <c r="A178">
        <v>61</v>
      </c>
    </row>
    <row r="179" spans="1:1" x14ac:dyDescent="0.25">
      <c r="A179">
        <v>72</v>
      </c>
    </row>
    <row r="180" spans="1:1" x14ac:dyDescent="0.25">
      <c r="A180">
        <v>69</v>
      </c>
    </row>
    <row r="181" spans="1:1" x14ac:dyDescent="0.25">
      <c r="A181">
        <v>73</v>
      </c>
    </row>
    <row r="182" spans="1:1" x14ac:dyDescent="0.25">
      <c r="A182">
        <v>53</v>
      </c>
    </row>
    <row r="183" spans="1:1" x14ac:dyDescent="0.25">
      <c r="A183">
        <v>77</v>
      </c>
    </row>
    <row r="184" spans="1:1" x14ac:dyDescent="0.25">
      <c r="A184">
        <v>54</v>
      </c>
    </row>
    <row r="185" spans="1:1" x14ac:dyDescent="0.25">
      <c r="A185">
        <v>56</v>
      </c>
    </row>
    <row r="186" spans="1:1" x14ac:dyDescent="0.25">
      <c r="A186">
        <v>72</v>
      </c>
    </row>
    <row r="187" spans="1:1" x14ac:dyDescent="0.25">
      <c r="A187">
        <v>70</v>
      </c>
    </row>
    <row r="188" spans="1:1" x14ac:dyDescent="0.25">
      <c r="A188">
        <v>69</v>
      </c>
    </row>
    <row r="189" spans="1:1" x14ac:dyDescent="0.25">
      <c r="A189">
        <v>67</v>
      </c>
    </row>
    <row r="190" spans="1:1" x14ac:dyDescent="0.25">
      <c r="A190">
        <v>62</v>
      </c>
    </row>
    <row r="191" spans="1:1" x14ac:dyDescent="0.25">
      <c r="A191">
        <v>78</v>
      </c>
    </row>
    <row r="192" spans="1:1" x14ac:dyDescent="0.25">
      <c r="A192">
        <v>58</v>
      </c>
    </row>
    <row r="193" spans="1:1" x14ac:dyDescent="0.25">
      <c r="A193">
        <v>54</v>
      </c>
    </row>
    <row r="194" spans="1:1" x14ac:dyDescent="0.25">
      <c r="A194">
        <v>69</v>
      </c>
    </row>
    <row r="195" spans="1:1" x14ac:dyDescent="0.25">
      <c r="A195">
        <v>76</v>
      </c>
    </row>
    <row r="196" spans="1:1" x14ac:dyDescent="0.25">
      <c r="A196">
        <v>86</v>
      </c>
    </row>
    <row r="197" spans="1:1" x14ac:dyDescent="0.25">
      <c r="A197">
        <v>59</v>
      </c>
    </row>
    <row r="198" spans="1:1" x14ac:dyDescent="0.25">
      <c r="A198">
        <v>80</v>
      </c>
    </row>
    <row r="199" spans="1:1" x14ac:dyDescent="0.25">
      <c r="A199">
        <v>84</v>
      </c>
    </row>
    <row r="200" spans="1:1" x14ac:dyDescent="0.25">
      <c r="A200">
        <v>56</v>
      </c>
    </row>
    <row r="201" spans="1:1" x14ac:dyDescent="0.25">
      <c r="A201">
        <v>78</v>
      </c>
    </row>
    <row r="202" spans="1:1" x14ac:dyDescent="0.25">
      <c r="A202">
        <v>75</v>
      </c>
    </row>
    <row r="203" spans="1:1" x14ac:dyDescent="0.25">
      <c r="A203">
        <v>57</v>
      </c>
    </row>
    <row r="204" spans="1:1" x14ac:dyDescent="0.25">
      <c r="A204">
        <v>68</v>
      </c>
    </row>
    <row r="205" spans="1:1" x14ac:dyDescent="0.25">
      <c r="A205">
        <v>91</v>
      </c>
    </row>
    <row r="206" spans="1:1" x14ac:dyDescent="0.25">
      <c r="A206">
        <v>91</v>
      </c>
    </row>
  </sheetData>
  <mergeCells count="1">
    <mergeCell ref="J1:O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F89A-F44B-4B53-86F3-93BC1A28E40F}">
  <dimension ref="A1:O206"/>
  <sheetViews>
    <sheetView workbookViewId="0">
      <selection activeCell="J1" sqref="J1:O4"/>
    </sheetView>
  </sheetViews>
  <sheetFormatPr defaultRowHeight="15" x14ac:dyDescent="0.25"/>
  <cols>
    <col min="10" max="10" width="20.42578125" bestFit="1" customWidth="1"/>
    <col min="13" max="14" width="10.42578125" customWidth="1"/>
    <col min="15" max="15" width="12.28515625" customWidth="1"/>
  </cols>
  <sheetData>
    <row r="1" spans="1:15" x14ac:dyDescent="0.25">
      <c r="A1" s="5" t="s">
        <v>1</v>
      </c>
      <c r="B1" s="5" t="s">
        <v>2</v>
      </c>
      <c r="C1" s="5" t="s">
        <v>6</v>
      </c>
      <c r="D1" s="5"/>
      <c r="E1" s="5" t="s">
        <v>7</v>
      </c>
      <c r="F1" s="5" t="s">
        <v>8</v>
      </c>
      <c r="G1" s="5" t="s">
        <v>9</v>
      </c>
      <c r="J1" s="6" t="s">
        <v>14</v>
      </c>
      <c r="K1" s="6"/>
      <c r="L1" s="6"/>
      <c r="M1" s="6"/>
      <c r="N1" s="6"/>
      <c r="O1" s="6"/>
    </row>
    <row r="2" spans="1:15" ht="45" x14ac:dyDescent="0.25">
      <c r="A2">
        <v>75</v>
      </c>
      <c r="B2">
        <f>A2-$J$3</f>
        <v>5.8390243902439067</v>
      </c>
      <c r="C2">
        <f>B2^2</f>
        <v>34.094205829863228</v>
      </c>
      <c r="E2">
        <v>51</v>
      </c>
      <c r="F2">
        <v>1</v>
      </c>
      <c r="G2" s="1">
        <f>F2/$F$206</f>
        <v>4.8780487804878049E-3</v>
      </c>
      <c r="J2" s="7" t="s">
        <v>3</v>
      </c>
      <c r="K2" s="7" t="s">
        <v>4</v>
      </c>
      <c r="L2" s="7" t="s">
        <v>5</v>
      </c>
      <c r="M2" s="7" t="s">
        <v>10</v>
      </c>
      <c r="N2" s="7" t="s">
        <v>11</v>
      </c>
      <c r="O2" s="7" t="s">
        <v>12</v>
      </c>
    </row>
    <row r="3" spans="1:15" x14ac:dyDescent="0.25">
      <c r="A3">
        <v>81</v>
      </c>
      <c r="B3">
        <f t="shared" ref="B3:B66" si="0">A3-$J$3</f>
        <v>11.839024390243907</v>
      </c>
      <c r="C3">
        <f t="shared" ref="C3:C66" si="1">B3^2</f>
        <v>140.16249851279011</v>
      </c>
      <c r="E3">
        <v>52</v>
      </c>
      <c r="F3">
        <v>2</v>
      </c>
      <c r="G3" s="1">
        <f t="shared" ref="G3:G66" si="2">F3/$F$206</f>
        <v>9.7560975609756097E-3</v>
      </c>
      <c r="J3" s="4">
        <f>AVERAGE(A2:A206)</f>
        <v>69.160975609756093</v>
      </c>
      <c r="K3" s="4">
        <f>COUNT(A2:A206)</f>
        <v>205</v>
      </c>
      <c r="L3" s="4">
        <f>SQRT(SUM(C2:C206)/(K3-1))</f>
        <v>10.714130262359795</v>
      </c>
      <c r="M3" s="4">
        <f>_xlfn.PERCENTILE.EXC(E2:E206,0.25)</f>
        <v>59.5</v>
      </c>
      <c r="N3" s="4">
        <f>MEDIAN(E2:E206)</f>
        <v>69</v>
      </c>
      <c r="O3" s="4">
        <f>_xlfn.PERCENTILE.EXC(E2:E206,0.75)</f>
        <v>76</v>
      </c>
    </row>
    <row r="4" spans="1:15" x14ac:dyDescent="0.25">
      <c r="A4">
        <v>59</v>
      </c>
      <c r="B4">
        <f t="shared" si="0"/>
        <v>-10.160975609756093</v>
      </c>
      <c r="C4">
        <f t="shared" si="1"/>
        <v>103.24542534205821</v>
      </c>
      <c r="E4">
        <v>52</v>
      </c>
      <c r="F4">
        <v>3</v>
      </c>
      <c r="G4" s="1">
        <f t="shared" si="2"/>
        <v>1.4634146341463415E-2</v>
      </c>
      <c r="J4" s="4">
        <f>SUM(A2:A206)/K3</f>
        <v>69.160975609756093</v>
      </c>
      <c r="K4" s="4"/>
      <c r="L4" s="4">
        <f>STDEV(A2:A206)</f>
        <v>10.714130262359781</v>
      </c>
      <c r="M4" s="4">
        <v>59.25</v>
      </c>
      <c r="N4" s="4">
        <v>69</v>
      </c>
      <c r="O4" s="4">
        <v>76</v>
      </c>
    </row>
    <row r="5" spans="1:15" x14ac:dyDescent="0.25">
      <c r="A5">
        <v>70</v>
      </c>
      <c r="B5">
        <f t="shared" si="0"/>
        <v>0.83902439024390674</v>
      </c>
      <c r="C5">
        <f t="shared" si="1"/>
        <v>0.70396192742415953</v>
      </c>
      <c r="E5">
        <v>52</v>
      </c>
      <c r="F5">
        <v>4</v>
      </c>
      <c r="G5" s="1">
        <f t="shared" si="2"/>
        <v>1.9512195121951219E-2</v>
      </c>
    </row>
    <row r="6" spans="1:15" x14ac:dyDescent="0.25">
      <c r="A6">
        <v>64</v>
      </c>
      <c r="B6">
        <f t="shared" si="0"/>
        <v>-5.1609756097560933</v>
      </c>
      <c r="C6">
        <f t="shared" si="1"/>
        <v>26.635669244497279</v>
      </c>
      <c r="E6">
        <v>53</v>
      </c>
      <c r="F6">
        <v>5</v>
      </c>
      <c r="G6" s="1">
        <f t="shared" si="2"/>
        <v>2.4390243902439025E-2</v>
      </c>
    </row>
    <row r="7" spans="1:15" x14ac:dyDescent="0.25">
      <c r="A7">
        <v>67</v>
      </c>
      <c r="B7">
        <f t="shared" si="0"/>
        <v>-2.1609756097560933</v>
      </c>
      <c r="C7">
        <f t="shared" si="1"/>
        <v>4.6698155859607189</v>
      </c>
      <c r="E7">
        <v>53</v>
      </c>
      <c r="F7">
        <v>6</v>
      </c>
      <c r="G7" s="1">
        <f t="shared" si="2"/>
        <v>2.9268292682926831E-2</v>
      </c>
    </row>
    <row r="8" spans="1:15" x14ac:dyDescent="0.25">
      <c r="A8">
        <v>66</v>
      </c>
      <c r="B8">
        <f t="shared" si="0"/>
        <v>-3.1609756097560933</v>
      </c>
      <c r="C8">
        <f t="shared" si="1"/>
        <v>9.9917668054729063</v>
      </c>
      <c r="E8">
        <v>53</v>
      </c>
      <c r="F8">
        <v>7</v>
      </c>
      <c r="G8" s="1">
        <f t="shared" si="2"/>
        <v>3.4146341463414637E-2</v>
      </c>
    </row>
    <row r="9" spans="1:15" x14ac:dyDescent="0.25">
      <c r="A9">
        <v>54</v>
      </c>
      <c r="B9">
        <f t="shared" si="0"/>
        <v>-15.160975609756093</v>
      </c>
      <c r="C9">
        <f t="shared" si="1"/>
        <v>229.85518143961914</v>
      </c>
      <c r="E9">
        <v>53</v>
      </c>
      <c r="F9">
        <v>8</v>
      </c>
      <c r="G9" s="1">
        <f t="shared" si="2"/>
        <v>3.9024390243902439E-2</v>
      </c>
      <c r="J9" t="s">
        <v>15</v>
      </c>
    </row>
    <row r="10" spans="1:15" x14ac:dyDescent="0.25">
      <c r="A10">
        <v>68</v>
      </c>
      <c r="B10">
        <f t="shared" si="0"/>
        <v>-1.1609756097560933</v>
      </c>
      <c r="C10">
        <f t="shared" si="1"/>
        <v>1.3478643664485326</v>
      </c>
      <c r="E10">
        <v>53</v>
      </c>
      <c r="F10">
        <v>9</v>
      </c>
      <c r="G10" s="1">
        <f t="shared" si="2"/>
        <v>4.3902439024390241E-2</v>
      </c>
    </row>
    <row r="11" spans="1:15" x14ac:dyDescent="0.25">
      <c r="A11">
        <v>72</v>
      </c>
      <c r="B11">
        <f t="shared" si="0"/>
        <v>2.8390243902439067</v>
      </c>
      <c r="C11">
        <f t="shared" si="1"/>
        <v>8.0600594883997871</v>
      </c>
      <c r="E11">
        <v>53</v>
      </c>
      <c r="F11">
        <v>10</v>
      </c>
      <c r="G11" s="1">
        <f t="shared" si="2"/>
        <v>4.878048780487805E-2</v>
      </c>
    </row>
    <row r="12" spans="1:15" x14ac:dyDescent="0.25">
      <c r="A12">
        <v>80</v>
      </c>
      <c r="B12">
        <f t="shared" si="0"/>
        <v>10.839024390243907</v>
      </c>
      <c r="C12">
        <f t="shared" si="1"/>
        <v>117.48444973230229</v>
      </c>
      <c r="E12">
        <v>53</v>
      </c>
      <c r="F12">
        <v>11</v>
      </c>
      <c r="G12" s="1">
        <f t="shared" si="2"/>
        <v>5.3658536585365853E-2</v>
      </c>
    </row>
    <row r="13" spans="1:15" x14ac:dyDescent="0.25">
      <c r="A13">
        <v>66</v>
      </c>
      <c r="B13">
        <f t="shared" si="0"/>
        <v>-3.1609756097560933</v>
      </c>
      <c r="C13">
        <f t="shared" si="1"/>
        <v>9.9917668054729063</v>
      </c>
      <c r="E13">
        <v>54</v>
      </c>
      <c r="F13">
        <v>12</v>
      </c>
      <c r="G13" s="1">
        <f t="shared" si="2"/>
        <v>5.8536585365853662E-2</v>
      </c>
    </row>
    <row r="14" spans="1:15" x14ac:dyDescent="0.25">
      <c r="A14">
        <v>70</v>
      </c>
      <c r="B14">
        <f t="shared" si="0"/>
        <v>0.83902439024390674</v>
      </c>
      <c r="C14">
        <f t="shared" si="1"/>
        <v>0.70396192742415953</v>
      </c>
      <c r="E14">
        <v>54</v>
      </c>
      <c r="F14">
        <v>13</v>
      </c>
      <c r="G14" s="1">
        <f t="shared" si="2"/>
        <v>6.3414634146341464E-2</v>
      </c>
    </row>
    <row r="15" spans="1:15" x14ac:dyDescent="0.25">
      <c r="A15">
        <v>76</v>
      </c>
      <c r="B15">
        <f t="shared" si="0"/>
        <v>6.8390243902439067</v>
      </c>
      <c r="C15">
        <f t="shared" si="1"/>
        <v>46.772254610351041</v>
      </c>
      <c r="E15">
        <v>54</v>
      </c>
      <c r="F15">
        <v>14</v>
      </c>
      <c r="G15" s="1">
        <f t="shared" si="2"/>
        <v>6.8292682926829273E-2</v>
      </c>
    </row>
    <row r="16" spans="1:15" x14ac:dyDescent="0.25">
      <c r="A16">
        <v>75</v>
      </c>
      <c r="B16">
        <f t="shared" si="0"/>
        <v>5.8390243902439067</v>
      </c>
      <c r="C16">
        <f t="shared" si="1"/>
        <v>34.094205829863228</v>
      </c>
      <c r="E16">
        <v>54</v>
      </c>
      <c r="F16">
        <v>15</v>
      </c>
      <c r="G16" s="1">
        <f t="shared" si="2"/>
        <v>7.3170731707317069E-2</v>
      </c>
    </row>
    <row r="17" spans="1:7" x14ac:dyDescent="0.25">
      <c r="A17">
        <v>52</v>
      </c>
      <c r="B17">
        <f t="shared" si="0"/>
        <v>-17.160975609756093</v>
      </c>
      <c r="C17">
        <f t="shared" si="1"/>
        <v>294.49908387864349</v>
      </c>
      <c r="E17">
        <v>54</v>
      </c>
      <c r="F17">
        <v>16</v>
      </c>
      <c r="G17" s="1">
        <f t="shared" si="2"/>
        <v>7.8048780487804878E-2</v>
      </c>
    </row>
    <row r="18" spans="1:7" x14ac:dyDescent="0.25">
      <c r="A18">
        <v>59</v>
      </c>
      <c r="B18">
        <f t="shared" si="0"/>
        <v>-10.160975609756093</v>
      </c>
      <c r="C18">
        <f t="shared" si="1"/>
        <v>103.24542534205821</v>
      </c>
      <c r="E18">
        <v>54</v>
      </c>
      <c r="F18">
        <v>17</v>
      </c>
      <c r="G18" s="1">
        <f t="shared" si="2"/>
        <v>8.2926829268292687E-2</v>
      </c>
    </row>
    <row r="19" spans="1:7" x14ac:dyDescent="0.25">
      <c r="A19">
        <v>52</v>
      </c>
      <c r="B19">
        <f t="shared" si="0"/>
        <v>-17.160975609756093</v>
      </c>
      <c r="C19">
        <f t="shared" si="1"/>
        <v>294.49908387864349</v>
      </c>
      <c r="E19">
        <v>54</v>
      </c>
      <c r="F19">
        <v>18</v>
      </c>
      <c r="G19" s="1">
        <f t="shared" si="2"/>
        <v>8.7804878048780483E-2</v>
      </c>
    </row>
    <row r="20" spans="1:7" x14ac:dyDescent="0.25">
      <c r="A20">
        <v>86</v>
      </c>
      <c r="B20">
        <f t="shared" si="0"/>
        <v>16.839024390243907</v>
      </c>
      <c r="C20">
        <f t="shared" si="1"/>
        <v>283.55274241522915</v>
      </c>
      <c r="E20">
        <v>55</v>
      </c>
      <c r="F20">
        <v>19</v>
      </c>
      <c r="G20" s="1">
        <f t="shared" si="2"/>
        <v>9.2682926829268292E-2</v>
      </c>
    </row>
    <row r="21" spans="1:7" x14ac:dyDescent="0.25">
      <c r="A21">
        <v>56</v>
      </c>
      <c r="B21">
        <f t="shared" si="0"/>
        <v>-13.160975609756093</v>
      </c>
      <c r="C21">
        <f t="shared" si="1"/>
        <v>173.21127900059477</v>
      </c>
      <c r="E21">
        <v>55</v>
      </c>
      <c r="F21">
        <v>20</v>
      </c>
      <c r="G21" s="1">
        <f t="shared" si="2"/>
        <v>9.7560975609756101E-2</v>
      </c>
    </row>
    <row r="22" spans="1:7" x14ac:dyDescent="0.25">
      <c r="A22">
        <v>51</v>
      </c>
      <c r="B22">
        <f t="shared" si="0"/>
        <v>-18.160975609756093</v>
      </c>
      <c r="C22">
        <f t="shared" si="1"/>
        <v>329.82103509815568</v>
      </c>
      <c r="E22">
        <v>55</v>
      </c>
      <c r="F22">
        <v>21</v>
      </c>
      <c r="G22" s="1">
        <f t="shared" si="2"/>
        <v>0.1024390243902439</v>
      </c>
    </row>
    <row r="23" spans="1:7" x14ac:dyDescent="0.25">
      <c r="A23">
        <v>59</v>
      </c>
      <c r="B23">
        <f t="shared" si="0"/>
        <v>-10.160975609756093</v>
      </c>
      <c r="C23">
        <f t="shared" si="1"/>
        <v>103.24542534205821</v>
      </c>
      <c r="E23">
        <v>55</v>
      </c>
      <c r="F23">
        <v>22</v>
      </c>
      <c r="G23" s="1">
        <f t="shared" si="2"/>
        <v>0.10731707317073171</v>
      </c>
    </row>
    <row r="24" spans="1:7" x14ac:dyDescent="0.25">
      <c r="A24">
        <v>72</v>
      </c>
      <c r="B24">
        <f t="shared" si="0"/>
        <v>2.8390243902439067</v>
      </c>
      <c r="C24">
        <f t="shared" si="1"/>
        <v>8.0600594883997871</v>
      </c>
      <c r="E24">
        <v>56</v>
      </c>
      <c r="F24">
        <v>23</v>
      </c>
      <c r="G24" s="1">
        <f t="shared" si="2"/>
        <v>0.11219512195121951</v>
      </c>
    </row>
    <row r="25" spans="1:7" x14ac:dyDescent="0.25">
      <c r="A25">
        <v>61</v>
      </c>
      <c r="B25">
        <f t="shared" si="0"/>
        <v>-8.1609756097560933</v>
      </c>
      <c r="C25">
        <f t="shared" si="1"/>
        <v>66.601522903033839</v>
      </c>
      <c r="E25">
        <v>56</v>
      </c>
      <c r="F25">
        <v>24</v>
      </c>
      <c r="G25" s="1">
        <f t="shared" si="2"/>
        <v>0.11707317073170732</v>
      </c>
    </row>
    <row r="26" spans="1:7" x14ac:dyDescent="0.25">
      <c r="A26">
        <v>53</v>
      </c>
      <c r="B26">
        <f t="shared" si="0"/>
        <v>-16.160975609756093</v>
      </c>
      <c r="C26">
        <f t="shared" si="1"/>
        <v>261.1771326591313</v>
      </c>
      <c r="E26">
        <v>56</v>
      </c>
      <c r="F26">
        <v>25</v>
      </c>
      <c r="G26" s="1">
        <f t="shared" si="2"/>
        <v>0.12195121951219512</v>
      </c>
    </row>
    <row r="27" spans="1:7" x14ac:dyDescent="0.25">
      <c r="A27">
        <v>72</v>
      </c>
      <c r="B27">
        <f t="shared" si="0"/>
        <v>2.8390243902439067</v>
      </c>
      <c r="C27">
        <f t="shared" si="1"/>
        <v>8.0600594883997871</v>
      </c>
      <c r="E27">
        <v>56</v>
      </c>
      <c r="F27">
        <v>26</v>
      </c>
      <c r="G27" s="1">
        <f t="shared" si="2"/>
        <v>0.12682926829268293</v>
      </c>
    </row>
    <row r="28" spans="1:7" x14ac:dyDescent="0.25">
      <c r="A28">
        <v>75</v>
      </c>
      <c r="B28">
        <f t="shared" si="0"/>
        <v>5.8390243902439067</v>
      </c>
      <c r="C28">
        <f t="shared" si="1"/>
        <v>34.094205829863228</v>
      </c>
      <c r="E28">
        <v>56</v>
      </c>
      <c r="F28">
        <v>27</v>
      </c>
      <c r="G28" s="1">
        <f t="shared" si="2"/>
        <v>0.13170731707317074</v>
      </c>
    </row>
    <row r="29" spans="1:7" x14ac:dyDescent="0.25">
      <c r="A29">
        <v>69</v>
      </c>
      <c r="B29">
        <f t="shared" si="0"/>
        <v>-0.16097560975609326</v>
      </c>
      <c r="C29">
        <f t="shared" si="1"/>
        <v>2.591314693634603E-2</v>
      </c>
      <c r="E29">
        <v>56</v>
      </c>
      <c r="F29">
        <v>28</v>
      </c>
      <c r="G29" s="1">
        <f t="shared" si="2"/>
        <v>0.13658536585365855</v>
      </c>
    </row>
    <row r="30" spans="1:7" x14ac:dyDescent="0.25">
      <c r="A30">
        <v>64</v>
      </c>
      <c r="B30">
        <f t="shared" si="0"/>
        <v>-5.1609756097560933</v>
      </c>
      <c r="C30">
        <f t="shared" si="1"/>
        <v>26.635669244497279</v>
      </c>
      <c r="E30">
        <v>56</v>
      </c>
      <c r="F30">
        <v>29</v>
      </c>
      <c r="G30" s="1">
        <f t="shared" si="2"/>
        <v>0.14146341463414633</v>
      </c>
    </row>
    <row r="31" spans="1:7" x14ac:dyDescent="0.25">
      <c r="A31">
        <v>55</v>
      </c>
      <c r="B31">
        <f t="shared" si="0"/>
        <v>-14.160975609756093</v>
      </c>
      <c r="C31">
        <f t="shared" si="1"/>
        <v>200.53323022010696</v>
      </c>
      <c r="E31">
        <v>56</v>
      </c>
      <c r="F31">
        <v>30</v>
      </c>
      <c r="G31" s="1">
        <f t="shared" si="2"/>
        <v>0.14634146341463414</v>
      </c>
    </row>
    <row r="32" spans="1:7" x14ac:dyDescent="0.25">
      <c r="A32">
        <v>74</v>
      </c>
      <c r="B32">
        <f t="shared" si="0"/>
        <v>4.8390243902439067</v>
      </c>
      <c r="C32">
        <f t="shared" si="1"/>
        <v>23.416157049375414</v>
      </c>
      <c r="E32">
        <v>56</v>
      </c>
      <c r="F32">
        <v>31</v>
      </c>
      <c r="G32" s="1">
        <f t="shared" si="2"/>
        <v>0.15121951219512195</v>
      </c>
    </row>
    <row r="33" spans="1:11" x14ac:dyDescent="0.25">
      <c r="A33">
        <v>54</v>
      </c>
      <c r="B33">
        <f t="shared" si="0"/>
        <v>-15.160975609756093</v>
      </c>
      <c r="C33">
        <f t="shared" si="1"/>
        <v>229.85518143961914</v>
      </c>
      <c r="E33">
        <v>57</v>
      </c>
      <c r="F33">
        <v>32</v>
      </c>
      <c r="G33" s="1">
        <f t="shared" si="2"/>
        <v>0.15609756097560976</v>
      </c>
    </row>
    <row r="34" spans="1:11" x14ac:dyDescent="0.25">
      <c r="A34">
        <v>61</v>
      </c>
      <c r="B34">
        <f t="shared" si="0"/>
        <v>-8.1609756097560933</v>
      </c>
      <c r="C34">
        <f t="shared" si="1"/>
        <v>66.601522903033839</v>
      </c>
      <c r="E34">
        <v>57</v>
      </c>
      <c r="F34">
        <v>33</v>
      </c>
      <c r="G34" s="1">
        <f t="shared" si="2"/>
        <v>0.16097560975609757</v>
      </c>
    </row>
    <row r="35" spans="1:11" x14ac:dyDescent="0.25">
      <c r="A35">
        <v>74</v>
      </c>
      <c r="B35">
        <f t="shared" si="0"/>
        <v>4.8390243902439067</v>
      </c>
      <c r="C35">
        <f t="shared" si="1"/>
        <v>23.416157049375414</v>
      </c>
      <c r="E35">
        <v>57</v>
      </c>
      <c r="F35">
        <v>34</v>
      </c>
      <c r="G35" s="1">
        <f t="shared" si="2"/>
        <v>0.16585365853658537</v>
      </c>
    </row>
    <row r="36" spans="1:11" x14ac:dyDescent="0.25">
      <c r="A36">
        <v>86</v>
      </c>
      <c r="B36">
        <f t="shared" si="0"/>
        <v>16.839024390243907</v>
      </c>
      <c r="C36">
        <f t="shared" si="1"/>
        <v>283.55274241522915</v>
      </c>
      <c r="E36">
        <v>57</v>
      </c>
      <c r="F36">
        <v>35</v>
      </c>
      <c r="G36" s="1">
        <f t="shared" si="2"/>
        <v>0.17073170731707318</v>
      </c>
    </row>
    <row r="37" spans="1:11" x14ac:dyDescent="0.25">
      <c r="A37">
        <v>53</v>
      </c>
      <c r="B37">
        <f t="shared" si="0"/>
        <v>-16.160975609756093</v>
      </c>
      <c r="C37">
        <f t="shared" si="1"/>
        <v>261.1771326591313</v>
      </c>
      <c r="E37">
        <v>58</v>
      </c>
      <c r="F37">
        <v>36</v>
      </c>
      <c r="G37" s="1">
        <f t="shared" si="2"/>
        <v>0.17560975609756097</v>
      </c>
    </row>
    <row r="38" spans="1:11" x14ac:dyDescent="0.25">
      <c r="A38">
        <v>68</v>
      </c>
      <c r="B38">
        <f t="shared" si="0"/>
        <v>-1.1609756097560933</v>
      </c>
      <c r="C38">
        <f t="shared" si="1"/>
        <v>1.3478643664485326</v>
      </c>
      <c r="E38">
        <v>58</v>
      </c>
      <c r="F38">
        <v>37</v>
      </c>
      <c r="G38" s="1">
        <f t="shared" si="2"/>
        <v>0.18048780487804877</v>
      </c>
    </row>
    <row r="39" spans="1:11" x14ac:dyDescent="0.25">
      <c r="A39">
        <v>69</v>
      </c>
      <c r="B39">
        <f t="shared" si="0"/>
        <v>-0.16097560975609326</v>
      </c>
      <c r="C39">
        <f t="shared" si="1"/>
        <v>2.591314693634603E-2</v>
      </c>
      <c r="E39">
        <v>58</v>
      </c>
      <c r="F39">
        <v>38</v>
      </c>
      <c r="G39" s="1">
        <f t="shared" si="2"/>
        <v>0.18536585365853658</v>
      </c>
    </row>
    <row r="40" spans="1:11" x14ac:dyDescent="0.25">
      <c r="A40">
        <v>76</v>
      </c>
      <c r="B40">
        <f t="shared" si="0"/>
        <v>6.8390243902439067</v>
      </c>
      <c r="C40">
        <f t="shared" si="1"/>
        <v>46.772254610351041</v>
      </c>
      <c r="E40">
        <v>58</v>
      </c>
      <c r="F40">
        <v>39</v>
      </c>
      <c r="G40" s="1">
        <f t="shared" si="2"/>
        <v>0.19024390243902439</v>
      </c>
    </row>
    <row r="41" spans="1:11" x14ac:dyDescent="0.25">
      <c r="A41">
        <v>58</v>
      </c>
      <c r="B41">
        <f t="shared" si="0"/>
        <v>-11.160975609756093</v>
      </c>
      <c r="C41">
        <f t="shared" si="1"/>
        <v>124.5673765615704</v>
      </c>
      <c r="E41">
        <v>58</v>
      </c>
      <c r="F41">
        <v>40</v>
      </c>
      <c r="G41" s="1">
        <f t="shared" si="2"/>
        <v>0.1951219512195122</v>
      </c>
    </row>
    <row r="42" spans="1:11" x14ac:dyDescent="0.25">
      <c r="A42">
        <v>59</v>
      </c>
      <c r="B42">
        <f t="shared" si="0"/>
        <v>-10.160975609756093</v>
      </c>
      <c r="C42">
        <f t="shared" si="1"/>
        <v>103.24542534205821</v>
      </c>
      <c r="E42">
        <v>58</v>
      </c>
      <c r="F42">
        <v>41</v>
      </c>
      <c r="G42" s="1">
        <f t="shared" si="2"/>
        <v>0.2</v>
      </c>
    </row>
    <row r="43" spans="1:11" x14ac:dyDescent="0.25">
      <c r="A43">
        <v>79</v>
      </c>
      <c r="B43">
        <f t="shared" si="0"/>
        <v>9.8390243902439067</v>
      </c>
      <c r="C43">
        <f t="shared" si="1"/>
        <v>96.806400951814481</v>
      </c>
      <c r="E43">
        <v>59</v>
      </c>
      <c r="F43">
        <v>42</v>
      </c>
      <c r="G43" s="1">
        <f t="shared" si="2"/>
        <v>0.20487804878048779</v>
      </c>
    </row>
    <row r="44" spans="1:11" x14ac:dyDescent="0.25">
      <c r="A44">
        <v>59</v>
      </c>
      <c r="B44">
        <f t="shared" si="0"/>
        <v>-10.160975609756093</v>
      </c>
      <c r="C44">
        <f t="shared" si="1"/>
        <v>103.24542534205821</v>
      </c>
      <c r="E44">
        <v>59</v>
      </c>
      <c r="F44">
        <v>43</v>
      </c>
      <c r="G44" s="1">
        <f t="shared" si="2"/>
        <v>0.2097560975609756</v>
      </c>
    </row>
    <row r="45" spans="1:11" x14ac:dyDescent="0.25">
      <c r="A45">
        <v>69</v>
      </c>
      <c r="B45">
        <f t="shared" si="0"/>
        <v>-0.16097560975609326</v>
      </c>
      <c r="C45">
        <f t="shared" si="1"/>
        <v>2.591314693634603E-2</v>
      </c>
      <c r="E45">
        <v>59</v>
      </c>
      <c r="F45">
        <v>44</v>
      </c>
      <c r="G45" s="1">
        <f t="shared" si="2"/>
        <v>0.21463414634146341</v>
      </c>
    </row>
    <row r="46" spans="1:11" x14ac:dyDescent="0.25">
      <c r="A46">
        <v>91</v>
      </c>
      <c r="B46">
        <f t="shared" si="0"/>
        <v>21.839024390243907</v>
      </c>
      <c r="C46">
        <f t="shared" si="1"/>
        <v>476.94298631766821</v>
      </c>
      <c r="E46">
        <v>59</v>
      </c>
      <c r="F46">
        <v>45</v>
      </c>
      <c r="G46" s="1">
        <f t="shared" si="2"/>
        <v>0.21951219512195122</v>
      </c>
    </row>
    <row r="47" spans="1:11" x14ac:dyDescent="0.25">
      <c r="A47">
        <v>55</v>
      </c>
      <c r="B47">
        <f t="shared" si="0"/>
        <v>-14.160975609756093</v>
      </c>
      <c r="C47">
        <f t="shared" si="1"/>
        <v>200.53323022010696</v>
      </c>
      <c r="E47">
        <v>59</v>
      </c>
      <c r="F47">
        <v>46</v>
      </c>
      <c r="G47" s="1">
        <f t="shared" si="2"/>
        <v>0.22439024390243903</v>
      </c>
    </row>
    <row r="48" spans="1:11" x14ac:dyDescent="0.25">
      <c r="A48">
        <v>59</v>
      </c>
      <c r="B48">
        <f t="shared" si="0"/>
        <v>-10.160975609756093</v>
      </c>
      <c r="C48">
        <f t="shared" si="1"/>
        <v>103.24542534205821</v>
      </c>
      <c r="E48">
        <v>59</v>
      </c>
      <c r="F48">
        <v>47</v>
      </c>
      <c r="G48" s="1">
        <f t="shared" si="2"/>
        <v>0.22926829268292684</v>
      </c>
      <c r="J48" t="s">
        <v>13</v>
      </c>
      <c r="K48">
        <f>0.25*(206)</f>
        <v>51.5</v>
      </c>
    </row>
    <row r="49" spans="1:12" x14ac:dyDescent="0.25">
      <c r="A49">
        <v>68</v>
      </c>
      <c r="B49">
        <f t="shared" si="0"/>
        <v>-1.1609756097560933</v>
      </c>
      <c r="C49">
        <f t="shared" si="1"/>
        <v>1.3478643664485326</v>
      </c>
      <c r="E49">
        <v>59</v>
      </c>
      <c r="F49">
        <v>48</v>
      </c>
      <c r="G49" s="1">
        <f t="shared" si="2"/>
        <v>0.23414634146341465</v>
      </c>
      <c r="K49">
        <f>E53-E52</f>
        <v>1</v>
      </c>
    </row>
    <row r="50" spans="1:12" x14ac:dyDescent="0.25">
      <c r="A50">
        <v>58</v>
      </c>
      <c r="B50">
        <f t="shared" si="0"/>
        <v>-11.160975609756093</v>
      </c>
      <c r="C50">
        <f t="shared" si="1"/>
        <v>124.5673765615704</v>
      </c>
      <c r="E50">
        <v>59</v>
      </c>
      <c r="F50">
        <v>49</v>
      </c>
      <c r="G50" s="1">
        <f t="shared" si="2"/>
        <v>0.23902439024390243</v>
      </c>
      <c r="K50">
        <f>K49*0.25</f>
        <v>0.25</v>
      </c>
    </row>
    <row r="51" spans="1:12" x14ac:dyDescent="0.25">
      <c r="A51">
        <v>70</v>
      </c>
      <c r="B51">
        <f t="shared" si="0"/>
        <v>0.83902439024390674</v>
      </c>
      <c r="C51">
        <f t="shared" si="1"/>
        <v>0.70396192742415953</v>
      </c>
      <c r="E51">
        <v>59</v>
      </c>
      <c r="F51">
        <v>50</v>
      </c>
      <c r="G51" s="1">
        <f t="shared" si="2"/>
        <v>0.24390243902439024</v>
      </c>
      <c r="L51" s="2"/>
    </row>
    <row r="52" spans="1:12" x14ac:dyDescent="0.25">
      <c r="A52">
        <v>68</v>
      </c>
      <c r="B52">
        <f t="shared" si="0"/>
        <v>-1.1609756097560933</v>
      </c>
      <c r="C52">
        <f t="shared" si="1"/>
        <v>1.3478643664485326</v>
      </c>
      <c r="E52">
        <v>59</v>
      </c>
      <c r="F52">
        <v>51</v>
      </c>
      <c r="G52" s="1">
        <f t="shared" si="2"/>
        <v>0.24878048780487805</v>
      </c>
      <c r="J52" s="3"/>
    </row>
    <row r="53" spans="1:12" x14ac:dyDescent="0.25">
      <c r="A53">
        <v>60</v>
      </c>
      <c r="B53">
        <f t="shared" si="0"/>
        <v>-9.1609756097560933</v>
      </c>
      <c r="C53">
        <f t="shared" si="1"/>
        <v>83.923474122546025</v>
      </c>
      <c r="E53">
        <v>60</v>
      </c>
      <c r="F53">
        <v>52</v>
      </c>
      <c r="G53" s="1">
        <f t="shared" si="2"/>
        <v>0.25365853658536586</v>
      </c>
    </row>
    <row r="54" spans="1:12" x14ac:dyDescent="0.25">
      <c r="A54">
        <v>89</v>
      </c>
      <c r="B54">
        <f t="shared" si="0"/>
        <v>19.839024390243907</v>
      </c>
      <c r="C54">
        <f t="shared" si="1"/>
        <v>393.58688875669259</v>
      </c>
      <c r="E54">
        <v>60</v>
      </c>
      <c r="F54">
        <v>53</v>
      </c>
      <c r="G54" s="1">
        <f t="shared" si="2"/>
        <v>0.25853658536585367</v>
      </c>
    </row>
    <row r="55" spans="1:12" x14ac:dyDescent="0.25">
      <c r="A55">
        <v>54</v>
      </c>
      <c r="B55">
        <f t="shared" si="0"/>
        <v>-15.160975609756093</v>
      </c>
      <c r="C55">
        <f t="shared" si="1"/>
        <v>229.85518143961914</v>
      </c>
      <c r="E55">
        <v>60</v>
      </c>
      <c r="F55">
        <v>54</v>
      </c>
      <c r="G55" s="1">
        <f t="shared" si="2"/>
        <v>0.26341463414634148</v>
      </c>
    </row>
    <row r="56" spans="1:12" x14ac:dyDescent="0.25">
      <c r="A56">
        <v>85</v>
      </c>
      <c r="B56">
        <f t="shared" si="0"/>
        <v>15.839024390243907</v>
      </c>
      <c r="C56">
        <f t="shared" si="1"/>
        <v>250.87469363474136</v>
      </c>
      <c r="E56">
        <v>60</v>
      </c>
      <c r="F56">
        <v>55</v>
      </c>
      <c r="G56" s="1">
        <f t="shared" si="2"/>
        <v>0.26829268292682928</v>
      </c>
    </row>
    <row r="57" spans="1:12" x14ac:dyDescent="0.25">
      <c r="A57">
        <v>76</v>
      </c>
      <c r="B57">
        <f t="shared" si="0"/>
        <v>6.8390243902439067</v>
      </c>
      <c r="C57">
        <f t="shared" si="1"/>
        <v>46.772254610351041</v>
      </c>
      <c r="E57">
        <v>61</v>
      </c>
      <c r="F57">
        <v>56</v>
      </c>
      <c r="G57" s="1">
        <f t="shared" si="2"/>
        <v>0.27317073170731709</v>
      </c>
    </row>
    <row r="58" spans="1:12" x14ac:dyDescent="0.25">
      <c r="A58">
        <v>56</v>
      </c>
      <c r="B58">
        <f t="shared" si="0"/>
        <v>-13.160975609756093</v>
      </c>
      <c r="C58">
        <f t="shared" si="1"/>
        <v>173.21127900059477</v>
      </c>
      <c r="E58">
        <v>61</v>
      </c>
      <c r="F58">
        <v>57</v>
      </c>
      <c r="G58" s="1">
        <f t="shared" si="2"/>
        <v>0.2780487804878049</v>
      </c>
    </row>
    <row r="59" spans="1:12" x14ac:dyDescent="0.25">
      <c r="A59">
        <v>56</v>
      </c>
      <c r="B59">
        <f t="shared" si="0"/>
        <v>-13.160975609756093</v>
      </c>
      <c r="C59">
        <f t="shared" si="1"/>
        <v>173.21127900059477</v>
      </c>
      <c r="E59">
        <v>61</v>
      </c>
      <c r="F59">
        <v>58</v>
      </c>
      <c r="G59" s="1">
        <f t="shared" si="2"/>
        <v>0.28292682926829266</v>
      </c>
    </row>
    <row r="60" spans="1:12" x14ac:dyDescent="0.25">
      <c r="A60">
        <v>84</v>
      </c>
      <c r="B60">
        <f t="shared" si="0"/>
        <v>14.839024390243907</v>
      </c>
      <c r="C60">
        <f t="shared" si="1"/>
        <v>220.19664485425355</v>
      </c>
      <c r="E60">
        <v>61</v>
      </c>
      <c r="F60">
        <v>59</v>
      </c>
      <c r="G60" s="1">
        <f t="shared" si="2"/>
        <v>0.28780487804878047</v>
      </c>
    </row>
    <row r="61" spans="1:12" x14ac:dyDescent="0.25">
      <c r="A61">
        <v>91</v>
      </c>
      <c r="B61">
        <f t="shared" si="0"/>
        <v>21.839024390243907</v>
      </c>
      <c r="C61">
        <f t="shared" si="1"/>
        <v>476.94298631766821</v>
      </c>
      <c r="E61">
        <v>62</v>
      </c>
      <c r="F61">
        <v>60</v>
      </c>
      <c r="G61" s="1">
        <f t="shared" si="2"/>
        <v>0.29268292682926828</v>
      </c>
    </row>
    <row r="62" spans="1:12" x14ac:dyDescent="0.25">
      <c r="A62">
        <v>90</v>
      </c>
      <c r="B62">
        <f t="shared" si="0"/>
        <v>20.839024390243907</v>
      </c>
      <c r="C62">
        <f t="shared" si="1"/>
        <v>434.2649375371804</v>
      </c>
      <c r="E62">
        <v>62</v>
      </c>
      <c r="F62">
        <v>61</v>
      </c>
      <c r="G62" s="1">
        <f t="shared" si="2"/>
        <v>0.29756097560975608</v>
      </c>
    </row>
    <row r="63" spans="1:12" x14ac:dyDescent="0.25">
      <c r="A63">
        <v>87</v>
      </c>
      <c r="B63">
        <f t="shared" si="0"/>
        <v>17.839024390243907</v>
      </c>
      <c r="C63">
        <f t="shared" si="1"/>
        <v>318.23079119571696</v>
      </c>
      <c r="E63">
        <v>62</v>
      </c>
      <c r="F63">
        <v>62</v>
      </c>
      <c r="G63" s="1">
        <f t="shared" si="2"/>
        <v>0.30243902439024389</v>
      </c>
    </row>
    <row r="64" spans="1:12" x14ac:dyDescent="0.25">
      <c r="A64">
        <v>90</v>
      </c>
      <c r="B64">
        <f t="shared" si="0"/>
        <v>20.839024390243907</v>
      </c>
      <c r="C64">
        <f t="shared" si="1"/>
        <v>434.2649375371804</v>
      </c>
      <c r="E64">
        <v>63</v>
      </c>
      <c r="F64">
        <v>63</v>
      </c>
      <c r="G64" s="1">
        <f t="shared" si="2"/>
        <v>0.3073170731707317</v>
      </c>
    </row>
    <row r="65" spans="1:7" x14ac:dyDescent="0.25">
      <c r="A65">
        <v>85</v>
      </c>
      <c r="B65">
        <f t="shared" si="0"/>
        <v>15.839024390243907</v>
      </c>
      <c r="C65">
        <f t="shared" si="1"/>
        <v>250.87469363474136</v>
      </c>
      <c r="E65">
        <v>63</v>
      </c>
      <c r="F65">
        <v>64</v>
      </c>
      <c r="G65" s="1">
        <f t="shared" si="2"/>
        <v>0.31219512195121951</v>
      </c>
    </row>
    <row r="66" spans="1:7" x14ac:dyDescent="0.25">
      <c r="A66">
        <v>54</v>
      </c>
      <c r="B66">
        <f t="shared" si="0"/>
        <v>-15.160975609756093</v>
      </c>
      <c r="C66">
        <f t="shared" si="1"/>
        <v>229.85518143961914</v>
      </c>
      <c r="E66">
        <v>63</v>
      </c>
      <c r="F66">
        <v>65</v>
      </c>
      <c r="G66" s="1">
        <f t="shared" si="2"/>
        <v>0.31707317073170732</v>
      </c>
    </row>
    <row r="67" spans="1:7" x14ac:dyDescent="0.25">
      <c r="A67">
        <v>76</v>
      </c>
      <c r="B67">
        <f t="shared" ref="B67:B130" si="3">A67-$J$3</f>
        <v>6.8390243902439067</v>
      </c>
      <c r="C67">
        <f t="shared" ref="C67:C130" si="4">B67^2</f>
        <v>46.772254610351041</v>
      </c>
      <c r="E67">
        <v>63</v>
      </c>
      <c r="F67">
        <v>66</v>
      </c>
      <c r="G67" s="1">
        <f t="shared" ref="G67:G130" si="5">F67/$F$206</f>
        <v>0.32195121951219513</v>
      </c>
    </row>
    <row r="68" spans="1:7" x14ac:dyDescent="0.25">
      <c r="A68">
        <v>91</v>
      </c>
      <c r="B68">
        <f t="shared" si="3"/>
        <v>21.839024390243907</v>
      </c>
      <c r="C68">
        <f t="shared" si="4"/>
        <v>476.94298631766821</v>
      </c>
      <c r="E68">
        <v>63</v>
      </c>
      <c r="F68">
        <v>67</v>
      </c>
      <c r="G68" s="1">
        <f t="shared" si="5"/>
        <v>0.32682926829268294</v>
      </c>
    </row>
    <row r="69" spans="1:7" x14ac:dyDescent="0.25">
      <c r="A69">
        <v>79</v>
      </c>
      <c r="B69">
        <f t="shared" si="3"/>
        <v>9.8390243902439067</v>
      </c>
      <c r="C69">
        <f t="shared" si="4"/>
        <v>96.806400951814481</v>
      </c>
      <c r="E69">
        <v>63</v>
      </c>
      <c r="F69">
        <v>68</v>
      </c>
      <c r="G69" s="1">
        <f t="shared" si="5"/>
        <v>0.33170731707317075</v>
      </c>
    </row>
    <row r="70" spans="1:7" x14ac:dyDescent="0.25">
      <c r="A70">
        <v>53</v>
      </c>
      <c r="B70">
        <f t="shared" si="3"/>
        <v>-16.160975609756093</v>
      </c>
      <c r="C70">
        <f t="shared" si="4"/>
        <v>261.1771326591313</v>
      </c>
      <c r="E70">
        <v>63</v>
      </c>
      <c r="F70">
        <v>69</v>
      </c>
      <c r="G70" s="1">
        <f t="shared" si="5"/>
        <v>0.33658536585365856</v>
      </c>
    </row>
    <row r="71" spans="1:7" x14ac:dyDescent="0.25">
      <c r="A71">
        <v>62</v>
      </c>
      <c r="B71">
        <f t="shared" si="3"/>
        <v>-7.1609756097560933</v>
      </c>
      <c r="C71">
        <f t="shared" si="4"/>
        <v>51.279571683521652</v>
      </c>
      <c r="E71">
        <v>64</v>
      </c>
      <c r="F71">
        <v>70</v>
      </c>
      <c r="G71" s="1">
        <f t="shared" si="5"/>
        <v>0.34146341463414637</v>
      </c>
    </row>
    <row r="72" spans="1:7" x14ac:dyDescent="0.25">
      <c r="A72">
        <v>72</v>
      </c>
      <c r="B72">
        <f t="shared" si="3"/>
        <v>2.8390243902439067</v>
      </c>
      <c r="C72">
        <f t="shared" si="4"/>
        <v>8.0600594883997871</v>
      </c>
      <c r="E72">
        <v>64</v>
      </c>
      <c r="F72">
        <v>71</v>
      </c>
      <c r="G72" s="1">
        <f t="shared" si="5"/>
        <v>0.34634146341463412</v>
      </c>
    </row>
    <row r="73" spans="1:7" x14ac:dyDescent="0.25">
      <c r="A73">
        <v>69</v>
      </c>
      <c r="B73">
        <f t="shared" si="3"/>
        <v>-0.16097560975609326</v>
      </c>
      <c r="C73">
        <f t="shared" si="4"/>
        <v>2.591314693634603E-2</v>
      </c>
      <c r="E73">
        <v>64</v>
      </c>
      <c r="F73">
        <v>72</v>
      </c>
      <c r="G73" s="1">
        <f t="shared" si="5"/>
        <v>0.35121951219512193</v>
      </c>
    </row>
    <row r="74" spans="1:7" x14ac:dyDescent="0.25">
      <c r="A74">
        <v>75</v>
      </c>
      <c r="B74">
        <f t="shared" si="3"/>
        <v>5.8390243902439067</v>
      </c>
      <c r="C74">
        <f t="shared" si="4"/>
        <v>34.094205829863228</v>
      </c>
      <c r="E74">
        <v>64</v>
      </c>
      <c r="F74">
        <v>73</v>
      </c>
      <c r="G74" s="1">
        <f t="shared" si="5"/>
        <v>0.35609756097560974</v>
      </c>
    </row>
    <row r="75" spans="1:7" x14ac:dyDescent="0.25">
      <c r="A75">
        <v>76</v>
      </c>
      <c r="B75">
        <f t="shared" si="3"/>
        <v>6.8390243902439067</v>
      </c>
      <c r="C75">
        <f t="shared" si="4"/>
        <v>46.772254610351041</v>
      </c>
      <c r="E75">
        <v>64</v>
      </c>
      <c r="F75">
        <v>74</v>
      </c>
      <c r="G75" s="1">
        <f t="shared" si="5"/>
        <v>0.36097560975609755</v>
      </c>
    </row>
    <row r="76" spans="1:7" x14ac:dyDescent="0.25">
      <c r="A76">
        <v>76</v>
      </c>
      <c r="B76">
        <f t="shared" si="3"/>
        <v>6.8390243902439067</v>
      </c>
      <c r="C76">
        <f t="shared" si="4"/>
        <v>46.772254610351041</v>
      </c>
      <c r="E76">
        <v>64</v>
      </c>
      <c r="F76">
        <v>75</v>
      </c>
      <c r="G76" s="1">
        <f t="shared" si="5"/>
        <v>0.36585365853658536</v>
      </c>
    </row>
    <row r="77" spans="1:7" x14ac:dyDescent="0.25">
      <c r="A77">
        <v>76</v>
      </c>
      <c r="B77">
        <f t="shared" si="3"/>
        <v>6.8390243902439067</v>
      </c>
      <c r="C77">
        <f t="shared" si="4"/>
        <v>46.772254610351041</v>
      </c>
      <c r="E77">
        <v>65</v>
      </c>
      <c r="F77">
        <v>76</v>
      </c>
      <c r="G77" s="1">
        <f t="shared" si="5"/>
        <v>0.37073170731707317</v>
      </c>
    </row>
    <row r="78" spans="1:7" x14ac:dyDescent="0.25">
      <c r="A78">
        <v>63</v>
      </c>
      <c r="B78">
        <f t="shared" si="3"/>
        <v>-6.1609756097560933</v>
      </c>
      <c r="C78">
        <f t="shared" si="4"/>
        <v>37.957620464009466</v>
      </c>
      <c r="E78">
        <v>65</v>
      </c>
      <c r="F78">
        <v>77</v>
      </c>
      <c r="G78" s="1">
        <f t="shared" si="5"/>
        <v>0.37560975609756098</v>
      </c>
    </row>
    <row r="79" spans="1:7" x14ac:dyDescent="0.25">
      <c r="A79">
        <v>85</v>
      </c>
      <c r="B79">
        <f t="shared" si="3"/>
        <v>15.839024390243907</v>
      </c>
      <c r="C79">
        <f t="shared" si="4"/>
        <v>250.87469363474136</v>
      </c>
      <c r="E79">
        <v>66</v>
      </c>
      <c r="F79">
        <v>78</v>
      </c>
      <c r="G79" s="1">
        <f t="shared" si="5"/>
        <v>0.38048780487804879</v>
      </c>
    </row>
    <row r="80" spans="1:7" x14ac:dyDescent="0.25">
      <c r="A80">
        <v>76</v>
      </c>
      <c r="B80">
        <f t="shared" si="3"/>
        <v>6.8390243902439067</v>
      </c>
      <c r="C80">
        <f t="shared" si="4"/>
        <v>46.772254610351041</v>
      </c>
      <c r="E80">
        <v>66</v>
      </c>
      <c r="F80">
        <v>79</v>
      </c>
      <c r="G80" s="1">
        <f t="shared" si="5"/>
        <v>0.38536585365853659</v>
      </c>
    </row>
    <row r="81" spans="1:7" x14ac:dyDescent="0.25">
      <c r="A81">
        <v>85</v>
      </c>
      <c r="B81">
        <f t="shared" si="3"/>
        <v>15.839024390243907</v>
      </c>
      <c r="C81">
        <f t="shared" si="4"/>
        <v>250.87469363474136</v>
      </c>
      <c r="E81">
        <v>66</v>
      </c>
      <c r="F81">
        <v>80</v>
      </c>
      <c r="G81" s="1">
        <f t="shared" si="5"/>
        <v>0.3902439024390244</v>
      </c>
    </row>
    <row r="82" spans="1:7" x14ac:dyDescent="0.25">
      <c r="A82">
        <v>67</v>
      </c>
      <c r="B82">
        <f t="shared" si="3"/>
        <v>-2.1609756097560933</v>
      </c>
      <c r="C82">
        <f t="shared" si="4"/>
        <v>4.6698155859607189</v>
      </c>
      <c r="E82">
        <v>66</v>
      </c>
      <c r="F82">
        <v>81</v>
      </c>
      <c r="G82" s="1">
        <f t="shared" si="5"/>
        <v>0.39512195121951221</v>
      </c>
    </row>
    <row r="83" spans="1:7" x14ac:dyDescent="0.25">
      <c r="A83">
        <v>63</v>
      </c>
      <c r="B83">
        <f t="shared" si="3"/>
        <v>-6.1609756097560933</v>
      </c>
      <c r="C83">
        <f t="shared" si="4"/>
        <v>37.957620464009466</v>
      </c>
      <c r="E83">
        <v>66</v>
      </c>
      <c r="F83">
        <v>82</v>
      </c>
      <c r="G83" s="1">
        <f t="shared" si="5"/>
        <v>0.4</v>
      </c>
    </row>
    <row r="84" spans="1:7" x14ac:dyDescent="0.25">
      <c r="A84">
        <v>91</v>
      </c>
      <c r="B84">
        <f t="shared" si="3"/>
        <v>21.839024390243907</v>
      </c>
      <c r="C84">
        <f t="shared" si="4"/>
        <v>476.94298631766821</v>
      </c>
      <c r="E84">
        <v>66</v>
      </c>
      <c r="F84">
        <v>83</v>
      </c>
      <c r="G84" s="1">
        <f t="shared" si="5"/>
        <v>0.40487804878048783</v>
      </c>
    </row>
    <row r="85" spans="1:7" x14ac:dyDescent="0.25">
      <c r="A85">
        <v>63</v>
      </c>
      <c r="B85">
        <f t="shared" si="3"/>
        <v>-6.1609756097560933</v>
      </c>
      <c r="C85">
        <f t="shared" si="4"/>
        <v>37.957620464009466</v>
      </c>
      <c r="E85">
        <v>66</v>
      </c>
      <c r="F85">
        <v>84</v>
      </c>
      <c r="G85" s="1">
        <f t="shared" si="5"/>
        <v>0.40975609756097559</v>
      </c>
    </row>
    <row r="86" spans="1:7" x14ac:dyDescent="0.25">
      <c r="A86">
        <v>64</v>
      </c>
      <c r="B86">
        <f t="shared" si="3"/>
        <v>-5.1609756097560933</v>
      </c>
      <c r="C86">
        <f t="shared" si="4"/>
        <v>26.635669244497279</v>
      </c>
      <c r="E86">
        <v>66</v>
      </c>
      <c r="F86">
        <v>85</v>
      </c>
      <c r="G86" s="1">
        <f t="shared" si="5"/>
        <v>0.41463414634146339</v>
      </c>
    </row>
    <row r="87" spans="1:7" x14ac:dyDescent="0.25">
      <c r="A87">
        <v>69</v>
      </c>
      <c r="B87">
        <f t="shared" si="3"/>
        <v>-0.16097560975609326</v>
      </c>
      <c r="C87">
        <f t="shared" si="4"/>
        <v>2.591314693634603E-2</v>
      </c>
      <c r="E87">
        <v>67</v>
      </c>
      <c r="F87">
        <v>86</v>
      </c>
      <c r="G87" s="1">
        <f t="shared" si="5"/>
        <v>0.4195121951219512</v>
      </c>
    </row>
    <row r="88" spans="1:7" x14ac:dyDescent="0.25">
      <c r="A88">
        <v>63</v>
      </c>
      <c r="B88">
        <f t="shared" si="3"/>
        <v>-6.1609756097560933</v>
      </c>
      <c r="C88">
        <f t="shared" si="4"/>
        <v>37.957620464009466</v>
      </c>
      <c r="E88">
        <v>67</v>
      </c>
      <c r="F88">
        <v>87</v>
      </c>
      <c r="G88" s="1">
        <f t="shared" si="5"/>
        <v>0.42439024390243901</v>
      </c>
    </row>
    <row r="89" spans="1:7" x14ac:dyDescent="0.25">
      <c r="A89">
        <v>60</v>
      </c>
      <c r="B89">
        <f t="shared" si="3"/>
        <v>-9.1609756097560933</v>
      </c>
      <c r="C89">
        <f t="shared" si="4"/>
        <v>83.923474122546025</v>
      </c>
      <c r="E89">
        <v>67</v>
      </c>
      <c r="F89">
        <v>88</v>
      </c>
      <c r="G89" s="1">
        <f t="shared" si="5"/>
        <v>0.42926829268292682</v>
      </c>
    </row>
    <row r="90" spans="1:7" x14ac:dyDescent="0.25">
      <c r="A90">
        <v>57</v>
      </c>
      <c r="B90">
        <f t="shared" si="3"/>
        <v>-12.160975609756093</v>
      </c>
      <c r="C90">
        <f t="shared" si="4"/>
        <v>147.88932778108259</v>
      </c>
      <c r="E90">
        <v>67</v>
      </c>
      <c r="F90">
        <v>89</v>
      </c>
      <c r="G90" s="1">
        <f t="shared" si="5"/>
        <v>0.43414634146341463</v>
      </c>
    </row>
    <row r="91" spans="1:7" x14ac:dyDescent="0.25">
      <c r="A91">
        <v>83</v>
      </c>
      <c r="B91">
        <f t="shared" si="3"/>
        <v>13.839024390243907</v>
      </c>
      <c r="C91">
        <f t="shared" si="4"/>
        <v>191.51859607376574</v>
      </c>
      <c r="E91">
        <v>67</v>
      </c>
      <c r="F91">
        <v>90</v>
      </c>
      <c r="G91" s="1">
        <f t="shared" si="5"/>
        <v>0.43902439024390244</v>
      </c>
    </row>
    <row r="92" spans="1:7" x14ac:dyDescent="0.25">
      <c r="A92">
        <v>69</v>
      </c>
      <c r="B92">
        <f t="shared" si="3"/>
        <v>-0.16097560975609326</v>
      </c>
      <c r="C92">
        <f t="shared" si="4"/>
        <v>2.591314693634603E-2</v>
      </c>
      <c r="E92">
        <v>68</v>
      </c>
      <c r="F92">
        <v>91</v>
      </c>
      <c r="G92" s="1">
        <f t="shared" si="5"/>
        <v>0.44390243902439025</v>
      </c>
    </row>
    <row r="93" spans="1:7" x14ac:dyDescent="0.25">
      <c r="A93">
        <v>60</v>
      </c>
      <c r="B93">
        <f t="shared" si="3"/>
        <v>-9.1609756097560933</v>
      </c>
      <c r="C93">
        <f t="shared" si="4"/>
        <v>83.923474122546025</v>
      </c>
      <c r="E93">
        <v>68</v>
      </c>
      <c r="F93">
        <v>92</v>
      </c>
      <c r="G93" s="1">
        <f t="shared" si="5"/>
        <v>0.44878048780487806</v>
      </c>
    </row>
    <row r="94" spans="1:7" x14ac:dyDescent="0.25">
      <c r="A94">
        <v>58</v>
      </c>
      <c r="B94">
        <f t="shared" si="3"/>
        <v>-11.160975609756093</v>
      </c>
      <c r="C94">
        <f t="shared" si="4"/>
        <v>124.5673765615704</v>
      </c>
      <c r="E94">
        <v>68</v>
      </c>
      <c r="F94">
        <v>93</v>
      </c>
      <c r="G94" s="1">
        <f t="shared" si="5"/>
        <v>0.45365853658536587</v>
      </c>
    </row>
    <row r="95" spans="1:7" x14ac:dyDescent="0.25">
      <c r="A95">
        <v>70</v>
      </c>
      <c r="B95">
        <f t="shared" si="3"/>
        <v>0.83902439024390674</v>
      </c>
      <c r="C95">
        <f t="shared" si="4"/>
        <v>0.70396192742415953</v>
      </c>
      <c r="E95">
        <v>68</v>
      </c>
      <c r="F95">
        <v>94</v>
      </c>
      <c r="G95" s="1">
        <f t="shared" si="5"/>
        <v>0.45853658536585368</v>
      </c>
    </row>
    <row r="96" spans="1:7" x14ac:dyDescent="0.25">
      <c r="A96">
        <v>59</v>
      </c>
      <c r="B96">
        <f t="shared" si="3"/>
        <v>-10.160975609756093</v>
      </c>
      <c r="C96">
        <f t="shared" si="4"/>
        <v>103.24542534205821</v>
      </c>
      <c r="E96">
        <v>68</v>
      </c>
      <c r="F96">
        <v>95</v>
      </c>
      <c r="G96" s="1">
        <f t="shared" si="5"/>
        <v>0.46341463414634149</v>
      </c>
    </row>
    <row r="97" spans="1:11" x14ac:dyDescent="0.25">
      <c r="A97">
        <v>85</v>
      </c>
      <c r="B97">
        <f t="shared" si="3"/>
        <v>15.839024390243907</v>
      </c>
      <c r="C97">
        <f t="shared" si="4"/>
        <v>250.87469363474136</v>
      </c>
      <c r="E97">
        <v>68</v>
      </c>
      <c r="F97">
        <v>96</v>
      </c>
      <c r="G97" s="1">
        <f t="shared" si="5"/>
        <v>0.4682926829268293</v>
      </c>
    </row>
    <row r="98" spans="1:11" x14ac:dyDescent="0.25">
      <c r="A98">
        <v>68</v>
      </c>
      <c r="B98">
        <f t="shared" si="3"/>
        <v>-1.1609756097560933</v>
      </c>
      <c r="C98">
        <f t="shared" si="4"/>
        <v>1.3478643664485326</v>
      </c>
      <c r="E98">
        <v>68</v>
      </c>
      <c r="F98">
        <v>97</v>
      </c>
      <c r="G98" s="1">
        <f t="shared" si="5"/>
        <v>0.47317073170731705</v>
      </c>
    </row>
    <row r="99" spans="1:11" x14ac:dyDescent="0.25">
      <c r="A99">
        <v>85</v>
      </c>
      <c r="B99">
        <f t="shared" si="3"/>
        <v>15.839024390243907</v>
      </c>
      <c r="C99">
        <f t="shared" si="4"/>
        <v>250.87469363474136</v>
      </c>
      <c r="E99">
        <v>68</v>
      </c>
      <c r="F99">
        <v>98</v>
      </c>
      <c r="G99" s="1">
        <f t="shared" si="5"/>
        <v>0.47804878048780486</v>
      </c>
    </row>
    <row r="100" spans="1:11" x14ac:dyDescent="0.25">
      <c r="A100">
        <v>56</v>
      </c>
      <c r="B100">
        <f t="shared" si="3"/>
        <v>-13.160975609756093</v>
      </c>
      <c r="C100">
        <f t="shared" si="4"/>
        <v>173.21127900059477</v>
      </c>
      <c r="E100">
        <v>68</v>
      </c>
      <c r="F100">
        <v>99</v>
      </c>
      <c r="G100" s="1">
        <f t="shared" si="5"/>
        <v>0.48292682926829267</v>
      </c>
    </row>
    <row r="101" spans="1:11" x14ac:dyDescent="0.25">
      <c r="A101">
        <v>79</v>
      </c>
      <c r="B101">
        <f t="shared" si="3"/>
        <v>9.8390243902439067</v>
      </c>
      <c r="C101">
        <f t="shared" si="4"/>
        <v>96.806400951814481</v>
      </c>
      <c r="E101">
        <v>68</v>
      </c>
      <c r="F101">
        <v>100</v>
      </c>
      <c r="G101" s="1">
        <f t="shared" si="5"/>
        <v>0.48780487804878048</v>
      </c>
    </row>
    <row r="102" spans="1:11" x14ac:dyDescent="0.25">
      <c r="A102">
        <v>85</v>
      </c>
      <c r="B102">
        <f t="shared" si="3"/>
        <v>15.839024390243907</v>
      </c>
      <c r="C102">
        <f t="shared" si="4"/>
        <v>250.87469363474136</v>
      </c>
      <c r="E102">
        <v>69</v>
      </c>
      <c r="F102">
        <v>101</v>
      </c>
      <c r="G102" s="1">
        <f t="shared" si="5"/>
        <v>0.49268292682926829</v>
      </c>
    </row>
    <row r="103" spans="1:11" x14ac:dyDescent="0.25">
      <c r="A103">
        <v>76</v>
      </c>
      <c r="B103">
        <f t="shared" si="3"/>
        <v>6.8390243902439067</v>
      </c>
      <c r="C103">
        <f t="shared" si="4"/>
        <v>46.772254610351041</v>
      </c>
      <c r="E103">
        <v>69</v>
      </c>
      <c r="F103">
        <v>102</v>
      </c>
      <c r="G103" s="1">
        <f t="shared" si="5"/>
        <v>0.4975609756097561</v>
      </c>
      <c r="J103" t="s">
        <v>13</v>
      </c>
      <c r="K103">
        <f>0.5*(206)</f>
        <v>103</v>
      </c>
    </row>
    <row r="104" spans="1:11" x14ac:dyDescent="0.25">
      <c r="A104">
        <v>76</v>
      </c>
      <c r="B104">
        <f t="shared" si="3"/>
        <v>6.8390243902439067</v>
      </c>
      <c r="C104">
        <f t="shared" si="4"/>
        <v>46.772254610351041</v>
      </c>
      <c r="E104">
        <v>69</v>
      </c>
      <c r="F104">
        <v>103</v>
      </c>
      <c r="G104" s="1">
        <f t="shared" si="5"/>
        <v>0.5024390243902439</v>
      </c>
      <c r="K104">
        <f>E104-E103</f>
        <v>0</v>
      </c>
    </row>
    <row r="105" spans="1:11" x14ac:dyDescent="0.25">
      <c r="A105">
        <v>73</v>
      </c>
      <c r="B105">
        <f t="shared" si="3"/>
        <v>3.8390243902439067</v>
      </c>
      <c r="C105">
        <f t="shared" si="4"/>
        <v>14.738108268887601</v>
      </c>
      <c r="E105">
        <v>69</v>
      </c>
      <c r="F105">
        <v>104</v>
      </c>
      <c r="G105" s="1">
        <f t="shared" si="5"/>
        <v>0.50731707317073171</v>
      </c>
      <c r="K105">
        <f>K104*0.25</f>
        <v>0</v>
      </c>
    </row>
    <row r="106" spans="1:11" x14ac:dyDescent="0.25">
      <c r="A106">
        <v>60</v>
      </c>
      <c r="B106">
        <f t="shared" si="3"/>
        <v>-9.1609756097560933</v>
      </c>
      <c r="C106">
        <f t="shared" si="4"/>
        <v>83.923474122546025</v>
      </c>
      <c r="E106">
        <v>69</v>
      </c>
      <c r="F106">
        <v>105</v>
      </c>
      <c r="G106" s="1">
        <f t="shared" si="5"/>
        <v>0.51219512195121952</v>
      </c>
    </row>
    <row r="107" spans="1:11" x14ac:dyDescent="0.25">
      <c r="A107">
        <v>87</v>
      </c>
      <c r="B107">
        <f t="shared" si="3"/>
        <v>17.839024390243907</v>
      </c>
      <c r="C107">
        <f t="shared" si="4"/>
        <v>318.23079119571696</v>
      </c>
      <c r="E107">
        <v>69</v>
      </c>
      <c r="F107">
        <v>106</v>
      </c>
      <c r="G107" s="1">
        <f t="shared" si="5"/>
        <v>0.51707317073170733</v>
      </c>
    </row>
    <row r="108" spans="1:11" x14ac:dyDescent="0.25">
      <c r="A108">
        <v>57</v>
      </c>
      <c r="B108">
        <f t="shared" si="3"/>
        <v>-12.160975609756093</v>
      </c>
      <c r="C108">
        <f t="shared" si="4"/>
        <v>147.88932778108259</v>
      </c>
      <c r="E108">
        <v>69</v>
      </c>
      <c r="F108">
        <v>107</v>
      </c>
      <c r="G108" s="1">
        <f t="shared" si="5"/>
        <v>0.52195121951219514</v>
      </c>
    </row>
    <row r="109" spans="1:11" x14ac:dyDescent="0.25">
      <c r="A109">
        <v>67</v>
      </c>
      <c r="B109">
        <f t="shared" si="3"/>
        <v>-2.1609756097560933</v>
      </c>
      <c r="C109">
        <f t="shared" si="4"/>
        <v>4.6698155859607189</v>
      </c>
      <c r="E109">
        <v>69</v>
      </c>
      <c r="F109">
        <v>108</v>
      </c>
      <c r="G109" s="1">
        <f t="shared" si="5"/>
        <v>0.52682926829268295</v>
      </c>
    </row>
    <row r="110" spans="1:11" x14ac:dyDescent="0.25">
      <c r="A110">
        <v>72</v>
      </c>
      <c r="B110">
        <f t="shared" si="3"/>
        <v>2.8390243902439067</v>
      </c>
      <c r="C110">
        <f t="shared" si="4"/>
        <v>8.0600594883997871</v>
      </c>
      <c r="E110">
        <v>69</v>
      </c>
      <c r="F110">
        <v>109</v>
      </c>
      <c r="G110" s="1">
        <f t="shared" si="5"/>
        <v>0.53170731707317076</v>
      </c>
    </row>
    <row r="111" spans="1:11" x14ac:dyDescent="0.25">
      <c r="A111">
        <v>92</v>
      </c>
      <c r="B111">
        <f t="shared" si="3"/>
        <v>22.839024390243907</v>
      </c>
      <c r="C111">
        <f t="shared" si="4"/>
        <v>521.62103509815609</v>
      </c>
      <c r="E111">
        <v>69</v>
      </c>
      <c r="F111">
        <v>110</v>
      </c>
      <c r="G111" s="1">
        <f t="shared" si="5"/>
        <v>0.53658536585365857</v>
      </c>
    </row>
    <row r="112" spans="1:11" x14ac:dyDescent="0.25">
      <c r="A112">
        <v>58</v>
      </c>
      <c r="B112">
        <f t="shared" si="3"/>
        <v>-11.160975609756093</v>
      </c>
      <c r="C112">
        <f t="shared" si="4"/>
        <v>124.5673765615704</v>
      </c>
      <c r="E112">
        <v>69</v>
      </c>
      <c r="F112">
        <v>111</v>
      </c>
      <c r="G112" s="1">
        <f t="shared" si="5"/>
        <v>0.54146341463414638</v>
      </c>
    </row>
    <row r="113" spans="1:7" x14ac:dyDescent="0.25">
      <c r="A113">
        <v>55</v>
      </c>
      <c r="B113">
        <f t="shared" si="3"/>
        <v>-14.160975609756093</v>
      </c>
      <c r="C113">
        <f t="shared" si="4"/>
        <v>200.53323022010696</v>
      </c>
      <c r="E113">
        <v>69</v>
      </c>
      <c r="F113">
        <v>112</v>
      </c>
      <c r="G113" s="1">
        <f t="shared" si="5"/>
        <v>0.54634146341463419</v>
      </c>
    </row>
    <row r="114" spans="1:7" x14ac:dyDescent="0.25">
      <c r="A114">
        <v>54</v>
      </c>
      <c r="B114">
        <f t="shared" si="3"/>
        <v>-15.160975609756093</v>
      </c>
      <c r="C114">
        <f t="shared" si="4"/>
        <v>229.85518143961914</v>
      </c>
      <c r="E114">
        <v>70</v>
      </c>
      <c r="F114">
        <v>113</v>
      </c>
      <c r="G114" s="1">
        <f t="shared" si="5"/>
        <v>0.551219512195122</v>
      </c>
    </row>
    <row r="115" spans="1:7" x14ac:dyDescent="0.25">
      <c r="A115">
        <v>71</v>
      </c>
      <c r="B115">
        <f t="shared" si="3"/>
        <v>1.8390243902439067</v>
      </c>
      <c r="C115">
        <f t="shared" si="4"/>
        <v>3.3820107079119728</v>
      </c>
      <c r="E115">
        <v>70</v>
      </c>
      <c r="F115">
        <v>114</v>
      </c>
      <c r="G115" s="1">
        <f t="shared" si="5"/>
        <v>0.55609756097560981</v>
      </c>
    </row>
    <row r="116" spans="1:7" x14ac:dyDescent="0.25">
      <c r="A116">
        <v>90</v>
      </c>
      <c r="B116">
        <f t="shared" si="3"/>
        <v>20.839024390243907</v>
      </c>
      <c r="C116">
        <f t="shared" si="4"/>
        <v>434.2649375371804</v>
      </c>
      <c r="E116">
        <v>70</v>
      </c>
      <c r="F116">
        <v>115</v>
      </c>
      <c r="G116" s="1">
        <f t="shared" si="5"/>
        <v>0.56097560975609762</v>
      </c>
    </row>
    <row r="117" spans="1:7" x14ac:dyDescent="0.25">
      <c r="A117">
        <v>55</v>
      </c>
      <c r="B117">
        <f t="shared" si="3"/>
        <v>-14.160975609756093</v>
      </c>
      <c r="C117">
        <f t="shared" si="4"/>
        <v>200.53323022010696</v>
      </c>
      <c r="E117">
        <v>70</v>
      </c>
      <c r="F117">
        <v>116</v>
      </c>
      <c r="G117" s="1">
        <f t="shared" si="5"/>
        <v>0.56585365853658531</v>
      </c>
    </row>
    <row r="118" spans="1:7" x14ac:dyDescent="0.25">
      <c r="A118">
        <v>58</v>
      </c>
      <c r="B118">
        <f t="shared" si="3"/>
        <v>-11.160975609756093</v>
      </c>
      <c r="C118">
        <f t="shared" si="4"/>
        <v>124.5673765615704</v>
      </c>
      <c r="E118">
        <v>70</v>
      </c>
      <c r="F118">
        <v>117</v>
      </c>
      <c r="G118" s="1">
        <f t="shared" si="5"/>
        <v>0.57073170731707312</v>
      </c>
    </row>
    <row r="119" spans="1:7" x14ac:dyDescent="0.25">
      <c r="A119">
        <v>59</v>
      </c>
      <c r="B119">
        <f t="shared" si="3"/>
        <v>-10.160975609756093</v>
      </c>
      <c r="C119">
        <f t="shared" si="4"/>
        <v>103.24542534205821</v>
      </c>
      <c r="E119">
        <v>70</v>
      </c>
      <c r="F119">
        <v>118</v>
      </c>
      <c r="G119" s="1">
        <f t="shared" si="5"/>
        <v>0.57560975609756093</v>
      </c>
    </row>
    <row r="120" spans="1:7" x14ac:dyDescent="0.25">
      <c r="A120">
        <v>63</v>
      </c>
      <c r="B120">
        <f t="shared" si="3"/>
        <v>-6.1609756097560933</v>
      </c>
      <c r="C120">
        <f t="shared" si="4"/>
        <v>37.957620464009466</v>
      </c>
      <c r="E120">
        <v>70</v>
      </c>
      <c r="F120">
        <v>119</v>
      </c>
      <c r="G120" s="1">
        <f t="shared" si="5"/>
        <v>0.58048780487804874</v>
      </c>
    </row>
    <row r="121" spans="1:7" x14ac:dyDescent="0.25">
      <c r="A121">
        <v>77</v>
      </c>
      <c r="B121">
        <f t="shared" si="3"/>
        <v>7.8390243902439067</v>
      </c>
      <c r="C121">
        <f t="shared" si="4"/>
        <v>61.450303390838855</v>
      </c>
      <c r="E121">
        <v>70</v>
      </c>
      <c r="F121">
        <v>120</v>
      </c>
      <c r="G121" s="1">
        <f t="shared" si="5"/>
        <v>0.58536585365853655</v>
      </c>
    </row>
    <row r="122" spans="1:7" x14ac:dyDescent="0.25">
      <c r="A122">
        <v>85</v>
      </c>
      <c r="B122">
        <f t="shared" si="3"/>
        <v>15.839024390243907</v>
      </c>
      <c r="C122">
        <f t="shared" si="4"/>
        <v>250.87469363474136</v>
      </c>
      <c r="E122">
        <v>71</v>
      </c>
      <c r="F122">
        <v>121</v>
      </c>
      <c r="G122" s="1">
        <f t="shared" si="5"/>
        <v>0.59024390243902436</v>
      </c>
    </row>
    <row r="123" spans="1:7" x14ac:dyDescent="0.25">
      <c r="A123">
        <v>77</v>
      </c>
      <c r="B123">
        <f t="shared" si="3"/>
        <v>7.8390243902439067</v>
      </c>
      <c r="C123">
        <f t="shared" si="4"/>
        <v>61.450303390838855</v>
      </c>
      <c r="E123">
        <v>71</v>
      </c>
      <c r="F123">
        <v>122</v>
      </c>
      <c r="G123" s="1">
        <f t="shared" si="5"/>
        <v>0.59512195121951217</v>
      </c>
    </row>
    <row r="124" spans="1:7" x14ac:dyDescent="0.25">
      <c r="A124">
        <v>53</v>
      </c>
      <c r="B124">
        <f t="shared" si="3"/>
        <v>-16.160975609756093</v>
      </c>
      <c r="C124">
        <f t="shared" si="4"/>
        <v>261.1771326591313</v>
      </c>
      <c r="E124">
        <v>72</v>
      </c>
      <c r="F124">
        <v>123</v>
      </c>
      <c r="G124" s="1">
        <f t="shared" si="5"/>
        <v>0.6</v>
      </c>
    </row>
    <row r="125" spans="1:7" x14ac:dyDescent="0.25">
      <c r="A125">
        <v>66</v>
      </c>
      <c r="B125">
        <f t="shared" si="3"/>
        <v>-3.1609756097560933</v>
      </c>
      <c r="C125">
        <f t="shared" si="4"/>
        <v>9.9917668054729063</v>
      </c>
      <c r="E125">
        <v>72</v>
      </c>
      <c r="F125">
        <v>124</v>
      </c>
      <c r="G125" s="1">
        <f t="shared" si="5"/>
        <v>0.60487804878048779</v>
      </c>
    </row>
    <row r="126" spans="1:7" x14ac:dyDescent="0.25">
      <c r="A126">
        <v>73</v>
      </c>
      <c r="B126">
        <f t="shared" si="3"/>
        <v>3.8390243902439067</v>
      </c>
      <c r="C126">
        <f t="shared" si="4"/>
        <v>14.738108268887601</v>
      </c>
      <c r="E126">
        <v>72</v>
      </c>
      <c r="F126">
        <v>125</v>
      </c>
      <c r="G126" s="1">
        <f t="shared" si="5"/>
        <v>0.6097560975609756</v>
      </c>
    </row>
    <row r="127" spans="1:7" x14ac:dyDescent="0.25">
      <c r="A127">
        <v>53</v>
      </c>
      <c r="B127">
        <f t="shared" si="3"/>
        <v>-16.160975609756093</v>
      </c>
      <c r="C127">
        <f t="shared" si="4"/>
        <v>261.1771326591313</v>
      </c>
      <c r="E127">
        <v>72</v>
      </c>
      <c r="F127">
        <v>126</v>
      </c>
      <c r="G127" s="1">
        <f t="shared" si="5"/>
        <v>0.61463414634146341</v>
      </c>
    </row>
    <row r="128" spans="1:7" x14ac:dyDescent="0.25">
      <c r="A128">
        <v>79</v>
      </c>
      <c r="B128">
        <f t="shared" si="3"/>
        <v>9.8390243902439067</v>
      </c>
      <c r="C128">
        <f t="shared" si="4"/>
        <v>96.806400951814481</v>
      </c>
      <c r="E128">
        <v>72</v>
      </c>
      <c r="F128">
        <v>127</v>
      </c>
      <c r="G128" s="1">
        <f t="shared" si="5"/>
        <v>0.61951219512195121</v>
      </c>
    </row>
    <row r="129" spans="1:7" x14ac:dyDescent="0.25">
      <c r="A129">
        <v>70</v>
      </c>
      <c r="B129">
        <f t="shared" si="3"/>
        <v>0.83902439024390674</v>
      </c>
      <c r="C129">
        <f t="shared" si="4"/>
        <v>0.70396192742415953</v>
      </c>
      <c r="E129">
        <v>72</v>
      </c>
      <c r="F129">
        <v>128</v>
      </c>
      <c r="G129" s="1">
        <f t="shared" si="5"/>
        <v>0.62439024390243902</v>
      </c>
    </row>
    <row r="130" spans="1:7" x14ac:dyDescent="0.25">
      <c r="A130">
        <v>70</v>
      </c>
      <c r="B130">
        <f t="shared" si="3"/>
        <v>0.83902439024390674</v>
      </c>
      <c r="C130">
        <f t="shared" si="4"/>
        <v>0.70396192742415953</v>
      </c>
      <c r="E130">
        <v>72</v>
      </c>
      <c r="F130">
        <v>129</v>
      </c>
      <c r="G130" s="1">
        <f t="shared" si="5"/>
        <v>0.62926829268292683</v>
      </c>
    </row>
    <row r="131" spans="1:7" x14ac:dyDescent="0.25">
      <c r="A131">
        <v>77</v>
      </c>
      <c r="B131">
        <f t="shared" ref="B131:B194" si="6">A131-$J$3</f>
        <v>7.8390243902439067</v>
      </c>
      <c r="C131">
        <f t="shared" ref="C131:C194" si="7">B131^2</f>
        <v>61.450303390838855</v>
      </c>
      <c r="E131">
        <v>72</v>
      </c>
      <c r="F131">
        <v>130</v>
      </c>
      <c r="G131" s="1">
        <f t="shared" ref="G131:G194" si="8">F131/$F$206</f>
        <v>0.63414634146341464</v>
      </c>
    </row>
    <row r="132" spans="1:7" x14ac:dyDescent="0.25">
      <c r="A132">
        <v>56</v>
      </c>
      <c r="B132">
        <f t="shared" si="6"/>
        <v>-13.160975609756093</v>
      </c>
      <c r="C132">
        <f t="shared" si="7"/>
        <v>173.21127900059477</v>
      </c>
      <c r="E132">
        <v>73</v>
      </c>
      <c r="F132">
        <v>131</v>
      </c>
      <c r="G132" s="1">
        <f t="shared" si="8"/>
        <v>0.63902439024390245</v>
      </c>
    </row>
    <row r="133" spans="1:7" x14ac:dyDescent="0.25">
      <c r="A133">
        <v>65</v>
      </c>
      <c r="B133">
        <f t="shared" si="6"/>
        <v>-4.1609756097560933</v>
      </c>
      <c r="C133">
        <f t="shared" si="7"/>
        <v>17.313718024985093</v>
      </c>
      <c r="E133">
        <v>73</v>
      </c>
      <c r="F133">
        <v>132</v>
      </c>
      <c r="G133" s="1">
        <f t="shared" si="8"/>
        <v>0.64390243902439026</v>
      </c>
    </row>
    <row r="134" spans="1:7" x14ac:dyDescent="0.25">
      <c r="A134">
        <v>85</v>
      </c>
      <c r="B134">
        <f t="shared" si="6"/>
        <v>15.839024390243907</v>
      </c>
      <c r="C134">
        <f t="shared" si="7"/>
        <v>250.87469363474136</v>
      </c>
      <c r="E134">
        <v>73</v>
      </c>
      <c r="F134">
        <v>133</v>
      </c>
      <c r="G134" s="1">
        <f t="shared" si="8"/>
        <v>0.64878048780487807</v>
      </c>
    </row>
    <row r="135" spans="1:7" x14ac:dyDescent="0.25">
      <c r="A135">
        <v>64</v>
      </c>
      <c r="B135">
        <f t="shared" si="6"/>
        <v>-5.1609756097560933</v>
      </c>
      <c r="C135">
        <f t="shared" si="7"/>
        <v>26.635669244497279</v>
      </c>
      <c r="E135">
        <v>73</v>
      </c>
      <c r="F135">
        <v>134</v>
      </c>
      <c r="G135" s="1">
        <f t="shared" si="8"/>
        <v>0.65365853658536588</v>
      </c>
    </row>
    <row r="136" spans="1:7" x14ac:dyDescent="0.25">
      <c r="A136">
        <v>74</v>
      </c>
      <c r="B136">
        <f t="shared" si="6"/>
        <v>4.8390243902439067</v>
      </c>
      <c r="C136">
        <f t="shared" si="7"/>
        <v>23.416157049375414</v>
      </c>
      <c r="E136">
        <v>74</v>
      </c>
      <c r="F136">
        <v>135</v>
      </c>
      <c r="G136" s="1">
        <f t="shared" si="8"/>
        <v>0.65853658536585369</v>
      </c>
    </row>
    <row r="137" spans="1:7" x14ac:dyDescent="0.25">
      <c r="A137">
        <v>66</v>
      </c>
      <c r="B137">
        <f t="shared" si="6"/>
        <v>-3.1609756097560933</v>
      </c>
      <c r="C137">
        <f t="shared" si="7"/>
        <v>9.9917668054729063</v>
      </c>
      <c r="E137">
        <v>74</v>
      </c>
      <c r="F137">
        <v>136</v>
      </c>
      <c r="G137" s="1">
        <f t="shared" si="8"/>
        <v>0.6634146341463415</v>
      </c>
    </row>
    <row r="138" spans="1:7" x14ac:dyDescent="0.25">
      <c r="A138">
        <v>74</v>
      </c>
      <c r="B138">
        <f t="shared" si="6"/>
        <v>4.8390243902439067</v>
      </c>
      <c r="C138">
        <f t="shared" si="7"/>
        <v>23.416157049375414</v>
      </c>
      <c r="E138">
        <v>74</v>
      </c>
      <c r="F138">
        <v>137</v>
      </c>
      <c r="G138" s="1">
        <f t="shared" si="8"/>
        <v>0.66829268292682931</v>
      </c>
    </row>
    <row r="139" spans="1:7" x14ac:dyDescent="0.25">
      <c r="A139">
        <v>59</v>
      </c>
      <c r="B139">
        <f t="shared" si="6"/>
        <v>-10.160975609756093</v>
      </c>
      <c r="C139">
        <f t="shared" si="7"/>
        <v>103.24542534205821</v>
      </c>
      <c r="E139">
        <v>74</v>
      </c>
      <c r="F139">
        <v>138</v>
      </c>
      <c r="G139" s="1">
        <f t="shared" si="8"/>
        <v>0.67317073170731712</v>
      </c>
    </row>
    <row r="140" spans="1:7" x14ac:dyDescent="0.25">
      <c r="A140">
        <v>68</v>
      </c>
      <c r="B140">
        <f t="shared" si="6"/>
        <v>-1.1609756097560933</v>
      </c>
      <c r="C140">
        <f t="shared" si="7"/>
        <v>1.3478643664485326</v>
      </c>
      <c r="E140">
        <v>75</v>
      </c>
      <c r="F140">
        <v>139</v>
      </c>
      <c r="G140" s="1">
        <f t="shared" si="8"/>
        <v>0.67804878048780493</v>
      </c>
    </row>
    <row r="141" spans="1:7" x14ac:dyDescent="0.25">
      <c r="A141">
        <v>79</v>
      </c>
      <c r="B141">
        <f t="shared" si="6"/>
        <v>9.8390243902439067</v>
      </c>
      <c r="C141">
        <f t="shared" si="7"/>
        <v>96.806400951814481</v>
      </c>
      <c r="E141">
        <v>75</v>
      </c>
      <c r="F141">
        <v>140</v>
      </c>
      <c r="G141" s="1">
        <f t="shared" si="8"/>
        <v>0.68292682926829273</v>
      </c>
    </row>
    <row r="142" spans="1:7" x14ac:dyDescent="0.25">
      <c r="A142">
        <v>66</v>
      </c>
      <c r="B142">
        <f t="shared" si="6"/>
        <v>-3.1609756097560933</v>
      </c>
      <c r="C142">
        <f t="shared" si="7"/>
        <v>9.9917668054729063</v>
      </c>
      <c r="E142">
        <v>75</v>
      </c>
      <c r="F142">
        <v>141</v>
      </c>
      <c r="G142" s="1">
        <f t="shared" si="8"/>
        <v>0.68780487804878043</v>
      </c>
    </row>
    <row r="143" spans="1:7" x14ac:dyDescent="0.25">
      <c r="A143">
        <v>56</v>
      </c>
      <c r="B143">
        <f t="shared" si="6"/>
        <v>-13.160975609756093</v>
      </c>
      <c r="C143">
        <f t="shared" si="7"/>
        <v>173.21127900059477</v>
      </c>
      <c r="E143">
        <v>75</v>
      </c>
      <c r="F143">
        <v>142</v>
      </c>
      <c r="G143" s="1">
        <f t="shared" si="8"/>
        <v>0.69268292682926824</v>
      </c>
    </row>
    <row r="144" spans="1:7" x14ac:dyDescent="0.25">
      <c r="A144">
        <v>68</v>
      </c>
      <c r="B144">
        <f t="shared" si="6"/>
        <v>-1.1609756097560933</v>
      </c>
      <c r="C144">
        <f t="shared" si="7"/>
        <v>1.3478643664485326</v>
      </c>
      <c r="E144">
        <v>75</v>
      </c>
      <c r="F144">
        <v>143</v>
      </c>
      <c r="G144" s="1">
        <f t="shared" si="8"/>
        <v>0.69756097560975605</v>
      </c>
    </row>
    <row r="145" spans="1:11" x14ac:dyDescent="0.25">
      <c r="A145">
        <v>63</v>
      </c>
      <c r="B145">
        <f t="shared" si="6"/>
        <v>-6.1609756097560933</v>
      </c>
      <c r="C145">
        <f t="shared" si="7"/>
        <v>37.957620464009466</v>
      </c>
      <c r="E145">
        <v>75</v>
      </c>
      <c r="F145">
        <v>144</v>
      </c>
      <c r="G145" s="1">
        <f t="shared" si="8"/>
        <v>0.70243902439024386</v>
      </c>
    </row>
    <row r="146" spans="1:11" x14ac:dyDescent="0.25">
      <c r="A146">
        <v>66</v>
      </c>
      <c r="B146">
        <f t="shared" si="6"/>
        <v>-3.1609756097560933</v>
      </c>
      <c r="C146">
        <f t="shared" si="7"/>
        <v>9.9917668054729063</v>
      </c>
      <c r="E146">
        <v>76</v>
      </c>
      <c r="F146">
        <v>145</v>
      </c>
      <c r="G146" s="1">
        <f t="shared" si="8"/>
        <v>0.70731707317073167</v>
      </c>
    </row>
    <row r="147" spans="1:11" x14ac:dyDescent="0.25">
      <c r="A147">
        <v>66</v>
      </c>
      <c r="B147">
        <f t="shared" si="6"/>
        <v>-3.1609756097560933</v>
      </c>
      <c r="C147">
        <f t="shared" si="7"/>
        <v>9.9917668054729063</v>
      </c>
      <c r="E147">
        <v>76</v>
      </c>
      <c r="F147">
        <v>146</v>
      </c>
      <c r="G147" s="1">
        <f t="shared" si="8"/>
        <v>0.71219512195121948</v>
      </c>
    </row>
    <row r="148" spans="1:11" x14ac:dyDescent="0.25">
      <c r="A148">
        <v>68</v>
      </c>
      <c r="B148">
        <f t="shared" si="6"/>
        <v>-1.1609756097560933</v>
      </c>
      <c r="C148">
        <f t="shared" si="7"/>
        <v>1.3478643664485326</v>
      </c>
      <c r="E148">
        <v>76</v>
      </c>
      <c r="F148">
        <v>147</v>
      </c>
      <c r="G148" s="1">
        <f t="shared" si="8"/>
        <v>0.71707317073170729</v>
      </c>
    </row>
    <row r="149" spans="1:11" x14ac:dyDescent="0.25">
      <c r="A149">
        <v>70</v>
      </c>
      <c r="B149">
        <f t="shared" si="6"/>
        <v>0.83902439024390674</v>
      </c>
      <c r="C149">
        <f t="shared" si="7"/>
        <v>0.70396192742415953</v>
      </c>
      <c r="E149">
        <v>76</v>
      </c>
      <c r="F149">
        <v>148</v>
      </c>
      <c r="G149" s="1">
        <f t="shared" si="8"/>
        <v>0.7219512195121951</v>
      </c>
    </row>
    <row r="150" spans="1:11" x14ac:dyDescent="0.25">
      <c r="A150">
        <v>64</v>
      </c>
      <c r="B150">
        <f t="shared" si="6"/>
        <v>-5.1609756097560933</v>
      </c>
      <c r="C150">
        <f t="shared" si="7"/>
        <v>26.635669244497279</v>
      </c>
      <c r="E150">
        <v>76</v>
      </c>
      <c r="F150">
        <v>149</v>
      </c>
      <c r="G150" s="1">
        <f t="shared" si="8"/>
        <v>0.72682926829268291</v>
      </c>
    </row>
    <row r="151" spans="1:11" x14ac:dyDescent="0.25">
      <c r="A151">
        <v>72</v>
      </c>
      <c r="B151">
        <f t="shared" si="6"/>
        <v>2.8390243902439067</v>
      </c>
      <c r="C151">
        <f t="shared" si="7"/>
        <v>8.0600594883997871</v>
      </c>
      <c r="E151">
        <v>76</v>
      </c>
      <c r="F151">
        <v>150</v>
      </c>
      <c r="G151" s="1">
        <f t="shared" si="8"/>
        <v>0.73170731707317072</v>
      </c>
    </row>
    <row r="152" spans="1:11" x14ac:dyDescent="0.25">
      <c r="A152">
        <v>56</v>
      </c>
      <c r="B152">
        <f t="shared" si="6"/>
        <v>-13.160975609756093</v>
      </c>
      <c r="C152">
        <f t="shared" si="7"/>
        <v>173.21127900059477</v>
      </c>
      <c r="E152">
        <v>76</v>
      </c>
      <c r="F152">
        <v>151</v>
      </c>
      <c r="G152" s="1">
        <f t="shared" si="8"/>
        <v>0.73658536585365852</v>
      </c>
    </row>
    <row r="153" spans="1:11" x14ac:dyDescent="0.25">
      <c r="A153">
        <v>83</v>
      </c>
      <c r="B153">
        <f t="shared" si="6"/>
        <v>13.839024390243907</v>
      </c>
      <c r="C153">
        <f t="shared" si="7"/>
        <v>191.51859607376574</v>
      </c>
      <c r="E153">
        <v>76</v>
      </c>
      <c r="F153">
        <v>152</v>
      </c>
      <c r="G153" s="1">
        <f t="shared" si="8"/>
        <v>0.74146341463414633</v>
      </c>
    </row>
    <row r="154" spans="1:11" x14ac:dyDescent="0.25">
      <c r="A154">
        <v>53</v>
      </c>
      <c r="B154">
        <f t="shared" si="6"/>
        <v>-16.160975609756093</v>
      </c>
      <c r="C154">
        <f t="shared" si="7"/>
        <v>261.1771326591313</v>
      </c>
      <c r="E154">
        <v>76</v>
      </c>
      <c r="F154">
        <v>153</v>
      </c>
      <c r="G154" s="1">
        <f t="shared" si="8"/>
        <v>0.74634146341463414</v>
      </c>
      <c r="J154" t="s">
        <v>13</v>
      </c>
      <c r="K154">
        <f>0.75*(206)</f>
        <v>154.5</v>
      </c>
    </row>
    <row r="155" spans="1:11" x14ac:dyDescent="0.25">
      <c r="A155">
        <v>69</v>
      </c>
      <c r="B155">
        <f t="shared" si="6"/>
        <v>-0.16097560975609326</v>
      </c>
      <c r="C155">
        <f t="shared" si="7"/>
        <v>2.591314693634603E-2</v>
      </c>
      <c r="E155">
        <v>76</v>
      </c>
      <c r="F155">
        <v>154</v>
      </c>
      <c r="G155" s="1">
        <f t="shared" si="8"/>
        <v>0.75121951219512195</v>
      </c>
      <c r="K155">
        <f>E155-E154</f>
        <v>0</v>
      </c>
    </row>
    <row r="156" spans="1:11" x14ac:dyDescent="0.25">
      <c r="A156">
        <v>67</v>
      </c>
      <c r="B156">
        <f t="shared" si="6"/>
        <v>-2.1609756097560933</v>
      </c>
      <c r="C156">
        <f t="shared" si="7"/>
        <v>4.6698155859607189</v>
      </c>
      <c r="E156">
        <v>76</v>
      </c>
      <c r="F156">
        <v>155</v>
      </c>
      <c r="G156" s="1">
        <f t="shared" si="8"/>
        <v>0.75609756097560976</v>
      </c>
      <c r="K156">
        <f>K155*0.25</f>
        <v>0</v>
      </c>
    </row>
    <row r="157" spans="1:11" x14ac:dyDescent="0.25">
      <c r="A157">
        <v>77</v>
      </c>
      <c r="B157">
        <f t="shared" si="6"/>
        <v>7.8390243902439067</v>
      </c>
      <c r="C157">
        <f t="shared" si="7"/>
        <v>61.450303390838855</v>
      </c>
      <c r="E157">
        <v>76</v>
      </c>
      <c r="F157">
        <v>156</v>
      </c>
      <c r="G157" s="1">
        <f t="shared" si="8"/>
        <v>0.76097560975609757</v>
      </c>
    </row>
    <row r="158" spans="1:11" x14ac:dyDescent="0.25">
      <c r="A158">
        <v>68</v>
      </c>
      <c r="B158">
        <f t="shared" si="6"/>
        <v>-1.1609756097560933</v>
      </c>
      <c r="C158">
        <f t="shared" si="7"/>
        <v>1.3478643664485326</v>
      </c>
      <c r="E158">
        <v>77</v>
      </c>
      <c r="F158">
        <v>157</v>
      </c>
      <c r="G158" s="1">
        <f t="shared" si="8"/>
        <v>0.76585365853658538</v>
      </c>
    </row>
    <row r="159" spans="1:11" x14ac:dyDescent="0.25">
      <c r="A159">
        <v>63</v>
      </c>
      <c r="B159">
        <f t="shared" si="6"/>
        <v>-6.1609756097560933</v>
      </c>
      <c r="C159">
        <f t="shared" si="7"/>
        <v>37.957620464009466</v>
      </c>
      <c r="E159">
        <v>77</v>
      </c>
      <c r="F159">
        <v>158</v>
      </c>
      <c r="G159" s="1">
        <f t="shared" si="8"/>
        <v>0.77073170731707319</v>
      </c>
    </row>
    <row r="160" spans="1:11" x14ac:dyDescent="0.25">
      <c r="A160">
        <v>73</v>
      </c>
      <c r="B160">
        <f t="shared" si="6"/>
        <v>3.8390243902439067</v>
      </c>
      <c r="C160">
        <f t="shared" si="7"/>
        <v>14.738108268887601</v>
      </c>
      <c r="E160">
        <v>77</v>
      </c>
      <c r="F160">
        <v>159</v>
      </c>
      <c r="G160" s="1">
        <f t="shared" si="8"/>
        <v>0.775609756097561</v>
      </c>
    </row>
    <row r="161" spans="1:7" x14ac:dyDescent="0.25">
      <c r="A161">
        <v>57</v>
      </c>
      <c r="B161">
        <f t="shared" si="6"/>
        <v>-12.160975609756093</v>
      </c>
      <c r="C161">
        <f t="shared" si="7"/>
        <v>147.88932778108259</v>
      </c>
      <c r="E161">
        <v>77</v>
      </c>
      <c r="F161">
        <v>160</v>
      </c>
      <c r="G161" s="1">
        <f t="shared" si="8"/>
        <v>0.78048780487804881</v>
      </c>
    </row>
    <row r="162" spans="1:7" x14ac:dyDescent="0.25">
      <c r="A162">
        <v>86</v>
      </c>
      <c r="B162">
        <f t="shared" si="6"/>
        <v>16.839024390243907</v>
      </c>
      <c r="C162">
        <f t="shared" si="7"/>
        <v>283.55274241522915</v>
      </c>
      <c r="E162">
        <v>77</v>
      </c>
      <c r="F162">
        <v>161</v>
      </c>
      <c r="G162" s="1">
        <f t="shared" si="8"/>
        <v>0.78536585365853662</v>
      </c>
    </row>
    <row r="163" spans="1:7" x14ac:dyDescent="0.25">
      <c r="A163">
        <v>52</v>
      </c>
      <c r="B163">
        <f t="shared" si="6"/>
        <v>-17.160975609756093</v>
      </c>
      <c r="C163">
        <f t="shared" si="7"/>
        <v>294.49908387864349</v>
      </c>
      <c r="E163">
        <v>77</v>
      </c>
      <c r="F163">
        <v>162</v>
      </c>
      <c r="G163" s="1">
        <f t="shared" si="8"/>
        <v>0.79024390243902443</v>
      </c>
    </row>
    <row r="164" spans="1:7" x14ac:dyDescent="0.25">
      <c r="A164">
        <v>75</v>
      </c>
      <c r="B164">
        <f t="shared" si="6"/>
        <v>5.8390243902439067</v>
      </c>
      <c r="C164">
        <f t="shared" si="7"/>
        <v>34.094205829863228</v>
      </c>
      <c r="E164">
        <v>77</v>
      </c>
      <c r="F164">
        <v>163</v>
      </c>
      <c r="G164" s="1">
        <f t="shared" si="8"/>
        <v>0.79512195121951224</v>
      </c>
    </row>
    <row r="165" spans="1:7" x14ac:dyDescent="0.25">
      <c r="A165">
        <v>78</v>
      </c>
      <c r="B165">
        <f t="shared" si="6"/>
        <v>8.8390243902439067</v>
      </c>
      <c r="C165">
        <f t="shared" si="7"/>
        <v>78.128352171326668</v>
      </c>
      <c r="E165">
        <v>78</v>
      </c>
      <c r="F165">
        <v>164</v>
      </c>
      <c r="G165" s="1">
        <f t="shared" si="8"/>
        <v>0.8</v>
      </c>
    </row>
    <row r="166" spans="1:7" x14ac:dyDescent="0.25">
      <c r="A166">
        <v>76</v>
      </c>
      <c r="B166">
        <f t="shared" si="6"/>
        <v>6.8390243902439067</v>
      </c>
      <c r="C166">
        <f t="shared" si="7"/>
        <v>46.772254610351041</v>
      </c>
      <c r="E166">
        <v>78</v>
      </c>
      <c r="F166">
        <v>165</v>
      </c>
      <c r="G166" s="1">
        <f t="shared" si="8"/>
        <v>0.80487804878048785</v>
      </c>
    </row>
    <row r="167" spans="1:7" x14ac:dyDescent="0.25">
      <c r="A167">
        <v>61</v>
      </c>
      <c r="B167">
        <f t="shared" si="6"/>
        <v>-8.1609756097560933</v>
      </c>
      <c r="C167">
        <f t="shared" si="7"/>
        <v>66.601522903033839</v>
      </c>
      <c r="E167">
        <v>78</v>
      </c>
      <c r="F167">
        <v>166</v>
      </c>
      <c r="G167" s="1">
        <f t="shared" si="8"/>
        <v>0.80975609756097566</v>
      </c>
    </row>
    <row r="168" spans="1:7" x14ac:dyDescent="0.25">
      <c r="A168">
        <v>71</v>
      </c>
      <c r="B168">
        <f t="shared" si="6"/>
        <v>1.8390243902439067</v>
      </c>
      <c r="C168">
        <f t="shared" si="7"/>
        <v>3.3820107079119728</v>
      </c>
      <c r="E168">
        <v>79</v>
      </c>
      <c r="F168">
        <v>167</v>
      </c>
      <c r="G168" s="1">
        <f t="shared" si="8"/>
        <v>0.81463414634146336</v>
      </c>
    </row>
    <row r="169" spans="1:7" x14ac:dyDescent="0.25">
      <c r="A169">
        <v>77</v>
      </c>
      <c r="B169">
        <f t="shared" si="6"/>
        <v>7.8390243902439067</v>
      </c>
      <c r="C169">
        <f t="shared" si="7"/>
        <v>61.450303390838855</v>
      </c>
      <c r="E169">
        <v>79</v>
      </c>
      <c r="F169">
        <v>168</v>
      </c>
      <c r="G169" s="1">
        <f t="shared" si="8"/>
        <v>0.81951219512195117</v>
      </c>
    </row>
    <row r="170" spans="1:7" x14ac:dyDescent="0.25">
      <c r="A170">
        <v>64</v>
      </c>
      <c r="B170">
        <f t="shared" si="6"/>
        <v>-5.1609756097560933</v>
      </c>
      <c r="C170">
        <f t="shared" si="7"/>
        <v>26.635669244497279</v>
      </c>
      <c r="E170">
        <v>79</v>
      </c>
      <c r="F170">
        <v>169</v>
      </c>
      <c r="G170" s="1">
        <f t="shared" si="8"/>
        <v>0.82439024390243898</v>
      </c>
    </row>
    <row r="171" spans="1:7" x14ac:dyDescent="0.25">
      <c r="A171">
        <v>62</v>
      </c>
      <c r="B171">
        <f t="shared" si="6"/>
        <v>-7.1609756097560933</v>
      </c>
      <c r="C171">
        <f t="shared" si="7"/>
        <v>51.279571683521652</v>
      </c>
      <c r="E171">
        <v>79</v>
      </c>
      <c r="F171">
        <v>170</v>
      </c>
      <c r="G171" s="1">
        <f t="shared" si="8"/>
        <v>0.82926829268292679</v>
      </c>
    </row>
    <row r="172" spans="1:7" x14ac:dyDescent="0.25">
      <c r="A172">
        <v>77</v>
      </c>
      <c r="B172">
        <f t="shared" si="6"/>
        <v>7.8390243902439067</v>
      </c>
      <c r="C172">
        <f t="shared" si="7"/>
        <v>61.450303390838855</v>
      </c>
      <c r="E172">
        <v>79</v>
      </c>
      <c r="F172">
        <v>171</v>
      </c>
      <c r="G172" s="1">
        <f t="shared" si="8"/>
        <v>0.8341463414634146</v>
      </c>
    </row>
    <row r="173" spans="1:7" x14ac:dyDescent="0.25">
      <c r="A173">
        <v>69</v>
      </c>
      <c r="B173">
        <f t="shared" si="6"/>
        <v>-0.16097560975609326</v>
      </c>
      <c r="C173">
        <f t="shared" si="7"/>
        <v>2.591314693634603E-2</v>
      </c>
      <c r="E173">
        <v>80</v>
      </c>
      <c r="F173">
        <v>172</v>
      </c>
      <c r="G173" s="1">
        <f t="shared" si="8"/>
        <v>0.83902439024390241</v>
      </c>
    </row>
    <row r="174" spans="1:7" x14ac:dyDescent="0.25">
      <c r="A174">
        <v>69</v>
      </c>
      <c r="B174">
        <f t="shared" si="6"/>
        <v>-0.16097560975609326</v>
      </c>
      <c r="C174">
        <f t="shared" si="7"/>
        <v>2.591314693634603E-2</v>
      </c>
      <c r="E174">
        <v>80</v>
      </c>
      <c r="F174">
        <v>173</v>
      </c>
      <c r="G174" s="1">
        <f t="shared" si="8"/>
        <v>0.84390243902439022</v>
      </c>
    </row>
    <row r="175" spans="1:7" x14ac:dyDescent="0.25">
      <c r="A175">
        <v>66</v>
      </c>
      <c r="B175">
        <f t="shared" si="6"/>
        <v>-3.1609756097560933</v>
      </c>
      <c r="C175">
        <f t="shared" si="7"/>
        <v>9.9917668054729063</v>
      </c>
      <c r="E175">
        <v>81</v>
      </c>
      <c r="F175">
        <v>174</v>
      </c>
      <c r="G175" s="1">
        <f t="shared" si="8"/>
        <v>0.84878048780487803</v>
      </c>
    </row>
    <row r="176" spans="1:7" x14ac:dyDescent="0.25">
      <c r="A176">
        <v>85</v>
      </c>
      <c r="B176">
        <f t="shared" si="6"/>
        <v>15.839024390243907</v>
      </c>
      <c r="C176">
        <f t="shared" si="7"/>
        <v>250.87469363474136</v>
      </c>
      <c r="E176">
        <v>83</v>
      </c>
      <c r="F176">
        <v>175</v>
      </c>
      <c r="G176" s="1">
        <f t="shared" si="8"/>
        <v>0.85365853658536583</v>
      </c>
    </row>
    <row r="177" spans="1:7" x14ac:dyDescent="0.25">
      <c r="A177">
        <v>65</v>
      </c>
      <c r="B177">
        <f t="shared" si="6"/>
        <v>-4.1609756097560933</v>
      </c>
      <c r="C177">
        <f t="shared" si="7"/>
        <v>17.313718024985093</v>
      </c>
      <c r="E177">
        <v>83</v>
      </c>
      <c r="F177">
        <v>176</v>
      </c>
      <c r="G177" s="1">
        <f t="shared" si="8"/>
        <v>0.85853658536585364</v>
      </c>
    </row>
    <row r="178" spans="1:7" x14ac:dyDescent="0.25">
      <c r="A178">
        <v>61</v>
      </c>
      <c r="B178">
        <f t="shared" si="6"/>
        <v>-8.1609756097560933</v>
      </c>
      <c r="C178">
        <f t="shared" si="7"/>
        <v>66.601522903033839</v>
      </c>
      <c r="E178">
        <v>84</v>
      </c>
      <c r="F178">
        <v>177</v>
      </c>
      <c r="G178" s="1">
        <f t="shared" si="8"/>
        <v>0.86341463414634145</v>
      </c>
    </row>
    <row r="179" spans="1:7" x14ac:dyDescent="0.25">
      <c r="A179">
        <v>72</v>
      </c>
      <c r="B179">
        <f t="shared" si="6"/>
        <v>2.8390243902439067</v>
      </c>
      <c r="C179">
        <f t="shared" si="7"/>
        <v>8.0600594883997871</v>
      </c>
      <c r="E179">
        <v>84</v>
      </c>
      <c r="F179">
        <v>178</v>
      </c>
      <c r="G179" s="1">
        <f t="shared" si="8"/>
        <v>0.86829268292682926</v>
      </c>
    </row>
    <row r="180" spans="1:7" x14ac:dyDescent="0.25">
      <c r="A180">
        <v>69</v>
      </c>
      <c r="B180">
        <f t="shared" si="6"/>
        <v>-0.16097560975609326</v>
      </c>
      <c r="C180">
        <f t="shared" si="7"/>
        <v>2.591314693634603E-2</v>
      </c>
      <c r="E180">
        <v>85</v>
      </c>
      <c r="F180">
        <v>179</v>
      </c>
      <c r="G180" s="1">
        <f t="shared" si="8"/>
        <v>0.87317073170731707</v>
      </c>
    </row>
    <row r="181" spans="1:7" x14ac:dyDescent="0.25">
      <c r="A181">
        <v>73</v>
      </c>
      <c r="B181">
        <f t="shared" si="6"/>
        <v>3.8390243902439067</v>
      </c>
      <c r="C181">
        <f t="shared" si="7"/>
        <v>14.738108268887601</v>
      </c>
      <c r="E181">
        <v>85</v>
      </c>
      <c r="F181">
        <v>180</v>
      </c>
      <c r="G181" s="1">
        <f t="shared" si="8"/>
        <v>0.87804878048780488</v>
      </c>
    </row>
    <row r="182" spans="1:7" x14ac:dyDescent="0.25">
      <c r="A182">
        <v>53</v>
      </c>
      <c r="B182">
        <f t="shared" si="6"/>
        <v>-16.160975609756093</v>
      </c>
      <c r="C182">
        <f t="shared" si="7"/>
        <v>261.1771326591313</v>
      </c>
      <c r="E182">
        <v>85</v>
      </c>
      <c r="F182">
        <v>181</v>
      </c>
      <c r="G182" s="1">
        <f t="shared" si="8"/>
        <v>0.88292682926829269</v>
      </c>
    </row>
    <row r="183" spans="1:7" x14ac:dyDescent="0.25">
      <c r="A183">
        <v>77</v>
      </c>
      <c r="B183">
        <f t="shared" si="6"/>
        <v>7.8390243902439067</v>
      </c>
      <c r="C183">
        <f t="shared" si="7"/>
        <v>61.450303390838855</v>
      </c>
      <c r="E183">
        <v>85</v>
      </c>
      <c r="F183">
        <v>182</v>
      </c>
      <c r="G183" s="1">
        <f t="shared" si="8"/>
        <v>0.8878048780487805</v>
      </c>
    </row>
    <row r="184" spans="1:7" x14ac:dyDescent="0.25">
      <c r="A184">
        <v>54</v>
      </c>
      <c r="B184">
        <f t="shared" si="6"/>
        <v>-15.160975609756093</v>
      </c>
      <c r="C184">
        <f t="shared" si="7"/>
        <v>229.85518143961914</v>
      </c>
      <c r="E184">
        <v>85</v>
      </c>
      <c r="F184">
        <v>183</v>
      </c>
      <c r="G184" s="1">
        <f t="shared" si="8"/>
        <v>0.89268292682926831</v>
      </c>
    </row>
    <row r="185" spans="1:7" x14ac:dyDescent="0.25">
      <c r="A185">
        <v>56</v>
      </c>
      <c r="B185">
        <f t="shared" si="6"/>
        <v>-13.160975609756093</v>
      </c>
      <c r="C185">
        <f t="shared" si="7"/>
        <v>173.21127900059477</v>
      </c>
      <c r="E185">
        <v>85</v>
      </c>
      <c r="F185">
        <v>184</v>
      </c>
      <c r="G185" s="1">
        <f t="shared" si="8"/>
        <v>0.89756097560975612</v>
      </c>
    </row>
    <row r="186" spans="1:7" x14ac:dyDescent="0.25">
      <c r="A186">
        <v>72</v>
      </c>
      <c r="B186">
        <f t="shared" si="6"/>
        <v>2.8390243902439067</v>
      </c>
      <c r="C186">
        <f t="shared" si="7"/>
        <v>8.0600594883997871</v>
      </c>
      <c r="E186">
        <v>85</v>
      </c>
      <c r="F186">
        <v>185</v>
      </c>
      <c r="G186" s="1">
        <f t="shared" si="8"/>
        <v>0.90243902439024393</v>
      </c>
    </row>
    <row r="187" spans="1:7" x14ac:dyDescent="0.25">
      <c r="A187">
        <v>70</v>
      </c>
      <c r="B187">
        <f t="shared" si="6"/>
        <v>0.83902439024390674</v>
      </c>
      <c r="C187">
        <f t="shared" si="7"/>
        <v>0.70396192742415953</v>
      </c>
      <c r="E187">
        <v>85</v>
      </c>
      <c r="F187">
        <v>186</v>
      </c>
      <c r="G187" s="1">
        <f t="shared" si="8"/>
        <v>0.90731707317073174</v>
      </c>
    </row>
    <row r="188" spans="1:7" x14ac:dyDescent="0.25">
      <c r="A188">
        <v>69</v>
      </c>
      <c r="B188">
        <f t="shared" si="6"/>
        <v>-0.16097560975609326</v>
      </c>
      <c r="C188">
        <f t="shared" si="7"/>
        <v>2.591314693634603E-2</v>
      </c>
      <c r="E188">
        <v>85</v>
      </c>
      <c r="F188">
        <v>187</v>
      </c>
      <c r="G188" s="1">
        <f t="shared" si="8"/>
        <v>0.91219512195121955</v>
      </c>
    </row>
    <row r="189" spans="1:7" x14ac:dyDescent="0.25">
      <c r="A189">
        <v>67</v>
      </c>
      <c r="B189">
        <f t="shared" si="6"/>
        <v>-2.1609756097560933</v>
      </c>
      <c r="C189">
        <f t="shared" si="7"/>
        <v>4.6698155859607189</v>
      </c>
      <c r="E189">
        <v>85</v>
      </c>
      <c r="F189">
        <v>188</v>
      </c>
      <c r="G189" s="1">
        <f t="shared" si="8"/>
        <v>0.91707317073170735</v>
      </c>
    </row>
    <row r="190" spans="1:7" x14ac:dyDescent="0.25">
      <c r="A190">
        <v>62</v>
      </c>
      <c r="B190">
        <f t="shared" si="6"/>
        <v>-7.1609756097560933</v>
      </c>
      <c r="C190">
        <f t="shared" si="7"/>
        <v>51.279571683521652</v>
      </c>
      <c r="E190">
        <v>86</v>
      </c>
      <c r="F190">
        <v>189</v>
      </c>
      <c r="G190" s="1">
        <f t="shared" si="8"/>
        <v>0.92195121951219516</v>
      </c>
    </row>
    <row r="191" spans="1:7" x14ac:dyDescent="0.25">
      <c r="A191">
        <v>78</v>
      </c>
      <c r="B191">
        <f t="shared" si="6"/>
        <v>8.8390243902439067</v>
      </c>
      <c r="C191">
        <f t="shared" si="7"/>
        <v>78.128352171326668</v>
      </c>
      <c r="E191">
        <v>86</v>
      </c>
      <c r="F191">
        <v>190</v>
      </c>
      <c r="G191" s="1">
        <f t="shared" si="8"/>
        <v>0.92682926829268297</v>
      </c>
    </row>
    <row r="192" spans="1:7" x14ac:dyDescent="0.25">
      <c r="A192">
        <v>58</v>
      </c>
      <c r="B192">
        <f t="shared" si="6"/>
        <v>-11.160975609756093</v>
      </c>
      <c r="C192">
        <f t="shared" si="7"/>
        <v>124.5673765615704</v>
      </c>
      <c r="E192">
        <v>86</v>
      </c>
      <c r="F192">
        <v>191</v>
      </c>
      <c r="G192" s="1">
        <f t="shared" si="8"/>
        <v>0.93170731707317078</v>
      </c>
    </row>
    <row r="193" spans="1:7" x14ac:dyDescent="0.25">
      <c r="A193">
        <v>54</v>
      </c>
      <c r="B193">
        <f t="shared" si="6"/>
        <v>-15.160975609756093</v>
      </c>
      <c r="C193">
        <f t="shared" si="7"/>
        <v>229.85518143961914</v>
      </c>
      <c r="E193">
        <v>86</v>
      </c>
      <c r="F193">
        <v>192</v>
      </c>
      <c r="G193" s="1">
        <f t="shared" si="8"/>
        <v>0.93658536585365859</v>
      </c>
    </row>
    <row r="194" spans="1:7" x14ac:dyDescent="0.25">
      <c r="A194">
        <v>69</v>
      </c>
      <c r="B194">
        <f t="shared" si="6"/>
        <v>-0.16097560975609326</v>
      </c>
      <c r="C194">
        <f t="shared" si="7"/>
        <v>2.591314693634603E-2</v>
      </c>
      <c r="E194">
        <v>87</v>
      </c>
      <c r="F194">
        <v>193</v>
      </c>
      <c r="G194" s="1">
        <f t="shared" si="8"/>
        <v>0.94146341463414629</v>
      </c>
    </row>
    <row r="195" spans="1:7" x14ac:dyDescent="0.25">
      <c r="A195">
        <v>76</v>
      </c>
      <c r="B195">
        <f t="shared" ref="B195:B206" si="9">A195-$J$3</f>
        <v>6.8390243902439067</v>
      </c>
      <c r="C195">
        <f t="shared" ref="C195:C206" si="10">B195^2</f>
        <v>46.772254610351041</v>
      </c>
      <c r="E195">
        <v>87</v>
      </c>
      <c r="F195">
        <v>194</v>
      </c>
      <c r="G195" s="1">
        <f t="shared" ref="G195:G206" si="11">F195/$F$206</f>
        <v>0.9463414634146341</v>
      </c>
    </row>
    <row r="196" spans="1:7" x14ac:dyDescent="0.25">
      <c r="A196">
        <v>86</v>
      </c>
      <c r="B196">
        <f t="shared" si="9"/>
        <v>16.839024390243907</v>
      </c>
      <c r="C196">
        <f t="shared" si="10"/>
        <v>283.55274241522915</v>
      </c>
      <c r="E196">
        <v>89</v>
      </c>
      <c r="F196">
        <v>195</v>
      </c>
      <c r="G196" s="1">
        <f t="shared" si="11"/>
        <v>0.95121951219512191</v>
      </c>
    </row>
    <row r="197" spans="1:7" x14ac:dyDescent="0.25">
      <c r="A197">
        <v>59</v>
      </c>
      <c r="B197">
        <f t="shared" si="9"/>
        <v>-10.160975609756093</v>
      </c>
      <c r="C197">
        <f t="shared" si="10"/>
        <v>103.24542534205821</v>
      </c>
      <c r="E197">
        <v>90</v>
      </c>
      <c r="F197">
        <v>196</v>
      </c>
      <c r="G197" s="1">
        <f t="shared" si="11"/>
        <v>0.95609756097560972</v>
      </c>
    </row>
    <row r="198" spans="1:7" x14ac:dyDescent="0.25">
      <c r="A198">
        <v>80</v>
      </c>
      <c r="B198">
        <f t="shared" si="9"/>
        <v>10.839024390243907</v>
      </c>
      <c r="C198">
        <f t="shared" si="10"/>
        <v>117.48444973230229</v>
      </c>
      <c r="E198">
        <v>90</v>
      </c>
      <c r="F198">
        <v>197</v>
      </c>
      <c r="G198" s="1">
        <f t="shared" si="11"/>
        <v>0.96097560975609753</v>
      </c>
    </row>
    <row r="199" spans="1:7" x14ac:dyDescent="0.25">
      <c r="A199">
        <v>84</v>
      </c>
      <c r="B199">
        <f t="shared" si="9"/>
        <v>14.839024390243907</v>
      </c>
      <c r="C199">
        <f t="shared" si="10"/>
        <v>220.19664485425355</v>
      </c>
      <c r="E199">
        <v>90</v>
      </c>
      <c r="F199">
        <v>198</v>
      </c>
      <c r="G199" s="1">
        <f t="shared" si="11"/>
        <v>0.96585365853658534</v>
      </c>
    </row>
    <row r="200" spans="1:7" x14ac:dyDescent="0.25">
      <c r="A200">
        <v>56</v>
      </c>
      <c r="B200">
        <f t="shared" si="9"/>
        <v>-13.160975609756093</v>
      </c>
      <c r="C200">
        <f t="shared" si="10"/>
        <v>173.21127900059477</v>
      </c>
      <c r="E200">
        <v>91</v>
      </c>
      <c r="F200">
        <v>199</v>
      </c>
      <c r="G200" s="1">
        <f t="shared" si="11"/>
        <v>0.97073170731707314</v>
      </c>
    </row>
    <row r="201" spans="1:7" x14ac:dyDescent="0.25">
      <c r="A201">
        <v>78</v>
      </c>
      <c r="B201">
        <f t="shared" si="9"/>
        <v>8.8390243902439067</v>
      </c>
      <c r="C201">
        <f t="shared" si="10"/>
        <v>78.128352171326668</v>
      </c>
      <c r="E201">
        <v>91</v>
      </c>
      <c r="F201">
        <v>200</v>
      </c>
      <c r="G201" s="1">
        <f t="shared" si="11"/>
        <v>0.97560975609756095</v>
      </c>
    </row>
    <row r="202" spans="1:7" x14ac:dyDescent="0.25">
      <c r="A202">
        <v>75</v>
      </c>
      <c r="B202">
        <f t="shared" si="9"/>
        <v>5.8390243902439067</v>
      </c>
      <c r="C202">
        <f t="shared" si="10"/>
        <v>34.094205829863228</v>
      </c>
      <c r="E202">
        <v>91</v>
      </c>
      <c r="F202">
        <v>201</v>
      </c>
      <c r="G202" s="1">
        <f t="shared" si="11"/>
        <v>0.98048780487804876</v>
      </c>
    </row>
    <row r="203" spans="1:7" x14ac:dyDescent="0.25">
      <c r="A203">
        <v>57</v>
      </c>
      <c r="B203">
        <f t="shared" si="9"/>
        <v>-12.160975609756093</v>
      </c>
      <c r="C203">
        <f t="shared" si="10"/>
        <v>147.88932778108259</v>
      </c>
      <c r="E203">
        <v>91</v>
      </c>
      <c r="F203">
        <v>202</v>
      </c>
      <c r="G203" s="1">
        <f t="shared" si="11"/>
        <v>0.98536585365853657</v>
      </c>
    </row>
    <row r="204" spans="1:7" x14ac:dyDescent="0.25">
      <c r="A204">
        <v>68</v>
      </c>
      <c r="B204">
        <f t="shared" si="9"/>
        <v>-1.1609756097560933</v>
      </c>
      <c r="C204">
        <f t="shared" si="10"/>
        <v>1.3478643664485326</v>
      </c>
      <c r="E204">
        <v>91</v>
      </c>
      <c r="F204">
        <v>203</v>
      </c>
      <c r="G204" s="1">
        <f t="shared" si="11"/>
        <v>0.99024390243902438</v>
      </c>
    </row>
    <row r="205" spans="1:7" x14ac:dyDescent="0.25">
      <c r="A205">
        <v>91</v>
      </c>
      <c r="B205">
        <f t="shared" si="9"/>
        <v>21.839024390243907</v>
      </c>
      <c r="C205">
        <f t="shared" si="10"/>
        <v>476.94298631766821</v>
      </c>
      <c r="E205">
        <v>91</v>
      </c>
      <c r="F205">
        <v>204</v>
      </c>
      <c r="G205" s="1">
        <f t="shared" si="11"/>
        <v>0.99512195121951219</v>
      </c>
    </row>
    <row r="206" spans="1:7" x14ac:dyDescent="0.25">
      <c r="A206">
        <v>91</v>
      </c>
      <c r="B206">
        <f t="shared" si="9"/>
        <v>21.839024390243907</v>
      </c>
      <c r="C206">
        <f t="shared" si="10"/>
        <v>476.94298631766821</v>
      </c>
      <c r="E206">
        <v>92</v>
      </c>
      <c r="F206">
        <v>205</v>
      </c>
      <c r="G206" s="1">
        <f t="shared" si="11"/>
        <v>1</v>
      </c>
    </row>
  </sheetData>
  <sortState xmlns:xlrd2="http://schemas.microsoft.com/office/spreadsheetml/2017/richdata2" ref="E2:E206">
    <sortCondition ref="E2:E206"/>
  </sortState>
  <mergeCells count="1">
    <mergeCell ref="J1:O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Mainey (Birmingham and Solihull ICB)</dc:creator>
  <cp:lastModifiedBy>Chris Mainey (Birmingham and Solihull ICB)</cp:lastModifiedBy>
  <dcterms:created xsi:type="dcterms:W3CDTF">2025-05-07T12:36:16Z</dcterms:created>
  <dcterms:modified xsi:type="dcterms:W3CDTF">2025-05-07T16:37:57Z</dcterms:modified>
</cp:coreProperties>
</file>