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SCode Repo\BCIS309-WorkIntergratedLearning\Class Work\Submission\"/>
    </mc:Choice>
  </mc:AlternateContent>
  <xr:revisionPtr revIDLastSave="0" documentId="13_ncr:1_{5037B3F3-FA69-4F28-B51A-DDA9E50DACBF}" xr6:coauthVersionLast="47" xr6:coauthVersionMax="47" xr10:uidLastSave="{00000000-0000-0000-0000-000000000000}"/>
  <bookViews>
    <workbookView xWindow="38280" yWindow="-3570" windowWidth="29040" windowHeight="16440" xr2:uid="{27C28C65-FAA5-46EC-ACB9-175AB6AE037A}"/>
  </bookViews>
  <sheets>
    <sheet name="Burndown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7" i="1" l="1"/>
  <c r="E47" i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F23" i="1"/>
  <c r="E2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H28" i="1" l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" i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</calcChain>
</file>

<file path=xl/sharedStrings.xml><?xml version="1.0" encoding="utf-8"?>
<sst xmlns="http://schemas.openxmlformats.org/spreadsheetml/2006/main" count="38" uniqueCount="21">
  <si>
    <t>Hours per week</t>
  </si>
  <si>
    <t>Remaining Hours</t>
  </si>
  <si>
    <t>Academic Week</t>
  </si>
  <si>
    <t>Starting week date</t>
  </si>
  <si>
    <t>Deliverable</t>
  </si>
  <si>
    <t>Planned</t>
  </si>
  <si>
    <t>Actual</t>
  </si>
  <si>
    <t>Planned Hours</t>
  </si>
  <si>
    <t>Actual Hours</t>
  </si>
  <si>
    <t>HOLIDAY</t>
  </si>
  <si>
    <t>STUDY</t>
  </si>
  <si>
    <t>EXAM</t>
  </si>
  <si>
    <t>Class Start</t>
  </si>
  <si>
    <t>Total Academic Hours:</t>
  </si>
  <si>
    <t>1/2 Way Report</t>
  </si>
  <si>
    <t>Everything</t>
  </si>
  <si>
    <t>Total Industry Hours:</t>
  </si>
  <si>
    <t xml:space="preserve">BCIS309: WIL - </t>
  </si>
  <si>
    <t>SPRINT</t>
  </si>
  <si>
    <t>Proposal Due</t>
  </si>
  <si>
    <t>New Proposal Due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</si>
</sst>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5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/>
    <xf numFmtId="0" fontId="4" fillId="6" borderId="0" applyNumberFormat="0" applyBorder="0" applyAlignment="0" applyProtection="0"/>
  </cellStyleXfs>
  <cellXfs count="27">
    <xf numFmtId="0" fontId="0" fillId="0" borderId="0" xfId="0"/>
    <xf numFmtId="0" fontId="0" fillId="0" borderId="7" xfId="0" applyBorder="1"/>
    <xf numFmtId="0" fontId="0" fillId="0" borderId="1" xfId="0" applyBorder="1"/>
    <xf numFmtId="0" fontId="0" fillId="0" borderId="2" xfId="0" applyBorder="1"/>
    <xf numFmtId="0" fontId="0" fillId="0" borderId="5" xfId="0" applyBorder="1" applyAlignment="1">
      <alignment horizontal="right" vertical="center"/>
    </xf>
    <xf numFmtId="0" fontId="0" fillId="0" borderId="7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right" vertical="center"/>
    </xf>
    <xf numFmtId="0" fontId="0" fillId="0" borderId="2" xfId="0" applyBorder="1" applyAlignment="1">
      <alignment horizontal="left" vertical="center"/>
    </xf>
    <xf numFmtId="0" fontId="0" fillId="0" borderId="2" xfId="0" applyBorder="1" applyAlignment="1">
      <alignment horizontal="right"/>
    </xf>
    <xf numFmtId="0" fontId="0" fillId="4" borderId="2" xfId="0" applyFill="1" applyBorder="1" applyAlignment="1">
      <alignment horizontal="right"/>
    </xf>
    <xf numFmtId="0" fontId="0" fillId="5" borderId="2" xfId="0" applyFill="1" applyBorder="1" applyAlignment="1">
      <alignment horizontal="right"/>
    </xf>
    <xf numFmtId="0" fontId="1" fillId="2" borderId="6" xfId="1" applyBorder="1"/>
    <xf numFmtId="0" fontId="2" fillId="3" borderId="7" xfId="2" applyBorder="1"/>
    <xf numFmtId="0" fontId="2" fillId="3" borderId="7" xfId="2" applyBorder="1" applyAlignment="1">
      <alignment horizontal="right"/>
    </xf>
    <xf numFmtId="14" fontId="1" fillId="2" borderId="6" xfId="1" applyNumberFormat="1" applyBorder="1"/>
    <xf numFmtId="14" fontId="0" fillId="0" borderId="7" xfId="0" applyNumberFormat="1" applyBorder="1"/>
    <xf numFmtId="14" fontId="2" fillId="3" borderId="7" xfId="2" applyNumberFormat="1" applyBorder="1"/>
    <xf numFmtId="14" fontId="0" fillId="0" borderId="1" xfId="0" applyNumberFormat="1" applyBorder="1"/>
    <xf numFmtId="0" fontId="4" fillId="6" borderId="7" xfId="4" applyBorder="1"/>
    <xf numFmtId="14" fontId="4" fillId="6" borderId="7" xfId="4" applyNumberFormat="1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</cellXfs>
  <cellStyles count="5">
    <cellStyle name="40% - Accent2" xfId="4" builtinId="35"/>
    <cellStyle name="Bad" xfId="2" builtinId="27"/>
    <cellStyle name="Good" xfId="1" builtinId="26"/>
    <cellStyle name="Normal" xfId="0" builtinId="0"/>
    <cellStyle name="Normal 2" xfId="3" xr:uid="{6729E4CB-3036-4341-AD7A-C6949AF47E2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Academic 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2"/>
          <c:tx>
            <c:strRef>
              <c:f>Burndowns!$G$3</c:f>
              <c:strCache>
                <c:ptCount val="1"/>
                <c:pt idx="0">
                  <c:v>Planned Hours</c:v>
                </c:pt>
              </c:strCache>
            </c:strRef>
          </c:tx>
          <c:spPr>
            <a:ln>
              <a:solidFill>
                <a:schemeClr val="accent1"/>
              </a:solidFill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Burndowns!$C$4:$C$22</c:f>
              <c:numCache>
                <c:formatCode>m/d/yyyy</c:formatCode>
                <c:ptCount val="19"/>
                <c:pt idx="0">
                  <c:v>45131</c:v>
                </c:pt>
                <c:pt idx="1">
                  <c:v>45138</c:v>
                </c:pt>
                <c:pt idx="2">
                  <c:v>45145</c:v>
                </c:pt>
                <c:pt idx="3">
                  <c:v>45152</c:v>
                </c:pt>
                <c:pt idx="4">
                  <c:v>45159</c:v>
                </c:pt>
                <c:pt idx="5">
                  <c:v>45166</c:v>
                </c:pt>
                <c:pt idx="6">
                  <c:v>45173</c:v>
                </c:pt>
                <c:pt idx="7">
                  <c:v>45180</c:v>
                </c:pt>
                <c:pt idx="8">
                  <c:v>45187</c:v>
                </c:pt>
                <c:pt idx="9">
                  <c:v>45194</c:v>
                </c:pt>
                <c:pt idx="10">
                  <c:v>45201</c:v>
                </c:pt>
                <c:pt idx="11">
                  <c:v>45208</c:v>
                </c:pt>
                <c:pt idx="12">
                  <c:v>45215</c:v>
                </c:pt>
                <c:pt idx="13">
                  <c:v>45222</c:v>
                </c:pt>
                <c:pt idx="14">
                  <c:v>45229</c:v>
                </c:pt>
                <c:pt idx="15">
                  <c:v>45236</c:v>
                </c:pt>
                <c:pt idx="16">
                  <c:v>45243</c:v>
                </c:pt>
                <c:pt idx="17">
                  <c:v>45250</c:v>
                </c:pt>
                <c:pt idx="18">
                  <c:v>45257</c:v>
                </c:pt>
              </c:numCache>
            </c:numRef>
          </c:cat>
          <c:val>
            <c:numRef>
              <c:f>Burndowns!$G$4:$G$22</c:f>
              <c:numCache>
                <c:formatCode>General</c:formatCode>
                <c:ptCount val="19"/>
                <c:pt idx="0">
                  <c:v>68</c:v>
                </c:pt>
                <c:pt idx="1">
                  <c:v>64</c:v>
                </c:pt>
                <c:pt idx="2">
                  <c:v>56</c:v>
                </c:pt>
                <c:pt idx="3">
                  <c:v>50</c:v>
                </c:pt>
                <c:pt idx="4">
                  <c:v>44</c:v>
                </c:pt>
                <c:pt idx="5">
                  <c:v>38</c:v>
                </c:pt>
                <c:pt idx="6">
                  <c:v>24</c:v>
                </c:pt>
                <c:pt idx="7">
                  <c:v>24</c:v>
                </c:pt>
                <c:pt idx="8">
                  <c:v>22</c:v>
                </c:pt>
                <c:pt idx="9">
                  <c:v>20</c:v>
                </c:pt>
                <c:pt idx="10">
                  <c:v>18</c:v>
                </c:pt>
                <c:pt idx="11">
                  <c:v>16</c:v>
                </c:pt>
                <c:pt idx="12">
                  <c:v>14</c:v>
                </c:pt>
                <c:pt idx="13">
                  <c:v>12</c:v>
                </c:pt>
                <c:pt idx="14">
                  <c:v>10</c:v>
                </c:pt>
                <c:pt idx="15">
                  <c:v>8</c:v>
                </c:pt>
                <c:pt idx="16">
                  <c:v>6</c:v>
                </c:pt>
                <c:pt idx="17">
                  <c:v>4</c:v>
                </c:pt>
                <c:pt idx="18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882-4F6A-ADC9-3B231AA4F3CB}"/>
            </c:ext>
          </c:extLst>
        </c:ser>
        <c:ser>
          <c:idx val="1"/>
          <c:order val="3"/>
          <c:tx>
            <c:strRef>
              <c:f>Burndowns!$H$3</c:f>
              <c:strCache>
                <c:ptCount val="1"/>
                <c:pt idx="0">
                  <c:v>Actual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Burndowns!$C$4:$C$22</c:f>
              <c:numCache>
                <c:formatCode>m/d/yyyy</c:formatCode>
                <c:ptCount val="19"/>
                <c:pt idx="0">
                  <c:v>45131</c:v>
                </c:pt>
                <c:pt idx="1">
                  <c:v>45138</c:v>
                </c:pt>
                <c:pt idx="2">
                  <c:v>45145</c:v>
                </c:pt>
                <c:pt idx="3">
                  <c:v>45152</c:v>
                </c:pt>
                <c:pt idx="4">
                  <c:v>45159</c:v>
                </c:pt>
                <c:pt idx="5">
                  <c:v>45166</c:v>
                </c:pt>
                <c:pt idx="6">
                  <c:v>45173</c:v>
                </c:pt>
                <c:pt idx="7">
                  <c:v>45180</c:v>
                </c:pt>
                <c:pt idx="8">
                  <c:v>45187</c:v>
                </c:pt>
                <c:pt idx="9">
                  <c:v>45194</c:v>
                </c:pt>
                <c:pt idx="10">
                  <c:v>45201</c:v>
                </c:pt>
                <c:pt idx="11">
                  <c:v>45208</c:v>
                </c:pt>
                <c:pt idx="12">
                  <c:v>45215</c:v>
                </c:pt>
                <c:pt idx="13">
                  <c:v>45222</c:v>
                </c:pt>
                <c:pt idx="14">
                  <c:v>45229</c:v>
                </c:pt>
                <c:pt idx="15">
                  <c:v>45236</c:v>
                </c:pt>
                <c:pt idx="16">
                  <c:v>45243</c:v>
                </c:pt>
                <c:pt idx="17">
                  <c:v>45250</c:v>
                </c:pt>
                <c:pt idx="18">
                  <c:v>45257</c:v>
                </c:pt>
              </c:numCache>
            </c:numRef>
          </c:cat>
          <c:val>
            <c:numRef>
              <c:f>Burndowns!$H$4:$H$22</c:f>
              <c:numCache>
                <c:formatCode>General</c:formatCode>
                <c:ptCount val="19"/>
                <c:pt idx="0">
                  <c:v>68</c:v>
                </c:pt>
                <c:pt idx="1">
                  <c:v>62</c:v>
                </c:pt>
                <c:pt idx="2">
                  <c:v>54</c:v>
                </c:pt>
                <c:pt idx="3">
                  <c:v>45</c:v>
                </c:pt>
                <c:pt idx="4">
                  <c:v>36</c:v>
                </c:pt>
                <c:pt idx="5">
                  <c:v>26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882-4F6A-ADC9-3B231AA4F3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4601200"/>
        <c:axId val="1464591120"/>
        <c:extLst>
          <c:ext xmlns:c15="http://schemas.microsoft.com/office/drawing/2012/chart" uri="{02D57815-91ED-43cb-92C2-25804820EDAC}">
            <c15:filteredLineSeries>
              <c15:ser>
                <c:idx val="2"/>
                <c:order val="0"/>
                <c:tx>
                  <c:strRef>
                    <c:extLst>
                      <c:ext uri="{02D57815-91ED-43cb-92C2-25804820EDAC}">
                        <c15:formulaRef>
                          <c15:sqref>Burndowns!$G$3</c15:sqref>
                        </c15:formulaRef>
                      </c:ext>
                    </c:extLst>
                    <c:strCache>
                      <c:ptCount val="1"/>
                      <c:pt idx="0">
                        <c:v>Planned Hours</c:v>
                      </c:pt>
                    </c:strCache>
                  </c:strRef>
                </c:tx>
                <c:cat>
                  <c:numRef>
                    <c:extLst>
                      <c:ext uri="{02D57815-91ED-43cb-92C2-25804820EDAC}">
                        <c15:formulaRef>
                          <c15:sqref>Burndowns!$C$4:$C$22</c15:sqref>
                        </c15:formulaRef>
                      </c:ext>
                    </c:extLst>
                    <c:numCache>
                      <c:formatCode>m/d/yyyy</c:formatCode>
                      <c:ptCount val="19"/>
                      <c:pt idx="0">
                        <c:v>45131</c:v>
                      </c:pt>
                      <c:pt idx="1">
                        <c:v>45138</c:v>
                      </c:pt>
                      <c:pt idx="2">
                        <c:v>45145</c:v>
                      </c:pt>
                      <c:pt idx="3">
                        <c:v>45152</c:v>
                      </c:pt>
                      <c:pt idx="4">
                        <c:v>45159</c:v>
                      </c:pt>
                      <c:pt idx="5">
                        <c:v>45166</c:v>
                      </c:pt>
                      <c:pt idx="6">
                        <c:v>45173</c:v>
                      </c:pt>
                      <c:pt idx="7">
                        <c:v>45180</c:v>
                      </c:pt>
                      <c:pt idx="8">
                        <c:v>45187</c:v>
                      </c:pt>
                      <c:pt idx="9">
                        <c:v>45194</c:v>
                      </c:pt>
                      <c:pt idx="10">
                        <c:v>45201</c:v>
                      </c:pt>
                      <c:pt idx="11">
                        <c:v>45208</c:v>
                      </c:pt>
                      <c:pt idx="12">
                        <c:v>45215</c:v>
                      </c:pt>
                      <c:pt idx="13">
                        <c:v>45222</c:v>
                      </c:pt>
                      <c:pt idx="14">
                        <c:v>45229</c:v>
                      </c:pt>
                      <c:pt idx="15">
                        <c:v>45236</c:v>
                      </c:pt>
                      <c:pt idx="16">
                        <c:v>45243</c:v>
                      </c:pt>
                      <c:pt idx="17">
                        <c:v>45250</c:v>
                      </c:pt>
                      <c:pt idx="18">
                        <c:v>45257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Burndowns!$G$4:$G$22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68</c:v>
                      </c:pt>
                      <c:pt idx="1">
                        <c:v>64</c:v>
                      </c:pt>
                      <c:pt idx="2">
                        <c:v>56</c:v>
                      </c:pt>
                      <c:pt idx="3">
                        <c:v>50</c:v>
                      </c:pt>
                      <c:pt idx="4">
                        <c:v>44</c:v>
                      </c:pt>
                      <c:pt idx="5">
                        <c:v>38</c:v>
                      </c:pt>
                      <c:pt idx="6">
                        <c:v>24</c:v>
                      </c:pt>
                      <c:pt idx="7">
                        <c:v>24</c:v>
                      </c:pt>
                      <c:pt idx="8">
                        <c:v>22</c:v>
                      </c:pt>
                      <c:pt idx="9">
                        <c:v>20</c:v>
                      </c:pt>
                      <c:pt idx="10">
                        <c:v>18</c:v>
                      </c:pt>
                      <c:pt idx="11">
                        <c:v>16</c:v>
                      </c:pt>
                      <c:pt idx="12">
                        <c:v>14</c:v>
                      </c:pt>
                      <c:pt idx="13">
                        <c:v>12</c:v>
                      </c:pt>
                      <c:pt idx="14">
                        <c:v>10</c:v>
                      </c:pt>
                      <c:pt idx="15">
                        <c:v>8</c:v>
                      </c:pt>
                      <c:pt idx="16">
                        <c:v>6</c:v>
                      </c:pt>
                      <c:pt idx="17">
                        <c:v>4</c:v>
                      </c:pt>
                      <c:pt idx="18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6882-4F6A-ADC9-3B231AA4F3CB}"/>
                  </c:ext>
                </c:extLst>
              </c15:ser>
            </c15:filteredLineSeries>
            <c15:filteredLineSeries>
              <c15:ser>
                <c:idx val="3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Burndowns!$H$3</c15:sqref>
                        </c15:formulaRef>
                      </c:ext>
                    </c:extLst>
                    <c:strCache>
                      <c:ptCount val="1"/>
                      <c:pt idx="0">
                        <c:v>Actual Hours</c:v>
                      </c:pt>
                    </c:strCache>
                  </c:strRef>
                </c:tx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Burndowns!$C$4:$C$22</c15:sqref>
                        </c15:formulaRef>
                      </c:ext>
                    </c:extLst>
                    <c:numCache>
                      <c:formatCode>m/d/yyyy</c:formatCode>
                      <c:ptCount val="19"/>
                      <c:pt idx="0">
                        <c:v>45131</c:v>
                      </c:pt>
                      <c:pt idx="1">
                        <c:v>45138</c:v>
                      </c:pt>
                      <c:pt idx="2">
                        <c:v>45145</c:v>
                      </c:pt>
                      <c:pt idx="3">
                        <c:v>45152</c:v>
                      </c:pt>
                      <c:pt idx="4">
                        <c:v>45159</c:v>
                      </c:pt>
                      <c:pt idx="5">
                        <c:v>45166</c:v>
                      </c:pt>
                      <c:pt idx="6">
                        <c:v>45173</c:v>
                      </c:pt>
                      <c:pt idx="7">
                        <c:v>45180</c:v>
                      </c:pt>
                      <c:pt idx="8">
                        <c:v>45187</c:v>
                      </c:pt>
                      <c:pt idx="9">
                        <c:v>45194</c:v>
                      </c:pt>
                      <c:pt idx="10">
                        <c:v>45201</c:v>
                      </c:pt>
                      <c:pt idx="11">
                        <c:v>45208</c:v>
                      </c:pt>
                      <c:pt idx="12">
                        <c:v>45215</c:v>
                      </c:pt>
                      <c:pt idx="13">
                        <c:v>45222</c:v>
                      </c:pt>
                      <c:pt idx="14">
                        <c:v>45229</c:v>
                      </c:pt>
                      <c:pt idx="15">
                        <c:v>45236</c:v>
                      </c:pt>
                      <c:pt idx="16">
                        <c:v>45243</c:v>
                      </c:pt>
                      <c:pt idx="17">
                        <c:v>45250</c:v>
                      </c:pt>
                      <c:pt idx="18">
                        <c:v>45257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Burndowns!$H$4:$H$22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68</c:v>
                      </c:pt>
                      <c:pt idx="1">
                        <c:v>62</c:v>
                      </c:pt>
                      <c:pt idx="2">
                        <c:v>54</c:v>
                      </c:pt>
                      <c:pt idx="3">
                        <c:v>45</c:v>
                      </c:pt>
                      <c:pt idx="4">
                        <c:v>36</c:v>
                      </c:pt>
                      <c:pt idx="5">
                        <c:v>26</c:v>
                      </c:pt>
                      <c:pt idx="6">
                        <c:v>12</c:v>
                      </c:pt>
                      <c:pt idx="7">
                        <c:v>12</c:v>
                      </c:pt>
                      <c:pt idx="8">
                        <c:v>12</c:v>
                      </c:pt>
                      <c:pt idx="9">
                        <c:v>12</c:v>
                      </c:pt>
                      <c:pt idx="10">
                        <c:v>12</c:v>
                      </c:pt>
                      <c:pt idx="11">
                        <c:v>12</c:v>
                      </c:pt>
                      <c:pt idx="12">
                        <c:v>12</c:v>
                      </c:pt>
                      <c:pt idx="13">
                        <c:v>12</c:v>
                      </c:pt>
                      <c:pt idx="14">
                        <c:v>12</c:v>
                      </c:pt>
                      <c:pt idx="15">
                        <c:v>12</c:v>
                      </c:pt>
                      <c:pt idx="16">
                        <c:v>12</c:v>
                      </c:pt>
                      <c:pt idx="17">
                        <c:v>12</c:v>
                      </c:pt>
                      <c:pt idx="18">
                        <c:v>12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882-4F6A-ADC9-3B231AA4F3CB}"/>
                  </c:ext>
                </c:extLst>
              </c15:ser>
            </c15:filteredLineSeries>
          </c:ext>
        </c:extLst>
      </c:lineChart>
      <c:catAx>
        <c:axId val="14646012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591120"/>
        <c:crosses val="autoZero"/>
        <c:auto val="0"/>
        <c:lblAlgn val="ctr"/>
        <c:lblOffset val="100"/>
        <c:noMultiLvlLbl val="0"/>
      </c:catAx>
      <c:valAx>
        <c:axId val="146459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460120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Industry 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Burndowns!$G$27</c:f>
              <c:strCache>
                <c:ptCount val="1"/>
                <c:pt idx="0">
                  <c:v>Planned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Burndowns!$C$28:$C$46</c:f>
              <c:numCache>
                <c:formatCode>m/d/yyyy</c:formatCode>
                <c:ptCount val="19"/>
                <c:pt idx="0">
                  <c:v>45131</c:v>
                </c:pt>
                <c:pt idx="1">
                  <c:v>45138</c:v>
                </c:pt>
                <c:pt idx="2">
                  <c:v>45145</c:v>
                </c:pt>
                <c:pt idx="3">
                  <c:v>45152</c:v>
                </c:pt>
                <c:pt idx="4">
                  <c:v>45159</c:v>
                </c:pt>
                <c:pt idx="5">
                  <c:v>45166</c:v>
                </c:pt>
                <c:pt idx="6">
                  <c:v>45173</c:v>
                </c:pt>
                <c:pt idx="7">
                  <c:v>45180</c:v>
                </c:pt>
                <c:pt idx="8">
                  <c:v>45187</c:v>
                </c:pt>
                <c:pt idx="9">
                  <c:v>45194</c:v>
                </c:pt>
                <c:pt idx="10">
                  <c:v>45201</c:v>
                </c:pt>
                <c:pt idx="11">
                  <c:v>45208</c:v>
                </c:pt>
                <c:pt idx="12">
                  <c:v>45215</c:v>
                </c:pt>
                <c:pt idx="13">
                  <c:v>45222</c:v>
                </c:pt>
                <c:pt idx="14">
                  <c:v>45229</c:v>
                </c:pt>
                <c:pt idx="15">
                  <c:v>45236</c:v>
                </c:pt>
                <c:pt idx="16">
                  <c:v>45243</c:v>
                </c:pt>
                <c:pt idx="17">
                  <c:v>45250</c:v>
                </c:pt>
                <c:pt idx="18">
                  <c:v>45257</c:v>
                </c:pt>
              </c:numCache>
            </c:numRef>
          </c:cat>
          <c:val>
            <c:numRef>
              <c:f>Burndowns!$G$28:$G$46</c:f>
              <c:numCache>
                <c:formatCode>General</c:formatCode>
                <c:ptCount val="19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292</c:v>
                </c:pt>
                <c:pt idx="4">
                  <c:v>283</c:v>
                </c:pt>
                <c:pt idx="5">
                  <c:v>263</c:v>
                </c:pt>
                <c:pt idx="6">
                  <c:v>243</c:v>
                </c:pt>
                <c:pt idx="7">
                  <c:v>223</c:v>
                </c:pt>
                <c:pt idx="8">
                  <c:v>198</c:v>
                </c:pt>
                <c:pt idx="9">
                  <c:v>173</c:v>
                </c:pt>
                <c:pt idx="10">
                  <c:v>148</c:v>
                </c:pt>
                <c:pt idx="11">
                  <c:v>123</c:v>
                </c:pt>
                <c:pt idx="12">
                  <c:v>98</c:v>
                </c:pt>
                <c:pt idx="13">
                  <c:v>69</c:v>
                </c:pt>
                <c:pt idx="14">
                  <c:v>40</c:v>
                </c:pt>
                <c:pt idx="15">
                  <c:v>20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EB-43C8-B81D-D2EF81DACA5C}"/>
            </c:ext>
          </c:extLst>
        </c:ser>
        <c:ser>
          <c:idx val="1"/>
          <c:order val="1"/>
          <c:tx>
            <c:strRef>
              <c:f>Burndowns!$H$27</c:f>
              <c:strCache>
                <c:ptCount val="1"/>
                <c:pt idx="0">
                  <c:v>Actual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Burndowns!$C$28:$C$46</c:f>
              <c:numCache>
                <c:formatCode>m/d/yyyy</c:formatCode>
                <c:ptCount val="19"/>
                <c:pt idx="0">
                  <c:v>45131</c:v>
                </c:pt>
                <c:pt idx="1">
                  <c:v>45138</c:v>
                </c:pt>
                <c:pt idx="2">
                  <c:v>45145</c:v>
                </c:pt>
                <c:pt idx="3">
                  <c:v>45152</c:v>
                </c:pt>
                <c:pt idx="4">
                  <c:v>45159</c:v>
                </c:pt>
                <c:pt idx="5">
                  <c:v>45166</c:v>
                </c:pt>
                <c:pt idx="6">
                  <c:v>45173</c:v>
                </c:pt>
                <c:pt idx="7">
                  <c:v>45180</c:v>
                </c:pt>
                <c:pt idx="8">
                  <c:v>45187</c:v>
                </c:pt>
                <c:pt idx="9">
                  <c:v>45194</c:v>
                </c:pt>
                <c:pt idx="10">
                  <c:v>45201</c:v>
                </c:pt>
                <c:pt idx="11">
                  <c:v>45208</c:v>
                </c:pt>
                <c:pt idx="12">
                  <c:v>45215</c:v>
                </c:pt>
                <c:pt idx="13">
                  <c:v>45222</c:v>
                </c:pt>
                <c:pt idx="14">
                  <c:v>45229</c:v>
                </c:pt>
                <c:pt idx="15">
                  <c:v>45236</c:v>
                </c:pt>
                <c:pt idx="16">
                  <c:v>45243</c:v>
                </c:pt>
                <c:pt idx="17">
                  <c:v>45250</c:v>
                </c:pt>
                <c:pt idx="18">
                  <c:v>45257</c:v>
                </c:pt>
              </c:numCache>
            </c:numRef>
          </c:cat>
          <c:val>
            <c:numRef>
              <c:f>Burndowns!$H$28:$H$46</c:f>
              <c:numCache>
                <c:formatCode>General</c:formatCode>
                <c:ptCount val="19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300</c:v>
                </c:pt>
                <c:pt idx="4">
                  <c:v>300</c:v>
                </c:pt>
                <c:pt idx="5">
                  <c:v>300</c:v>
                </c:pt>
                <c:pt idx="6">
                  <c:v>300</c:v>
                </c:pt>
                <c:pt idx="7">
                  <c:v>300</c:v>
                </c:pt>
                <c:pt idx="8">
                  <c:v>300</c:v>
                </c:pt>
                <c:pt idx="9">
                  <c:v>300</c:v>
                </c:pt>
                <c:pt idx="10">
                  <c:v>300</c:v>
                </c:pt>
                <c:pt idx="11">
                  <c:v>300</c:v>
                </c:pt>
                <c:pt idx="12">
                  <c:v>300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300</c:v>
                </c:pt>
                <c:pt idx="17">
                  <c:v>300</c:v>
                </c:pt>
                <c:pt idx="18">
                  <c:v>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EB-43C8-B81D-D2EF81DACA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7425792"/>
        <c:axId val="1337426272"/>
      </c:lineChart>
      <c:catAx>
        <c:axId val="13374257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426272"/>
        <c:crosses val="autoZero"/>
        <c:auto val="0"/>
        <c:lblAlgn val="ctr"/>
        <c:lblOffset val="100"/>
        <c:noMultiLvlLbl val="0"/>
      </c:catAx>
      <c:valAx>
        <c:axId val="1337426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7425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255814</xdr:colOff>
      <xdr:row>2</xdr:row>
      <xdr:rowOff>38100</xdr:rowOff>
    </xdr:from>
    <xdr:to>
      <xdr:col>17</xdr:col>
      <xdr:colOff>446314</xdr:colOff>
      <xdr:row>20</xdr:row>
      <xdr:rowOff>103414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1973764-8DE0-F094-ED6D-6BDC2E728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367394</xdr:colOff>
      <xdr:row>23</xdr:row>
      <xdr:rowOff>119743</xdr:rowOff>
    </xdr:from>
    <xdr:to>
      <xdr:col>16</xdr:col>
      <xdr:colOff>62594</xdr:colOff>
      <xdr:row>38</xdr:row>
      <xdr:rowOff>5443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BF9E5FD-6BF4-45E1-CA26-B2241ADD68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BEA86-179F-4286-BD57-DC61FD4E65B0}">
  <dimension ref="A2:H47"/>
  <sheetViews>
    <sheetView tabSelected="1" zoomScale="130" zoomScaleNormal="130" workbookViewId="0">
      <selection activeCell="C9" sqref="C9"/>
    </sheetView>
  </sheetViews>
  <sheetFormatPr defaultRowHeight="15" x14ac:dyDescent="0.25"/>
  <cols>
    <col min="2" max="2" width="15.28515625" bestFit="1" customWidth="1"/>
    <col min="3" max="3" width="17.85546875" bestFit="1" customWidth="1"/>
    <col min="4" max="4" width="22.28515625" bestFit="1" customWidth="1"/>
    <col min="5" max="5" width="8.28515625" bestFit="1" customWidth="1"/>
    <col min="6" max="6" width="6.5703125" bestFit="1" customWidth="1"/>
    <col min="7" max="7" width="14" bestFit="1" customWidth="1"/>
    <col min="8" max="8" width="12.140625" bestFit="1" customWidth="1"/>
  </cols>
  <sheetData>
    <row r="2" spans="1:8" x14ac:dyDescent="0.25">
      <c r="C2" s="25" t="s">
        <v>17</v>
      </c>
      <c r="D2" s="26"/>
      <c r="E2" s="22" t="s">
        <v>0</v>
      </c>
      <c r="F2" s="22"/>
      <c r="G2" s="22" t="s">
        <v>1</v>
      </c>
      <c r="H2" s="22"/>
    </row>
    <row r="3" spans="1:8" x14ac:dyDescent="0.25">
      <c r="A3" s="3" t="s">
        <v>18</v>
      </c>
      <c r="B3" s="3" t="s">
        <v>2</v>
      </c>
      <c r="C3" s="8" t="s">
        <v>3</v>
      </c>
      <c r="D3" s="9" t="s">
        <v>4</v>
      </c>
      <c r="E3" s="10" t="s">
        <v>5</v>
      </c>
      <c r="F3" s="10" t="s">
        <v>6</v>
      </c>
      <c r="G3" s="11" t="s">
        <v>7</v>
      </c>
      <c r="H3" s="12" t="s">
        <v>8</v>
      </c>
    </row>
    <row r="4" spans="1:8" x14ac:dyDescent="0.25">
      <c r="B4" s="13">
        <v>1</v>
      </c>
      <c r="C4" s="16">
        <v>45131</v>
      </c>
      <c r="D4" s="13" t="s">
        <v>12</v>
      </c>
      <c r="E4" s="13">
        <v>4</v>
      </c>
      <c r="F4" s="13">
        <v>6</v>
      </c>
      <c r="G4" s="13">
        <f>E23</f>
        <v>68</v>
      </c>
      <c r="H4" s="13">
        <f>G4</f>
        <v>68</v>
      </c>
    </row>
    <row r="5" spans="1:8" x14ac:dyDescent="0.25">
      <c r="B5" s="1">
        <v>2</v>
      </c>
      <c r="C5" s="17">
        <v>45138</v>
      </c>
      <c r="D5" s="1"/>
      <c r="E5" s="1">
        <v>8</v>
      </c>
      <c r="F5" s="1">
        <v>8</v>
      </c>
      <c r="G5" s="1">
        <f>SUM(G4-E4)</f>
        <v>64</v>
      </c>
      <c r="H5" s="1">
        <f>SUM(H4-F4)</f>
        <v>62</v>
      </c>
    </row>
    <row r="6" spans="1:8" x14ac:dyDescent="0.25">
      <c r="B6" s="1">
        <v>3</v>
      </c>
      <c r="C6" s="17">
        <v>45145</v>
      </c>
      <c r="D6" s="1"/>
      <c r="E6" s="1">
        <v>6</v>
      </c>
      <c r="F6" s="1">
        <v>9</v>
      </c>
      <c r="G6" s="1">
        <f>SUM(G5-E5)</f>
        <v>56</v>
      </c>
      <c r="H6" s="1">
        <f>SUM(H5-F5)</f>
        <v>54</v>
      </c>
    </row>
    <row r="7" spans="1:8" x14ac:dyDescent="0.25">
      <c r="B7" s="1">
        <v>4</v>
      </c>
      <c r="C7" s="17">
        <v>45152</v>
      </c>
      <c r="D7" s="1"/>
      <c r="E7" s="1">
        <v>6</v>
      </c>
      <c r="F7" s="1">
        <v>9</v>
      </c>
      <c r="G7" s="1">
        <f t="shared" ref="G7:G22" si="0">SUM(G6-E6)</f>
        <v>50</v>
      </c>
      <c r="H7" s="1">
        <f t="shared" ref="H7:H22" si="1">SUM(H6-F6)</f>
        <v>45</v>
      </c>
    </row>
    <row r="8" spans="1:8" x14ac:dyDescent="0.25">
      <c r="B8" s="20">
        <v>5</v>
      </c>
      <c r="C8" s="21">
        <v>45159</v>
      </c>
      <c r="D8" s="20" t="s">
        <v>19</v>
      </c>
      <c r="E8" s="20">
        <v>6</v>
      </c>
      <c r="F8" s="20">
        <v>10</v>
      </c>
      <c r="G8" s="1">
        <f t="shared" si="0"/>
        <v>44</v>
      </c>
      <c r="H8" s="1">
        <f t="shared" si="1"/>
        <v>36</v>
      </c>
    </row>
    <row r="9" spans="1:8" x14ac:dyDescent="0.25">
      <c r="B9" s="14">
        <v>6</v>
      </c>
      <c r="C9" s="18">
        <v>45166</v>
      </c>
      <c r="D9" s="14" t="s">
        <v>20</v>
      </c>
      <c r="E9" s="14">
        <v>14</v>
      </c>
      <c r="F9" s="14">
        <v>14</v>
      </c>
      <c r="G9" s="1">
        <f t="shared" si="0"/>
        <v>38</v>
      </c>
      <c r="H9" s="1">
        <f t="shared" si="1"/>
        <v>26</v>
      </c>
    </row>
    <row r="10" spans="1:8" x14ac:dyDescent="0.25">
      <c r="B10" s="1">
        <v>7</v>
      </c>
      <c r="C10" s="17">
        <v>45173</v>
      </c>
      <c r="D10" s="1"/>
      <c r="E10" s="1">
        <v>0</v>
      </c>
      <c r="F10" s="1">
        <v>0</v>
      </c>
      <c r="G10" s="1">
        <f t="shared" si="0"/>
        <v>24</v>
      </c>
      <c r="H10" s="1">
        <f t="shared" si="1"/>
        <v>12</v>
      </c>
    </row>
    <row r="11" spans="1:8" x14ac:dyDescent="0.25">
      <c r="B11" s="1">
        <v>8</v>
      </c>
      <c r="C11" s="17">
        <v>45180</v>
      </c>
      <c r="D11" s="1"/>
      <c r="E11" s="1">
        <v>2</v>
      </c>
      <c r="F11" s="1"/>
      <c r="G11" s="1">
        <f t="shared" si="0"/>
        <v>24</v>
      </c>
      <c r="H11" s="1">
        <f t="shared" si="1"/>
        <v>12</v>
      </c>
    </row>
    <row r="12" spans="1:8" x14ac:dyDescent="0.25">
      <c r="B12" s="1">
        <v>9</v>
      </c>
      <c r="C12" s="17">
        <v>45187</v>
      </c>
      <c r="D12" s="1"/>
      <c r="E12" s="1">
        <v>2</v>
      </c>
      <c r="F12" s="1"/>
      <c r="G12" s="1">
        <f t="shared" si="0"/>
        <v>22</v>
      </c>
      <c r="H12" s="1">
        <f t="shared" si="1"/>
        <v>12</v>
      </c>
    </row>
    <row r="13" spans="1:8" x14ac:dyDescent="0.25">
      <c r="B13" s="5" t="s">
        <v>9</v>
      </c>
      <c r="C13" s="17">
        <v>45194</v>
      </c>
      <c r="D13" s="1"/>
      <c r="E13" s="1">
        <v>2</v>
      </c>
      <c r="F13" s="1"/>
      <c r="G13" s="1">
        <f t="shared" si="0"/>
        <v>20</v>
      </c>
      <c r="H13" s="1">
        <f t="shared" si="1"/>
        <v>12</v>
      </c>
    </row>
    <row r="14" spans="1:8" x14ac:dyDescent="0.25">
      <c r="B14" s="5" t="s">
        <v>9</v>
      </c>
      <c r="C14" s="17">
        <v>45201</v>
      </c>
      <c r="D14" s="1"/>
      <c r="E14" s="1">
        <v>2</v>
      </c>
      <c r="F14" s="1"/>
      <c r="G14" s="1">
        <f t="shared" si="0"/>
        <v>18</v>
      </c>
      <c r="H14" s="1">
        <f t="shared" si="1"/>
        <v>12</v>
      </c>
    </row>
    <row r="15" spans="1:8" x14ac:dyDescent="0.25">
      <c r="B15" s="14">
        <v>10</v>
      </c>
      <c r="C15" s="18">
        <v>45208</v>
      </c>
      <c r="D15" s="14" t="s">
        <v>14</v>
      </c>
      <c r="E15" s="14">
        <v>2</v>
      </c>
      <c r="F15" s="14"/>
      <c r="G15" s="1">
        <f t="shared" si="0"/>
        <v>16</v>
      </c>
      <c r="H15" s="1">
        <f t="shared" si="1"/>
        <v>12</v>
      </c>
    </row>
    <row r="16" spans="1:8" x14ac:dyDescent="0.25">
      <c r="B16" s="1">
        <v>11</v>
      </c>
      <c r="C16" s="17">
        <v>45215</v>
      </c>
      <c r="D16" s="1"/>
      <c r="E16" s="1">
        <v>2</v>
      </c>
      <c r="F16" s="1"/>
      <c r="G16" s="1">
        <f t="shared" si="0"/>
        <v>14</v>
      </c>
      <c r="H16" s="1">
        <f t="shared" si="1"/>
        <v>12</v>
      </c>
    </row>
    <row r="17" spans="2:8" x14ac:dyDescent="0.25">
      <c r="B17" s="1">
        <v>12</v>
      </c>
      <c r="C17" s="17">
        <v>45222</v>
      </c>
      <c r="D17" s="1"/>
      <c r="E17" s="1">
        <v>2</v>
      </c>
      <c r="F17" s="1"/>
      <c r="G17" s="1">
        <f t="shared" si="0"/>
        <v>12</v>
      </c>
      <c r="H17" s="1">
        <f t="shared" si="1"/>
        <v>12</v>
      </c>
    </row>
    <row r="18" spans="2:8" x14ac:dyDescent="0.25">
      <c r="B18" s="1">
        <v>13</v>
      </c>
      <c r="C18" s="17">
        <v>45229</v>
      </c>
      <c r="D18" s="1"/>
      <c r="E18" s="1">
        <v>2</v>
      </c>
      <c r="F18" s="1"/>
      <c r="G18" s="1">
        <f t="shared" si="0"/>
        <v>10</v>
      </c>
      <c r="H18" s="1">
        <f t="shared" si="1"/>
        <v>12</v>
      </c>
    </row>
    <row r="19" spans="2:8" x14ac:dyDescent="0.25">
      <c r="B19" s="1">
        <v>14</v>
      </c>
      <c r="C19" s="17">
        <v>45236</v>
      </c>
      <c r="D19" s="1"/>
      <c r="E19" s="1">
        <v>2</v>
      </c>
      <c r="F19" s="1"/>
      <c r="G19" s="1">
        <f t="shared" si="0"/>
        <v>8</v>
      </c>
      <c r="H19" s="1">
        <f t="shared" si="1"/>
        <v>12</v>
      </c>
    </row>
    <row r="20" spans="2:8" x14ac:dyDescent="0.25">
      <c r="B20" s="15" t="s">
        <v>10</v>
      </c>
      <c r="C20" s="18">
        <v>45243</v>
      </c>
      <c r="D20" s="14" t="s">
        <v>15</v>
      </c>
      <c r="E20" s="14">
        <v>2</v>
      </c>
      <c r="F20" s="14"/>
      <c r="G20" s="1">
        <f t="shared" si="0"/>
        <v>6</v>
      </c>
      <c r="H20" s="1">
        <f t="shared" si="1"/>
        <v>12</v>
      </c>
    </row>
    <row r="21" spans="2:8" x14ac:dyDescent="0.25">
      <c r="B21" s="5" t="s">
        <v>11</v>
      </c>
      <c r="C21" s="17">
        <v>45250</v>
      </c>
      <c r="D21" s="1"/>
      <c r="E21" s="1">
        <v>2</v>
      </c>
      <c r="F21" s="1"/>
      <c r="G21" s="1">
        <f t="shared" si="0"/>
        <v>4</v>
      </c>
      <c r="H21" s="1">
        <f t="shared" si="1"/>
        <v>12</v>
      </c>
    </row>
    <row r="22" spans="2:8" x14ac:dyDescent="0.25">
      <c r="B22" s="6" t="s">
        <v>11</v>
      </c>
      <c r="C22" s="19">
        <v>45257</v>
      </c>
      <c r="D22" s="2"/>
      <c r="E22" s="2">
        <v>2</v>
      </c>
      <c r="F22" s="2"/>
      <c r="G22" s="2">
        <f t="shared" si="0"/>
        <v>2</v>
      </c>
      <c r="H22" s="2">
        <f t="shared" si="1"/>
        <v>12</v>
      </c>
    </row>
    <row r="23" spans="2:8" x14ac:dyDescent="0.25">
      <c r="B23" s="7"/>
      <c r="C23" s="4" t="s">
        <v>13</v>
      </c>
      <c r="D23" s="7"/>
      <c r="E23" s="7">
        <f>SUM(E4:E22)</f>
        <v>68</v>
      </c>
      <c r="F23" s="7">
        <f>SUM(F4:F22)</f>
        <v>56</v>
      </c>
      <c r="G23" s="7"/>
      <c r="H23" s="7"/>
    </row>
    <row r="26" spans="2:8" x14ac:dyDescent="0.25">
      <c r="C26" s="25" t="s">
        <v>17</v>
      </c>
      <c r="D26" s="26"/>
      <c r="E26" s="23" t="s">
        <v>0</v>
      </c>
      <c r="F26" s="24"/>
      <c r="G26" s="23" t="s">
        <v>1</v>
      </c>
      <c r="H26" s="24"/>
    </row>
    <row r="27" spans="2:8" x14ac:dyDescent="0.25">
      <c r="B27" s="3" t="s">
        <v>2</v>
      </c>
      <c r="C27" s="8" t="s">
        <v>3</v>
      </c>
      <c r="D27" s="9" t="s">
        <v>4</v>
      </c>
      <c r="E27" s="10" t="s">
        <v>5</v>
      </c>
      <c r="F27" s="10" t="s">
        <v>6</v>
      </c>
      <c r="G27" s="11" t="s">
        <v>7</v>
      </c>
      <c r="H27" s="12" t="s">
        <v>8</v>
      </c>
    </row>
    <row r="28" spans="2:8" x14ac:dyDescent="0.25">
      <c r="B28" s="13">
        <v>1</v>
      </c>
      <c r="C28" s="16">
        <v>45131</v>
      </c>
      <c r="D28" s="13"/>
      <c r="E28" s="13">
        <v>0</v>
      </c>
      <c r="F28" s="13">
        <v>0</v>
      </c>
      <c r="G28" s="13">
        <f>E47</f>
        <v>300</v>
      </c>
      <c r="H28" s="13">
        <f>G28</f>
        <v>300</v>
      </c>
    </row>
    <row r="29" spans="2:8" x14ac:dyDescent="0.25">
      <c r="B29" s="1">
        <v>2</v>
      </c>
      <c r="C29" s="17">
        <v>45138</v>
      </c>
      <c r="D29" s="1"/>
      <c r="E29" s="1">
        <v>0</v>
      </c>
      <c r="F29" s="1">
        <v>0</v>
      </c>
      <c r="G29" s="1">
        <f>SUM(G28-E28)</f>
        <v>300</v>
      </c>
      <c r="H29" s="1">
        <f>SUM(H28-F28)</f>
        <v>300</v>
      </c>
    </row>
    <row r="30" spans="2:8" x14ac:dyDescent="0.25">
      <c r="B30" s="1">
        <v>3</v>
      </c>
      <c r="C30" s="17">
        <v>45145</v>
      </c>
      <c r="D30" s="1"/>
      <c r="E30" s="1">
        <v>8</v>
      </c>
      <c r="F30" s="1">
        <v>0</v>
      </c>
      <c r="G30" s="1">
        <f>SUM(G29-E29)</f>
        <v>300</v>
      </c>
      <c r="H30" s="1">
        <f>SUM(H29-F29)</f>
        <v>300</v>
      </c>
    </row>
    <row r="31" spans="2:8" x14ac:dyDescent="0.25">
      <c r="B31" s="1">
        <v>4</v>
      </c>
      <c r="C31" s="17">
        <v>45152</v>
      </c>
      <c r="D31" s="1"/>
      <c r="E31" s="1">
        <v>9</v>
      </c>
      <c r="F31" s="1">
        <v>0</v>
      </c>
      <c r="G31" s="1">
        <f t="shared" ref="G31:G46" si="2">SUM(G30-E30)</f>
        <v>292</v>
      </c>
      <c r="H31" s="1">
        <f t="shared" ref="H31:H46" si="3">SUM(H30-F30)</f>
        <v>300</v>
      </c>
    </row>
    <row r="32" spans="2:8" x14ac:dyDescent="0.25">
      <c r="B32" s="14">
        <v>5</v>
      </c>
      <c r="C32" s="18">
        <v>45159</v>
      </c>
      <c r="D32" s="14"/>
      <c r="E32" s="14">
        <v>20</v>
      </c>
      <c r="F32" s="14">
        <v>0</v>
      </c>
      <c r="G32" s="1">
        <f t="shared" si="2"/>
        <v>283</v>
      </c>
      <c r="H32" s="1">
        <f t="shared" si="3"/>
        <v>300</v>
      </c>
    </row>
    <row r="33" spans="2:8" x14ac:dyDescent="0.25">
      <c r="B33" s="1">
        <v>6</v>
      </c>
      <c r="C33" s="17">
        <v>45166</v>
      </c>
      <c r="D33" s="1"/>
      <c r="E33" s="1">
        <v>20</v>
      </c>
      <c r="F33" s="1">
        <v>0</v>
      </c>
      <c r="G33" s="1">
        <f t="shared" si="2"/>
        <v>263</v>
      </c>
      <c r="H33" s="1">
        <f t="shared" si="3"/>
        <v>300</v>
      </c>
    </row>
    <row r="34" spans="2:8" x14ac:dyDescent="0.25">
      <c r="B34" s="1">
        <v>7</v>
      </c>
      <c r="C34" s="17">
        <v>45173</v>
      </c>
      <c r="D34" s="1"/>
      <c r="E34" s="1">
        <v>20</v>
      </c>
      <c r="F34" s="1"/>
      <c r="G34" s="1">
        <f t="shared" si="2"/>
        <v>243</v>
      </c>
      <c r="H34" s="1">
        <f t="shared" si="3"/>
        <v>300</v>
      </c>
    </row>
    <row r="35" spans="2:8" x14ac:dyDescent="0.25">
      <c r="B35" s="1">
        <v>8</v>
      </c>
      <c r="C35" s="17">
        <v>45180</v>
      </c>
      <c r="D35" s="1"/>
      <c r="E35" s="1">
        <v>25</v>
      </c>
      <c r="F35" s="1"/>
      <c r="G35" s="1">
        <f t="shared" si="2"/>
        <v>223</v>
      </c>
      <c r="H35" s="1">
        <f t="shared" si="3"/>
        <v>300</v>
      </c>
    </row>
    <row r="36" spans="2:8" x14ac:dyDescent="0.25">
      <c r="B36" s="1">
        <v>9</v>
      </c>
      <c r="C36" s="17">
        <v>45187</v>
      </c>
      <c r="D36" s="1"/>
      <c r="E36" s="1">
        <v>25</v>
      </c>
      <c r="F36" s="1"/>
      <c r="G36" s="1">
        <f t="shared" si="2"/>
        <v>198</v>
      </c>
      <c r="H36" s="1">
        <f t="shared" si="3"/>
        <v>300</v>
      </c>
    </row>
    <row r="37" spans="2:8" x14ac:dyDescent="0.25">
      <c r="B37" s="5" t="s">
        <v>9</v>
      </c>
      <c r="C37" s="17">
        <v>45194</v>
      </c>
      <c r="D37" s="1"/>
      <c r="E37" s="1">
        <v>25</v>
      </c>
      <c r="F37" s="1"/>
      <c r="G37" s="1">
        <f t="shared" si="2"/>
        <v>173</v>
      </c>
      <c r="H37" s="1">
        <f t="shared" si="3"/>
        <v>300</v>
      </c>
    </row>
    <row r="38" spans="2:8" x14ac:dyDescent="0.25">
      <c r="B38" s="5" t="s">
        <v>9</v>
      </c>
      <c r="C38" s="17">
        <v>45201</v>
      </c>
      <c r="D38" s="1"/>
      <c r="E38" s="1">
        <v>25</v>
      </c>
      <c r="F38" s="1"/>
      <c r="G38" s="1">
        <f t="shared" si="2"/>
        <v>148</v>
      </c>
      <c r="H38" s="1">
        <f t="shared" si="3"/>
        <v>300</v>
      </c>
    </row>
    <row r="39" spans="2:8" x14ac:dyDescent="0.25">
      <c r="B39" s="14">
        <v>10</v>
      </c>
      <c r="C39" s="18">
        <v>45208</v>
      </c>
      <c r="D39" s="14"/>
      <c r="E39" s="14">
        <v>25</v>
      </c>
      <c r="F39" s="14"/>
      <c r="G39" s="1">
        <f t="shared" si="2"/>
        <v>123</v>
      </c>
      <c r="H39" s="1">
        <f t="shared" si="3"/>
        <v>300</v>
      </c>
    </row>
    <row r="40" spans="2:8" x14ac:dyDescent="0.25">
      <c r="B40" s="1">
        <v>11</v>
      </c>
      <c r="C40" s="17">
        <v>45215</v>
      </c>
      <c r="D40" s="1"/>
      <c r="E40" s="1">
        <v>29</v>
      </c>
      <c r="F40" s="1"/>
      <c r="G40" s="1">
        <f t="shared" si="2"/>
        <v>98</v>
      </c>
      <c r="H40" s="1">
        <f t="shared" si="3"/>
        <v>300</v>
      </c>
    </row>
    <row r="41" spans="2:8" x14ac:dyDescent="0.25">
      <c r="B41" s="1">
        <v>12</v>
      </c>
      <c r="C41" s="17">
        <v>45222</v>
      </c>
      <c r="D41" s="1"/>
      <c r="E41" s="1">
        <v>29</v>
      </c>
      <c r="F41" s="1"/>
      <c r="G41" s="1">
        <f t="shared" si="2"/>
        <v>69</v>
      </c>
      <c r="H41" s="1">
        <f t="shared" si="3"/>
        <v>300</v>
      </c>
    </row>
    <row r="42" spans="2:8" x14ac:dyDescent="0.25">
      <c r="B42" s="1">
        <v>13</v>
      </c>
      <c r="C42" s="17">
        <v>45229</v>
      </c>
      <c r="D42" s="1"/>
      <c r="E42" s="1">
        <v>20</v>
      </c>
      <c r="F42" s="1"/>
      <c r="G42" s="1">
        <f t="shared" si="2"/>
        <v>40</v>
      </c>
      <c r="H42" s="1">
        <f t="shared" si="3"/>
        <v>300</v>
      </c>
    </row>
    <row r="43" spans="2:8" x14ac:dyDescent="0.25">
      <c r="B43" s="1">
        <v>14</v>
      </c>
      <c r="C43" s="17">
        <v>45236</v>
      </c>
      <c r="D43" s="1"/>
      <c r="E43" s="1">
        <v>20</v>
      </c>
      <c r="F43" s="1"/>
      <c r="G43" s="1">
        <f t="shared" si="2"/>
        <v>20</v>
      </c>
      <c r="H43" s="1">
        <f t="shared" si="3"/>
        <v>300</v>
      </c>
    </row>
    <row r="44" spans="2:8" x14ac:dyDescent="0.25">
      <c r="B44" s="15" t="s">
        <v>10</v>
      </c>
      <c r="C44" s="18">
        <v>45243</v>
      </c>
      <c r="D44" s="14"/>
      <c r="E44" s="14">
        <v>0</v>
      </c>
      <c r="F44" s="14"/>
      <c r="G44" s="1">
        <f t="shared" si="2"/>
        <v>0</v>
      </c>
      <c r="H44" s="1">
        <f t="shared" si="3"/>
        <v>300</v>
      </c>
    </row>
    <row r="45" spans="2:8" x14ac:dyDescent="0.25">
      <c r="B45" s="5" t="s">
        <v>11</v>
      </c>
      <c r="C45" s="17">
        <v>45250</v>
      </c>
      <c r="D45" s="1"/>
      <c r="E45" s="1">
        <v>0</v>
      </c>
      <c r="F45" s="1"/>
      <c r="G45" s="1">
        <f t="shared" si="2"/>
        <v>0</v>
      </c>
      <c r="H45" s="1">
        <f t="shared" si="3"/>
        <v>300</v>
      </c>
    </row>
    <row r="46" spans="2:8" x14ac:dyDescent="0.25">
      <c r="B46" s="6" t="s">
        <v>11</v>
      </c>
      <c r="C46" s="19">
        <v>45257</v>
      </c>
      <c r="D46" s="2"/>
      <c r="E46" s="2">
        <v>0</v>
      </c>
      <c r="F46" s="2"/>
      <c r="G46" s="2">
        <f t="shared" si="2"/>
        <v>0</v>
      </c>
      <c r="H46" s="2">
        <f t="shared" si="3"/>
        <v>300</v>
      </c>
    </row>
    <row r="47" spans="2:8" x14ac:dyDescent="0.25">
      <c r="B47" s="7"/>
      <c r="C47" s="4" t="s">
        <v>16</v>
      </c>
      <c r="D47" s="7"/>
      <c r="E47" s="3">
        <f>SUM(E28:E46)</f>
        <v>300</v>
      </c>
      <c r="F47" s="3">
        <f>SUM(F28:F46)</f>
        <v>0</v>
      </c>
      <c r="G47" s="7"/>
      <c r="H47" s="7"/>
    </row>
  </sheetData>
  <mergeCells count="6">
    <mergeCell ref="E2:F2"/>
    <mergeCell ref="G2:H2"/>
    <mergeCell ref="E26:F26"/>
    <mergeCell ref="G26:H26"/>
    <mergeCell ref="C2:D2"/>
    <mergeCell ref="C26:D2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Burndowns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 Ireland</dc:creator>
  <cp:lastModifiedBy>Jared Ireland</cp:lastModifiedBy>
  <dcterms:created xsi:type="dcterms:W3CDTF">2023-07-24T07:41:48Z</dcterms:created>
  <dcterms:modified xsi:type="dcterms:W3CDTF">2023-08-30T09:02:38Z</dcterms:modified>
</cp:coreProperties>
</file>