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waka-my.sharepoint.com/personal/jai0095_arastudent_ac_nz/Documents/Sem 2 2023/BCIS309-WorkIntergratedLearning/Class Work/Submission/"/>
    </mc:Choice>
  </mc:AlternateContent>
  <xr:revisionPtr revIDLastSave="99" documentId="13_ncr:1_{F5260BFD-7A46-4DC0-B6B4-15AEBFAAFAF9}" xr6:coauthVersionLast="47" xr6:coauthVersionMax="47" xr10:uidLastSave="{714D850E-EEEF-4752-8D9B-404CAF3FDCD7}"/>
  <bookViews>
    <workbookView xWindow="-120" yWindow="-120" windowWidth="38640" windowHeight="21840" activeTab="3" xr2:uid="{934CAE57-8868-4EBC-AC5A-685A4001780E}"/>
  </bookViews>
  <sheets>
    <sheet name="Risk Forumulas" sheetId="2" r:id="rId1"/>
    <sheet name="Event Log" sheetId="4" r:id="rId2"/>
    <sheet name="Risk Assessment 1" sheetId="1" r:id="rId3"/>
    <sheet name="Risk Assessment 2" sheetId="3" r:id="rId4"/>
  </sheets>
  <definedNames>
    <definedName name="_xlnm._FilterDatabase" localSheetId="1" hidden="1">'Event Log'!$B$4:$L$4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H5" i="4"/>
  <c r="H8" i="4"/>
  <c r="H7" i="4"/>
  <c r="H6" i="4"/>
  <c r="F14" i="1"/>
  <c r="F13" i="1"/>
  <c r="F12" i="1"/>
  <c r="F11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<sst xmlns="http://schemas.openxmlformats.org/spreadsheetml/2006/main" count="235" uniqueCount="97">
  <si>
    <t>An Example Risk Assessment Matrix</t>
  </si>
  <si>
    <t>Risk Assessment Matrix</t>
  </si>
  <si>
    <t>PROBABILITY</t>
  </si>
  <si>
    <t>SEVERITY</t>
  </si>
  <si>
    <t>Frequent (F)</t>
  </si>
  <si>
    <t>Likely     (L)</t>
  </si>
  <si>
    <t>Occasional (O)</t>
  </si>
  <si>
    <t>Seldom (S)</t>
  </si>
  <si>
    <t>Unlikely   (U)</t>
  </si>
  <si>
    <t>Catastrophic   (C)</t>
  </si>
  <si>
    <t>H</t>
  </si>
  <si>
    <t>M</t>
  </si>
  <si>
    <t>Critical  (CR)</t>
  </si>
  <si>
    <t>L</t>
  </si>
  <si>
    <t>Marginal  (M)</t>
  </si>
  <si>
    <t>Negligible (N)</t>
  </si>
  <si>
    <r>
      <t xml:space="preserve"> </t>
    </r>
    <r>
      <rPr>
        <b/>
        <u/>
        <sz val="12"/>
        <rFont val="Times New Roman"/>
        <family val="1"/>
      </rPr>
      <t>PROBABILITY</t>
    </r>
    <r>
      <rPr>
        <u/>
        <sz val="12"/>
        <rFont val="Times New Roman"/>
        <family val="1"/>
      </rPr>
      <t xml:space="preserve"> – The likelihood that an event will occur.</t>
    </r>
  </si>
  <si>
    <r>
      <t>FREQUENT</t>
    </r>
    <r>
      <rPr>
        <sz val="12"/>
        <rFont val="Times New Roman"/>
        <family val="1"/>
      </rPr>
      <t xml:space="preserve"> – Occurs often, continuously experienced.</t>
    </r>
  </si>
  <si>
    <r>
      <t>LIKELY</t>
    </r>
    <r>
      <rPr>
        <sz val="12"/>
        <rFont val="Times New Roman"/>
        <family val="1"/>
      </rPr>
      <t xml:space="preserve"> – Occurs several times.</t>
    </r>
  </si>
  <si>
    <r>
      <t>OCCASIONAL</t>
    </r>
    <r>
      <rPr>
        <sz val="12"/>
        <rFont val="Times New Roman"/>
        <family val="1"/>
      </rPr>
      <t xml:space="preserve"> – Occurs sporadically.</t>
    </r>
  </si>
  <si>
    <r>
      <t>SELDOM</t>
    </r>
    <r>
      <rPr>
        <sz val="12"/>
        <rFont val="Times New Roman"/>
        <family val="1"/>
      </rPr>
      <t xml:space="preserve"> – Unlikely, but could occur at some time.</t>
    </r>
  </si>
  <si>
    <r>
      <t>UNLIKELY</t>
    </r>
    <r>
      <rPr>
        <sz val="12"/>
        <rFont val="Times New Roman"/>
        <family val="1"/>
      </rPr>
      <t xml:space="preserve"> – Can assume it will not occur.</t>
    </r>
  </si>
  <si>
    <r>
      <t>SEVERITY</t>
    </r>
    <r>
      <rPr>
        <u/>
        <sz val="12"/>
        <rFont val="Times New Roman"/>
        <family val="1"/>
      </rPr>
      <t xml:space="preserve"> – The expected consequence of an event on the project.</t>
    </r>
  </si>
  <si>
    <r>
      <t>CATASTROPHIC</t>
    </r>
    <r>
      <rPr>
        <sz val="12"/>
        <rFont val="Times New Roman"/>
        <family val="1"/>
      </rPr>
      <t xml:space="preserve"> – Project failure.</t>
    </r>
  </si>
  <si>
    <r>
      <t>CRITICAL</t>
    </r>
    <r>
      <rPr>
        <sz val="12"/>
        <rFont val="Times New Roman"/>
        <family val="1"/>
      </rPr>
      <t xml:space="preserve"> –Major system outage, significant project delay or cost increase.</t>
    </r>
  </si>
  <si>
    <r>
      <t>MARGINAL</t>
    </r>
    <r>
      <rPr>
        <sz val="12"/>
        <rFont val="Times New Roman"/>
        <family val="1"/>
      </rPr>
      <t xml:space="preserve"> – Minor system outage, minor project delay or cost increase.</t>
    </r>
  </si>
  <si>
    <r>
      <t>NEGLIGIBLE</t>
    </r>
    <r>
      <rPr>
        <sz val="12"/>
        <rFont val="Times New Roman"/>
        <family val="1"/>
      </rPr>
      <t xml:space="preserve"> – Little/no impact on project accomplishment.</t>
    </r>
  </si>
  <si>
    <t>RISK</t>
  </si>
  <si>
    <r>
      <t>H</t>
    </r>
    <r>
      <rPr>
        <sz val="12"/>
        <rFont val="Times New Roman"/>
        <family val="1"/>
      </rPr>
      <t xml:space="preserve"> – High</t>
    </r>
  </si>
  <si>
    <r>
      <t>M</t>
    </r>
    <r>
      <rPr>
        <sz val="12"/>
        <rFont val="Times New Roman"/>
        <family val="1"/>
      </rPr>
      <t xml:space="preserve"> –Medium</t>
    </r>
  </si>
  <si>
    <r>
      <t>L</t>
    </r>
    <r>
      <rPr>
        <sz val="12"/>
        <rFont val="Times New Roman"/>
        <family val="1"/>
      </rPr>
      <t xml:space="preserve"> – Low</t>
    </r>
  </si>
  <si>
    <t>Cello Project : Event Log</t>
  </si>
  <si>
    <t>Jared Ireland</t>
  </si>
  <si>
    <t>Risk Table Number</t>
  </si>
  <si>
    <t>Risk ID</t>
  </si>
  <si>
    <t>Risk Description</t>
  </si>
  <si>
    <t>Issue</t>
  </si>
  <si>
    <t>Likelihood</t>
  </si>
  <si>
    <t>Impact</t>
  </si>
  <si>
    <t>Priority</t>
  </si>
  <si>
    <t>Risk Response Strategy</t>
  </si>
  <si>
    <t>Mitigation Actions</t>
  </si>
  <si>
    <t>Status</t>
  </si>
  <si>
    <t>Reason</t>
  </si>
  <si>
    <t>Scope Creep</t>
  </si>
  <si>
    <t>The project becomes to large</t>
  </si>
  <si>
    <t>Medium</t>
  </si>
  <si>
    <t>High</t>
  </si>
  <si>
    <t>Mitigation</t>
  </si>
  <si>
    <t>Discuss with project owner and industry supivisor before project start and during project to make sure defined deliverables are set and can be met within the time frame</t>
  </si>
  <si>
    <t>Closed</t>
  </si>
  <si>
    <t>Consolidation of Risks to be more manageable
Project workload was heavily reduced</t>
  </si>
  <si>
    <t>Vendor Issues</t>
  </si>
  <si>
    <t>Issues with access to third party tools and applications</t>
  </si>
  <si>
    <t>Low</t>
  </si>
  <si>
    <t>Acceptance</t>
  </si>
  <si>
    <t>Infrom Industry and Academic of issues. Continue developing the ideas of deliverables.</t>
  </si>
  <si>
    <t>Consolidation of Risks to be more manageable</t>
  </si>
  <si>
    <t>Equipment Failure</t>
  </si>
  <si>
    <t xml:space="preserve">Technological equiment failing </t>
  </si>
  <si>
    <t>Avoidance</t>
  </si>
  <si>
    <t>Ensure that there are multiple locations and devices for use</t>
  </si>
  <si>
    <t>Inadequate Training</t>
  </si>
  <si>
    <t>Time spent away from project work to learn new skills</t>
  </si>
  <si>
    <t>New skills will need to be learnt during the project. Spending time on learning these prior, if possible.</t>
  </si>
  <si>
    <t>Cello Project : Risk Assessment Table</t>
  </si>
  <si>
    <t>New</t>
  </si>
  <si>
    <t>Data Loss</t>
  </si>
  <si>
    <t>Redoing of work needing to be done and not meeting due dates</t>
  </si>
  <si>
    <t>Ensure that backups are being made to either private access cloud software or removable media devices (i.e. USB drive)</t>
  </si>
  <si>
    <t>Sickness</t>
  </si>
  <si>
    <t>Unable to work on the project</t>
  </si>
  <si>
    <t>Inform Industry and Academic person's of health issues and track it as a precaution</t>
  </si>
  <si>
    <t>Software Bugs</t>
  </si>
  <si>
    <t>Delays in project work</t>
  </si>
  <si>
    <t>Ensure that some form of code reviewing is being done. Not dewelling on an issue and seek help from others.</t>
  </si>
  <si>
    <t>Uncertain Deliverables</t>
  </si>
  <si>
    <t>Developing something that is unwanted or unneeded for the outline of the project</t>
  </si>
  <si>
    <t>Discuss prior to project start with the Industry leads on what is required for deliverables in a clear and understanding manner as well as having daily/bidaily/weekly checkins for progress reporting</t>
  </si>
  <si>
    <t>Inaccessibility to information or tools</t>
  </si>
  <si>
    <t>Unable to work on the project due incorrect access to data, software or other tools</t>
  </si>
  <si>
    <t>Transfer</t>
  </si>
  <si>
    <t>Contact Industry Supervisor or other member within Industry to get the right data or tools</t>
  </si>
  <si>
    <t>Communication Breakdown</t>
  </si>
  <si>
    <t>Unable to get in contact with needed people</t>
  </si>
  <si>
    <t>Ensure that there are multiple routes of contact with many people</t>
  </si>
  <si>
    <t>Open</t>
  </si>
  <si>
    <t>Uncertainty around Project Requirements</t>
  </si>
  <si>
    <t>Discuss prior to project start with the Industry leads on what is required for deliverables in a clear and understanding manner as well as having weekly checkins for progress reporting</t>
  </si>
  <si>
    <t>Inaccessibility to project</t>
  </si>
  <si>
    <t>Unable to work on the project due incorrect access to data, software, other tools or other reasons like natural disasters</t>
  </si>
  <si>
    <t>Contact Industry Supervisor, Academic Supervisor and possibly Course Convenor to develop and set out a plan for the foreseeable future</t>
  </si>
  <si>
    <t>Date removed</t>
  </si>
  <si>
    <t>Ensure that backups are being made to either private access cloud software (git repos) or removable media devices (i.e. USB drive)</t>
  </si>
  <si>
    <t>Health Complications</t>
  </si>
  <si>
    <t>Unable to work on the project due to health issues</t>
  </si>
  <si>
    <t>Will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</si>
</sst>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Symbol"/>
      <family val="1"/>
      <charset val="2"/>
    </font>
    <font>
      <b/>
      <u/>
      <sz val="12"/>
      <name val="Times New Roman"/>
      <family val="1"/>
    </font>
    <font>
      <u/>
      <sz val="12"/>
      <name val="Times New Roman"/>
      <family val="1"/>
    </font>
    <font>
      <u/>
      <sz val="10"/>
      <name val="Arial"/>
      <family val="2"/>
    </font>
    <font>
      <b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2" xfId="1" applyBorder="1"/>
    <xf numFmtId="0" fontId="2" fillId="0" borderId="0" xfId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 wrapText="1"/>
    </xf>
    <xf numFmtId="0" fontId="3" fillId="0" borderId="5" xfId="1" applyFont="1" applyBorder="1" applyAlignment="1">
      <alignment horizontal="center" vertical="top" wrapText="1"/>
    </xf>
    <xf numFmtId="0" fontId="3" fillId="0" borderId="7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left" vertical="center" indent="1"/>
    </xf>
    <xf numFmtId="0" fontId="2" fillId="0" borderId="3" xfId="1" applyBorder="1" applyAlignment="1">
      <alignment horizontal="left" vertical="center" indent="1"/>
    </xf>
    <xf numFmtId="0" fontId="3" fillId="0" borderId="4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left" wrapText="1"/>
    </xf>
    <xf numFmtId="0" fontId="8" fillId="0" borderId="0" xfId="1" applyFont="1" applyAlignment="1">
      <alignment wrapText="1"/>
    </xf>
    <xf numFmtId="0" fontId="2" fillId="0" borderId="0" xfId="1" applyAlignment="1">
      <alignment wrapText="1"/>
    </xf>
    <xf numFmtId="0" fontId="4" fillId="0" borderId="0" xfId="1" applyFont="1" applyAlignment="1">
      <alignment horizontal="left" indent="2"/>
    </xf>
    <xf numFmtId="0" fontId="2" fillId="0" borderId="0" xfId="1" applyAlignment="1">
      <alignment horizontal="left" indent="2"/>
    </xf>
    <xf numFmtId="0" fontId="2" fillId="0" borderId="0" xfId="1" applyAlignment="1">
      <alignment horizontal="center"/>
    </xf>
    <xf numFmtId="0" fontId="9" fillId="0" borderId="0" xfId="1" applyFont="1" applyAlignment="1">
      <alignment horizontal="justify"/>
    </xf>
    <xf numFmtId="0" fontId="8" fillId="0" borderId="0" xfId="1" applyFont="1"/>
    <xf numFmtId="0" fontId="2" fillId="0" borderId="0" xfId="1"/>
    <xf numFmtId="0" fontId="3" fillId="0" borderId="0" xfId="1" applyFont="1"/>
    <xf numFmtId="0" fontId="2" fillId="0" borderId="8" xfId="1" applyBorder="1" applyAlignment="1">
      <alignment horizontal="left" vertical="center" indent="1"/>
    </xf>
    <xf numFmtId="0" fontId="5" fillId="0" borderId="0" xfId="1" applyFont="1"/>
    <xf numFmtId="0" fontId="4" fillId="0" borderId="9" xfId="1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5" xfId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2">
    <cellStyle name="Normal" xfId="0" builtinId="0"/>
    <cellStyle name="Normal 2" xfId="1" xr:uid="{A36ACFAB-49CA-451D-83D9-6C1AC165623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8B5C-294C-4128-9C48-8B7BA6A84F2E}">
  <dimension ref="A1:J31"/>
  <sheetViews>
    <sheetView zoomScale="160" zoomScaleNormal="160" workbookViewId="0">
      <selection activeCell="K16" sqref="K16"/>
    </sheetView>
  </sheetViews>
  <sheetFormatPr defaultRowHeight="15" x14ac:dyDescent="0.25"/>
  <sheetData>
    <row r="1" spans="1:10" ht="15.75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ht="16.5" thickBot="1" x14ac:dyDescent="0.3">
      <c r="A2" s="19" t="s">
        <v>1</v>
      </c>
      <c r="B2" s="28"/>
      <c r="C2" s="28"/>
      <c r="D2" s="28"/>
      <c r="E2" s="28"/>
      <c r="F2" s="28"/>
      <c r="G2" s="8"/>
      <c r="H2" s="8"/>
      <c r="I2" s="8"/>
      <c r="J2" s="8"/>
    </row>
    <row r="3" spans="1:10" ht="15.75" x14ac:dyDescent="0.25">
      <c r="A3" s="7"/>
      <c r="B3" s="32" t="s">
        <v>2</v>
      </c>
      <c r="C3" s="33"/>
      <c r="D3" s="33"/>
      <c r="E3" s="33"/>
      <c r="F3" s="34"/>
      <c r="G3" s="8"/>
      <c r="H3" s="8"/>
      <c r="I3" s="8"/>
      <c r="J3" s="8"/>
    </row>
    <row r="4" spans="1:10" x14ac:dyDescent="0.25">
      <c r="A4" s="36" t="s">
        <v>3</v>
      </c>
      <c r="B4" s="17" t="s">
        <v>4</v>
      </c>
      <c r="C4" s="17" t="s">
        <v>5</v>
      </c>
      <c r="D4" s="17" t="s">
        <v>6</v>
      </c>
      <c r="E4" s="17" t="s">
        <v>7</v>
      </c>
      <c r="F4" s="13" t="s">
        <v>8</v>
      </c>
      <c r="G4" s="8"/>
      <c r="H4" s="8"/>
      <c r="I4" s="8"/>
      <c r="J4" s="8"/>
    </row>
    <row r="5" spans="1:10" x14ac:dyDescent="0.25">
      <c r="A5" s="36"/>
      <c r="B5" s="17"/>
      <c r="C5" s="17"/>
      <c r="D5" s="17"/>
      <c r="E5" s="17"/>
      <c r="F5" s="35"/>
      <c r="G5" s="8"/>
      <c r="H5" s="8"/>
      <c r="I5" s="8"/>
      <c r="J5" s="8"/>
    </row>
    <row r="6" spans="1:10" x14ac:dyDescent="0.25">
      <c r="A6" s="15" t="s">
        <v>9</v>
      </c>
      <c r="B6" s="17" t="s">
        <v>10</v>
      </c>
      <c r="C6" s="17" t="s">
        <v>10</v>
      </c>
      <c r="D6" s="17" t="s">
        <v>10</v>
      </c>
      <c r="E6" s="17" t="s">
        <v>11</v>
      </c>
      <c r="F6" s="13" t="s">
        <v>11</v>
      </c>
      <c r="G6" s="8"/>
      <c r="H6" s="8"/>
      <c r="I6" s="8"/>
      <c r="J6" s="8"/>
    </row>
    <row r="7" spans="1:10" x14ac:dyDescent="0.25">
      <c r="A7" s="16"/>
      <c r="B7" s="17"/>
      <c r="C7" s="17"/>
      <c r="D7" s="17"/>
      <c r="E7" s="17"/>
      <c r="F7" s="13"/>
      <c r="G7" s="8"/>
      <c r="H7" s="8"/>
      <c r="I7" s="8"/>
      <c r="J7" s="8"/>
    </row>
    <row r="8" spans="1:10" x14ac:dyDescent="0.25">
      <c r="A8" s="15" t="s">
        <v>12</v>
      </c>
      <c r="B8" s="17" t="s">
        <v>10</v>
      </c>
      <c r="C8" s="17" t="s">
        <v>10</v>
      </c>
      <c r="D8" s="17" t="s">
        <v>11</v>
      </c>
      <c r="E8" s="17" t="s">
        <v>11</v>
      </c>
      <c r="F8" s="13" t="s">
        <v>13</v>
      </c>
      <c r="G8" s="8"/>
      <c r="H8" s="8"/>
      <c r="I8" s="8"/>
      <c r="J8" s="8"/>
    </row>
    <row r="9" spans="1:10" x14ac:dyDescent="0.25">
      <c r="A9" s="16"/>
      <c r="B9" s="17"/>
      <c r="C9" s="17"/>
      <c r="D9" s="17"/>
      <c r="E9" s="17"/>
      <c r="F9" s="13"/>
      <c r="G9" s="8"/>
      <c r="H9" s="8"/>
      <c r="I9" s="8"/>
      <c r="J9" s="8"/>
    </row>
    <row r="10" spans="1:10" x14ac:dyDescent="0.25">
      <c r="A10" s="15" t="s">
        <v>14</v>
      </c>
      <c r="B10" s="17" t="s">
        <v>10</v>
      </c>
      <c r="C10" s="17" t="s">
        <v>11</v>
      </c>
      <c r="D10" s="17" t="s">
        <v>11</v>
      </c>
      <c r="E10" s="17" t="s">
        <v>13</v>
      </c>
      <c r="F10" s="13" t="s">
        <v>13</v>
      </c>
      <c r="G10" s="8"/>
      <c r="H10" s="8"/>
      <c r="I10" s="8"/>
      <c r="J10" s="8"/>
    </row>
    <row r="11" spans="1:10" x14ac:dyDescent="0.25">
      <c r="A11" s="16"/>
      <c r="B11" s="17"/>
      <c r="C11" s="17"/>
      <c r="D11" s="17"/>
      <c r="E11" s="17"/>
      <c r="F11" s="13"/>
      <c r="G11" s="8"/>
      <c r="H11" s="8"/>
      <c r="I11" s="8"/>
      <c r="J11" s="8"/>
    </row>
    <row r="12" spans="1:10" x14ac:dyDescent="0.25">
      <c r="A12" s="15" t="s">
        <v>15</v>
      </c>
      <c r="B12" s="17" t="s">
        <v>11</v>
      </c>
      <c r="C12" s="17" t="s">
        <v>13</v>
      </c>
      <c r="D12" s="17" t="s">
        <v>13</v>
      </c>
      <c r="E12" s="17" t="s">
        <v>13</v>
      </c>
      <c r="F12" s="13" t="s">
        <v>13</v>
      </c>
      <c r="G12" s="8"/>
      <c r="H12" s="8"/>
      <c r="I12" s="8"/>
      <c r="J12" s="8"/>
    </row>
    <row r="13" spans="1:10" ht="15.75" thickBot="1" x14ac:dyDescent="0.3">
      <c r="A13" s="30"/>
      <c r="B13" s="18"/>
      <c r="C13" s="18"/>
      <c r="D13" s="18"/>
      <c r="E13" s="18"/>
      <c r="F13" s="14"/>
      <c r="G13" s="8"/>
      <c r="H13" s="8"/>
      <c r="I13" s="8"/>
      <c r="J13" s="8"/>
    </row>
    <row r="14" spans="1:10" ht="15.75" x14ac:dyDescent="0.25">
      <c r="A14" s="29"/>
      <c r="B14" s="28"/>
      <c r="C14" s="28"/>
      <c r="D14" s="28"/>
      <c r="E14" s="28"/>
      <c r="F14" s="28"/>
      <c r="G14" s="28"/>
      <c r="H14" s="28"/>
      <c r="I14" s="28"/>
      <c r="J14" s="28"/>
    </row>
    <row r="15" spans="1:10" ht="15.75" x14ac:dyDescent="0.25">
      <c r="A15" s="31" t="s">
        <v>16</v>
      </c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5.75" x14ac:dyDescent="0.25">
      <c r="A16" s="23" t="s">
        <v>17</v>
      </c>
      <c r="B16" s="24"/>
      <c r="C16" s="24"/>
      <c r="D16" s="24"/>
      <c r="E16" s="24"/>
      <c r="F16" s="24"/>
      <c r="G16" s="24"/>
      <c r="H16" s="24"/>
      <c r="I16" s="24"/>
      <c r="J16" s="24"/>
    </row>
    <row r="17" spans="1:10" ht="15.75" x14ac:dyDescent="0.25">
      <c r="A17" s="23" t="s">
        <v>18</v>
      </c>
      <c r="B17" s="24"/>
      <c r="C17" s="24"/>
      <c r="D17" s="24"/>
      <c r="E17" s="24"/>
      <c r="F17" s="24"/>
      <c r="G17" s="24"/>
      <c r="H17" s="24"/>
      <c r="I17" s="24"/>
      <c r="J17" s="24"/>
    </row>
    <row r="18" spans="1:10" ht="15.75" x14ac:dyDescent="0.25">
      <c r="A18" s="23" t="s">
        <v>19</v>
      </c>
      <c r="B18" s="24"/>
      <c r="C18" s="24"/>
      <c r="D18" s="24"/>
      <c r="E18" s="24"/>
      <c r="F18" s="24"/>
      <c r="G18" s="24"/>
      <c r="H18" s="24"/>
      <c r="I18" s="24"/>
      <c r="J18" s="24"/>
    </row>
    <row r="19" spans="1:10" ht="15.75" x14ac:dyDescent="0.25">
      <c r="A19" s="23" t="s">
        <v>20</v>
      </c>
      <c r="B19" s="24"/>
      <c r="C19" s="24"/>
      <c r="D19" s="24"/>
      <c r="E19" s="24"/>
      <c r="F19" s="24"/>
      <c r="G19" s="24"/>
      <c r="H19" s="24"/>
      <c r="I19" s="24"/>
      <c r="J19" s="24"/>
    </row>
    <row r="20" spans="1:10" ht="15.75" x14ac:dyDescent="0.25">
      <c r="A20" s="23" t="s">
        <v>21</v>
      </c>
      <c r="B20" s="24"/>
      <c r="C20" s="24"/>
      <c r="D20" s="24"/>
      <c r="E20" s="24"/>
      <c r="F20" s="24"/>
      <c r="G20" s="24"/>
      <c r="H20" s="24"/>
      <c r="I20" s="24"/>
      <c r="J20" s="24"/>
    </row>
    <row r="21" spans="1:10" ht="15.7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A22" s="20" t="s">
        <v>22</v>
      </c>
      <c r="B22" s="21"/>
      <c r="C22" s="21"/>
      <c r="D22" s="21"/>
      <c r="E22" s="21"/>
      <c r="F22" s="21"/>
      <c r="G22" s="22"/>
      <c r="H22" s="22"/>
      <c r="I22" s="22"/>
      <c r="J22" s="22"/>
    </row>
    <row r="23" spans="1:10" ht="15.75" x14ac:dyDescent="0.25">
      <c r="A23" s="23" t="s">
        <v>23</v>
      </c>
      <c r="B23" s="24"/>
      <c r="C23" s="24"/>
      <c r="D23" s="24"/>
      <c r="E23" s="24"/>
      <c r="F23" s="24"/>
      <c r="G23" s="24"/>
      <c r="H23" s="24"/>
      <c r="I23" s="24"/>
      <c r="J23" s="24"/>
    </row>
    <row r="24" spans="1:10" ht="15.75" x14ac:dyDescent="0.25">
      <c r="A24" s="23" t="s">
        <v>24</v>
      </c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15.75" x14ac:dyDescent="0.25">
      <c r="A25" s="23" t="s">
        <v>25</v>
      </c>
      <c r="B25" s="24"/>
      <c r="C25" s="24"/>
      <c r="D25" s="24"/>
      <c r="E25" s="24"/>
      <c r="F25" s="24"/>
      <c r="G25" s="24"/>
      <c r="H25" s="24"/>
      <c r="I25" s="24"/>
      <c r="J25" s="24"/>
    </row>
    <row r="26" spans="1:10" ht="15.75" x14ac:dyDescent="0.25">
      <c r="A26" s="23" t="s">
        <v>26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 x14ac:dyDescent="0.25">
      <c r="A28" s="20" t="s">
        <v>27</v>
      </c>
      <c r="B28" s="21"/>
      <c r="C28" s="21"/>
      <c r="D28" s="21"/>
      <c r="E28" s="21"/>
      <c r="F28" s="21"/>
      <c r="G28" s="22"/>
      <c r="H28" s="22"/>
      <c r="I28" s="22"/>
      <c r="J28" s="22"/>
    </row>
    <row r="29" spans="1:10" ht="15.75" x14ac:dyDescent="0.25">
      <c r="A29" s="23" t="s">
        <v>28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5.75" x14ac:dyDescent="0.25">
      <c r="A30" s="23" t="s">
        <v>29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15.75" x14ac:dyDescent="0.25">
      <c r="A31" s="23" t="s">
        <v>30</v>
      </c>
      <c r="B31" s="24"/>
      <c r="C31" s="24"/>
      <c r="D31" s="24"/>
      <c r="E31" s="24"/>
      <c r="F31" s="24"/>
      <c r="G31" s="24"/>
      <c r="H31" s="24"/>
      <c r="I31" s="24"/>
      <c r="J31" s="24"/>
    </row>
  </sheetData>
  <mergeCells count="51">
    <mergeCell ref="A6:A7"/>
    <mergeCell ref="A8:A9"/>
    <mergeCell ref="F4:F5"/>
    <mergeCell ref="F8:F9"/>
    <mergeCell ref="A4:A5"/>
    <mergeCell ref="B4:B5"/>
    <mergeCell ref="E4:E5"/>
    <mergeCell ref="C4:C5"/>
    <mergeCell ref="D4:D5"/>
    <mergeCell ref="B6:B7"/>
    <mergeCell ref="C6:C7"/>
    <mergeCell ref="C8:C9"/>
    <mergeCell ref="D6:D7"/>
    <mergeCell ref="E6:E7"/>
    <mergeCell ref="E8:E9"/>
    <mergeCell ref="A1:J1"/>
    <mergeCell ref="A14:J14"/>
    <mergeCell ref="A17:J17"/>
    <mergeCell ref="A18:J18"/>
    <mergeCell ref="D8:D9"/>
    <mergeCell ref="B10:B11"/>
    <mergeCell ref="A12:A13"/>
    <mergeCell ref="F10:F11"/>
    <mergeCell ref="A2:F2"/>
    <mergeCell ref="A15:J15"/>
    <mergeCell ref="A16:J16"/>
    <mergeCell ref="D10:D11"/>
    <mergeCell ref="E10:E11"/>
    <mergeCell ref="F6:F7"/>
    <mergeCell ref="B8:B9"/>
    <mergeCell ref="B3:F3"/>
    <mergeCell ref="A31:J31"/>
    <mergeCell ref="A27:J27"/>
    <mergeCell ref="A25:J25"/>
    <mergeCell ref="A26:J26"/>
    <mergeCell ref="A22:J22"/>
    <mergeCell ref="A23:J23"/>
    <mergeCell ref="A24:J24"/>
    <mergeCell ref="A21:J21"/>
    <mergeCell ref="A28:J28"/>
    <mergeCell ref="A29:J29"/>
    <mergeCell ref="A30:J30"/>
    <mergeCell ref="A19:J19"/>
    <mergeCell ref="A20:J20"/>
    <mergeCell ref="F12:F13"/>
    <mergeCell ref="A10:A11"/>
    <mergeCell ref="B12:B13"/>
    <mergeCell ref="C12:C13"/>
    <mergeCell ref="D12:D13"/>
    <mergeCell ref="E12:E13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DFC2-8129-473C-B3EC-9ADA66A1A0A4}">
  <dimension ref="A1:L51"/>
  <sheetViews>
    <sheetView topLeftCell="B1" zoomScale="130" zoomScaleNormal="130" workbookViewId="0">
      <selection activeCell="H24" sqref="H24"/>
    </sheetView>
  </sheetViews>
  <sheetFormatPr defaultRowHeight="15" x14ac:dyDescent="0.25"/>
  <cols>
    <col min="1" max="1" width="11.140625" bestFit="1" customWidth="1"/>
    <col min="2" max="2" width="11.28515625" bestFit="1" customWidth="1"/>
    <col min="3" max="3" width="14" customWidth="1"/>
    <col min="4" max="4" width="16.85546875" customWidth="1"/>
    <col min="5" max="5" width="27.140625" bestFit="1" customWidth="1"/>
    <col min="6" max="6" width="11" customWidth="1"/>
    <col min="7" max="7" width="10.5703125" customWidth="1"/>
    <col min="8" max="8" width="10.28515625" customWidth="1"/>
    <col min="9" max="9" width="21.7109375" bestFit="1" customWidth="1"/>
    <col min="10" max="10" width="42.42578125" customWidth="1"/>
    <col min="11" max="11" width="9.7109375" customWidth="1"/>
    <col min="12" max="12" width="27.85546875" customWidth="1"/>
  </cols>
  <sheetData>
    <row r="1" spans="1:12" ht="15" customHeight="1" x14ac:dyDescent="0.25">
      <c r="B1" s="37" t="s">
        <v>31</v>
      </c>
      <c r="C1" s="37"/>
      <c r="D1" s="37"/>
      <c r="E1" s="37"/>
      <c r="F1" s="37"/>
      <c r="G1" s="37"/>
      <c r="H1" s="37"/>
      <c r="I1" s="38" t="s">
        <v>32</v>
      </c>
      <c r="J1" s="38"/>
      <c r="K1" s="38"/>
      <c r="L1" s="38"/>
    </row>
    <row r="2" spans="1:12" ht="15" customHeight="1" x14ac:dyDescent="0.25">
      <c r="B2" s="37"/>
      <c r="C2" s="37"/>
      <c r="D2" s="37"/>
      <c r="E2" s="37"/>
      <c r="F2" s="37"/>
      <c r="G2" s="37"/>
      <c r="H2" s="37"/>
      <c r="I2" s="39">
        <v>45155</v>
      </c>
      <c r="J2" s="39"/>
      <c r="K2" s="39"/>
      <c r="L2" s="39"/>
    </row>
    <row r="3" spans="1:12" x14ac:dyDescent="0.25">
      <c r="C3" s="1"/>
    </row>
    <row r="4" spans="1:12" ht="30.75" thickBot="1" x14ac:dyDescent="0.3">
      <c r="A4" s="9" t="s">
        <v>92</v>
      </c>
      <c r="B4" s="9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</row>
    <row r="5" spans="1:12" s="2" customFormat="1" ht="75" x14ac:dyDescent="0.25">
      <c r="A5" s="12">
        <v>45167</v>
      </c>
      <c r="B5" s="4">
        <v>1</v>
      </c>
      <c r="C5" s="6">
        <v>1</v>
      </c>
      <c r="D5" s="3" t="s">
        <v>44</v>
      </c>
      <c r="E5" s="3" t="s">
        <v>45</v>
      </c>
      <c r="F5" s="6" t="s">
        <v>46</v>
      </c>
      <c r="G5" s="6" t="s">
        <v>47</v>
      </c>
      <c r="H5" s="6" t="str">
        <f>IF(AND(F5="Low", G5="Low"), "Low",
 IF(AND(F5="Low", G5="Medium"), "Medium",
 IF(AND(F5="Low", G5="High"), "Medium",
 IF(AND(F5="Medium", G5="Low"), "Low",
 IF(AND(F5="Medium", G5="Medium"), "Medium",
 IF(AND(F5="Medium", G5="High"), "High",
 IF(AND(F5="High", G5="Low"), "Medium",
 IF(AND(F5="High", G5="Medium"), "High",
 IF(AND(F5="High", G5="High"), "High", "")))))))))</f>
        <v>High</v>
      </c>
      <c r="I5" s="4" t="s">
        <v>48</v>
      </c>
      <c r="J5" s="3" t="s">
        <v>49</v>
      </c>
      <c r="K5" s="4" t="s">
        <v>50</v>
      </c>
      <c r="L5" s="3" t="s">
        <v>51</v>
      </c>
    </row>
    <row r="6" spans="1:12" s="2" customFormat="1" ht="45" x14ac:dyDescent="0.25">
      <c r="A6" s="12">
        <v>45167</v>
      </c>
      <c r="B6" s="4">
        <v>1</v>
      </c>
      <c r="C6" s="6">
        <v>8</v>
      </c>
      <c r="D6" s="3" t="s">
        <v>52</v>
      </c>
      <c r="E6" s="3" t="s">
        <v>53</v>
      </c>
      <c r="F6" s="6" t="s">
        <v>46</v>
      </c>
      <c r="G6" s="6" t="s">
        <v>54</v>
      </c>
      <c r="H6" s="6" t="str">
        <f>IF(AND(F6="Low", G6="Low"), "Low",
 IF(AND(F6="Low", G6="Medium"), "Medium",
 IF(AND(F6="Low", G6="High"), "Medium",
 IF(AND(F6="Medium", G6="Low"), "Low",
 IF(AND(F6="Medium", G6="Medium"), "Medium",
 IF(AND(F6="Medium", G6="High"), "High",
 IF(AND(F6="High", G6="Low"), "Medium",
 IF(AND(F6="High", G6="Medium"), "High",
 IF(AND(F6="High", G6="High"), "High", "")))))))))</f>
        <v>Low</v>
      </c>
      <c r="I6" s="4" t="s">
        <v>55</v>
      </c>
      <c r="J6" s="3" t="s">
        <v>56</v>
      </c>
      <c r="K6" s="4" t="s">
        <v>50</v>
      </c>
      <c r="L6" s="3" t="s">
        <v>57</v>
      </c>
    </row>
    <row r="7" spans="1:12" s="2" customFormat="1" ht="30" x14ac:dyDescent="0.25">
      <c r="A7" s="12">
        <v>45167</v>
      </c>
      <c r="B7" s="4">
        <v>1</v>
      </c>
      <c r="C7" s="6">
        <v>9</v>
      </c>
      <c r="D7" s="3" t="s">
        <v>58</v>
      </c>
      <c r="E7" s="3" t="s">
        <v>59</v>
      </c>
      <c r="F7" s="6" t="s">
        <v>54</v>
      </c>
      <c r="G7" s="6" t="s">
        <v>47</v>
      </c>
      <c r="H7" s="6" t="str">
        <f>IF(AND(F7="Low", G7="Low"), "Low",
 IF(AND(F7="Low", G7="Medium"), "Medium",
 IF(AND(F7="Low", G7="High"), "Medium",
 IF(AND(F7="Medium", G7="Low"), "Low",
 IF(AND(F7="Medium", G7="Medium"), "Medium",
 IF(AND(F7="Medium", G7="High"), "High",
 IF(AND(F7="High", G7="Low"), "Medium",
 IF(AND(F7="High", G7="Medium"), "High",
 IF(AND(F7="High", G7="High"), "High", "")))))))))</f>
        <v>Medium</v>
      </c>
      <c r="I7" s="4" t="s">
        <v>60</v>
      </c>
      <c r="J7" s="3" t="s">
        <v>61</v>
      </c>
      <c r="K7" s="4" t="s">
        <v>50</v>
      </c>
      <c r="L7" s="3" t="s">
        <v>57</v>
      </c>
    </row>
    <row r="8" spans="1:12" s="2" customFormat="1" ht="45" x14ac:dyDescent="0.25">
      <c r="A8" s="12">
        <v>45167</v>
      </c>
      <c r="B8" s="4">
        <v>1</v>
      </c>
      <c r="C8" s="6">
        <v>10</v>
      </c>
      <c r="D8" s="3" t="s">
        <v>62</v>
      </c>
      <c r="E8" s="3" t="s">
        <v>63</v>
      </c>
      <c r="F8" s="6" t="s">
        <v>47</v>
      </c>
      <c r="G8" s="6" t="s">
        <v>46</v>
      </c>
      <c r="H8" s="6" t="str">
        <f>IF(AND(F8="Low", G8="Low"), "Low",
 IF(AND(F8="Low", G8="Medium"), "Medium",
 IF(AND(F8="Low", G8="High"), "Medium",
 IF(AND(F8="Medium", G8="Low"), "Low",
 IF(AND(F8="Medium", G8="Medium"), "Medium",
 IF(AND(F8="Medium", G8="High"), "High",
 IF(AND(F8="High", G8="Low"), "Medium",
 IF(AND(F8="High", G8="Medium"), "High",
 IF(AND(F8="High", G8="High"), "High", "")))))))))</f>
        <v>High</v>
      </c>
      <c r="I8" s="4" t="s">
        <v>55</v>
      </c>
      <c r="J8" s="3" t="s">
        <v>64</v>
      </c>
      <c r="K8" s="4" t="s">
        <v>50</v>
      </c>
      <c r="L8" s="3" t="s">
        <v>57</v>
      </c>
    </row>
    <row r="9" spans="1:12" s="2" customFormat="1" x14ac:dyDescent="0.25">
      <c r="A9" s="4"/>
      <c r="B9" s="4"/>
    </row>
    <row r="10" spans="1:12" s="2" customFormat="1" x14ac:dyDescent="0.25">
      <c r="A10" s="4"/>
      <c r="B10" s="4"/>
    </row>
    <row r="11" spans="1:12" s="2" customFormat="1" x14ac:dyDescent="0.25">
      <c r="A11" s="4"/>
      <c r="B11" s="4"/>
    </row>
    <row r="12" spans="1:12" s="2" customFormat="1" x14ac:dyDescent="0.25">
      <c r="A12" s="4"/>
      <c r="B12" s="4"/>
    </row>
    <row r="13" spans="1:12" s="2" customFormat="1" x14ac:dyDescent="0.25">
      <c r="A13" s="4"/>
      <c r="B13" s="4"/>
    </row>
    <row r="14" spans="1:12" s="2" customFormat="1" x14ac:dyDescent="0.25">
      <c r="A14" s="4"/>
      <c r="B14" s="4"/>
    </row>
    <row r="15" spans="1:12" s="2" customFormat="1" x14ac:dyDescent="0.25">
      <c r="A15" s="4"/>
      <c r="B15" s="4"/>
    </row>
    <row r="16" spans="1:1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</sheetData>
  <autoFilter ref="B4:L4" xr:uid="{01B1DFC2-8129-473C-B3EC-9ADA66A1A0A4}">
    <sortState xmlns:xlrd2="http://schemas.microsoft.com/office/spreadsheetml/2017/richdata2" ref="B5:L8">
      <sortCondition ref="C4"/>
    </sortState>
  </autoFilter>
  <mergeCells count="3">
    <mergeCell ref="B1:H2"/>
    <mergeCell ref="I1:L1"/>
    <mergeCell ref="I2:L2"/>
  </mergeCells>
  <dataValidations count="3">
    <dataValidation type="list" allowBlank="1" showInputMessage="1" showErrorMessage="1" sqref="F5:G8" xr:uid="{B7C9D233-1666-4C9B-B0D9-1592D4A46A55}">
      <formula1>"Low,Medium,High"</formula1>
    </dataValidation>
    <dataValidation type="list" allowBlank="1" showInputMessage="1" showErrorMessage="1" sqref="I5:I8" xr:uid="{493F85A1-5494-4787-AA16-898A5E6FE4E3}">
      <formula1>"Avoidance, Mitigation, Transfer, Acceptance"</formula1>
    </dataValidation>
    <dataValidation type="list" allowBlank="1" showInputMessage="1" showErrorMessage="1" sqref="K5:K101" xr:uid="{1084B43D-F600-4285-B41C-C43B494ED386}">
      <formula1>"Open,Closed,New"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90FD-A33B-44BC-AC24-B943543B542F}">
  <dimension ref="A1:I14"/>
  <sheetViews>
    <sheetView zoomScaleNormal="100" workbookViewId="0">
      <selection activeCell="P10" sqref="P10"/>
    </sheetView>
  </sheetViews>
  <sheetFormatPr defaultRowHeight="15" x14ac:dyDescent="0.25"/>
  <cols>
    <col min="1" max="1" width="7.5703125" style="1" bestFit="1" customWidth="1"/>
    <col min="2" max="2" width="21.5703125" bestFit="1" customWidth="1"/>
    <col min="3" max="3" width="41.28515625" customWidth="1"/>
    <col min="4" max="4" width="11.28515625" customWidth="1"/>
    <col min="5" max="5" width="8" customWidth="1"/>
    <col min="6" max="6" width="13.5703125" customWidth="1"/>
    <col min="7" max="7" width="22.42578125" customWidth="1"/>
    <col min="8" max="8" width="41.140625" customWidth="1"/>
    <col min="9" max="9" width="15.5703125" customWidth="1"/>
  </cols>
  <sheetData>
    <row r="1" spans="1:9" x14ac:dyDescent="0.25">
      <c r="A1" s="37" t="s">
        <v>65</v>
      </c>
      <c r="B1" s="37"/>
      <c r="C1" s="37"/>
      <c r="D1" s="37"/>
      <c r="E1" s="37"/>
      <c r="F1" s="37"/>
      <c r="G1" s="38" t="s">
        <v>32</v>
      </c>
      <c r="H1" s="38"/>
      <c r="I1" s="38"/>
    </row>
    <row r="2" spans="1:9" x14ac:dyDescent="0.25">
      <c r="A2" s="37"/>
      <c r="B2" s="37"/>
      <c r="C2" s="37"/>
      <c r="D2" s="37"/>
      <c r="E2" s="37"/>
      <c r="F2" s="37"/>
      <c r="G2" s="39">
        <v>45155</v>
      </c>
      <c r="H2" s="39"/>
      <c r="I2" s="39"/>
    </row>
    <row r="4" spans="1:9" ht="15.75" thickBot="1" x14ac:dyDescent="0.3">
      <c r="A4" s="5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42</v>
      </c>
    </row>
    <row r="5" spans="1:9" ht="75" x14ac:dyDescent="0.25">
      <c r="A5" s="1">
        <v>1</v>
      </c>
      <c r="B5" s="3" t="s">
        <v>44</v>
      </c>
      <c r="C5" s="3" t="s">
        <v>45</v>
      </c>
      <c r="D5" s="6" t="s">
        <v>46</v>
      </c>
      <c r="E5" s="6" t="s">
        <v>47</v>
      </c>
      <c r="F5" s="6" t="str">
        <f>IF(AND(D5="Low", E5="Low"), "Low",
 IF(AND(D5="Low", E5="Medium"), "Medium",
 IF(AND(D5="Low", E5="High"), "Medium",
 IF(AND(D5="Medium", E5="Low"), "Low",
 IF(AND(D5="Medium", E5="Medium"), "Medium",
 IF(AND(D5="Medium", E5="High"), "High",
 IF(AND(D5="High", E5="Low"), "Medium",
 IF(AND(D5="High", E5="Medium"), "High",
 IF(AND(D5="High", E5="High"), "High", "")))))))))</f>
        <v>High</v>
      </c>
      <c r="G5" s="4" t="s">
        <v>48</v>
      </c>
      <c r="H5" s="2" t="s">
        <v>49</v>
      </c>
      <c r="I5" s="4" t="s">
        <v>66</v>
      </c>
    </row>
    <row r="6" spans="1:9" ht="45" x14ac:dyDescent="0.25">
      <c r="A6" s="1">
        <v>2</v>
      </c>
      <c r="B6" s="3" t="s">
        <v>67</v>
      </c>
      <c r="C6" s="3" t="s">
        <v>68</v>
      </c>
      <c r="D6" s="6" t="s">
        <v>54</v>
      </c>
      <c r="E6" s="6" t="s">
        <v>47</v>
      </c>
      <c r="F6" s="6" t="str">
        <f t="shared" ref="F6:F10" si="0">IF(AND(D6="Low", E6="Low"), "Low",
 IF(AND(D6="Low", E6="Medium"), "Medium",
 IF(AND(D6="Low", E6="High"), "Medium",
 IF(AND(D6="Medium", E6="Low"), "Low",
 IF(AND(D6="Medium", E6="Medium"), "Medium",
 IF(AND(D6="Medium", E6="High"), "High",
 IF(AND(D6="High", E6="Low"), "Medium",
 IF(AND(D6="High", E6="Medium"), "High",
 IF(AND(D6="High", E6="High"), "High", "")))))))))</f>
        <v>Medium</v>
      </c>
      <c r="G6" s="4" t="s">
        <v>48</v>
      </c>
      <c r="H6" s="2" t="s">
        <v>69</v>
      </c>
      <c r="I6" s="4" t="s">
        <v>66</v>
      </c>
    </row>
    <row r="7" spans="1:9" ht="30" x14ac:dyDescent="0.25">
      <c r="A7" s="1">
        <v>3</v>
      </c>
      <c r="B7" s="3" t="s">
        <v>70</v>
      </c>
      <c r="C7" s="3" t="s">
        <v>71</v>
      </c>
      <c r="D7" s="6" t="s">
        <v>54</v>
      </c>
      <c r="E7" s="6" t="s">
        <v>54</v>
      </c>
      <c r="F7" s="6" t="str">
        <f t="shared" si="0"/>
        <v>Low</v>
      </c>
      <c r="G7" s="4" t="s">
        <v>55</v>
      </c>
      <c r="H7" s="2" t="s">
        <v>72</v>
      </c>
      <c r="I7" s="4" t="s">
        <v>66</v>
      </c>
    </row>
    <row r="8" spans="1:9" ht="45" x14ac:dyDescent="0.25">
      <c r="A8" s="1">
        <v>4</v>
      </c>
      <c r="B8" s="3" t="s">
        <v>73</v>
      </c>
      <c r="C8" s="3" t="s">
        <v>74</v>
      </c>
      <c r="D8" s="6" t="s">
        <v>47</v>
      </c>
      <c r="E8" s="6" t="s">
        <v>54</v>
      </c>
      <c r="F8" s="6" t="str">
        <f t="shared" si="0"/>
        <v>Medium</v>
      </c>
      <c r="G8" s="4" t="s">
        <v>48</v>
      </c>
      <c r="H8" s="2" t="s">
        <v>75</v>
      </c>
      <c r="I8" s="4" t="s">
        <v>66</v>
      </c>
    </row>
    <row r="9" spans="1:9" ht="90" x14ac:dyDescent="0.25">
      <c r="A9" s="1">
        <v>5</v>
      </c>
      <c r="B9" s="3" t="s">
        <v>76</v>
      </c>
      <c r="C9" s="3" t="s">
        <v>77</v>
      </c>
      <c r="D9" s="6" t="s">
        <v>46</v>
      </c>
      <c r="E9" s="6" t="s">
        <v>46</v>
      </c>
      <c r="F9" s="6" t="str">
        <f t="shared" si="0"/>
        <v>Medium</v>
      </c>
      <c r="G9" s="4" t="s">
        <v>48</v>
      </c>
      <c r="H9" s="2" t="s">
        <v>78</v>
      </c>
      <c r="I9" s="4" t="s">
        <v>66</v>
      </c>
    </row>
    <row r="10" spans="1:9" ht="45" x14ac:dyDescent="0.25">
      <c r="A10" s="1">
        <v>6</v>
      </c>
      <c r="B10" s="3" t="s">
        <v>79</v>
      </c>
      <c r="C10" s="3" t="s">
        <v>80</v>
      </c>
      <c r="D10" s="6" t="s">
        <v>46</v>
      </c>
      <c r="E10" s="6" t="s">
        <v>46</v>
      </c>
      <c r="F10" s="6" t="str">
        <f t="shared" si="0"/>
        <v>Medium</v>
      </c>
      <c r="G10" s="4" t="s">
        <v>81</v>
      </c>
      <c r="H10" s="2" t="s">
        <v>82</v>
      </c>
      <c r="I10" s="4" t="s">
        <v>66</v>
      </c>
    </row>
    <row r="11" spans="1:9" ht="30" x14ac:dyDescent="0.25">
      <c r="A11" s="1">
        <v>7</v>
      </c>
      <c r="B11" s="3" t="s">
        <v>83</v>
      </c>
      <c r="C11" s="3" t="s">
        <v>84</v>
      </c>
      <c r="D11" s="6" t="s">
        <v>46</v>
      </c>
      <c r="E11" s="6" t="s">
        <v>46</v>
      </c>
      <c r="F11" s="6" t="str">
        <f t="shared" ref="F11:F14" si="1">IF(AND(D11="Low", E11="Low"), "Low",
 IF(AND(D11="Low", E11="Medium"), "Medium",
 IF(AND(D11="Low", E11="High"), "Medium",
 IF(AND(D11="Medium", E11="Low"), "Low",
 IF(AND(D11="Medium", E11="Medium"), "Medium",
 IF(AND(D11="Medium", E11="High"), "High",
 IF(AND(D11="High", E11="Low"), "Medium",
 IF(AND(D11="High", E11="Medium"), "High",
 IF(AND(D11="High", E11="High"), "High", "")))))))))</f>
        <v>Medium</v>
      </c>
      <c r="G11" s="4" t="s">
        <v>60</v>
      </c>
      <c r="H11" s="2" t="s">
        <v>85</v>
      </c>
      <c r="I11" s="4" t="s">
        <v>66</v>
      </c>
    </row>
    <row r="12" spans="1:9" ht="45" x14ac:dyDescent="0.25">
      <c r="A12" s="1">
        <v>8</v>
      </c>
      <c r="B12" s="3" t="s">
        <v>52</v>
      </c>
      <c r="C12" s="3" t="s">
        <v>53</v>
      </c>
      <c r="D12" s="6" t="s">
        <v>46</v>
      </c>
      <c r="E12" s="6" t="s">
        <v>54</v>
      </c>
      <c r="F12" s="6" t="str">
        <f t="shared" si="1"/>
        <v>Low</v>
      </c>
      <c r="G12" s="4" t="s">
        <v>55</v>
      </c>
      <c r="H12" s="2" t="s">
        <v>56</v>
      </c>
      <c r="I12" s="4" t="s">
        <v>66</v>
      </c>
    </row>
    <row r="13" spans="1:9" ht="30" x14ac:dyDescent="0.25">
      <c r="A13" s="1">
        <v>9</v>
      </c>
      <c r="B13" s="3" t="s">
        <v>58</v>
      </c>
      <c r="C13" s="3" t="s">
        <v>59</v>
      </c>
      <c r="D13" s="6" t="s">
        <v>54</v>
      </c>
      <c r="E13" s="6" t="s">
        <v>47</v>
      </c>
      <c r="F13" s="6" t="str">
        <f t="shared" si="1"/>
        <v>Medium</v>
      </c>
      <c r="G13" s="4" t="s">
        <v>60</v>
      </c>
      <c r="H13" s="2" t="s">
        <v>61</v>
      </c>
      <c r="I13" s="4" t="s">
        <v>66</v>
      </c>
    </row>
    <row r="14" spans="1:9" ht="45" x14ac:dyDescent="0.25">
      <c r="A14" s="1">
        <v>10</v>
      </c>
      <c r="B14" s="3" t="s">
        <v>62</v>
      </c>
      <c r="C14" s="3" t="s">
        <v>63</v>
      </c>
      <c r="D14" s="6" t="s">
        <v>47</v>
      </c>
      <c r="E14" s="6" t="s">
        <v>46</v>
      </c>
      <c r="F14" s="6" t="str">
        <f t="shared" si="1"/>
        <v>High</v>
      </c>
      <c r="G14" s="4" t="s">
        <v>55</v>
      </c>
      <c r="H14" s="2" t="s">
        <v>64</v>
      </c>
      <c r="I14" s="4" t="s">
        <v>66</v>
      </c>
    </row>
  </sheetData>
  <mergeCells count="3">
    <mergeCell ref="G1:I1"/>
    <mergeCell ref="G2:I2"/>
    <mergeCell ref="A1:F2"/>
  </mergeCells>
  <conditionalFormatting sqref="K9">
    <cfRule type="cellIs" dxfId="0" priority="5" operator="equal">
      <formula>"High"</formula>
    </cfRule>
  </conditionalFormatting>
  <dataValidations count="3">
    <dataValidation type="list" allowBlank="1" showInputMessage="1" showErrorMessage="1" sqref="D5:E14" xr:uid="{C3093F59-9A26-4E57-9309-45ECC090A7EB}">
      <formula1>"Low,Medium,High"</formula1>
    </dataValidation>
    <dataValidation type="list" allowBlank="1" showInputMessage="1" showErrorMessage="1" sqref="G5:G14" xr:uid="{48F0F907-F034-49E6-9A40-3A35066A3813}">
      <formula1>"Avoidance, Mitigation, Transfer, Acceptance"</formula1>
    </dataValidation>
    <dataValidation type="list" allowBlank="1" showInputMessage="1" showErrorMessage="1" sqref="I5:I14" xr:uid="{1FBE6284-266B-4486-A591-191D5E0262C2}">
      <formula1>"New,Open,Closed"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CBF6-5967-43F3-9680-FE7E21F16412}">
  <dimension ref="A1:I30"/>
  <sheetViews>
    <sheetView tabSelected="1" zoomScale="115" zoomScaleNormal="115" workbookViewId="0">
      <selection activeCell="O27" sqref="O27"/>
    </sheetView>
  </sheetViews>
  <sheetFormatPr defaultRowHeight="15" x14ac:dyDescent="0.25"/>
  <cols>
    <col min="2" max="2" width="19.28515625" customWidth="1"/>
    <col min="3" max="3" width="40.85546875" customWidth="1"/>
    <col min="4" max="4" width="13.85546875" customWidth="1"/>
    <col min="6" max="6" width="12.140625" bestFit="1" customWidth="1"/>
    <col min="7" max="7" width="21.7109375" bestFit="1" customWidth="1"/>
    <col min="8" max="8" width="47" customWidth="1"/>
    <col min="9" max="9" width="9.42578125" customWidth="1"/>
  </cols>
  <sheetData>
    <row r="1" spans="1:9" ht="15" customHeight="1" x14ac:dyDescent="0.25">
      <c r="A1" s="37" t="s">
        <v>65</v>
      </c>
      <c r="B1" s="37"/>
      <c r="C1" s="37"/>
      <c r="D1" s="37"/>
      <c r="E1" s="37"/>
      <c r="F1" s="37"/>
      <c r="G1" s="38" t="s">
        <v>32</v>
      </c>
      <c r="H1" s="38"/>
      <c r="I1" s="38"/>
    </row>
    <row r="2" spans="1:9" ht="15" customHeight="1" x14ac:dyDescent="0.25">
      <c r="A2" s="37"/>
      <c r="B2" s="37"/>
      <c r="C2" s="37"/>
      <c r="D2" s="37"/>
      <c r="E2" s="37"/>
      <c r="F2" s="37"/>
      <c r="G2" s="39">
        <v>45167</v>
      </c>
      <c r="H2" s="39"/>
      <c r="I2" s="39"/>
    </row>
    <row r="3" spans="1:9" x14ac:dyDescent="0.25">
      <c r="A3" s="1"/>
    </row>
    <row r="4" spans="1:9" ht="15.75" thickBot="1" x14ac:dyDescent="0.3">
      <c r="A4" s="5" t="s">
        <v>34</v>
      </c>
      <c r="B4" s="5" t="s">
        <v>35</v>
      </c>
      <c r="C4" s="5" t="s">
        <v>36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41</v>
      </c>
      <c r="I4" s="5" t="s">
        <v>42</v>
      </c>
    </row>
    <row r="5" spans="1:9" ht="45" x14ac:dyDescent="0.25">
      <c r="A5" s="6">
        <v>1</v>
      </c>
      <c r="B5" s="3" t="s">
        <v>67</v>
      </c>
      <c r="C5" s="3" t="s">
        <v>68</v>
      </c>
      <c r="D5" s="6" t="s">
        <v>54</v>
      </c>
      <c r="E5" s="6" t="s">
        <v>47</v>
      </c>
      <c r="F5" s="6" t="str">
        <f t="shared" ref="F5:F10" si="0">IF(AND(D5="Low", E5="Low"), "Low",
 IF(AND(D5="Low", E5="Medium"), "Medium",
 IF(AND(D5="Low", E5="High"), "Medium",
 IF(AND(D5="Medium", E5="Low"), "Low",
 IF(AND(D5="Medium", E5="Medium"), "Medium",
 IF(AND(D5="Medium", E5="High"), "High",
 IF(AND(D5="High", E5="Low"), "Medium",
 IF(AND(D5="High", E5="Medium"), "High",
 IF(AND(D5="High", E5="High"), "High",
 IF(D5="Will Happen","Critical"))))))))))</f>
        <v>Medium</v>
      </c>
      <c r="G5" s="4" t="s">
        <v>48</v>
      </c>
      <c r="H5" s="3" t="s">
        <v>93</v>
      </c>
      <c r="I5" s="4" t="s">
        <v>86</v>
      </c>
    </row>
    <row r="6" spans="1:9" ht="30" x14ac:dyDescent="0.25">
      <c r="A6" s="6">
        <v>2</v>
      </c>
      <c r="B6" s="3" t="s">
        <v>70</v>
      </c>
      <c r="C6" s="3" t="s">
        <v>71</v>
      </c>
      <c r="D6" s="6" t="s">
        <v>54</v>
      </c>
      <c r="E6" s="6" t="s">
        <v>54</v>
      </c>
      <c r="F6" s="6" t="str">
        <f t="shared" si="0"/>
        <v>Low</v>
      </c>
      <c r="G6" s="4" t="s">
        <v>55</v>
      </c>
      <c r="H6" s="3" t="s">
        <v>72</v>
      </c>
      <c r="I6" s="4" t="s">
        <v>86</v>
      </c>
    </row>
    <row r="7" spans="1:9" ht="45" x14ac:dyDescent="0.25">
      <c r="A7" s="6">
        <v>3</v>
      </c>
      <c r="B7" s="3" t="s">
        <v>73</v>
      </c>
      <c r="C7" s="3" t="s">
        <v>74</v>
      </c>
      <c r="D7" s="6" t="s">
        <v>47</v>
      </c>
      <c r="E7" s="6" t="s">
        <v>54</v>
      </c>
      <c r="F7" s="6" t="str">
        <f t="shared" si="0"/>
        <v>Medium</v>
      </c>
      <c r="G7" s="4" t="s">
        <v>48</v>
      </c>
      <c r="H7" s="3" t="s">
        <v>75</v>
      </c>
      <c r="I7" s="4" t="s">
        <v>86</v>
      </c>
    </row>
    <row r="8" spans="1:9" ht="60" x14ac:dyDescent="0.25">
      <c r="A8" s="6">
        <v>4</v>
      </c>
      <c r="B8" s="3" t="s">
        <v>87</v>
      </c>
      <c r="C8" s="3" t="s">
        <v>77</v>
      </c>
      <c r="D8" s="6" t="s">
        <v>46</v>
      </c>
      <c r="E8" s="6" t="s">
        <v>46</v>
      </c>
      <c r="F8" s="6" t="str">
        <f t="shared" si="0"/>
        <v>Medium</v>
      </c>
      <c r="G8" s="4" t="s">
        <v>48</v>
      </c>
      <c r="H8" s="3" t="s">
        <v>88</v>
      </c>
      <c r="I8" s="4" t="s">
        <v>86</v>
      </c>
    </row>
    <row r="9" spans="1:9" ht="45" x14ac:dyDescent="0.25">
      <c r="A9" s="6">
        <v>5</v>
      </c>
      <c r="B9" s="3" t="s">
        <v>89</v>
      </c>
      <c r="C9" s="3" t="s">
        <v>90</v>
      </c>
      <c r="D9" s="6" t="s">
        <v>46</v>
      </c>
      <c r="E9" s="6" t="s">
        <v>46</v>
      </c>
      <c r="F9" s="6" t="str">
        <f t="shared" si="0"/>
        <v>Medium</v>
      </c>
      <c r="G9" s="4" t="s">
        <v>81</v>
      </c>
      <c r="H9" s="3" t="s">
        <v>91</v>
      </c>
      <c r="I9" s="4" t="s">
        <v>86</v>
      </c>
    </row>
    <row r="10" spans="1:9" ht="30" x14ac:dyDescent="0.25">
      <c r="A10" s="6">
        <v>6</v>
      </c>
      <c r="B10" s="3" t="s">
        <v>83</v>
      </c>
      <c r="C10" s="3" t="s">
        <v>84</v>
      </c>
      <c r="D10" s="6" t="s">
        <v>46</v>
      </c>
      <c r="E10" s="6" t="s">
        <v>46</v>
      </c>
      <c r="F10" s="6" t="str">
        <f t="shared" si="0"/>
        <v>Medium</v>
      </c>
      <c r="G10" s="4" t="s">
        <v>60</v>
      </c>
      <c r="H10" s="3" t="s">
        <v>85</v>
      </c>
      <c r="I10" s="4" t="s">
        <v>86</v>
      </c>
    </row>
    <row r="11" spans="1:9" ht="30" x14ac:dyDescent="0.25">
      <c r="A11" s="6">
        <v>7</v>
      </c>
      <c r="B11" s="3" t="s">
        <v>94</v>
      </c>
      <c r="C11" s="3" t="s">
        <v>95</v>
      </c>
      <c r="D11" s="6" t="s">
        <v>96</v>
      </c>
      <c r="E11" s="6" t="s">
        <v>46</v>
      </c>
      <c r="F11" s="6" t="str">
        <f>IF(AND(D11="Low", E11="Low"), "Low",
 IF(AND(D11="Low", E11="Medium"), "Medium",
 IF(AND(D11="Low", E11="High"), "Medium",
 IF(AND(D11="Medium", E11="Low"), "Low",
 IF(AND(D11="Medium", E11="Medium"), "Medium",
 IF(AND(D11="Medium", E11="High"), "High",
 IF(AND(D11="High", E11="Low"), "Medium",
 IF(AND(D11="High", E11="Medium"), "High",
 IF(AND(D11="High", E11="High"), "High",
 IF(D11="Will Happen","Critical"))))))))))</f>
        <v>Critical</v>
      </c>
      <c r="G11" s="4" t="s">
        <v>55</v>
      </c>
      <c r="H11" s="3" t="s">
        <v>72</v>
      </c>
      <c r="I11" s="4" t="s">
        <v>66</v>
      </c>
    </row>
    <row r="12" spans="1:9" x14ac:dyDescent="0.25">
      <c r="A12" s="6"/>
      <c r="B12" s="3"/>
      <c r="C12" s="3"/>
      <c r="D12" s="6"/>
      <c r="E12" s="6"/>
      <c r="F12" s="6"/>
      <c r="G12" s="4"/>
      <c r="H12" s="2"/>
      <c r="I12" s="4"/>
    </row>
    <row r="13" spans="1:9" x14ac:dyDescent="0.25">
      <c r="A13" s="6"/>
      <c r="B13" s="3"/>
      <c r="C13" s="3"/>
      <c r="D13" s="6"/>
      <c r="E13" s="6"/>
      <c r="F13" s="6"/>
      <c r="G13" s="4"/>
      <c r="H13" s="2"/>
      <c r="I13" s="4"/>
    </row>
    <row r="14" spans="1:9" x14ac:dyDescent="0.25">
      <c r="A14" s="6"/>
      <c r="B14" s="3"/>
      <c r="C14" s="3"/>
      <c r="D14" s="6"/>
      <c r="E14" s="6"/>
      <c r="F14" s="6"/>
      <c r="G14" s="4"/>
      <c r="H14" s="2"/>
      <c r="I14" s="4"/>
    </row>
    <row r="15" spans="1:9" x14ac:dyDescent="0.25">
      <c r="A15" s="11"/>
      <c r="F15" s="6"/>
    </row>
    <row r="16" spans="1:9" x14ac:dyDescent="0.25">
      <c r="A16" s="11"/>
      <c r="F16" s="6"/>
    </row>
    <row r="17" spans="1:6" x14ac:dyDescent="0.25">
      <c r="A17" s="11"/>
      <c r="F17" s="6"/>
    </row>
    <row r="18" spans="1:6" x14ac:dyDescent="0.25">
      <c r="A18" s="11"/>
      <c r="F18" s="6"/>
    </row>
    <row r="19" spans="1:6" x14ac:dyDescent="0.25">
      <c r="A19" s="11"/>
      <c r="F19" s="6"/>
    </row>
    <row r="20" spans="1:6" x14ac:dyDescent="0.25">
      <c r="F20" s="6"/>
    </row>
    <row r="21" spans="1:6" x14ac:dyDescent="0.25">
      <c r="F21" s="6"/>
    </row>
    <row r="22" spans="1:6" x14ac:dyDescent="0.25">
      <c r="F22" s="6"/>
    </row>
    <row r="23" spans="1:6" x14ac:dyDescent="0.25">
      <c r="F23" s="6"/>
    </row>
    <row r="24" spans="1:6" x14ac:dyDescent="0.25">
      <c r="F24" s="6"/>
    </row>
    <row r="25" spans="1:6" x14ac:dyDescent="0.25">
      <c r="F25" s="6"/>
    </row>
    <row r="26" spans="1:6" x14ac:dyDescent="0.25">
      <c r="F26" s="6"/>
    </row>
    <row r="27" spans="1:6" x14ac:dyDescent="0.25">
      <c r="F27" s="6"/>
    </row>
    <row r="28" spans="1:6" x14ac:dyDescent="0.25">
      <c r="F28" s="6"/>
    </row>
    <row r="29" spans="1:6" x14ac:dyDescent="0.25">
      <c r="F29" s="6"/>
    </row>
    <row r="30" spans="1:6" x14ac:dyDescent="0.25">
      <c r="F30" s="6"/>
    </row>
  </sheetData>
  <mergeCells count="3">
    <mergeCell ref="A1:F2"/>
    <mergeCell ref="G1:I1"/>
    <mergeCell ref="G2:I2"/>
  </mergeCells>
  <dataValidations count="3">
    <dataValidation type="list" allowBlank="1" showInputMessage="1" showErrorMessage="1" sqref="G5:G14" xr:uid="{B23074A1-8365-463E-9C40-795D16E25997}">
      <formula1>"Avoidance, Mitigation, Transfer, Acceptance"</formula1>
    </dataValidation>
    <dataValidation type="list" allowBlank="1" showInputMessage="1" showErrorMessage="1" sqref="D5:E14" xr:uid="{B0CEDF2B-CBFF-4CBE-B53D-A143B3FFDB69}">
      <formula1>"Low,Medium,High,Will happen"</formula1>
    </dataValidation>
    <dataValidation type="list" allowBlank="1" showInputMessage="1" showErrorMessage="1" sqref="I5:I14" xr:uid="{51678D31-BFBF-49D7-8794-AE1F8463E9B9}">
      <formula1>"New,Open,Closed"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Forumulas</vt:lpstr>
      <vt:lpstr>Event Log</vt:lpstr>
      <vt:lpstr>Risk Assessment 1</vt:lpstr>
      <vt:lpstr>Risk Assessment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Ireland</dc:creator>
  <cp:keywords/>
  <dc:description/>
  <cp:lastModifiedBy>Jared Ireland</cp:lastModifiedBy>
  <cp:revision/>
  <dcterms:created xsi:type="dcterms:W3CDTF">2023-08-21T12:34:05Z</dcterms:created>
  <dcterms:modified xsi:type="dcterms:W3CDTF">2023-09-01T03:02:59Z</dcterms:modified>
  <cp:category/>
  <cp:contentStatus/>
</cp:coreProperties>
</file>