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<sst xmlns="http://schemas.openxmlformats.org/spreadsheetml/2006/main" count="96" uniqueCount="11">
  <si>
    <t>W/L</t>
  </si>
  <si>
    <t>Team 3P%</t>
  </si>
  <si>
    <t>Points Scored</t>
  </si>
  <si>
    <t>Opp 3P%</t>
  </si>
  <si>
    <t>Opp Points Scored</t>
  </si>
  <si>
    <t>Second half p3%</t>
  </si>
  <si>
    <t>Estimated Pts Sccored</t>
  </si>
  <si>
    <t>Actual Points Scored</t>
  </si>
  <si>
    <t xml:space="preserve">Residual </t>
  </si>
  <si>
    <t>W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</si>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</sst>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Verdana"/>
    </font>
    <font>
      <color theme="1"/>
      <name val="Arial"/>
      <scheme val="minor"/>
    </font>
    <font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5">
    <border/>
    <border>
      <left style="thin">
        <color rgb="FFDDDDDD"/>
      </left>
      <top style="thin">
        <color rgb="FF747678"/>
      </top>
      <bottom style="thin">
        <color rgb="FF747678"/>
      </bottom>
    </border>
    <border>
      <left style="thin">
        <color rgb="FFDDDDDD"/>
      </left>
    </border>
    <border>
      <left style="thin">
        <color rgb="FFDDDDDD"/>
      </left>
      <bottom style="hair">
        <color rgb="FFDDDDDD"/>
      </bottom>
    </border>
    <border>
      <left style="thin">
        <color rgb="FFDDDDDD"/>
      </left>
      <bottom style="thin">
        <color rgb="FF747678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1" numFmtId="0" xfId="0" applyAlignment="1" applyBorder="1" applyFont="1">
      <alignment horizontal="right" readingOrder="0" shrinkToFit="0" wrapText="0"/>
    </xf>
    <xf borderId="0" fillId="0" fontId="2" numFmtId="0" xfId="0" applyAlignment="1" applyFont="1">
      <alignment readingOrder="0"/>
    </xf>
    <xf borderId="2" fillId="2" fontId="1" numFmtId="0" xfId="0" applyAlignment="1" applyBorder="1" applyFont="1">
      <alignment horizontal="right" readingOrder="0" shrinkToFit="0" wrapText="0"/>
    </xf>
    <xf borderId="3" fillId="0" fontId="3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horizontal="right" readingOrder="0" shrinkToFit="0" wrapText="0"/>
    </xf>
    <xf borderId="2" fillId="0" fontId="3" numFmtId="0" xfId="0" applyAlignment="1" applyBorder="1" applyFont="1">
      <alignment horizontal="right" readingOrder="0" shrinkToFit="0" wrapText="0"/>
    </xf>
    <xf borderId="4" fillId="0" fontId="3" numFmtId="0" xfId="0" applyAlignment="1" applyBorder="1" applyFont="1">
      <alignment horizontal="right" readingOrder="0" shrinkToFit="0" wrapText="0"/>
    </xf>
    <xf borderId="4" fillId="0" fontId="3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Points Scored vs. Team 3P%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Sheet1!$B$2:$B$993</c:f>
            </c:numRef>
          </c:xVal>
          <c:yVal>
            <c:numRef>
              <c:f>Sheet1!$C$2:$C$993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047647"/>
        <c:axId val="1482868101"/>
      </c:scatterChart>
      <c:valAx>
        <c:axId val="82404764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Team 3P%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2868101"/>
      </c:valAx>
      <c:valAx>
        <c:axId val="14828681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Points Scored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40476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Opp Points Scored vs. Opp 3P%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Sheet1!$D$2:$D$83</c:f>
            </c:numRef>
          </c:xVal>
          <c:yVal>
            <c:numRef>
              <c:f>Sheet1!$E$2:$E$83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023638"/>
        <c:axId val="1657643655"/>
      </c:scatterChart>
      <c:valAx>
        <c:axId val="49102363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Opp 3P%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7643655"/>
      </c:valAx>
      <c:valAx>
        <c:axId val="16576436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Opp Points Scored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10236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Opp Points Scored vs. Opp 3P%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Sheet1!$Q$1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Sheet1!$P$2:$P$43</c:f>
            </c:numRef>
          </c:xVal>
          <c:yVal>
            <c:numRef>
              <c:f>Sheet1!$Q$2:$Q$43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833023"/>
        <c:axId val="1372656529"/>
      </c:scatterChart>
      <c:valAx>
        <c:axId val="17378330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Opp 3P%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2656529"/>
      </c:valAx>
      <c:valAx>
        <c:axId val="13726565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Opp Points Scored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78330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Points Scored vs. Team 3P%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Sheet1!$X$1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Sheet1!$W$2:$W$43</c:f>
            </c:numRef>
          </c:xVal>
          <c:yVal>
            <c:numRef>
              <c:f>Sheet1!$X$2:$X$43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454074"/>
        <c:axId val="1081765995"/>
      </c:scatterChart>
      <c:valAx>
        <c:axId val="1181454074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Team 3P%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1765995"/>
      </c:valAx>
      <c:valAx>
        <c:axId val="10817659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Points Scored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14540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Points Scored vs. Team 3P%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Sheet1!$X$1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Sheet1!$W$2:$W$42</c:f>
            </c:numRef>
          </c:xVal>
          <c:yVal>
            <c:numRef>
              <c:f>Sheet1!$X$2:$X$42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44799"/>
        <c:axId val="535318199"/>
      </c:scatterChart>
      <c:valAx>
        <c:axId val="72844799"/>
        <c:scaling>
          <c:orientation val="minMax"/>
          <c:max val="0.7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Team 3P%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5318199"/>
      </c:valAx>
      <c:valAx>
        <c:axId val="535318199"/>
        <c:scaling>
          <c:orientation val="minMax"/>
          <c:min val="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Points Scored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8447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Histogram of Residual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Sheet1!$AC$1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Sheet1!$AC$2:$AC$42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487623"/>
        <c:axId val="495058914"/>
      </c:scatterChart>
      <c:valAx>
        <c:axId val="2374876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Residual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5058914"/>
      </c:valAx>
      <c:valAx>
        <c:axId val="4950589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74876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Actual Points Scored vs. Estimated Pts Sccored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Sheet1!$AB$1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Actual Points Scored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Sheet1!$AA$2:$AA$42</c:f>
            </c:numRef>
          </c:xVal>
          <c:yVal>
            <c:numRef>
              <c:f>Sheet1!$AB$2:$AB$42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395904"/>
        <c:axId val="282535227"/>
      </c:scatterChart>
      <c:valAx>
        <c:axId val="918395904"/>
        <c:scaling>
          <c:orientation val="minMax"/>
          <c:max val="14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Estimated Pts Sccored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2535227"/>
      </c:valAx>
      <c:valAx>
        <c:axId val="282535227"/>
        <c:scaling>
          <c:orientation val="minMax"/>
          <c:max val="14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Actual Points Scored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83959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47625</xdr:colOff>
      <xdr:row>5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790575</xdr:colOff>
      <xdr:row>25</xdr:row>
      <xdr:rowOff>85725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17</xdr:col>
      <xdr:colOff>314325</xdr:colOff>
      <xdr:row>2</xdr:row>
      <xdr:rowOff>28575</xdr:rowOff>
    </xdr:from>
    <xdr:ext cx="394335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15</xdr:col>
      <xdr:colOff>180975</xdr:colOff>
      <xdr:row>48</xdr:row>
      <xdr:rowOff>9525</xdr:rowOff>
    </xdr:from>
    <xdr:ext cx="6105525" cy="36957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22</xdr:col>
      <xdr:colOff>676275</xdr:colOff>
      <xdr:row>44</xdr:row>
      <xdr:rowOff>66675</xdr:rowOff>
    </xdr:from>
    <xdr:ext cx="8115300" cy="50196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29</xdr:col>
      <xdr:colOff>619125</xdr:colOff>
      <xdr:row>5</xdr:row>
      <xdr:rowOff>28575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29</xdr:col>
      <xdr:colOff>523875</xdr:colOff>
      <xdr:row>22</xdr:row>
      <xdr:rowOff>85725</xdr:rowOff>
    </xdr:from>
    <xdr:ext cx="5715000" cy="48672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 t="s">
        <v>3</v>
      </c>
      <c r="Q1" s="2" t="s">
        <v>4</v>
      </c>
      <c r="R1" s="2"/>
      <c r="S1" s="2"/>
      <c r="T1" s="2"/>
      <c r="U1" s="2"/>
      <c r="V1" s="2"/>
      <c r="W1" s="2" t="s">
        <v>1</v>
      </c>
      <c r="X1" s="2" t="s">
        <v>2</v>
      </c>
      <c r="Y1" s="2"/>
      <c r="Z1" s="3" t="s">
        <v>5</v>
      </c>
      <c r="AA1" s="4" t="s">
        <v>6</v>
      </c>
      <c r="AB1" s="3" t="s">
        <v>7</v>
      </c>
      <c r="AC1" s="4" t="s">
        <v>8</v>
      </c>
      <c r="AD1" s="4">
        <f>AVERAGE(AC2:AC42)</f>
        <v>2.887307317</v>
      </c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2"/>
    </row>
    <row r="2">
      <c r="A2" s="5" t="s">
        <v>9</v>
      </c>
      <c r="B2" s="6">
        <v>0.3</v>
      </c>
      <c r="C2" s="6">
        <v>111.0</v>
      </c>
      <c r="D2" s="6">
        <v>0.333</v>
      </c>
      <c r="E2" s="6">
        <v>95.0</v>
      </c>
      <c r="F2" s="6"/>
      <c r="G2" s="6"/>
      <c r="H2" s="6"/>
      <c r="I2" s="6"/>
      <c r="J2" s="6"/>
      <c r="K2" s="6"/>
      <c r="L2" s="6"/>
      <c r="M2" s="6"/>
      <c r="N2" s="6">
        <v>0.3</v>
      </c>
      <c r="O2" s="6"/>
      <c r="P2" s="6">
        <v>0.333</v>
      </c>
      <c r="Q2" s="6">
        <v>95.0</v>
      </c>
      <c r="R2" s="6"/>
      <c r="S2" s="6"/>
      <c r="T2" s="6"/>
      <c r="U2" s="6"/>
      <c r="V2" s="6"/>
      <c r="W2" s="6">
        <v>0.3</v>
      </c>
      <c r="X2" s="6">
        <v>111.0</v>
      </c>
      <c r="Y2" s="6"/>
      <c r="Z2" s="6">
        <v>0.375</v>
      </c>
      <c r="AA2" s="6">
        <f t="shared" ref="AA2:AA42" si="1">70.6 * (Z2) + 84.2</f>
        <v>110.675</v>
      </c>
      <c r="AB2" s="6">
        <v>125.0</v>
      </c>
      <c r="AC2" s="6">
        <f t="shared" ref="AC2:AC42" si="2">AB2-AA2</f>
        <v>14.325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>
      <c r="A3" s="5" t="s">
        <v>9</v>
      </c>
      <c r="B3" s="6">
        <v>0.346</v>
      </c>
      <c r="C3" s="6">
        <v>112.0</v>
      </c>
      <c r="D3" s="6">
        <v>0.217</v>
      </c>
      <c r="E3" s="6">
        <v>92.0</v>
      </c>
      <c r="F3" s="6"/>
      <c r="G3" s="6"/>
      <c r="H3" s="6"/>
      <c r="I3" s="6"/>
      <c r="J3" s="6"/>
      <c r="K3" s="6"/>
      <c r="L3" s="6"/>
      <c r="M3" s="6"/>
      <c r="N3" s="6">
        <v>0.346</v>
      </c>
      <c r="O3" s="6"/>
      <c r="P3" s="6">
        <v>0.217</v>
      </c>
      <c r="Q3" s="6">
        <v>92.0</v>
      </c>
      <c r="R3" s="6"/>
      <c r="S3" s="6"/>
      <c r="T3" s="6"/>
      <c r="U3" s="6"/>
      <c r="V3" s="6"/>
      <c r="W3" s="6">
        <v>0.346</v>
      </c>
      <c r="X3" s="6">
        <v>112.0</v>
      </c>
      <c r="Y3" s="6"/>
      <c r="Z3" s="6">
        <v>0.424</v>
      </c>
      <c r="AA3" s="6">
        <f t="shared" si="1"/>
        <v>114.1344</v>
      </c>
      <c r="AB3" s="6">
        <v>122.0</v>
      </c>
      <c r="AC3" s="6">
        <f t="shared" si="2"/>
        <v>7.8656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>
      <c r="A4" s="5" t="s">
        <v>9</v>
      </c>
      <c r="B4" s="6">
        <v>0.567</v>
      </c>
      <c r="C4" s="6">
        <v>134.0</v>
      </c>
      <c r="D4" s="6">
        <v>0.364</v>
      </c>
      <c r="E4" s="6">
        <v>120.0</v>
      </c>
      <c r="F4" s="6"/>
      <c r="G4" s="6"/>
      <c r="H4" s="6"/>
      <c r="I4" s="6"/>
      <c r="J4" s="6"/>
      <c r="K4" s="6"/>
      <c r="L4" s="6"/>
      <c r="M4" s="6"/>
      <c r="N4" s="6">
        <v>0.567</v>
      </c>
      <c r="O4" s="6"/>
      <c r="P4" s="6">
        <v>0.364</v>
      </c>
      <c r="Q4" s="6">
        <v>120.0</v>
      </c>
      <c r="R4" s="6"/>
      <c r="S4" s="6"/>
      <c r="T4" s="6"/>
      <c r="U4" s="6"/>
      <c r="V4" s="6"/>
      <c r="W4" s="6">
        <v>0.567</v>
      </c>
      <c r="X4" s="6">
        <v>134.0</v>
      </c>
      <c r="Y4" s="6"/>
      <c r="Z4" s="6">
        <v>0.423</v>
      </c>
      <c r="AA4" s="6">
        <f t="shared" si="1"/>
        <v>114.0638</v>
      </c>
      <c r="AB4" s="6">
        <v>120.0</v>
      </c>
      <c r="AC4" s="6">
        <f t="shared" si="2"/>
        <v>5.9362</v>
      </c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>
      <c r="A5" s="5" t="s">
        <v>9</v>
      </c>
      <c r="B5" s="6">
        <v>0.44</v>
      </c>
      <c r="C5" s="6">
        <v>119.0</v>
      </c>
      <c r="D5" s="6">
        <v>0.13</v>
      </c>
      <c r="E5" s="6">
        <v>69.0</v>
      </c>
      <c r="F5" s="6"/>
      <c r="G5" s="6"/>
      <c r="H5" s="6"/>
      <c r="I5" s="6"/>
      <c r="J5" s="6"/>
      <c r="K5" s="6"/>
      <c r="L5" s="6"/>
      <c r="M5" s="6"/>
      <c r="N5" s="6">
        <v>0.44</v>
      </c>
      <c r="O5" s="6"/>
      <c r="P5" s="6">
        <v>0.13</v>
      </c>
      <c r="Q5" s="6">
        <v>69.0</v>
      </c>
      <c r="R5" s="6"/>
      <c r="S5" s="6"/>
      <c r="T5" s="6"/>
      <c r="U5" s="6"/>
      <c r="V5" s="6"/>
      <c r="W5" s="6">
        <v>0.44</v>
      </c>
      <c r="X5" s="6">
        <v>119.0</v>
      </c>
      <c r="Y5" s="6"/>
      <c r="Z5" s="6">
        <v>0.483</v>
      </c>
      <c r="AA5" s="6">
        <f t="shared" si="1"/>
        <v>118.2998</v>
      </c>
      <c r="AB5" s="6">
        <v>127.0</v>
      </c>
      <c r="AC5" s="6">
        <f t="shared" si="2"/>
        <v>8.7002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>
      <c r="A6" s="5" t="s">
        <v>9</v>
      </c>
      <c r="B6" s="6">
        <v>0.385</v>
      </c>
      <c r="C6" s="6">
        <v>112.0</v>
      </c>
      <c r="D6" s="6">
        <v>0.364</v>
      </c>
      <c r="E6" s="6">
        <v>108.0</v>
      </c>
      <c r="F6" s="6"/>
      <c r="G6" s="6"/>
      <c r="H6" s="6"/>
      <c r="I6" s="6"/>
      <c r="J6" s="6"/>
      <c r="K6" s="6"/>
      <c r="L6" s="6"/>
      <c r="M6" s="6"/>
      <c r="N6" s="6">
        <v>0.385</v>
      </c>
      <c r="O6" s="6"/>
      <c r="P6" s="6">
        <v>0.364</v>
      </c>
      <c r="Q6" s="6">
        <v>108.0</v>
      </c>
      <c r="R6" s="6"/>
      <c r="S6" s="6"/>
      <c r="T6" s="6"/>
      <c r="U6" s="6"/>
      <c r="V6" s="6"/>
      <c r="W6" s="6">
        <v>0.385</v>
      </c>
      <c r="X6" s="6">
        <v>112.0</v>
      </c>
      <c r="Y6" s="6"/>
      <c r="Z6" s="6">
        <v>0.433</v>
      </c>
      <c r="AA6" s="6">
        <f t="shared" si="1"/>
        <v>114.7698</v>
      </c>
      <c r="AB6" s="6">
        <v>108.0</v>
      </c>
      <c r="AC6" s="6">
        <f t="shared" si="2"/>
        <v>-6.7698</v>
      </c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>
      <c r="A7" s="5" t="s">
        <v>9</v>
      </c>
      <c r="B7" s="6">
        <v>0.459</v>
      </c>
      <c r="C7" s="6">
        <v>119.0</v>
      </c>
      <c r="D7" s="6">
        <v>0.333</v>
      </c>
      <c r="E7" s="6">
        <v>104.0</v>
      </c>
      <c r="F7" s="6"/>
      <c r="G7" s="6"/>
      <c r="H7" s="6"/>
      <c r="I7" s="6"/>
      <c r="J7" s="6"/>
      <c r="K7" s="6"/>
      <c r="L7" s="6"/>
      <c r="M7" s="6"/>
      <c r="N7" s="6">
        <v>0.459</v>
      </c>
      <c r="O7" s="6"/>
      <c r="P7" s="6">
        <v>0.333</v>
      </c>
      <c r="Q7" s="6">
        <v>104.0</v>
      </c>
      <c r="R7" s="6"/>
      <c r="S7" s="6"/>
      <c r="T7" s="6"/>
      <c r="U7" s="6"/>
      <c r="V7" s="6"/>
      <c r="W7" s="6">
        <v>0.459</v>
      </c>
      <c r="X7" s="6">
        <v>119.0</v>
      </c>
      <c r="Y7" s="6"/>
      <c r="Z7" s="6">
        <v>0.552</v>
      </c>
      <c r="AA7" s="6">
        <f t="shared" si="1"/>
        <v>123.1712</v>
      </c>
      <c r="AB7" s="6">
        <v>116.0</v>
      </c>
      <c r="AC7" s="6">
        <f t="shared" si="2"/>
        <v>-7.1712</v>
      </c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>
      <c r="A8" s="5" t="s">
        <v>9</v>
      </c>
      <c r="B8" s="6">
        <v>0.205</v>
      </c>
      <c r="C8" s="6">
        <v>103.0</v>
      </c>
      <c r="D8" s="6">
        <v>0.316</v>
      </c>
      <c r="E8" s="6">
        <v>94.0</v>
      </c>
      <c r="F8" s="6"/>
      <c r="G8" s="6"/>
      <c r="H8" s="6"/>
      <c r="I8" s="6"/>
      <c r="J8" s="6"/>
      <c r="K8" s="6"/>
      <c r="L8" s="6"/>
      <c r="M8" s="6"/>
      <c r="N8" s="6">
        <v>0.205</v>
      </c>
      <c r="O8" s="6"/>
      <c r="P8" s="6">
        <v>0.316</v>
      </c>
      <c r="Q8" s="6">
        <v>94.0</v>
      </c>
      <c r="R8" s="6"/>
      <c r="S8" s="6"/>
      <c r="T8" s="6"/>
      <c r="U8" s="6"/>
      <c r="V8" s="6"/>
      <c r="W8" s="6">
        <v>0.205</v>
      </c>
      <c r="X8" s="6">
        <v>103.0</v>
      </c>
      <c r="Y8" s="6"/>
      <c r="Z8" s="6">
        <v>0.488</v>
      </c>
      <c r="AA8" s="6">
        <f t="shared" si="1"/>
        <v>118.6528</v>
      </c>
      <c r="AB8" s="6">
        <v>134.0</v>
      </c>
      <c r="AC8" s="6">
        <f t="shared" si="2"/>
        <v>15.3472</v>
      </c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>
      <c r="A9" s="5" t="s">
        <v>9</v>
      </c>
      <c r="B9" s="6">
        <v>0.571</v>
      </c>
      <c r="C9" s="6">
        <v>109.0</v>
      </c>
      <c r="D9" s="6">
        <v>0.316</v>
      </c>
      <c r="E9" s="6">
        <v>95.0</v>
      </c>
      <c r="F9" s="6"/>
      <c r="G9" s="6"/>
      <c r="H9" s="6"/>
      <c r="I9" s="6"/>
      <c r="J9" s="6"/>
      <c r="K9" s="6"/>
      <c r="L9" s="6"/>
      <c r="M9" s="6"/>
      <c r="N9" s="6">
        <v>0.571</v>
      </c>
      <c r="O9" s="6"/>
      <c r="P9" s="6">
        <v>0.316</v>
      </c>
      <c r="Q9" s="6">
        <v>95.0</v>
      </c>
      <c r="R9" s="6"/>
      <c r="S9" s="6"/>
      <c r="T9" s="6"/>
      <c r="U9" s="6"/>
      <c r="V9" s="6"/>
      <c r="W9" s="6">
        <v>0.571</v>
      </c>
      <c r="X9" s="6">
        <v>109.0</v>
      </c>
      <c r="Y9" s="6"/>
      <c r="Z9" s="6">
        <v>0.269</v>
      </c>
      <c r="AA9" s="6">
        <f t="shared" si="1"/>
        <v>103.1914</v>
      </c>
      <c r="AB9" s="6">
        <v>116.0</v>
      </c>
      <c r="AC9" s="6">
        <f t="shared" si="2"/>
        <v>12.8086</v>
      </c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>
      <c r="A10" s="5" t="s">
        <v>9</v>
      </c>
      <c r="B10" s="6">
        <v>0.407</v>
      </c>
      <c r="C10" s="6">
        <v>100.0</v>
      </c>
      <c r="D10" s="6">
        <v>0.2</v>
      </c>
      <c r="E10" s="6">
        <v>84.0</v>
      </c>
      <c r="F10" s="6"/>
      <c r="G10" s="6"/>
      <c r="H10" s="6"/>
      <c r="I10" s="6"/>
      <c r="J10" s="6"/>
      <c r="K10" s="6"/>
      <c r="L10" s="6"/>
      <c r="M10" s="6"/>
      <c r="N10" s="6">
        <v>0.407</v>
      </c>
      <c r="O10" s="6"/>
      <c r="P10" s="6">
        <v>0.2</v>
      </c>
      <c r="Q10" s="6">
        <v>84.0</v>
      </c>
      <c r="R10" s="6"/>
      <c r="S10" s="6"/>
      <c r="T10" s="6"/>
      <c r="U10" s="6"/>
      <c r="V10" s="6"/>
      <c r="W10" s="6">
        <v>0.407</v>
      </c>
      <c r="X10" s="6">
        <v>100.0</v>
      </c>
      <c r="Y10" s="6"/>
      <c r="Z10" s="6">
        <v>0.353</v>
      </c>
      <c r="AA10" s="6">
        <f t="shared" si="1"/>
        <v>109.1218</v>
      </c>
      <c r="AB10" s="6">
        <v>123.0</v>
      </c>
      <c r="AC10" s="6">
        <f t="shared" si="2"/>
        <v>13.8782</v>
      </c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>
      <c r="A11" s="5" t="s">
        <v>9</v>
      </c>
      <c r="B11" s="6">
        <v>0.474</v>
      </c>
      <c r="C11" s="6">
        <v>129.0</v>
      </c>
      <c r="D11" s="6">
        <v>0.333</v>
      </c>
      <c r="E11" s="6">
        <v>116.0</v>
      </c>
      <c r="F11" s="6"/>
      <c r="G11" s="6"/>
      <c r="H11" s="6"/>
      <c r="I11" s="6"/>
      <c r="J11" s="6"/>
      <c r="K11" s="6"/>
      <c r="L11" s="6"/>
      <c r="M11" s="6"/>
      <c r="N11" s="6">
        <v>0.474</v>
      </c>
      <c r="O11" s="6"/>
      <c r="P11" s="6">
        <v>0.333</v>
      </c>
      <c r="Q11" s="6">
        <v>116.0</v>
      </c>
      <c r="R11" s="6"/>
      <c r="S11" s="6"/>
      <c r="T11" s="6"/>
      <c r="U11" s="6"/>
      <c r="V11" s="6"/>
      <c r="W11" s="6">
        <v>0.474</v>
      </c>
      <c r="X11" s="6">
        <v>129.0</v>
      </c>
      <c r="Y11" s="6"/>
      <c r="Z11" s="6">
        <v>0.35</v>
      </c>
      <c r="AA11" s="6">
        <f t="shared" si="1"/>
        <v>108.91</v>
      </c>
      <c r="AB11" s="6">
        <v>112.0</v>
      </c>
      <c r="AC11" s="6">
        <f t="shared" si="2"/>
        <v>3.09</v>
      </c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>
      <c r="A12" s="5" t="s">
        <v>9</v>
      </c>
      <c r="B12" s="6">
        <v>0.353</v>
      </c>
      <c r="C12" s="6">
        <v>107.0</v>
      </c>
      <c r="D12" s="6">
        <v>0.111</v>
      </c>
      <c r="E12" s="6">
        <v>99.0</v>
      </c>
      <c r="F12" s="6"/>
      <c r="G12" s="6"/>
      <c r="H12" s="6"/>
      <c r="I12" s="6"/>
      <c r="J12" s="6"/>
      <c r="K12" s="6"/>
      <c r="L12" s="6"/>
      <c r="M12" s="6"/>
      <c r="N12" s="6">
        <v>0.353</v>
      </c>
      <c r="O12" s="6"/>
      <c r="P12" s="6">
        <v>0.111</v>
      </c>
      <c r="Q12" s="6">
        <v>99.0</v>
      </c>
      <c r="R12" s="6"/>
      <c r="S12" s="6"/>
      <c r="T12" s="6"/>
      <c r="U12" s="6"/>
      <c r="V12" s="6"/>
      <c r="W12" s="6">
        <v>0.353</v>
      </c>
      <c r="X12" s="6">
        <v>107.0</v>
      </c>
      <c r="Y12" s="6"/>
      <c r="Z12" s="6">
        <v>0.353</v>
      </c>
      <c r="AA12" s="6">
        <f t="shared" si="1"/>
        <v>109.1218</v>
      </c>
      <c r="AB12" s="6">
        <v>105.0</v>
      </c>
      <c r="AC12" s="6">
        <f t="shared" si="2"/>
        <v>-4.1218</v>
      </c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>
      <c r="A13" s="5" t="s">
        <v>9</v>
      </c>
      <c r="B13" s="6">
        <v>0.379</v>
      </c>
      <c r="C13" s="6">
        <v>115.0</v>
      </c>
      <c r="D13" s="6">
        <v>0.333</v>
      </c>
      <c r="E13" s="6">
        <v>110.0</v>
      </c>
      <c r="F13" s="6"/>
      <c r="G13" s="6"/>
      <c r="H13" s="6"/>
      <c r="I13" s="6"/>
      <c r="J13" s="6"/>
      <c r="K13" s="6"/>
      <c r="L13" s="6"/>
      <c r="M13" s="6"/>
      <c r="N13" s="6">
        <v>0.379</v>
      </c>
      <c r="O13" s="6"/>
      <c r="P13" s="6">
        <v>0.333</v>
      </c>
      <c r="Q13" s="6">
        <v>110.0</v>
      </c>
      <c r="R13" s="6"/>
      <c r="S13" s="6"/>
      <c r="T13" s="6"/>
      <c r="U13" s="6"/>
      <c r="V13" s="6"/>
      <c r="W13" s="6">
        <v>0.379</v>
      </c>
      <c r="X13" s="6">
        <v>115.0</v>
      </c>
      <c r="Y13" s="6"/>
      <c r="Z13" s="6">
        <v>0.355</v>
      </c>
      <c r="AA13" s="6">
        <f t="shared" si="1"/>
        <v>109.263</v>
      </c>
      <c r="AB13" s="6">
        <v>115.0</v>
      </c>
      <c r="AC13" s="6">
        <f t="shared" si="2"/>
        <v>5.737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>
      <c r="A14" s="5" t="s">
        <v>9</v>
      </c>
      <c r="B14" s="6">
        <v>0.567</v>
      </c>
      <c r="C14" s="6">
        <v>124.0</v>
      </c>
      <c r="D14" s="6">
        <v>0.448</v>
      </c>
      <c r="E14" s="6">
        <v>117.0</v>
      </c>
      <c r="F14" s="6"/>
      <c r="G14" s="6"/>
      <c r="H14" s="6"/>
      <c r="I14" s="6"/>
      <c r="J14" s="6"/>
      <c r="K14" s="6"/>
      <c r="L14" s="6"/>
      <c r="M14" s="6"/>
      <c r="N14" s="6">
        <v>0.567</v>
      </c>
      <c r="O14" s="6"/>
      <c r="P14" s="6">
        <v>0.448</v>
      </c>
      <c r="Q14" s="6">
        <v>117.0</v>
      </c>
      <c r="R14" s="6"/>
      <c r="S14" s="6"/>
      <c r="T14" s="6"/>
      <c r="U14" s="6"/>
      <c r="V14" s="6"/>
      <c r="W14" s="6">
        <v>0.567</v>
      </c>
      <c r="X14" s="6">
        <v>124.0</v>
      </c>
      <c r="Y14" s="6"/>
      <c r="Z14" s="6">
        <v>0.311</v>
      </c>
      <c r="AA14" s="6">
        <f t="shared" si="1"/>
        <v>106.1566</v>
      </c>
      <c r="AB14" s="6">
        <v>102.0</v>
      </c>
      <c r="AC14" s="6">
        <f t="shared" si="2"/>
        <v>-4.1566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>
      <c r="A15" s="5" t="s">
        <v>9</v>
      </c>
      <c r="B15" s="6">
        <v>0.345</v>
      </c>
      <c r="C15" s="6">
        <v>106.0</v>
      </c>
      <c r="D15" s="6">
        <v>0.318</v>
      </c>
      <c r="E15" s="6">
        <v>94.0</v>
      </c>
      <c r="F15" s="6"/>
      <c r="G15" s="6"/>
      <c r="H15" s="6"/>
      <c r="I15" s="6"/>
      <c r="J15" s="6"/>
      <c r="K15" s="6"/>
      <c r="L15" s="6"/>
      <c r="M15" s="6"/>
      <c r="N15" s="6">
        <v>0.345</v>
      </c>
      <c r="O15" s="6"/>
      <c r="P15" s="6">
        <v>0.318</v>
      </c>
      <c r="Q15" s="6">
        <v>94.0</v>
      </c>
      <c r="R15" s="6"/>
      <c r="S15" s="6"/>
      <c r="T15" s="6"/>
      <c r="U15" s="6"/>
      <c r="V15" s="6"/>
      <c r="W15" s="6">
        <v>0.345</v>
      </c>
      <c r="X15" s="6">
        <v>106.0</v>
      </c>
      <c r="Y15" s="6"/>
      <c r="Z15" s="6">
        <v>0.464</v>
      </c>
      <c r="AA15" s="6">
        <f t="shared" si="1"/>
        <v>116.9584</v>
      </c>
      <c r="AB15" s="6">
        <v>118.0</v>
      </c>
      <c r="AC15" s="6">
        <f t="shared" si="2"/>
        <v>1.0416</v>
      </c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>
      <c r="A16" s="5" t="s">
        <v>9</v>
      </c>
      <c r="B16" s="6">
        <v>0.517</v>
      </c>
      <c r="C16" s="6">
        <v>118.0</v>
      </c>
      <c r="D16" s="6">
        <v>0.267</v>
      </c>
      <c r="E16" s="6">
        <v>105.0</v>
      </c>
      <c r="F16" s="6"/>
      <c r="G16" s="6"/>
      <c r="H16" s="6"/>
      <c r="I16" s="6"/>
      <c r="J16" s="6"/>
      <c r="K16" s="6"/>
      <c r="L16" s="6"/>
      <c r="M16" s="6"/>
      <c r="N16" s="6">
        <v>0.517</v>
      </c>
      <c r="O16" s="6"/>
      <c r="P16" s="6">
        <v>0.267</v>
      </c>
      <c r="Q16" s="6">
        <v>105.0</v>
      </c>
      <c r="R16" s="6"/>
      <c r="S16" s="6"/>
      <c r="T16" s="6"/>
      <c r="U16" s="6"/>
      <c r="V16" s="6"/>
      <c r="W16" s="6">
        <v>0.517</v>
      </c>
      <c r="X16" s="6">
        <v>118.0</v>
      </c>
      <c r="Y16" s="6"/>
      <c r="Z16" s="6">
        <v>0.52</v>
      </c>
      <c r="AA16" s="6">
        <f t="shared" si="1"/>
        <v>120.912</v>
      </c>
      <c r="AB16" s="6">
        <v>130.0</v>
      </c>
      <c r="AC16" s="6">
        <f t="shared" si="2"/>
        <v>9.088</v>
      </c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>
      <c r="A17" s="5" t="s">
        <v>9</v>
      </c>
      <c r="B17" s="6">
        <v>0.343</v>
      </c>
      <c r="C17" s="6">
        <v>111.0</v>
      </c>
      <c r="D17" s="6">
        <v>0.143</v>
      </c>
      <c r="E17" s="6">
        <v>77.0</v>
      </c>
      <c r="F17" s="6"/>
      <c r="G17" s="6"/>
      <c r="H17" s="6"/>
      <c r="I17" s="6"/>
      <c r="J17" s="6"/>
      <c r="K17" s="6"/>
      <c r="L17" s="6"/>
      <c r="M17" s="6"/>
      <c r="N17" s="6">
        <v>0.343</v>
      </c>
      <c r="O17" s="6"/>
      <c r="P17" s="6">
        <v>0.143</v>
      </c>
      <c r="Q17" s="6">
        <v>77.0</v>
      </c>
      <c r="R17" s="6"/>
      <c r="S17" s="6"/>
      <c r="T17" s="6"/>
      <c r="U17" s="6"/>
      <c r="V17" s="6"/>
      <c r="W17" s="6">
        <v>0.343</v>
      </c>
      <c r="X17" s="6">
        <v>111.0</v>
      </c>
      <c r="Y17" s="6"/>
      <c r="Z17" s="6">
        <v>0.438</v>
      </c>
      <c r="AA17" s="6">
        <f t="shared" si="1"/>
        <v>115.1228</v>
      </c>
      <c r="AB17" s="6">
        <v>121.0</v>
      </c>
      <c r="AC17" s="6">
        <f t="shared" si="2"/>
        <v>5.8772</v>
      </c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>
      <c r="A18" s="5" t="s">
        <v>9</v>
      </c>
      <c r="B18" s="6">
        <v>0.579</v>
      </c>
      <c r="C18" s="6">
        <v>135.0</v>
      </c>
      <c r="D18" s="6">
        <v>0.385</v>
      </c>
      <c r="E18" s="6">
        <v>116.0</v>
      </c>
      <c r="F18" s="6"/>
      <c r="G18" s="6"/>
      <c r="H18" s="6"/>
      <c r="I18" s="6"/>
      <c r="J18" s="6"/>
      <c r="K18" s="6"/>
      <c r="L18" s="6"/>
      <c r="M18" s="6"/>
      <c r="N18" s="6">
        <v>0.579</v>
      </c>
      <c r="O18" s="6"/>
      <c r="P18" s="6">
        <v>0.385</v>
      </c>
      <c r="Q18" s="6">
        <v>116.0</v>
      </c>
      <c r="R18" s="6"/>
      <c r="S18" s="6"/>
      <c r="T18" s="6"/>
      <c r="U18" s="6"/>
      <c r="V18" s="6"/>
      <c r="W18" s="6">
        <v>0.579</v>
      </c>
      <c r="X18" s="6">
        <v>135.0</v>
      </c>
      <c r="Y18" s="6"/>
      <c r="Z18" s="6">
        <v>0.333</v>
      </c>
      <c r="AA18" s="6">
        <f t="shared" si="1"/>
        <v>107.7098</v>
      </c>
      <c r="AB18" s="6">
        <v>109.0</v>
      </c>
      <c r="AC18" s="6">
        <f t="shared" si="2"/>
        <v>1.2902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>
      <c r="A19" s="5" t="s">
        <v>9</v>
      </c>
      <c r="B19" s="6">
        <v>0.533</v>
      </c>
      <c r="C19" s="6">
        <v>120.0</v>
      </c>
      <c r="D19" s="6">
        <v>0.4</v>
      </c>
      <c r="E19" s="6">
        <v>101.0</v>
      </c>
      <c r="F19" s="6"/>
      <c r="G19" s="6"/>
      <c r="H19" s="6"/>
      <c r="I19" s="6"/>
      <c r="J19" s="6"/>
      <c r="K19" s="6"/>
      <c r="L19" s="6"/>
      <c r="M19" s="6"/>
      <c r="N19" s="6">
        <v>0.533</v>
      </c>
      <c r="O19" s="6"/>
      <c r="P19" s="6">
        <v>0.4</v>
      </c>
      <c r="Q19" s="6">
        <v>101.0</v>
      </c>
      <c r="R19" s="6"/>
      <c r="S19" s="6"/>
      <c r="T19" s="6"/>
      <c r="U19" s="6"/>
      <c r="V19" s="6"/>
      <c r="W19" s="6">
        <v>0.533</v>
      </c>
      <c r="X19" s="6">
        <v>120.0</v>
      </c>
      <c r="Y19" s="6"/>
      <c r="Z19" s="6">
        <v>0.324</v>
      </c>
      <c r="AA19" s="6">
        <f t="shared" si="1"/>
        <v>107.0744</v>
      </c>
      <c r="AB19" s="6">
        <v>121.0</v>
      </c>
      <c r="AC19" s="6">
        <f t="shared" si="2"/>
        <v>13.9256</v>
      </c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>
      <c r="A20" s="5" t="s">
        <v>9</v>
      </c>
      <c r="B20" s="6">
        <v>0.483</v>
      </c>
      <c r="C20" s="6">
        <v>106.0</v>
      </c>
      <c r="D20" s="6">
        <v>0.316</v>
      </c>
      <c r="E20" s="6">
        <v>103.0</v>
      </c>
      <c r="F20" s="6"/>
      <c r="G20" s="6"/>
      <c r="H20" s="6"/>
      <c r="I20" s="6"/>
      <c r="J20" s="6"/>
      <c r="K20" s="6"/>
      <c r="L20" s="6"/>
      <c r="M20" s="6"/>
      <c r="N20" s="6">
        <v>0.483</v>
      </c>
      <c r="O20" s="6"/>
      <c r="P20" s="6">
        <v>0.316</v>
      </c>
      <c r="Q20" s="6">
        <v>103.0</v>
      </c>
      <c r="R20" s="6"/>
      <c r="S20" s="6"/>
      <c r="T20" s="6"/>
      <c r="U20" s="6"/>
      <c r="V20" s="6"/>
      <c r="W20" s="6">
        <v>0.483</v>
      </c>
      <c r="X20" s="6">
        <v>106.0</v>
      </c>
      <c r="Y20" s="6"/>
      <c r="Z20" s="6">
        <v>0.133</v>
      </c>
      <c r="AA20" s="6">
        <f t="shared" si="1"/>
        <v>93.5898</v>
      </c>
      <c r="AB20" s="6">
        <v>95.0</v>
      </c>
      <c r="AC20" s="6">
        <f t="shared" si="2"/>
        <v>1.4102</v>
      </c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>
      <c r="A21" s="5" t="s">
        <v>9</v>
      </c>
      <c r="B21" s="6">
        <v>0.471</v>
      </c>
      <c r="C21" s="6">
        <v>116.0</v>
      </c>
      <c r="D21" s="6">
        <v>0.29</v>
      </c>
      <c r="E21" s="6">
        <v>99.0</v>
      </c>
      <c r="F21" s="6"/>
      <c r="G21" s="6"/>
      <c r="H21" s="6"/>
      <c r="I21" s="6"/>
      <c r="J21" s="6"/>
      <c r="K21" s="6"/>
      <c r="L21" s="6"/>
      <c r="M21" s="6"/>
      <c r="N21" s="6">
        <v>0.471</v>
      </c>
      <c r="O21" s="6"/>
      <c r="P21" s="6">
        <v>0.29</v>
      </c>
      <c r="Q21" s="6">
        <v>99.0</v>
      </c>
      <c r="R21" s="6"/>
      <c r="S21" s="6"/>
      <c r="T21" s="6"/>
      <c r="U21" s="6"/>
      <c r="V21" s="6"/>
      <c r="W21" s="6">
        <v>0.471</v>
      </c>
      <c r="X21" s="6">
        <v>116.0</v>
      </c>
      <c r="Y21" s="6"/>
      <c r="Z21" s="6">
        <v>0.457</v>
      </c>
      <c r="AA21" s="6">
        <f t="shared" si="1"/>
        <v>116.4642</v>
      </c>
      <c r="AB21" s="6">
        <v>119.0</v>
      </c>
      <c r="AC21" s="6">
        <f t="shared" si="2"/>
        <v>2.5358</v>
      </c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>
      <c r="A22" s="5" t="s">
        <v>9</v>
      </c>
      <c r="B22" s="6">
        <v>0.533</v>
      </c>
      <c r="C22" s="6">
        <v>112.0</v>
      </c>
      <c r="D22" s="6">
        <v>0.4</v>
      </c>
      <c r="E22" s="6">
        <v>109.0</v>
      </c>
      <c r="F22" s="6"/>
      <c r="G22" s="6"/>
      <c r="H22" s="6"/>
      <c r="I22" s="6"/>
      <c r="J22" s="6"/>
      <c r="K22" s="6"/>
      <c r="L22" s="6"/>
      <c r="M22" s="6"/>
      <c r="N22" s="6">
        <v>0.533</v>
      </c>
      <c r="O22" s="6"/>
      <c r="P22" s="6">
        <v>0.4</v>
      </c>
      <c r="Q22" s="6">
        <v>109.0</v>
      </c>
      <c r="R22" s="6"/>
      <c r="S22" s="6"/>
      <c r="T22" s="6"/>
      <c r="U22" s="6"/>
      <c r="V22" s="6"/>
      <c r="W22" s="6">
        <v>0.533</v>
      </c>
      <c r="X22" s="6">
        <v>112.0</v>
      </c>
      <c r="Y22" s="6"/>
      <c r="Z22" s="6">
        <v>0.433</v>
      </c>
      <c r="AA22" s="6">
        <f t="shared" si="1"/>
        <v>114.7698</v>
      </c>
      <c r="AB22" s="6">
        <v>115.0</v>
      </c>
      <c r="AC22" s="6">
        <f t="shared" si="2"/>
        <v>0.2302</v>
      </c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>
      <c r="A23" s="5" t="s">
        <v>9</v>
      </c>
      <c r="B23" s="6">
        <v>0.424</v>
      </c>
      <c r="C23" s="6">
        <v>114.0</v>
      </c>
      <c r="D23" s="6">
        <v>0.294</v>
      </c>
      <c r="E23" s="6">
        <v>98.0</v>
      </c>
      <c r="F23" s="6"/>
      <c r="G23" s="6"/>
      <c r="H23" s="6"/>
      <c r="I23" s="6"/>
      <c r="J23" s="6"/>
      <c r="K23" s="6"/>
      <c r="L23" s="6"/>
      <c r="M23" s="6"/>
      <c r="N23" s="6">
        <v>0.424</v>
      </c>
      <c r="O23" s="6"/>
      <c r="P23" s="6">
        <v>0.294</v>
      </c>
      <c r="Q23" s="6">
        <v>98.0</v>
      </c>
      <c r="R23" s="6"/>
      <c r="S23" s="6"/>
      <c r="T23" s="6"/>
      <c r="U23" s="6"/>
      <c r="V23" s="6"/>
      <c r="W23" s="6">
        <v>0.424</v>
      </c>
      <c r="X23" s="6">
        <v>114.0</v>
      </c>
      <c r="Y23" s="6"/>
      <c r="Z23" s="6">
        <v>0.45</v>
      </c>
      <c r="AA23" s="6">
        <f t="shared" si="1"/>
        <v>115.97</v>
      </c>
      <c r="AB23" s="6">
        <v>128.0</v>
      </c>
      <c r="AC23" s="6">
        <f t="shared" si="2"/>
        <v>12.03</v>
      </c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>
      <c r="A24" s="5" t="s">
        <v>9</v>
      </c>
      <c r="B24" s="6">
        <v>0.457</v>
      </c>
      <c r="C24" s="6">
        <v>131.0</v>
      </c>
      <c r="D24" s="6">
        <v>0.424</v>
      </c>
      <c r="E24" s="6">
        <v>123.0</v>
      </c>
      <c r="F24" s="6"/>
      <c r="G24" s="6"/>
      <c r="H24" s="6"/>
      <c r="I24" s="6"/>
      <c r="J24" s="6"/>
      <c r="K24" s="6"/>
      <c r="L24" s="6"/>
      <c r="M24" s="6"/>
      <c r="N24" s="6">
        <v>0.457</v>
      </c>
      <c r="O24" s="6"/>
      <c r="P24" s="6">
        <v>0.424</v>
      </c>
      <c r="Q24" s="6">
        <v>123.0</v>
      </c>
      <c r="R24" s="6"/>
      <c r="S24" s="6"/>
      <c r="T24" s="6"/>
      <c r="U24" s="6"/>
      <c r="V24" s="6"/>
      <c r="W24" s="6">
        <v>0.457</v>
      </c>
      <c r="X24" s="6">
        <v>131.0</v>
      </c>
      <c r="Y24" s="6"/>
      <c r="Z24" s="6">
        <v>0.333</v>
      </c>
      <c r="AA24" s="6">
        <f t="shared" si="1"/>
        <v>107.7098</v>
      </c>
      <c r="AB24" s="6">
        <v>123.0</v>
      </c>
      <c r="AC24" s="6">
        <f t="shared" si="2"/>
        <v>15.2902</v>
      </c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>
      <c r="A25" s="5" t="s">
        <v>9</v>
      </c>
      <c r="B25" s="6">
        <v>0.29</v>
      </c>
      <c r="C25" s="6">
        <v>124.0</v>
      </c>
      <c r="D25" s="6">
        <v>0.364</v>
      </c>
      <c r="E25" s="6">
        <v>119.0</v>
      </c>
      <c r="F25" s="6"/>
      <c r="G25" s="6"/>
      <c r="H25" s="6"/>
      <c r="I25" s="6"/>
      <c r="J25" s="6"/>
      <c r="K25" s="6"/>
      <c r="L25" s="6"/>
      <c r="M25" s="6"/>
      <c r="N25" s="6">
        <v>0.29</v>
      </c>
      <c r="O25" s="6"/>
      <c r="P25" s="6">
        <v>0.364</v>
      </c>
      <c r="Q25" s="6">
        <v>119.0</v>
      </c>
      <c r="R25" s="6"/>
      <c r="S25" s="6"/>
      <c r="T25" s="6"/>
      <c r="U25" s="6"/>
      <c r="V25" s="6"/>
      <c r="W25" s="6">
        <v>0.29</v>
      </c>
      <c r="X25" s="6">
        <v>124.0</v>
      </c>
      <c r="Y25" s="6"/>
      <c r="Z25" s="6">
        <v>0.48</v>
      </c>
      <c r="AA25" s="6">
        <f t="shared" si="1"/>
        <v>118.088</v>
      </c>
      <c r="AB25" s="6">
        <v>125.0</v>
      </c>
      <c r="AC25" s="6">
        <f t="shared" si="2"/>
        <v>6.912</v>
      </c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>
      <c r="A26" s="5" t="s">
        <v>10</v>
      </c>
      <c r="B26" s="6">
        <v>0.222</v>
      </c>
      <c r="C26" s="6">
        <v>95.0</v>
      </c>
      <c r="D26" s="6">
        <v>0.429</v>
      </c>
      <c r="E26" s="6">
        <v>108.0</v>
      </c>
      <c r="F26" s="6"/>
      <c r="G26" s="6"/>
      <c r="H26" s="6"/>
      <c r="I26" s="6"/>
      <c r="J26" s="6"/>
      <c r="K26" s="6"/>
      <c r="L26" s="6"/>
      <c r="M26" s="6"/>
      <c r="N26" s="6">
        <v>0.222</v>
      </c>
      <c r="O26" s="6"/>
      <c r="P26" s="6">
        <v>0.429</v>
      </c>
      <c r="Q26" s="6">
        <v>108.0</v>
      </c>
      <c r="R26" s="6"/>
      <c r="S26" s="6"/>
      <c r="T26" s="6"/>
      <c r="U26" s="6"/>
      <c r="V26" s="6"/>
      <c r="W26" s="6">
        <v>0.222</v>
      </c>
      <c r="X26" s="6">
        <v>95.0</v>
      </c>
      <c r="Y26" s="6"/>
      <c r="Z26" s="6">
        <v>0.486</v>
      </c>
      <c r="AA26" s="6">
        <f t="shared" si="1"/>
        <v>118.5116</v>
      </c>
      <c r="AB26" s="6">
        <v>121.0</v>
      </c>
      <c r="AC26" s="6">
        <f t="shared" si="2"/>
        <v>2.4884</v>
      </c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>
      <c r="A27" s="5" t="s">
        <v>9</v>
      </c>
      <c r="B27" s="6">
        <v>0.469</v>
      </c>
      <c r="C27" s="6">
        <v>128.0</v>
      </c>
      <c r="D27" s="6">
        <v>0.227</v>
      </c>
      <c r="E27" s="6">
        <v>103.0</v>
      </c>
      <c r="F27" s="6"/>
      <c r="G27" s="6"/>
      <c r="H27" s="6"/>
      <c r="I27" s="6"/>
      <c r="J27" s="6"/>
      <c r="K27" s="6"/>
      <c r="L27" s="6"/>
      <c r="M27" s="6"/>
      <c r="N27" s="6">
        <v>0.469</v>
      </c>
      <c r="O27" s="6"/>
      <c r="P27" s="6">
        <v>0.227</v>
      </c>
      <c r="Q27" s="6">
        <v>103.0</v>
      </c>
      <c r="R27" s="6"/>
      <c r="S27" s="6"/>
      <c r="T27" s="6"/>
      <c r="U27" s="6"/>
      <c r="V27" s="6"/>
      <c r="W27" s="6">
        <v>0.469</v>
      </c>
      <c r="X27" s="6">
        <v>128.0</v>
      </c>
      <c r="Y27" s="6"/>
      <c r="Z27" s="6">
        <v>0.579</v>
      </c>
      <c r="AA27" s="6">
        <f t="shared" si="1"/>
        <v>125.0774</v>
      </c>
      <c r="AB27" s="6">
        <v>130.0</v>
      </c>
      <c r="AC27" s="6">
        <f t="shared" si="2"/>
        <v>4.9226</v>
      </c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>
      <c r="A28" s="5" t="s">
        <v>9</v>
      </c>
      <c r="B28" s="6">
        <v>0.346</v>
      </c>
      <c r="C28" s="6">
        <v>121.0</v>
      </c>
      <c r="D28" s="6">
        <v>0.222</v>
      </c>
      <c r="E28" s="6">
        <v>112.0</v>
      </c>
      <c r="F28" s="6"/>
      <c r="G28" s="6"/>
      <c r="H28" s="6"/>
      <c r="I28" s="6"/>
      <c r="J28" s="6"/>
      <c r="K28" s="6"/>
      <c r="L28" s="6"/>
      <c r="M28" s="6"/>
      <c r="N28" s="6">
        <v>0.346</v>
      </c>
      <c r="O28" s="6"/>
      <c r="P28" s="6">
        <v>0.222</v>
      </c>
      <c r="Q28" s="6">
        <v>112.0</v>
      </c>
      <c r="R28" s="6"/>
      <c r="S28" s="6"/>
      <c r="T28" s="6"/>
      <c r="U28" s="6"/>
      <c r="V28" s="6"/>
      <c r="W28" s="6">
        <v>0.346</v>
      </c>
      <c r="X28" s="6">
        <v>121.0</v>
      </c>
      <c r="Y28" s="6"/>
      <c r="Z28" s="6">
        <v>0.25</v>
      </c>
      <c r="AA28" s="6">
        <f t="shared" si="1"/>
        <v>101.85</v>
      </c>
      <c r="AB28" s="6">
        <v>79.0</v>
      </c>
      <c r="AC28" s="6">
        <f t="shared" si="2"/>
        <v>-22.85</v>
      </c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>
      <c r="A29" s="5" t="s">
        <v>9</v>
      </c>
      <c r="B29" s="6">
        <v>0.391</v>
      </c>
      <c r="C29" s="6">
        <v>103.0</v>
      </c>
      <c r="D29" s="6">
        <v>0.35</v>
      </c>
      <c r="E29" s="6">
        <v>85.0</v>
      </c>
      <c r="F29" s="6"/>
      <c r="G29" s="6"/>
      <c r="H29" s="6"/>
      <c r="I29" s="6"/>
      <c r="J29" s="6"/>
      <c r="K29" s="6"/>
      <c r="L29" s="6"/>
      <c r="M29" s="6"/>
      <c r="N29" s="6">
        <v>0.391</v>
      </c>
      <c r="O29" s="6"/>
      <c r="P29" s="6">
        <v>0.35</v>
      </c>
      <c r="Q29" s="6">
        <v>85.0</v>
      </c>
      <c r="R29" s="6"/>
      <c r="S29" s="6"/>
      <c r="T29" s="6"/>
      <c r="U29" s="6"/>
      <c r="V29" s="6"/>
      <c r="W29" s="6">
        <v>0.391</v>
      </c>
      <c r="X29" s="6">
        <v>103.0</v>
      </c>
      <c r="Y29" s="6"/>
      <c r="Z29" s="6">
        <v>0.333</v>
      </c>
      <c r="AA29" s="6">
        <f t="shared" si="1"/>
        <v>107.7098</v>
      </c>
      <c r="AB29" s="6">
        <v>109.0</v>
      </c>
      <c r="AC29" s="6">
        <f t="shared" si="2"/>
        <v>1.2902</v>
      </c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>
      <c r="A30" s="5" t="s">
        <v>9</v>
      </c>
      <c r="B30" s="6">
        <v>0.278</v>
      </c>
      <c r="C30" s="6">
        <v>89.0</v>
      </c>
      <c r="D30" s="6">
        <v>0.167</v>
      </c>
      <c r="E30" s="6">
        <v>83.0</v>
      </c>
      <c r="F30" s="6"/>
      <c r="G30" s="6"/>
      <c r="H30" s="6"/>
      <c r="I30" s="6"/>
      <c r="J30" s="6"/>
      <c r="K30" s="6"/>
      <c r="L30" s="6"/>
      <c r="M30" s="6"/>
      <c r="N30" s="6">
        <v>0.278</v>
      </c>
      <c r="O30" s="6"/>
      <c r="P30" s="6">
        <v>0.167</v>
      </c>
      <c r="Q30" s="6">
        <v>83.0</v>
      </c>
      <c r="R30" s="6"/>
      <c r="S30" s="6"/>
      <c r="T30" s="6"/>
      <c r="U30" s="6"/>
      <c r="V30" s="6"/>
      <c r="W30" s="6">
        <v>0.278</v>
      </c>
      <c r="X30" s="6">
        <v>89.0</v>
      </c>
      <c r="Y30" s="6"/>
      <c r="Z30" s="6">
        <v>0.441</v>
      </c>
      <c r="AA30" s="6">
        <f t="shared" si="1"/>
        <v>115.3346</v>
      </c>
      <c r="AB30" s="6">
        <v>114.0</v>
      </c>
      <c r="AC30" s="6">
        <f t="shared" si="2"/>
        <v>-1.3346</v>
      </c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>
      <c r="A31" s="5" t="s">
        <v>9</v>
      </c>
      <c r="B31" s="6">
        <v>0.476</v>
      </c>
      <c r="C31" s="6">
        <v>122.0</v>
      </c>
      <c r="D31" s="6">
        <v>0.419</v>
      </c>
      <c r="E31" s="6">
        <v>103.0</v>
      </c>
      <c r="F31" s="6"/>
      <c r="G31" s="6"/>
      <c r="H31" s="6"/>
      <c r="I31" s="6"/>
      <c r="J31" s="6"/>
      <c r="K31" s="6"/>
      <c r="L31" s="6"/>
      <c r="M31" s="6"/>
      <c r="N31" s="6">
        <v>0.476</v>
      </c>
      <c r="O31" s="6"/>
      <c r="P31" s="6">
        <v>0.419</v>
      </c>
      <c r="Q31" s="6">
        <v>103.0</v>
      </c>
      <c r="R31" s="6"/>
      <c r="S31" s="6"/>
      <c r="T31" s="6"/>
      <c r="U31" s="6"/>
      <c r="V31" s="6"/>
      <c r="W31" s="6">
        <v>0.476</v>
      </c>
      <c r="X31" s="6">
        <v>122.0</v>
      </c>
      <c r="Y31" s="6"/>
      <c r="Z31" s="6">
        <v>0.467</v>
      </c>
      <c r="AA31" s="6">
        <f t="shared" si="1"/>
        <v>117.1702</v>
      </c>
      <c r="AB31" s="6">
        <v>128.0</v>
      </c>
      <c r="AC31" s="6">
        <f t="shared" si="2"/>
        <v>10.8298</v>
      </c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>
      <c r="A32" s="5" t="s">
        <v>10</v>
      </c>
      <c r="B32" s="6">
        <v>0.368</v>
      </c>
      <c r="C32" s="6">
        <v>91.0</v>
      </c>
      <c r="D32" s="6">
        <v>0.519</v>
      </c>
      <c r="E32" s="6">
        <v>114.0</v>
      </c>
      <c r="F32" s="6"/>
      <c r="G32" s="6"/>
      <c r="H32" s="6"/>
      <c r="I32" s="6"/>
      <c r="J32" s="6"/>
      <c r="K32" s="6"/>
      <c r="L32" s="6"/>
      <c r="M32" s="6"/>
      <c r="N32" s="6">
        <v>0.368</v>
      </c>
      <c r="O32" s="6"/>
      <c r="P32" s="6">
        <v>0.519</v>
      </c>
      <c r="Q32" s="6">
        <v>114.0</v>
      </c>
      <c r="R32" s="6"/>
      <c r="S32" s="6"/>
      <c r="T32" s="6"/>
      <c r="U32" s="6"/>
      <c r="V32" s="6"/>
      <c r="W32" s="6">
        <v>0.368</v>
      </c>
      <c r="X32" s="6">
        <v>91.0</v>
      </c>
      <c r="Y32" s="6"/>
      <c r="Z32" s="6">
        <v>0.424</v>
      </c>
      <c r="AA32" s="6">
        <f t="shared" si="1"/>
        <v>114.1344</v>
      </c>
      <c r="AB32" s="6">
        <v>117.0</v>
      </c>
      <c r="AC32" s="6">
        <f t="shared" si="2"/>
        <v>2.8656</v>
      </c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>
      <c r="A33" s="5" t="s">
        <v>9</v>
      </c>
      <c r="B33" s="6">
        <v>0.478</v>
      </c>
      <c r="C33" s="6">
        <v>114.0</v>
      </c>
      <c r="D33" s="6">
        <v>0.4</v>
      </c>
      <c r="E33" s="6">
        <v>110.0</v>
      </c>
      <c r="F33" s="6"/>
      <c r="G33" s="6"/>
      <c r="H33" s="6"/>
      <c r="I33" s="6"/>
      <c r="J33" s="6"/>
      <c r="K33" s="6"/>
      <c r="L33" s="6"/>
      <c r="M33" s="6"/>
      <c r="N33" s="6">
        <v>0.478</v>
      </c>
      <c r="O33" s="6"/>
      <c r="P33" s="6">
        <v>0.4</v>
      </c>
      <c r="Q33" s="6">
        <v>110.0</v>
      </c>
      <c r="R33" s="6"/>
      <c r="S33" s="6"/>
      <c r="T33" s="6"/>
      <c r="U33" s="6"/>
      <c r="V33" s="6"/>
      <c r="W33" s="6">
        <v>0.478</v>
      </c>
      <c r="X33" s="6">
        <v>114.0</v>
      </c>
      <c r="Y33" s="6"/>
      <c r="Z33" s="6">
        <v>0.44</v>
      </c>
      <c r="AA33" s="6">
        <f t="shared" si="1"/>
        <v>115.264</v>
      </c>
      <c r="AB33" s="6">
        <v>102.0</v>
      </c>
      <c r="AC33" s="6">
        <f t="shared" si="2"/>
        <v>-13.264</v>
      </c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>
      <c r="A34" s="5" t="s">
        <v>9</v>
      </c>
      <c r="B34" s="6">
        <v>0.357</v>
      </c>
      <c r="C34" s="6">
        <v>111.0</v>
      </c>
      <c r="D34" s="6">
        <v>0.167</v>
      </c>
      <c r="E34" s="6">
        <v>108.0</v>
      </c>
      <c r="F34" s="6"/>
      <c r="G34" s="6"/>
      <c r="H34" s="6"/>
      <c r="I34" s="6"/>
      <c r="J34" s="6"/>
      <c r="K34" s="6"/>
      <c r="L34" s="6"/>
      <c r="M34" s="6"/>
      <c r="N34" s="6">
        <v>0.357</v>
      </c>
      <c r="O34" s="6"/>
      <c r="P34" s="6">
        <v>0.167</v>
      </c>
      <c r="Q34" s="6">
        <v>108.0</v>
      </c>
      <c r="R34" s="6"/>
      <c r="S34" s="6"/>
      <c r="T34" s="6"/>
      <c r="U34" s="6"/>
      <c r="V34" s="6"/>
      <c r="W34" s="6">
        <v>0.357</v>
      </c>
      <c r="X34" s="6">
        <v>111.0</v>
      </c>
      <c r="Y34" s="6"/>
      <c r="Z34" s="6">
        <v>0.343</v>
      </c>
      <c r="AA34" s="6">
        <f t="shared" si="1"/>
        <v>108.4158</v>
      </c>
      <c r="AB34" s="6">
        <v>103.0</v>
      </c>
      <c r="AC34" s="6">
        <f t="shared" si="2"/>
        <v>-5.4158</v>
      </c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>
      <c r="A35" s="5" t="s">
        <v>9</v>
      </c>
      <c r="B35" s="6">
        <v>0.441</v>
      </c>
      <c r="C35" s="6">
        <v>111.0</v>
      </c>
      <c r="D35" s="6">
        <v>0.333</v>
      </c>
      <c r="E35" s="6">
        <v>101.0</v>
      </c>
      <c r="F35" s="6"/>
      <c r="G35" s="6"/>
      <c r="H35" s="6"/>
      <c r="I35" s="6"/>
      <c r="J35" s="6"/>
      <c r="K35" s="6"/>
      <c r="L35" s="6"/>
      <c r="M35" s="6"/>
      <c r="N35" s="6">
        <v>0.441</v>
      </c>
      <c r="O35" s="6"/>
      <c r="P35" s="6">
        <v>0.333</v>
      </c>
      <c r="Q35" s="6">
        <v>101.0</v>
      </c>
      <c r="R35" s="6"/>
      <c r="S35" s="6"/>
      <c r="T35" s="6"/>
      <c r="U35" s="6"/>
      <c r="V35" s="6"/>
      <c r="W35" s="6">
        <v>0.441</v>
      </c>
      <c r="X35" s="6">
        <v>111.0</v>
      </c>
      <c r="Y35" s="6"/>
      <c r="Z35" s="6">
        <v>0.465</v>
      </c>
      <c r="AA35" s="6">
        <f t="shared" si="1"/>
        <v>117.029</v>
      </c>
      <c r="AB35" s="6">
        <v>106.0</v>
      </c>
      <c r="AC35" s="6">
        <f t="shared" si="2"/>
        <v>-11.029</v>
      </c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>
      <c r="A36" s="5" t="s">
        <v>9</v>
      </c>
      <c r="B36" s="6">
        <v>0.419</v>
      </c>
      <c r="C36" s="6">
        <v>109.0</v>
      </c>
      <c r="D36" s="6">
        <v>0.238</v>
      </c>
      <c r="E36" s="6">
        <v>88.0</v>
      </c>
      <c r="F36" s="6"/>
      <c r="G36" s="6"/>
      <c r="H36" s="6"/>
      <c r="I36" s="6"/>
      <c r="J36" s="6"/>
      <c r="K36" s="6"/>
      <c r="L36" s="6"/>
      <c r="M36" s="6"/>
      <c r="N36" s="6">
        <v>0.419</v>
      </c>
      <c r="O36" s="6"/>
      <c r="P36" s="6">
        <v>0.238</v>
      </c>
      <c r="Q36" s="6">
        <v>88.0</v>
      </c>
      <c r="R36" s="6"/>
      <c r="S36" s="6"/>
      <c r="T36" s="6"/>
      <c r="U36" s="6"/>
      <c r="V36" s="6"/>
      <c r="W36" s="6">
        <v>0.419</v>
      </c>
      <c r="X36" s="6">
        <v>109.0</v>
      </c>
      <c r="Y36" s="6"/>
      <c r="Z36" s="6">
        <v>0.6</v>
      </c>
      <c r="AA36" s="6">
        <f t="shared" si="1"/>
        <v>126.56</v>
      </c>
      <c r="AB36" s="6">
        <v>136.0</v>
      </c>
      <c r="AC36" s="6">
        <f t="shared" si="2"/>
        <v>9.44</v>
      </c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>
      <c r="A37" s="5" t="s">
        <v>9</v>
      </c>
      <c r="B37" s="6">
        <v>0.563</v>
      </c>
      <c r="C37" s="6">
        <v>128.0</v>
      </c>
      <c r="D37" s="6">
        <v>0.364</v>
      </c>
      <c r="E37" s="6">
        <v>108.0</v>
      </c>
      <c r="F37" s="6"/>
      <c r="G37" s="6"/>
      <c r="H37" s="6"/>
      <c r="I37" s="6"/>
      <c r="J37" s="6"/>
      <c r="K37" s="6"/>
      <c r="L37" s="6"/>
      <c r="M37" s="6"/>
      <c r="N37" s="6">
        <v>0.563</v>
      </c>
      <c r="O37" s="6"/>
      <c r="P37" s="6">
        <v>0.364</v>
      </c>
      <c r="Q37" s="6">
        <v>108.0</v>
      </c>
      <c r="R37" s="6"/>
      <c r="S37" s="6"/>
      <c r="T37" s="6"/>
      <c r="U37" s="6"/>
      <c r="V37" s="6"/>
      <c r="W37" s="6">
        <v>0.563</v>
      </c>
      <c r="X37" s="6">
        <v>128.0</v>
      </c>
      <c r="Y37" s="6"/>
      <c r="Z37" s="6">
        <v>0.343</v>
      </c>
      <c r="AA37" s="6">
        <f t="shared" si="1"/>
        <v>108.4158</v>
      </c>
      <c r="AB37" s="6">
        <v>117.0</v>
      </c>
      <c r="AC37" s="6">
        <f t="shared" si="2"/>
        <v>8.5842</v>
      </c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>
      <c r="A38" s="5" t="s">
        <v>9</v>
      </c>
      <c r="B38" s="6">
        <v>0.514</v>
      </c>
      <c r="C38" s="6">
        <v>128.0</v>
      </c>
      <c r="D38" s="6">
        <v>0.348</v>
      </c>
      <c r="E38" s="6">
        <v>116.0</v>
      </c>
      <c r="F38" s="6"/>
      <c r="G38" s="6"/>
      <c r="H38" s="6"/>
      <c r="I38" s="6"/>
      <c r="J38" s="6"/>
      <c r="K38" s="6"/>
      <c r="L38" s="6"/>
      <c r="M38" s="6"/>
      <c r="N38" s="6">
        <v>0.514</v>
      </c>
      <c r="O38" s="6"/>
      <c r="P38" s="6">
        <v>0.348</v>
      </c>
      <c r="Q38" s="6">
        <v>116.0</v>
      </c>
      <c r="R38" s="6"/>
      <c r="S38" s="6"/>
      <c r="T38" s="6"/>
      <c r="U38" s="6"/>
      <c r="V38" s="6"/>
      <c r="W38" s="6">
        <v>0.514</v>
      </c>
      <c r="X38" s="6">
        <v>128.0</v>
      </c>
      <c r="Y38" s="6"/>
      <c r="Z38" s="6">
        <v>0.48</v>
      </c>
      <c r="AA38" s="6">
        <f t="shared" si="1"/>
        <v>118.088</v>
      </c>
      <c r="AB38" s="6">
        <v>112.0</v>
      </c>
      <c r="AC38" s="6">
        <f t="shared" si="2"/>
        <v>-6.088</v>
      </c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>
      <c r="A39" s="5" t="s">
        <v>9</v>
      </c>
      <c r="B39" s="6">
        <v>0.304</v>
      </c>
      <c r="C39" s="6">
        <v>111.0</v>
      </c>
      <c r="D39" s="6">
        <v>0.368</v>
      </c>
      <c r="E39" s="6">
        <v>103.0</v>
      </c>
      <c r="F39" s="6"/>
      <c r="G39" s="6"/>
      <c r="H39" s="6"/>
      <c r="I39" s="6"/>
      <c r="J39" s="6"/>
      <c r="K39" s="6"/>
      <c r="L39" s="6"/>
      <c r="M39" s="6"/>
      <c r="N39" s="6">
        <v>0.304</v>
      </c>
      <c r="O39" s="6"/>
      <c r="P39" s="6">
        <v>0.368</v>
      </c>
      <c r="Q39" s="6">
        <v>103.0</v>
      </c>
      <c r="R39" s="6"/>
      <c r="S39" s="6"/>
      <c r="T39" s="6"/>
      <c r="U39" s="6"/>
      <c r="V39" s="6"/>
      <c r="W39" s="6">
        <v>0.304</v>
      </c>
      <c r="X39" s="6">
        <v>111.0</v>
      </c>
      <c r="Y39" s="6"/>
      <c r="Z39" s="6">
        <v>0.278</v>
      </c>
      <c r="AA39" s="6">
        <f t="shared" si="1"/>
        <v>103.8268</v>
      </c>
      <c r="AB39" s="6">
        <v>100.0</v>
      </c>
      <c r="AC39" s="6">
        <f t="shared" si="2"/>
        <v>-3.8268</v>
      </c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>
      <c r="A40" s="5" t="s">
        <v>10</v>
      </c>
      <c r="B40" s="6">
        <v>0.385</v>
      </c>
      <c r="C40" s="6">
        <v>110.0</v>
      </c>
      <c r="D40" s="6">
        <v>0.227</v>
      </c>
      <c r="E40" s="6">
        <v>112.0</v>
      </c>
      <c r="F40" s="6"/>
      <c r="G40" s="6"/>
      <c r="H40" s="6"/>
      <c r="I40" s="6"/>
      <c r="J40" s="6"/>
      <c r="K40" s="6"/>
      <c r="L40" s="6"/>
      <c r="M40" s="6"/>
      <c r="N40" s="6">
        <v>0.385</v>
      </c>
      <c r="O40" s="6"/>
      <c r="P40" s="6">
        <v>0.227</v>
      </c>
      <c r="Q40" s="6">
        <v>112.0</v>
      </c>
      <c r="R40" s="6"/>
      <c r="S40" s="6"/>
      <c r="T40" s="6"/>
      <c r="U40" s="6"/>
      <c r="V40" s="6"/>
      <c r="W40" s="6">
        <v>0.385</v>
      </c>
      <c r="X40" s="6">
        <v>110.0</v>
      </c>
      <c r="Y40" s="6"/>
      <c r="Z40" s="6">
        <v>0.37</v>
      </c>
      <c r="AA40" s="6">
        <f t="shared" si="1"/>
        <v>110.322</v>
      </c>
      <c r="AB40" s="6">
        <v>92.0</v>
      </c>
      <c r="AC40" s="6">
        <f t="shared" si="2"/>
        <v>-18.322</v>
      </c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6"/>
    </row>
    <row r="41">
      <c r="A41" s="5" t="s">
        <v>9</v>
      </c>
      <c r="B41" s="6">
        <v>0.394</v>
      </c>
      <c r="C41" s="6">
        <v>116.0</v>
      </c>
      <c r="D41" s="6">
        <v>0.174</v>
      </c>
      <c r="E41" s="6">
        <v>98.0</v>
      </c>
      <c r="F41" s="6"/>
      <c r="G41" s="6"/>
      <c r="H41" s="6"/>
      <c r="I41" s="6"/>
      <c r="J41" s="6"/>
      <c r="K41" s="6"/>
      <c r="L41" s="6"/>
      <c r="M41" s="6"/>
      <c r="N41" s="6">
        <v>0.394</v>
      </c>
      <c r="O41" s="6"/>
      <c r="P41" s="6">
        <v>0.174</v>
      </c>
      <c r="Q41" s="6">
        <v>98.0</v>
      </c>
      <c r="R41" s="6"/>
      <c r="S41" s="6"/>
      <c r="T41" s="6"/>
      <c r="U41" s="6"/>
      <c r="V41" s="6"/>
      <c r="W41" s="6">
        <v>0.394</v>
      </c>
      <c r="X41" s="6">
        <v>116.0</v>
      </c>
      <c r="Y41" s="6"/>
      <c r="Z41" s="8">
        <v>0.426</v>
      </c>
      <c r="AA41" s="6">
        <f t="shared" si="1"/>
        <v>114.2756</v>
      </c>
      <c r="AB41" s="8">
        <v>125.0</v>
      </c>
      <c r="AC41" s="6">
        <f t="shared" si="2"/>
        <v>10.7244</v>
      </c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>
      <c r="A42" s="5" t="s">
        <v>10</v>
      </c>
      <c r="B42" s="6">
        <v>0.4</v>
      </c>
      <c r="C42" s="6">
        <v>95.0</v>
      </c>
      <c r="D42" s="6">
        <v>0.348</v>
      </c>
      <c r="E42" s="6">
        <v>113.0</v>
      </c>
      <c r="F42" s="6"/>
      <c r="G42" s="6"/>
      <c r="H42" s="6"/>
      <c r="I42" s="6"/>
      <c r="J42" s="6"/>
      <c r="K42" s="6"/>
      <c r="L42" s="6"/>
      <c r="M42" s="6"/>
      <c r="N42" s="6">
        <v>0.4</v>
      </c>
      <c r="O42" s="6"/>
      <c r="P42" s="6">
        <v>0.348</v>
      </c>
      <c r="Q42" s="6">
        <v>113.0</v>
      </c>
      <c r="R42" s="6"/>
      <c r="S42" s="6"/>
      <c r="T42" s="6"/>
      <c r="U42" s="6"/>
      <c r="V42" s="6"/>
      <c r="W42" s="6">
        <v>0.4</v>
      </c>
      <c r="X42" s="6">
        <v>95.0</v>
      </c>
      <c r="Y42" s="6"/>
      <c r="Z42" s="6">
        <v>0.475</v>
      </c>
      <c r="AA42" s="6">
        <f t="shared" si="1"/>
        <v>117.735</v>
      </c>
      <c r="AB42" s="6">
        <v>132.0</v>
      </c>
      <c r="AC42" s="6">
        <f t="shared" si="2"/>
        <v>14.265</v>
      </c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>
      <c r="A43" s="5" t="s">
        <v>9</v>
      </c>
      <c r="B43" s="6">
        <v>0.475</v>
      </c>
      <c r="C43" s="6">
        <v>132.0</v>
      </c>
      <c r="D43" s="6">
        <v>0.368</v>
      </c>
      <c r="E43" s="6">
        <v>98.0</v>
      </c>
      <c r="F43" s="6"/>
      <c r="G43" s="6"/>
      <c r="H43" s="6"/>
      <c r="I43" s="6"/>
      <c r="J43" s="6"/>
      <c r="K43" s="6"/>
      <c r="L43" s="6"/>
      <c r="M43" s="6"/>
      <c r="N43" s="6">
        <v>0.475</v>
      </c>
      <c r="O43" s="6"/>
      <c r="P43" s="6">
        <v>0.368</v>
      </c>
      <c r="Q43" s="6">
        <v>98.0</v>
      </c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>
      <c r="A44" s="5" t="s">
        <v>9</v>
      </c>
      <c r="B44" s="6">
        <v>0.375</v>
      </c>
      <c r="C44" s="6">
        <v>125.0</v>
      </c>
      <c r="D44" s="6">
        <v>0.05</v>
      </c>
      <c r="E44" s="6">
        <v>94.0</v>
      </c>
      <c r="F44" s="6"/>
      <c r="G44" s="6"/>
      <c r="H44" s="6"/>
      <c r="I44" s="6"/>
      <c r="J44" s="6"/>
      <c r="K44" s="6"/>
      <c r="L44" s="6"/>
      <c r="M44" s="6"/>
      <c r="N44" s="6">
        <v>0.375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>
      <c r="A45" s="5" t="s">
        <v>9</v>
      </c>
      <c r="B45" s="6">
        <v>0.424</v>
      </c>
      <c r="C45" s="6">
        <v>122.0</v>
      </c>
      <c r="D45" s="6">
        <v>0.176</v>
      </c>
      <c r="E45" s="6">
        <v>110.0</v>
      </c>
      <c r="F45" s="6"/>
      <c r="G45" s="6"/>
      <c r="H45" s="6"/>
      <c r="I45" s="6"/>
      <c r="J45" s="6"/>
      <c r="K45" s="6"/>
      <c r="L45" s="6"/>
      <c r="M45" s="6"/>
      <c r="N45" s="6">
        <v>0.424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>
      <c r="A46" s="5" t="s">
        <v>9</v>
      </c>
      <c r="B46" s="6">
        <v>0.423</v>
      </c>
      <c r="C46" s="6">
        <v>120.0</v>
      </c>
      <c r="D46" s="6">
        <v>0.357</v>
      </c>
      <c r="E46" s="6">
        <v>90.0</v>
      </c>
      <c r="F46" s="6"/>
      <c r="G46" s="6"/>
      <c r="H46" s="6"/>
      <c r="I46" s="6"/>
      <c r="J46" s="6"/>
      <c r="K46" s="6"/>
      <c r="L46" s="6"/>
      <c r="M46" s="6"/>
      <c r="N46" s="6">
        <v>0.423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>
      <c r="A47" s="5" t="s">
        <v>9</v>
      </c>
      <c r="B47" s="6">
        <v>0.483</v>
      </c>
      <c r="C47" s="6">
        <v>127.0</v>
      </c>
      <c r="D47" s="6">
        <v>0.355</v>
      </c>
      <c r="E47" s="6">
        <v>107.0</v>
      </c>
      <c r="F47" s="6"/>
      <c r="G47" s="6"/>
      <c r="H47" s="6"/>
      <c r="I47" s="6"/>
      <c r="J47" s="6"/>
      <c r="K47" s="6"/>
      <c r="L47" s="6"/>
      <c r="M47" s="6"/>
      <c r="N47" s="6">
        <v>0.483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>
      <c r="A48" s="5" t="s">
        <v>9</v>
      </c>
      <c r="B48" s="6">
        <v>0.433</v>
      </c>
      <c r="C48" s="6">
        <v>108.0</v>
      </c>
      <c r="D48" s="6">
        <v>0.345</v>
      </c>
      <c r="E48" s="6">
        <v>105.0</v>
      </c>
      <c r="F48" s="6"/>
      <c r="G48" s="6"/>
      <c r="H48" s="6"/>
      <c r="I48" s="6"/>
      <c r="J48" s="6"/>
      <c r="K48" s="6"/>
      <c r="L48" s="6"/>
      <c r="M48" s="6"/>
      <c r="N48" s="6">
        <v>0.433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>
      <c r="A49" s="5" t="s">
        <v>9</v>
      </c>
      <c r="B49" s="6">
        <v>0.552</v>
      </c>
      <c r="C49" s="6">
        <v>116.0</v>
      </c>
      <c r="D49" s="6">
        <v>0.333</v>
      </c>
      <c r="E49" s="6">
        <v>95.0</v>
      </c>
      <c r="F49" s="6"/>
      <c r="G49" s="6"/>
      <c r="H49" s="6"/>
      <c r="I49" s="6"/>
      <c r="J49" s="6"/>
      <c r="K49" s="6"/>
      <c r="L49" s="6"/>
      <c r="M49" s="6"/>
      <c r="N49" s="6">
        <v>0.552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>
      <c r="A50" s="5" t="s">
        <v>9</v>
      </c>
      <c r="B50" s="6">
        <v>0.488</v>
      </c>
      <c r="C50" s="6">
        <v>134.0</v>
      </c>
      <c r="D50" s="6">
        <v>0.348</v>
      </c>
      <c r="E50" s="6">
        <v>121.0</v>
      </c>
      <c r="F50" s="6"/>
      <c r="G50" s="6"/>
      <c r="H50" s="6"/>
      <c r="I50" s="6"/>
      <c r="J50" s="6"/>
      <c r="K50" s="6"/>
      <c r="L50" s="6"/>
      <c r="M50" s="6"/>
      <c r="N50" s="6">
        <v>0.488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>
      <c r="A51" s="5" t="s">
        <v>9</v>
      </c>
      <c r="B51" s="6">
        <v>0.269</v>
      </c>
      <c r="C51" s="6">
        <v>116.0</v>
      </c>
      <c r="D51" s="6">
        <v>0.318</v>
      </c>
      <c r="E51" s="6">
        <v>108.0</v>
      </c>
      <c r="F51" s="6"/>
      <c r="G51" s="6"/>
      <c r="H51" s="6"/>
      <c r="I51" s="6"/>
      <c r="J51" s="6"/>
      <c r="K51" s="6"/>
      <c r="L51" s="6"/>
      <c r="M51" s="6"/>
      <c r="N51" s="6">
        <v>0.269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>
      <c r="A52" s="5" t="s">
        <v>9</v>
      </c>
      <c r="B52" s="6">
        <v>0.353</v>
      </c>
      <c r="C52" s="6">
        <v>123.0</v>
      </c>
      <c r="D52" s="6">
        <v>0.394</v>
      </c>
      <c r="E52" s="6">
        <v>110.0</v>
      </c>
      <c r="F52" s="6"/>
      <c r="G52" s="6"/>
      <c r="H52" s="6"/>
      <c r="I52" s="6"/>
      <c r="J52" s="6"/>
      <c r="K52" s="6"/>
      <c r="L52" s="6"/>
      <c r="M52" s="6"/>
      <c r="N52" s="6">
        <v>0.353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>
      <c r="A53" s="5" t="s">
        <v>9</v>
      </c>
      <c r="B53" s="6">
        <v>0.35</v>
      </c>
      <c r="C53" s="6">
        <v>112.0</v>
      </c>
      <c r="D53" s="6">
        <v>0.286</v>
      </c>
      <c r="E53" s="6">
        <v>104.0</v>
      </c>
      <c r="F53" s="6"/>
      <c r="G53" s="6"/>
      <c r="H53" s="6"/>
      <c r="I53" s="6"/>
      <c r="J53" s="6"/>
      <c r="K53" s="6"/>
      <c r="L53" s="6"/>
      <c r="M53" s="6"/>
      <c r="N53" s="6">
        <v>0.35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>
      <c r="A54" s="5" t="s">
        <v>10</v>
      </c>
      <c r="B54" s="6">
        <v>0.353</v>
      </c>
      <c r="C54" s="6">
        <v>105.0</v>
      </c>
      <c r="D54" s="6">
        <v>0.567</v>
      </c>
      <c r="E54" s="6">
        <v>137.0</v>
      </c>
      <c r="F54" s="6"/>
      <c r="G54" s="6"/>
      <c r="H54" s="6"/>
      <c r="I54" s="6"/>
      <c r="J54" s="6"/>
      <c r="K54" s="6"/>
      <c r="L54" s="6"/>
      <c r="M54" s="6"/>
      <c r="N54" s="6">
        <v>0.353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>
      <c r="A55" s="5" t="s">
        <v>9</v>
      </c>
      <c r="B55" s="6">
        <v>0.355</v>
      </c>
      <c r="C55" s="6">
        <v>115.0</v>
      </c>
      <c r="D55" s="6">
        <v>0.361</v>
      </c>
      <c r="E55" s="6">
        <v>112.0</v>
      </c>
      <c r="F55" s="6"/>
      <c r="G55" s="6"/>
      <c r="H55" s="6"/>
      <c r="I55" s="6"/>
      <c r="J55" s="6"/>
      <c r="K55" s="6"/>
      <c r="L55" s="6"/>
      <c r="M55" s="6"/>
      <c r="N55" s="6">
        <v>0.355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>
      <c r="A56" s="5" t="s">
        <v>9</v>
      </c>
      <c r="B56" s="6">
        <v>0.311</v>
      </c>
      <c r="C56" s="6">
        <v>102.0</v>
      </c>
      <c r="D56" s="6">
        <v>0.294</v>
      </c>
      <c r="E56" s="6">
        <v>92.0</v>
      </c>
      <c r="F56" s="6"/>
      <c r="G56" s="6"/>
      <c r="H56" s="6"/>
      <c r="I56" s="6"/>
      <c r="J56" s="6"/>
      <c r="K56" s="6"/>
      <c r="L56" s="6"/>
      <c r="M56" s="6"/>
      <c r="N56" s="6">
        <v>0.311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>
      <c r="A57" s="5" t="s">
        <v>9</v>
      </c>
      <c r="B57" s="6">
        <v>0.464</v>
      </c>
      <c r="C57" s="6">
        <v>118.0</v>
      </c>
      <c r="D57" s="6">
        <v>0.429</v>
      </c>
      <c r="E57" s="6">
        <v>112.0</v>
      </c>
      <c r="F57" s="6"/>
      <c r="G57" s="6"/>
      <c r="H57" s="6"/>
      <c r="I57" s="6"/>
      <c r="J57" s="6"/>
      <c r="K57" s="6"/>
      <c r="L57" s="6"/>
      <c r="M57" s="6"/>
      <c r="N57" s="6">
        <v>0.464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>
      <c r="A58" s="5" t="s">
        <v>9</v>
      </c>
      <c r="B58" s="6">
        <v>0.52</v>
      </c>
      <c r="C58" s="6">
        <v>130.0</v>
      </c>
      <c r="D58" s="6">
        <v>0.385</v>
      </c>
      <c r="E58" s="6">
        <v>114.0</v>
      </c>
      <c r="F58" s="6"/>
      <c r="G58" s="6"/>
      <c r="H58" s="6"/>
      <c r="I58" s="6"/>
      <c r="J58" s="6"/>
      <c r="K58" s="6"/>
      <c r="L58" s="6"/>
      <c r="M58" s="6"/>
      <c r="N58" s="6">
        <v>0.52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>
      <c r="A59" s="5" t="s">
        <v>9</v>
      </c>
      <c r="B59" s="6">
        <v>0.438</v>
      </c>
      <c r="C59" s="6">
        <v>121.0</v>
      </c>
      <c r="D59" s="6">
        <v>0.346</v>
      </c>
      <c r="E59" s="6">
        <v>118.0</v>
      </c>
      <c r="F59" s="6"/>
      <c r="G59" s="6"/>
      <c r="H59" s="6"/>
      <c r="I59" s="6"/>
      <c r="J59" s="6"/>
      <c r="K59" s="6"/>
      <c r="L59" s="6"/>
      <c r="M59" s="6"/>
      <c r="N59" s="6">
        <v>0.438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>
      <c r="A60" s="5" t="s">
        <v>9</v>
      </c>
      <c r="B60" s="6">
        <v>0.333</v>
      </c>
      <c r="C60" s="6">
        <v>109.0</v>
      </c>
      <c r="D60" s="6">
        <v>0.364</v>
      </c>
      <c r="E60" s="6">
        <v>105.0</v>
      </c>
      <c r="F60" s="6"/>
      <c r="G60" s="6"/>
      <c r="H60" s="6"/>
      <c r="I60" s="6"/>
      <c r="J60" s="6"/>
      <c r="K60" s="6"/>
      <c r="L60" s="6"/>
      <c r="M60" s="6"/>
      <c r="N60" s="6">
        <v>0.333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>
      <c r="A61" s="5" t="s">
        <v>9</v>
      </c>
      <c r="B61" s="6">
        <v>0.324</v>
      </c>
      <c r="C61" s="6">
        <v>121.0</v>
      </c>
      <c r="D61" s="6">
        <v>0.2</v>
      </c>
      <c r="E61" s="6">
        <v>106.0</v>
      </c>
      <c r="F61" s="6"/>
      <c r="G61" s="6"/>
      <c r="H61" s="6"/>
      <c r="I61" s="6"/>
      <c r="J61" s="6"/>
      <c r="K61" s="6"/>
      <c r="L61" s="6"/>
      <c r="M61" s="6"/>
      <c r="N61" s="6">
        <v>0.324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>
      <c r="A62" s="5" t="s">
        <v>10</v>
      </c>
      <c r="B62" s="6">
        <v>0.133</v>
      </c>
      <c r="C62" s="6">
        <v>95.0</v>
      </c>
      <c r="D62" s="6">
        <v>0.36</v>
      </c>
      <c r="E62" s="6">
        <v>112.0</v>
      </c>
      <c r="F62" s="6"/>
      <c r="G62" s="6"/>
      <c r="H62" s="6"/>
      <c r="I62" s="6"/>
      <c r="J62" s="6"/>
      <c r="K62" s="6"/>
      <c r="L62" s="6"/>
      <c r="M62" s="6"/>
      <c r="N62" s="6">
        <v>0.133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>
      <c r="A63" s="5" t="s">
        <v>9</v>
      </c>
      <c r="B63" s="6">
        <v>0.457</v>
      </c>
      <c r="C63" s="6">
        <v>119.0</v>
      </c>
      <c r="D63" s="6">
        <v>0.238</v>
      </c>
      <c r="E63" s="6">
        <v>113.0</v>
      </c>
      <c r="F63" s="6"/>
      <c r="G63" s="6"/>
      <c r="H63" s="6"/>
      <c r="I63" s="6"/>
      <c r="J63" s="6"/>
      <c r="K63" s="6"/>
      <c r="L63" s="6"/>
      <c r="M63" s="6"/>
      <c r="N63" s="6">
        <v>0.457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>
      <c r="A64" s="5" t="s">
        <v>9</v>
      </c>
      <c r="B64" s="6">
        <v>0.433</v>
      </c>
      <c r="C64" s="6">
        <v>115.0</v>
      </c>
      <c r="D64" s="6">
        <v>0.4</v>
      </c>
      <c r="E64" s="6">
        <v>94.0</v>
      </c>
      <c r="F64" s="6"/>
      <c r="G64" s="6"/>
      <c r="H64" s="6"/>
      <c r="I64" s="6"/>
      <c r="J64" s="6"/>
      <c r="K64" s="6"/>
      <c r="L64" s="6"/>
      <c r="M64" s="6"/>
      <c r="N64" s="6">
        <v>0.433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>
      <c r="A65" s="5" t="s">
        <v>9</v>
      </c>
      <c r="B65" s="6">
        <v>0.45</v>
      </c>
      <c r="C65" s="6">
        <v>128.0</v>
      </c>
      <c r="D65" s="6">
        <v>0.528</v>
      </c>
      <c r="E65" s="6">
        <v>112.0</v>
      </c>
      <c r="F65" s="6"/>
      <c r="G65" s="6"/>
      <c r="H65" s="6"/>
      <c r="I65" s="6"/>
      <c r="J65" s="6"/>
      <c r="K65" s="6"/>
      <c r="L65" s="6"/>
      <c r="M65" s="6"/>
      <c r="N65" s="6">
        <v>0.45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>
      <c r="A66" s="5" t="s">
        <v>9</v>
      </c>
      <c r="B66" s="6">
        <v>0.333</v>
      </c>
      <c r="C66" s="6">
        <v>123.0</v>
      </c>
      <c r="D66" s="6">
        <v>0.379</v>
      </c>
      <c r="E66" s="6">
        <v>116.0</v>
      </c>
      <c r="F66" s="6"/>
      <c r="G66" s="6"/>
      <c r="H66" s="6"/>
      <c r="I66" s="6"/>
      <c r="J66" s="6"/>
      <c r="K66" s="6"/>
      <c r="L66" s="6"/>
      <c r="M66" s="6"/>
      <c r="N66" s="6">
        <v>0.333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>
      <c r="A67" s="5" t="s">
        <v>9</v>
      </c>
      <c r="B67" s="6">
        <v>0.48</v>
      </c>
      <c r="C67" s="6">
        <v>125.0</v>
      </c>
      <c r="D67" s="6">
        <v>0.28</v>
      </c>
      <c r="E67" s="6">
        <v>107.0</v>
      </c>
      <c r="F67" s="6"/>
      <c r="G67" s="6"/>
      <c r="H67" s="6"/>
      <c r="I67" s="6"/>
      <c r="J67" s="6"/>
      <c r="K67" s="6"/>
      <c r="L67" s="6"/>
      <c r="M67" s="6"/>
      <c r="N67" s="6">
        <v>0.48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>
      <c r="A68" s="5" t="s">
        <v>9</v>
      </c>
      <c r="B68" s="6">
        <v>0.486</v>
      </c>
      <c r="C68" s="6">
        <v>121.0</v>
      </c>
      <c r="D68" s="6">
        <v>0.368</v>
      </c>
      <c r="E68" s="6">
        <v>85.0</v>
      </c>
      <c r="F68" s="6"/>
      <c r="G68" s="6"/>
      <c r="H68" s="6"/>
      <c r="I68" s="6"/>
      <c r="J68" s="6"/>
      <c r="K68" s="6"/>
      <c r="L68" s="6"/>
      <c r="M68" s="6"/>
      <c r="N68" s="6">
        <v>0.486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>
      <c r="A69" s="5" t="s">
        <v>9</v>
      </c>
      <c r="B69" s="6">
        <v>0.579</v>
      </c>
      <c r="C69" s="6">
        <v>130.0</v>
      </c>
      <c r="D69" s="6">
        <v>0.31</v>
      </c>
      <c r="E69" s="6">
        <v>112.0</v>
      </c>
      <c r="F69" s="6"/>
      <c r="G69" s="6"/>
      <c r="H69" s="6"/>
      <c r="I69" s="6"/>
      <c r="J69" s="6"/>
      <c r="K69" s="6"/>
      <c r="L69" s="6"/>
      <c r="M69" s="6"/>
      <c r="N69" s="6">
        <v>0.579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>
      <c r="A70" s="5" t="s">
        <v>10</v>
      </c>
      <c r="B70" s="6">
        <v>0.25</v>
      </c>
      <c r="C70" s="6">
        <v>79.0</v>
      </c>
      <c r="D70" s="6">
        <v>0.381</v>
      </c>
      <c r="E70" s="6">
        <v>87.0</v>
      </c>
      <c r="F70" s="6"/>
      <c r="G70" s="6"/>
      <c r="H70" s="6"/>
      <c r="I70" s="6"/>
      <c r="J70" s="6"/>
      <c r="K70" s="6"/>
      <c r="L70" s="6"/>
      <c r="M70" s="6"/>
      <c r="N70" s="6">
        <v>0.25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>
      <c r="A71" s="5" t="s">
        <v>9</v>
      </c>
      <c r="B71" s="6">
        <v>0.333</v>
      </c>
      <c r="C71" s="6">
        <v>109.0</v>
      </c>
      <c r="D71" s="6">
        <v>0.368</v>
      </c>
      <c r="E71" s="6">
        <v>104.0</v>
      </c>
      <c r="F71" s="6"/>
      <c r="G71" s="6"/>
      <c r="H71" s="6"/>
      <c r="I71" s="6"/>
      <c r="J71" s="6"/>
      <c r="K71" s="6"/>
      <c r="L71" s="6"/>
      <c r="M71" s="6"/>
      <c r="N71" s="6">
        <v>0.333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>
      <c r="A72" s="5" t="s">
        <v>9</v>
      </c>
      <c r="B72" s="6">
        <v>0.441</v>
      </c>
      <c r="C72" s="6">
        <v>114.0</v>
      </c>
      <c r="D72" s="6">
        <v>0.286</v>
      </c>
      <c r="E72" s="6">
        <v>98.0</v>
      </c>
      <c r="F72" s="6"/>
      <c r="G72" s="6"/>
      <c r="H72" s="6"/>
      <c r="I72" s="6"/>
      <c r="J72" s="6"/>
      <c r="K72" s="6"/>
      <c r="L72" s="6"/>
      <c r="M72" s="6"/>
      <c r="N72" s="6">
        <v>0.441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>
      <c r="A73" s="5" t="s">
        <v>9</v>
      </c>
      <c r="B73" s="6">
        <v>0.467</v>
      </c>
      <c r="C73" s="6">
        <v>128.0</v>
      </c>
      <c r="D73" s="6">
        <v>0.514</v>
      </c>
      <c r="E73" s="6">
        <v>120.0</v>
      </c>
      <c r="F73" s="6"/>
      <c r="G73" s="6"/>
      <c r="H73" s="6"/>
      <c r="I73" s="6"/>
      <c r="J73" s="6"/>
      <c r="K73" s="6"/>
      <c r="L73" s="6"/>
      <c r="M73" s="6"/>
      <c r="N73" s="6">
        <v>0.467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>
      <c r="A74" s="5" t="s">
        <v>9</v>
      </c>
      <c r="B74" s="6">
        <v>0.424</v>
      </c>
      <c r="C74" s="6">
        <v>117.0</v>
      </c>
      <c r="D74" s="6">
        <v>0.333</v>
      </c>
      <c r="E74" s="6">
        <v>105.0</v>
      </c>
      <c r="F74" s="6"/>
      <c r="G74" s="6"/>
      <c r="H74" s="6"/>
      <c r="I74" s="6"/>
      <c r="J74" s="6"/>
      <c r="K74" s="6"/>
      <c r="L74" s="6"/>
      <c r="M74" s="6"/>
      <c r="N74" s="6">
        <v>0.424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>
      <c r="A75" s="5" t="s">
        <v>9</v>
      </c>
      <c r="B75" s="6">
        <v>0.44</v>
      </c>
      <c r="C75" s="6">
        <v>102.0</v>
      </c>
      <c r="D75" s="6">
        <v>0.217</v>
      </c>
      <c r="E75" s="6">
        <v>94.0</v>
      </c>
      <c r="F75" s="6"/>
      <c r="G75" s="6"/>
      <c r="H75" s="6"/>
      <c r="I75" s="6"/>
      <c r="J75" s="6"/>
      <c r="K75" s="6"/>
      <c r="L75" s="6"/>
      <c r="M75" s="6"/>
      <c r="N75" s="6">
        <v>0.44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>
      <c r="A76" s="5" t="s">
        <v>9</v>
      </c>
      <c r="B76" s="6">
        <v>0.343</v>
      </c>
      <c r="C76" s="6">
        <v>103.0</v>
      </c>
      <c r="D76" s="6">
        <v>0.281</v>
      </c>
      <c r="E76" s="6">
        <v>96.0</v>
      </c>
      <c r="F76" s="6"/>
      <c r="G76" s="6"/>
      <c r="H76" s="6"/>
      <c r="I76" s="6"/>
      <c r="J76" s="6"/>
      <c r="K76" s="6"/>
      <c r="L76" s="6"/>
      <c r="M76" s="6"/>
      <c r="N76" s="6">
        <v>0.343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>
      <c r="A77" s="5" t="s">
        <v>10</v>
      </c>
      <c r="B77" s="6">
        <v>0.465</v>
      </c>
      <c r="C77" s="6">
        <v>106.0</v>
      </c>
      <c r="D77" s="6">
        <v>0.348</v>
      </c>
      <c r="E77" s="6">
        <v>109.0</v>
      </c>
      <c r="F77" s="6"/>
      <c r="G77" s="6"/>
      <c r="H77" s="6"/>
      <c r="I77" s="6"/>
      <c r="J77" s="6"/>
      <c r="K77" s="6"/>
      <c r="L77" s="6"/>
      <c r="M77" s="6"/>
      <c r="N77" s="6">
        <v>0.465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>
      <c r="A78" s="5" t="s">
        <v>9</v>
      </c>
      <c r="B78" s="6">
        <v>0.6</v>
      </c>
      <c r="C78" s="6">
        <v>136.0</v>
      </c>
      <c r="D78" s="6">
        <v>0.375</v>
      </c>
      <c r="E78" s="6">
        <v>111.0</v>
      </c>
      <c r="F78" s="6"/>
      <c r="G78" s="6"/>
      <c r="H78" s="6"/>
      <c r="I78" s="6"/>
      <c r="J78" s="6"/>
      <c r="K78" s="6"/>
      <c r="L78" s="6"/>
      <c r="M78" s="6"/>
      <c r="N78" s="6">
        <v>0.6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>
      <c r="A79" s="5" t="s">
        <v>10</v>
      </c>
      <c r="B79" s="6">
        <v>0.343</v>
      </c>
      <c r="C79" s="6">
        <v>117.0</v>
      </c>
      <c r="D79" s="6">
        <v>0.471</v>
      </c>
      <c r="E79" s="6">
        <v>124.0</v>
      </c>
      <c r="F79" s="6"/>
      <c r="G79" s="6"/>
      <c r="H79" s="6"/>
      <c r="I79" s="6"/>
      <c r="J79" s="6"/>
      <c r="K79" s="6"/>
      <c r="L79" s="6"/>
      <c r="M79" s="6"/>
      <c r="N79" s="6">
        <v>0.343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>
      <c r="A80" s="5" t="s">
        <v>9</v>
      </c>
      <c r="B80" s="6">
        <v>0.48</v>
      </c>
      <c r="C80" s="6">
        <v>112.0</v>
      </c>
      <c r="D80" s="6">
        <v>0.438</v>
      </c>
      <c r="E80" s="6">
        <v>101.0</v>
      </c>
      <c r="F80" s="6"/>
      <c r="G80" s="6"/>
      <c r="H80" s="6"/>
      <c r="I80" s="6"/>
      <c r="J80" s="6"/>
      <c r="K80" s="6"/>
      <c r="L80" s="6"/>
      <c r="M80" s="6"/>
      <c r="N80" s="6">
        <v>0.48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>
      <c r="A81" s="5" t="s">
        <v>9</v>
      </c>
      <c r="B81" s="6">
        <v>0.278</v>
      </c>
      <c r="C81" s="6">
        <v>100.0</v>
      </c>
      <c r="D81" s="6">
        <v>0.333</v>
      </c>
      <c r="E81" s="6">
        <v>99.0</v>
      </c>
      <c r="F81" s="6"/>
      <c r="G81" s="6"/>
      <c r="H81" s="6"/>
      <c r="I81" s="6"/>
      <c r="J81" s="6"/>
      <c r="K81" s="6"/>
      <c r="L81" s="6"/>
      <c r="M81" s="6"/>
      <c r="N81" s="6">
        <v>0.278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>
      <c r="A82" s="5" t="s">
        <v>9</v>
      </c>
      <c r="B82" s="6">
        <v>0.37</v>
      </c>
      <c r="C82" s="6">
        <v>92.0</v>
      </c>
      <c r="D82" s="6">
        <v>0.176</v>
      </c>
      <c r="E82" s="6">
        <v>86.0</v>
      </c>
      <c r="F82" s="6"/>
      <c r="G82" s="6"/>
      <c r="H82" s="6"/>
      <c r="I82" s="6"/>
      <c r="J82" s="6"/>
      <c r="K82" s="6"/>
      <c r="L82" s="6"/>
      <c r="M82" s="6"/>
      <c r="N82" s="6">
        <v>0.37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>
      <c r="A83" s="9" t="s">
        <v>9</v>
      </c>
      <c r="B83" s="8">
        <v>0.426</v>
      </c>
      <c r="C83" s="8">
        <v>125.0</v>
      </c>
      <c r="D83" s="3">
        <v>0.333</v>
      </c>
      <c r="E83" s="8">
        <v>104.0</v>
      </c>
      <c r="N83" s="8">
        <v>0.426</v>
      </c>
    </row>
  </sheetData>
  <drawing r:id="rId1"/>
</worksheet>
</file>