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KhairulBasar\AllPairTesting\"/>
    </mc:Choice>
  </mc:AlternateContent>
  <bookViews>
    <workbookView xWindow="0" yWindow="0" windowWidth="19200" windowHeight="10845" activeTab="6"/>
  </bookViews>
  <sheets>
    <sheet name="Sheet1" sheetId="1" r:id="rId1"/>
    <sheet name="BoardAPin2" sheetId="2" r:id="rId2"/>
    <sheet name="BoardAPin4" sheetId="6" r:id="rId3"/>
    <sheet name="BoardB" sheetId="3" r:id="rId4"/>
    <sheet name="BoardX" sheetId="4" r:id="rId5"/>
    <sheet name="Matrix" sheetId="5" r:id="rId6"/>
    <sheet name="Combined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5" l="1"/>
  <c r="J47" i="1"/>
  <c r="K23" i="1"/>
  <c r="J46" i="1"/>
  <c r="I60" i="1"/>
  <c r="I59" i="1"/>
  <c r="I56" i="1"/>
  <c r="I55" i="1"/>
  <c r="G68" i="1"/>
  <c r="F68" i="1"/>
  <c r="I57" i="1" l="1"/>
  <c r="H54" i="1"/>
  <c r="J43" i="1"/>
  <c r="J42" i="1"/>
  <c r="J41" i="1"/>
  <c r="J38" i="1"/>
  <c r="J37" i="1"/>
  <c r="J39" i="1"/>
  <c r="J44" i="1" s="1"/>
  <c r="J40" i="1"/>
  <c r="J36" i="1"/>
  <c r="J35" i="1"/>
  <c r="K20" i="1"/>
  <c r="K19" i="1"/>
  <c r="K18" i="1"/>
  <c r="K17" i="1"/>
  <c r="K15" i="1"/>
  <c r="K14" i="1"/>
  <c r="K13" i="1"/>
  <c r="K21" i="1" s="1"/>
  <c r="K16" i="1"/>
  <c r="K12" i="1"/>
</calcChain>
</file>

<file path=xl/sharedStrings.xml><?xml version="1.0" encoding="utf-8"?>
<sst xmlns="http://schemas.openxmlformats.org/spreadsheetml/2006/main" count="963" uniqueCount="116">
  <si>
    <t>Pairwise for IO</t>
  </si>
  <si>
    <t>['DI'</t>
  </si>
  <si>
    <t>'DI'</t>
  </si>
  <si>
    <t>'DI']</t>
  </si>
  <si>
    <t>['DO'</t>
  </si>
  <si>
    <t>'DO'</t>
  </si>
  <si>
    <t>['IOL'</t>
  </si>
  <si>
    <t>'IOL'</t>
  </si>
  <si>
    <t>'DO']</t>
  </si>
  <si>
    <t>'IOL']</t>
  </si>
  <si>
    <t>Pairwise for 3-Slots</t>
  </si>
  <si>
    <t>Slot-1</t>
  </si>
  <si>
    <t>Slot-2</t>
  </si>
  <si>
    <t>Slot-3</t>
  </si>
  <si>
    <t>IO-Type of Slot-1</t>
  </si>
  <si>
    <t>IO-Type of Slot-2</t>
  </si>
  <si>
    <t>IO-Type of Slot-3</t>
  </si>
  <si>
    <t>['Board-A'</t>
  </si>
  <si>
    <t>'Board-A'</t>
  </si>
  <si>
    <t>'Board-A']</t>
  </si>
  <si>
    <t>['Board-B'</t>
  </si>
  <si>
    <t>'Board-B'</t>
  </si>
  <si>
    <t>['Board-X'</t>
  </si>
  <si>
    <t>'Board-X'</t>
  </si>
  <si>
    <t>'Board-B']</t>
  </si>
  <si>
    <t>'Board-X']</t>
  </si>
  <si>
    <t>Pairwise for 2-slots</t>
  </si>
  <si>
    <t>Total Test</t>
  </si>
  <si>
    <t>Total Testcases</t>
  </si>
  <si>
    <t>Total TC</t>
  </si>
  <si>
    <t>Protocol 4</t>
  </si>
  <si>
    <t>Old way</t>
  </si>
  <si>
    <t>Product</t>
  </si>
  <si>
    <t>total</t>
  </si>
  <si>
    <t>DI+DO</t>
  </si>
  <si>
    <t>IOL</t>
  </si>
  <si>
    <t>Valve Outputs are not considered as they are fixed</t>
  </si>
  <si>
    <t>Grand-Total</t>
  </si>
  <si>
    <t>IOTest per comb</t>
  </si>
  <si>
    <t>Old</t>
  </si>
  <si>
    <t>New</t>
  </si>
  <si>
    <t>TC</t>
  </si>
  <si>
    <t>['Port-1'</t>
  </si>
  <si>
    <t>'NPN'</t>
  </si>
  <si>
    <t>'Pin4']</t>
  </si>
  <si>
    <t>PAIRWISE:</t>
  </si>
  <si>
    <t>'PNP'</t>
  </si>
  <si>
    <t>'Pin2']</t>
  </si>
  <si>
    <t>['Port-2'</t>
  </si>
  <si>
    <t>['Port-3'</t>
  </si>
  <si>
    <t>['Port-4'</t>
  </si>
  <si>
    <t xml:space="preserve">IO-type testing pinwise pairtest where all pins (pin2 &amp; pin4) are usable ( Board A type) </t>
  </si>
  <si>
    <t xml:space="preserve">IO-type testing pinwise pairtest where only pin4 is usable ( Board B type) </t>
  </si>
  <si>
    <t xml:space="preserve">IO-type testing pinwise pairtest where only pin4 of Port3 &amp; port4 are configurable ( Board X type) </t>
  </si>
  <si>
    <t>Pin2</t>
  </si>
  <si>
    <t>Pin4</t>
  </si>
  <si>
    <t>Port-1</t>
  </si>
  <si>
    <t>Port-2</t>
  </si>
  <si>
    <t>Port-3</t>
  </si>
  <si>
    <t>Port-4</t>
  </si>
  <si>
    <t>Test-1</t>
  </si>
  <si>
    <t>Board-A</t>
  </si>
  <si>
    <t>PNP</t>
  </si>
  <si>
    <t>NPN</t>
  </si>
  <si>
    <t>DO</t>
  </si>
  <si>
    <t>Test-2</t>
  </si>
  <si>
    <t>Test-3</t>
  </si>
  <si>
    <t>PAIRWISE</t>
  </si>
  <si>
    <t>pin2:</t>
  </si>
  <si>
    <t>pin4:</t>
  </si>
  <si>
    <t>Board-B</t>
  </si>
  <si>
    <t>Board-X</t>
  </si>
  <si>
    <t>Test-4</t>
  </si>
  <si>
    <t>None</t>
  </si>
  <si>
    <t>Tests can be done within a single product or to next combinations which need to be tested (BOARD X)</t>
  </si>
  <si>
    <t>Tests can be done within a single product or to next combinations which need to be tested (BOARD B)</t>
  </si>
  <si>
    <t>Tests can be done within a single product or to next combinations which need to be tested (BOARD A)</t>
  </si>
  <si>
    <t>Board X</t>
  </si>
  <si>
    <t>ATest-1</t>
  </si>
  <si>
    <t>ATest-2</t>
  </si>
  <si>
    <t>ATest-3</t>
  </si>
  <si>
    <t>ATest-4</t>
  </si>
  <si>
    <t>BBest-2</t>
  </si>
  <si>
    <t>BTest-3</t>
  </si>
  <si>
    <t>XTest-1</t>
  </si>
  <si>
    <t>XTest-2</t>
  </si>
  <si>
    <t>BTest-4</t>
  </si>
  <si>
    <t>XTest-3</t>
  </si>
  <si>
    <t>XTest-4</t>
  </si>
  <si>
    <t>BTest-1</t>
  </si>
  <si>
    <t>BoardS TEST (Matrix)</t>
  </si>
  <si>
    <t>Option-2</t>
  </si>
  <si>
    <t>AT1P12</t>
  </si>
  <si>
    <t>AT2P12</t>
  </si>
  <si>
    <t>AT3P12</t>
  </si>
  <si>
    <t>AT4P12</t>
  </si>
  <si>
    <t>AT1P34</t>
  </si>
  <si>
    <t>AT2P34</t>
  </si>
  <si>
    <t>AT3P34</t>
  </si>
  <si>
    <t>AT4P34</t>
  </si>
  <si>
    <t>BT1P12</t>
  </si>
  <si>
    <t>BT2P12</t>
  </si>
  <si>
    <t>BT3P12</t>
  </si>
  <si>
    <t>BT4P12</t>
  </si>
  <si>
    <t>BT1P34</t>
  </si>
  <si>
    <t>BT2P34</t>
  </si>
  <si>
    <t>BT3P34</t>
  </si>
  <si>
    <t>BT4P34</t>
  </si>
  <si>
    <t>XT2P34</t>
  </si>
  <si>
    <t>XT1P34</t>
  </si>
  <si>
    <t>XT3P34</t>
  </si>
  <si>
    <t>Considering all pins configured</t>
  </si>
  <si>
    <t>Total</t>
  </si>
  <si>
    <t>12+16</t>
  </si>
  <si>
    <t xml:space="preserve"> Pin configurations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</si>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</sst>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0" fontId="1" fillId="0" borderId="0" xfId="0" applyNumberFormat="1" applyFont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0" fontId="0" fillId="0" borderId="7" xfId="0" applyNumberFormat="1" applyBorder="1"/>
    <xf numFmtId="20" fontId="0" fillId="0" borderId="10" xfId="0" applyNumberFormat="1" applyBorder="1"/>
    <xf numFmtId="20" fontId="0" fillId="0" borderId="14" xfId="0" applyNumberFormat="1" applyBorder="1"/>
    <xf numFmtId="20" fontId="0" fillId="0" borderId="0" xfId="0" applyNumberFormat="1" applyBorder="1"/>
    <xf numFmtId="20" fontId="0" fillId="0" borderId="15" xfId="0" applyNumberFormat="1" applyBorder="1"/>
    <xf numFmtId="0" fontId="0" fillId="2" borderId="6" xfId="0" applyFill="1" applyBorder="1"/>
    <xf numFmtId="0" fontId="0" fillId="2" borderId="5" xfId="0" applyFill="1" applyBorder="1"/>
    <xf numFmtId="0" fontId="0" fillId="0" borderId="0" xfId="0" applyFill="1" applyBorder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2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12" xfId="0" applyFill="1" applyBorder="1"/>
    <xf numFmtId="0" fontId="0" fillId="6" borderId="0" xfId="0" applyFill="1" applyAlignment="1">
      <alignment horizontal="center"/>
    </xf>
    <xf numFmtId="0" fontId="0" fillId="6" borderId="10" xfId="0" applyFill="1" applyBorder="1"/>
    <xf numFmtId="0" fontId="0" fillId="6" borderId="0" xfId="0" applyFill="1" applyBorder="1"/>
    <xf numFmtId="0" fontId="0" fillId="6" borderId="12" xfId="0" applyFill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68"/>
  <sheetViews>
    <sheetView topLeftCell="A7" workbookViewId="0">
      <selection activeCell="C12" sqref="C12:C20"/>
    </sheetView>
  </sheetViews>
  <sheetFormatPr defaultRowHeight="15" x14ac:dyDescent="0.25"/>
  <cols>
    <col min="3" max="3" width="22.28515625" customWidth="1"/>
    <col min="4" max="4" width="11.7109375" customWidth="1"/>
    <col min="5" max="5" width="9" customWidth="1"/>
    <col min="6" max="6" width="9.7109375" customWidth="1"/>
    <col min="7" max="9" width="16" customWidth="1"/>
    <col min="10" max="11" width="14.42578125" bestFit="1" customWidth="1"/>
  </cols>
  <sheetData>
    <row r="1" spans="3:11" x14ac:dyDescent="0.25">
      <c r="C1" s="1" t="s">
        <v>0</v>
      </c>
    </row>
    <row r="2" spans="3:11" x14ac:dyDescent="0.25">
      <c r="C2" s="2">
        <v>0</v>
      </c>
      <c r="D2" t="s">
        <v>1</v>
      </c>
      <c r="E2" t="s">
        <v>2</v>
      </c>
      <c r="F2" t="s">
        <v>3</v>
      </c>
    </row>
    <row r="3" spans="3:11" x14ac:dyDescent="0.25">
      <c r="C3" s="2">
        <v>4.1666666666666664E-2</v>
      </c>
      <c r="D3" t="s">
        <v>4</v>
      </c>
      <c r="E3" t="s">
        <v>5</v>
      </c>
      <c r="F3" t="s">
        <v>3</v>
      </c>
    </row>
    <row r="4" spans="3:11" x14ac:dyDescent="0.25">
      <c r="C4" s="2">
        <v>8.3333333333333329E-2</v>
      </c>
      <c r="D4" t="s">
        <v>6</v>
      </c>
      <c r="E4" t="s">
        <v>7</v>
      </c>
      <c r="F4" t="s">
        <v>3</v>
      </c>
    </row>
    <row r="5" spans="3:11" x14ac:dyDescent="0.25">
      <c r="C5" s="2">
        <v>0.125</v>
      </c>
      <c r="D5" t="s">
        <v>6</v>
      </c>
      <c r="E5" t="s">
        <v>5</v>
      </c>
      <c r="F5" t="s">
        <v>8</v>
      </c>
    </row>
    <row r="6" spans="3:11" x14ac:dyDescent="0.25">
      <c r="C6" s="2">
        <v>0.16666666666666666</v>
      </c>
      <c r="D6" t="s">
        <v>4</v>
      </c>
      <c r="E6" t="s">
        <v>2</v>
      </c>
      <c r="F6" t="s">
        <v>8</v>
      </c>
    </row>
    <row r="7" spans="3:11" x14ac:dyDescent="0.25">
      <c r="C7" s="2">
        <v>0.20833333333333334</v>
      </c>
      <c r="D7" t="s">
        <v>1</v>
      </c>
      <c r="E7" t="s">
        <v>7</v>
      </c>
      <c r="F7" t="s">
        <v>8</v>
      </c>
    </row>
    <row r="8" spans="3:11" x14ac:dyDescent="0.25">
      <c r="C8" s="2">
        <v>0.25</v>
      </c>
      <c r="D8" t="s">
        <v>1</v>
      </c>
      <c r="E8" t="s">
        <v>5</v>
      </c>
      <c r="F8" t="s">
        <v>9</v>
      </c>
    </row>
    <row r="9" spans="3:11" x14ac:dyDescent="0.25">
      <c r="C9" s="2">
        <v>0.29166666666666669</v>
      </c>
      <c r="D9" t="s">
        <v>4</v>
      </c>
      <c r="E9" t="s">
        <v>7</v>
      </c>
      <c r="F9" t="s">
        <v>9</v>
      </c>
    </row>
    <row r="10" spans="3:11" x14ac:dyDescent="0.25">
      <c r="C10" s="2">
        <v>0.33333333333333331</v>
      </c>
      <c r="D10" t="s">
        <v>6</v>
      </c>
      <c r="E10" t="s">
        <v>2</v>
      </c>
      <c r="F10" t="s">
        <v>9</v>
      </c>
    </row>
    <row r="11" spans="3:11" x14ac:dyDescent="0.25"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27</v>
      </c>
      <c r="K11" s="1" t="s">
        <v>28</v>
      </c>
    </row>
    <row r="12" spans="3:11" x14ac:dyDescent="0.25">
      <c r="C12" s="2">
        <v>0</v>
      </c>
      <c r="D12" t="s">
        <v>17</v>
      </c>
      <c r="E12" t="s">
        <v>18</v>
      </c>
      <c r="F12" t="s">
        <v>19</v>
      </c>
      <c r="G12" t="s">
        <v>1</v>
      </c>
      <c r="H12" t="s">
        <v>2</v>
      </c>
      <c r="I12" t="s">
        <v>3</v>
      </c>
      <c r="J12">
        <v>3</v>
      </c>
      <c r="K12">
        <f>3*6</f>
        <v>18</v>
      </c>
    </row>
    <row r="13" spans="3:11" x14ac:dyDescent="0.25">
      <c r="C13" s="2">
        <v>4.1666666666666664E-2</v>
      </c>
      <c r="D13" t="s">
        <v>20</v>
      </c>
      <c r="E13" t="s">
        <v>21</v>
      </c>
      <c r="F13" t="s">
        <v>19</v>
      </c>
      <c r="G13" t="s">
        <v>4</v>
      </c>
      <c r="H13" t="s">
        <v>5</v>
      </c>
      <c r="I13" t="s">
        <v>3</v>
      </c>
      <c r="J13">
        <v>3</v>
      </c>
      <c r="K13">
        <f t="shared" ref="K13:K16" si="0">3*6</f>
        <v>18</v>
      </c>
    </row>
    <row r="14" spans="3:11" x14ac:dyDescent="0.25">
      <c r="C14" s="2">
        <v>8.3333333333333329E-2</v>
      </c>
      <c r="D14" t="s">
        <v>22</v>
      </c>
      <c r="E14" t="s">
        <v>23</v>
      </c>
      <c r="F14" t="s">
        <v>19</v>
      </c>
      <c r="G14" t="s">
        <v>6</v>
      </c>
      <c r="H14" t="s">
        <v>7</v>
      </c>
      <c r="I14" t="s">
        <v>3</v>
      </c>
      <c r="J14">
        <v>3</v>
      </c>
      <c r="K14">
        <f>2*15+6</f>
        <v>36</v>
      </c>
    </row>
    <row r="15" spans="3:11" x14ac:dyDescent="0.25">
      <c r="C15" s="2">
        <v>0.125</v>
      </c>
      <c r="D15" t="s">
        <v>22</v>
      </c>
      <c r="E15" t="s">
        <v>21</v>
      </c>
      <c r="F15" t="s">
        <v>24</v>
      </c>
      <c r="G15" t="s">
        <v>6</v>
      </c>
      <c r="H15" t="s">
        <v>5</v>
      </c>
      <c r="I15" t="s">
        <v>8</v>
      </c>
      <c r="J15">
        <v>3</v>
      </c>
      <c r="K15">
        <f>1*6+15</f>
        <v>21</v>
      </c>
    </row>
    <row r="16" spans="3:11" x14ac:dyDescent="0.25">
      <c r="C16" s="2">
        <v>0.16666666666666666</v>
      </c>
      <c r="D16" t="s">
        <v>20</v>
      </c>
      <c r="E16" t="s">
        <v>18</v>
      </c>
      <c r="F16" t="s">
        <v>24</v>
      </c>
      <c r="G16" t="s">
        <v>4</v>
      </c>
      <c r="H16" t="s">
        <v>2</v>
      </c>
      <c r="I16" t="s">
        <v>8</v>
      </c>
      <c r="J16">
        <v>3</v>
      </c>
      <c r="K16">
        <f t="shared" si="0"/>
        <v>18</v>
      </c>
    </row>
    <row r="17" spans="3:11" x14ac:dyDescent="0.25">
      <c r="C17" s="2">
        <v>0.20833333333333334</v>
      </c>
      <c r="D17" s="4" t="s">
        <v>17</v>
      </c>
      <c r="E17" s="4" t="s">
        <v>23</v>
      </c>
      <c r="F17" s="4" t="s">
        <v>24</v>
      </c>
      <c r="G17" t="s">
        <v>1</v>
      </c>
      <c r="H17" t="s">
        <v>7</v>
      </c>
      <c r="I17" t="s">
        <v>8</v>
      </c>
      <c r="J17">
        <v>3</v>
      </c>
      <c r="K17">
        <f>1*6+15</f>
        <v>21</v>
      </c>
    </row>
    <row r="18" spans="3:11" x14ac:dyDescent="0.25">
      <c r="C18" s="2">
        <v>0.25</v>
      </c>
      <c r="D18" s="4" t="s">
        <v>17</v>
      </c>
      <c r="E18" s="4" t="s">
        <v>21</v>
      </c>
      <c r="F18" s="4" t="s">
        <v>25</v>
      </c>
      <c r="G18" t="s">
        <v>1</v>
      </c>
      <c r="H18" t="s">
        <v>5</v>
      </c>
      <c r="I18" t="s">
        <v>9</v>
      </c>
      <c r="J18">
        <v>3</v>
      </c>
      <c r="K18">
        <f>1*6+15</f>
        <v>21</v>
      </c>
    </row>
    <row r="19" spans="3:11" x14ac:dyDescent="0.25">
      <c r="C19" s="2">
        <v>0.29166666666666669</v>
      </c>
      <c r="D19" t="s">
        <v>20</v>
      </c>
      <c r="E19" t="s">
        <v>23</v>
      </c>
      <c r="F19" t="s">
        <v>25</v>
      </c>
      <c r="G19" t="s">
        <v>4</v>
      </c>
      <c r="H19" t="s">
        <v>7</v>
      </c>
      <c r="I19" t="s">
        <v>9</v>
      </c>
      <c r="J19">
        <v>3</v>
      </c>
      <c r="K19">
        <f>2*15+6</f>
        <v>36</v>
      </c>
    </row>
    <row r="20" spans="3:11" x14ac:dyDescent="0.25">
      <c r="C20" s="2">
        <v>0.33333333333333331</v>
      </c>
      <c r="D20" t="s">
        <v>22</v>
      </c>
      <c r="E20" t="s">
        <v>18</v>
      </c>
      <c r="F20" t="s">
        <v>25</v>
      </c>
      <c r="G20" t="s">
        <v>6</v>
      </c>
      <c r="H20" t="s">
        <v>2</v>
      </c>
      <c r="I20" t="s">
        <v>9</v>
      </c>
      <c r="J20">
        <v>3</v>
      </c>
      <c r="K20">
        <f>2*15+6</f>
        <v>36</v>
      </c>
    </row>
    <row r="21" spans="3:11" x14ac:dyDescent="0.25">
      <c r="J21" t="s">
        <v>29</v>
      </c>
      <c r="K21">
        <f>SUM(K12:K20)</f>
        <v>225</v>
      </c>
    </row>
    <row r="22" spans="3:11" x14ac:dyDescent="0.25">
      <c r="J22" t="s">
        <v>30</v>
      </c>
      <c r="K22">
        <v>4</v>
      </c>
    </row>
    <row r="23" spans="3:11" x14ac:dyDescent="0.25">
      <c r="K23">
        <f>K21*K22</f>
        <v>900</v>
      </c>
    </row>
    <row r="24" spans="3:11" x14ac:dyDescent="0.25">
      <c r="C24" s="1" t="s">
        <v>0</v>
      </c>
    </row>
    <row r="25" spans="3:11" x14ac:dyDescent="0.25">
      <c r="C25" s="2">
        <v>0</v>
      </c>
      <c r="D25" t="s">
        <v>1</v>
      </c>
      <c r="E25" t="s">
        <v>3</v>
      </c>
    </row>
    <row r="26" spans="3:11" x14ac:dyDescent="0.25">
      <c r="C26" s="2">
        <v>4.1666666666666664E-2</v>
      </c>
      <c r="D26" t="s">
        <v>4</v>
      </c>
      <c r="E26" t="s">
        <v>3</v>
      </c>
    </row>
    <row r="27" spans="3:11" x14ac:dyDescent="0.25">
      <c r="C27" s="2">
        <v>8.3333333333333329E-2</v>
      </c>
      <c r="D27" t="s">
        <v>6</v>
      </c>
      <c r="E27" t="s">
        <v>3</v>
      </c>
    </row>
    <row r="28" spans="3:11" x14ac:dyDescent="0.25">
      <c r="C28" s="2">
        <v>0.125</v>
      </c>
      <c r="D28" t="s">
        <v>6</v>
      </c>
      <c r="E28" t="s">
        <v>8</v>
      </c>
    </row>
    <row r="29" spans="3:11" x14ac:dyDescent="0.25">
      <c r="C29" s="2">
        <v>0.16666666666666666</v>
      </c>
      <c r="D29" t="s">
        <v>4</v>
      </c>
      <c r="E29" t="s">
        <v>8</v>
      </c>
    </row>
    <row r="30" spans="3:11" x14ac:dyDescent="0.25">
      <c r="C30" s="2">
        <v>0.20833333333333334</v>
      </c>
      <c r="D30" t="s">
        <v>1</v>
      </c>
      <c r="E30" t="s">
        <v>8</v>
      </c>
    </row>
    <row r="31" spans="3:11" x14ac:dyDescent="0.25">
      <c r="C31" s="2">
        <v>0.25</v>
      </c>
      <c r="D31" t="s">
        <v>1</v>
      </c>
      <c r="E31" t="s">
        <v>9</v>
      </c>
    </row>
    <row r="32" spans="3:11" x14ac:dyDescent="0.25">
      <c r="C32" s="2">
        <v>0.29166666666666669</v>
      </c>
      <c r="D32" t="s">
        <v>4</v>
      </c>
      <c r="E32" t="s">
        <v>9</v>
      </c>
    </row>
    <row r="33" spans="3:10" x14ac:dyDescent="0.25">
      <c r="C33" s="2">
        <v>0.33333333333333331</v>
      </c>
      <c r="D33" t="s">
        <v>6</v>
      </c>
      <c r="E33" t="s">
        <v>9</v>
      </c>
    </row>
    <row r="34" spans="3:10" x14ac:dyDescent="0.25">
      <c r="C34" s="1" t="s">
        <v>26</v>
      </c>
      <c r="D34" s="1" t="s">
        <v>11</v>
      </c>
      <c r="E34" s="1" t="s">
        <v>12</v>
      </c>
      <c r="F34" s="1"/>
      <c r="G34" s="1" t="s">
        <v>14</v>
      </c>
      <c r="H34" s="1" t="s">
        <v>15</v>
      </c>
      <c r="I34" s="1" t="s">
        <v>27</v>
      </c>
      <c r="J34" s="1" t="s">
        <v>28</v>
      </c>
    </row>
    <row r="35" spans="3:10" x14ac:dyDescent="0.25">
      <c r="C35" s="2">
        <v>0</v>
      </c>
      <c r="D35" t="s">
        <v>17</v>
      </c>
      <c r="E35" t="s">
        <v>19</v>
      </c>
      <c r="G35" t="s">
        <v>1</v>
      </c>
      <c r="H35" t="s">
        <v>3</v>
      </c>
      <c r="I35">
        <v>2</v>
      </c>
      <c r="J35">
        <f>2*6</f>
        <v>12</v>
      </c>
    </row>
    <row r="36" spans="3:10" x14ac:dyDescent="0.25">
      <c r="C36" s="2">
        <v>4.1666666666666664E-2</v>
      </c>
      <c r="D36" t="s">
        <v>20</v>
      </c>
      <c r="E36" t="s">
        <v>19</v>
      </c>
      <c r="G36" t="s">
        <v>4</v>
      </c>
      <c r="H36" t="s">
        <v>3</v>
      </c>
      <c r="I36">
        <v>2</v>
      </c>
      <c r="J36">
        <f>2*6</f>
        <v>12</v>
      </c>
    </row>
    <row r="37" spans="3:10" x14ac:dyDescent="0.25">
      <c r="C37" s="2">
        <v>8.3333333333333329E-2</v>
      </c>
      <c r="D37" t="s">
        <v>22</v>
      </c>
      <c r="E37" t="s">
        <v>19</v>
      </c>
      <c r="G37" t="s">
        <v>6</v>
      </c>
      <c r="H37" t="s">
        <v>3</v>
      </c>
      <c r="I37">
        <v>2</v>
      </c>
      <c r="J37">
        <f>1*6+15</f>
        <v>21</v>
      </c>
    </row>
    <row r="38" spans="3:10" x14ac:dyDescent="0.25">
      <c r="C38" s="2">
        <v>0.125</v>
      </c>
      <c r="D38" t="s">
        <v>22</v>
      </c>
      <c r="E38" t="s">
        <v>24</v>
      </c>
      <c r="G38" t="s">
        <v>6</v>
      </c>
      <c r="H38" t="s">
        <v>8</v>
      </c>
      <c r="I38">
        <v>2</v>
      </c>
      <c r="J38">
        <f>1*6+15</f>
        <v>21</v>
      </c>
    </row>
    <row r="39" spans="3:10" x14ac:dyDescent="0.25">
      <c r="C39" s="2">
        <v>0.16666666666666666</v>
      </c>
      <c r="D39" t="s">
        <v>20</v>
      </c>
      <c r="E39" t="s">
        <v>24</v>
      </c>
      <c r="G39" t="s">
        <v>4</v>
      </c>
      <c r="H39" t="s">
        <v>8</v>
      </c>
      <c r="I39">
        <v>2</v>
      </c>
      <c r="J39">
        <f t="shared" ref="J39:J40" si="1">2*6</f>
        <v>12</v>
      </c>
    </row>
    <row r="40" spans="3:10" x14ac:dyDescent="0.25">
      <c r="C40" s="2">
        <v>0.20833333333333334</v>
      </c>
      <c r="D40" t="s">
        <v>17</v>
      </c>
      <c r="E40" t="s">
        <v>24</v>
      </c>
      <c r="G40" t="s">
        <v>1</v>
      </c>
      <c r="H40" t="s">
        <v>8</v>
      </c>
      <c r="I40">
        <v>2</v>
      </c>
      <c r="J40">
        <f t="shared" si="1"/>
        <v>12</v>
      </c>
    </row>
    <row r="41" spans="3:10" x14ac:dyDescent="0.25">
      <c r="C41" s="2">
        <v>0.25</v>
      </c>
      <c r="D41" t="s">
        <v>17</v>
      </c>
      <c r="E41" t="s">
        <v>25</v>
      </c>
      <c r="G41" t="s">
        <v>1</v>
      </c>
      <c r="H41" t="s">
        <v>9</v>
      </c>
      <c r="I41">
        <v>2</v>
      </c>
      <c r="J41">
        <f>1*6+15</f>
        <v>21</v>
      </c>
    </row>
    <row r="42" spans="3:10" x14ac:dyDescent="0.25">
      <c r="C42" s="2">
        <v>0.29166666666666669</v>
      </c>
      <c r="D42" t="s">
        <v>20</v>
      </c>
      <c r="E42" t="s">
        <v>25</v>
      </c>
      <c r="G42" t="s">
        <v>4</v>
      </c>
      <c r="H42" t="s">
        <v>9</v>
      </c>
      <c r="I42">
        <v>2</v>
      </c>
      <c r="J42">
        <f>1*6+15</f>
        <v>21</v>
      </c>
    </row>
    <row r="43" spans="3:10" x14ac:dyDescent="0.25">
      <c r="C43" s="2">
        <v>0.33333333333333331</v>
      </c>
      <c r="D43" t="s">
        <v>22</v>
      </c>
      <c r="E43" t="s">
        <v>25</v>
      </c>
      <c r="G43" t="s">
        <v>6</v>
      </c>
      <c r="H43" t="s">
        <v>9</v>
      </c>
      <c r="I43">
        <v>2</v>
      </c>
      <c r="J43">
        <f>2*15</f>
        <v>30</v>
      </c>
    </row>
    <row r="44" spans="3:10" x14ac:dyDescent="0.25">
      <c r="I44" t="s">
        <v>29</v>
      </c>
      <c r="J44">
        <f>SUM(J35:J43)</f>
        <v>162</v>
      </c>
    </row>
    <row r="45" spans="3:10" x14ac:dyDescent="0.25">
      <c r="I45" t="s">
        <v>30</v>
      </c>
      <c r="J45">
        <v>4</v>
      </c>
    </row>
    <row r="46" spans="3:10" x14ac:dyDescent="0.25">
      <c r="J46">
        <f>J44*J45</f>
        <v>648</v>
      </c>
    </row>
    <row r="47" spans="3:10" x14ac:dyDescent="0.25">
      <c r="I47" s="4" t="s">
        <v>37</v>
      </c>
      <c r="J47" s="4">
        <f>K23+J46</f>
        <v>1548</v>
      </c>
    </row>
    <row r="52" spans="5:9" s="1" customFormat="1" x14ac:dyDescent="0.25">
      <c r="E52" s="6" t="s">
        <v>31</v>
      </c>
    </row>
    <row r="53" spans="5:9" x14ac:dyDescent="0.25">
      <c r="F53" t="s">
        <v>32</v>
      </c>
      <c r="G53" t="s">
        <v>38</v>
      </c>
      <c r="H53" t="s">
        <v>33</v>
      </c>
      <c r="I53" t="s">
        <v>29</v>
      </c>
    </row>
    <row r="54" spans="5:9" x14ac:dyDescent="0.25">
      <c r="F54">
        <v>33</v>
      </c>
      <c r="G54">
        <v>3</v>
      </c>
      <c r="H54">
        <f>G54*F54</f>
        <v>99</v>
      </c>
    </row>
    <row r="55" spans="5:9" x14ac:dyDescent="0.25">
      <c r="G55" t="s">
        <v>34</v>
      </c>
      <c r="H55">
        <v>66</v>
      </c>
      <c r="I55">
        <f>H55*6</f>
        <v>396</v>
      </c>
    </row>
    <row r="56" spans="5:9" x14ac:dyDescent="0.25">
      <c r="G56" t="s">
        <v>35</v>
      </c>
      <c r="H56">
        <v>33</v>
      </c>
      <c r="I56">
        <f>H56*15</f>
        <v>495</v>
      </c>
    </row>
    <row r="57" spans="5:9" x14ac:dyDescent="0.25">
      <c r="I57" s="3">
        <f>SUM(I55:I56)</f>
        <v>891</v>
      </c>
    </row>
    <row r="58" spans="5:9" x14ac:dyDescent="0.25">
      <c r="H58" t="s">
        <v>30</v>
      </c>
      <c r="I58">
        <v>4</v>
      </c>
    </row>
    <row r="59" spans="5:9" x14ac:dyDescent="0.25">
      <c r="I59">
        <f>I57*I58</f>
        <v>3564</v>
      </c>
    </row>
    <row r="60" spans="5:9" x14ac:dyDescent="0.25">
      <c r="H60" s="6" t="s">
        <v>37</v>
      </c>
      <c r="I60" s="6">
        <f>J32+I59</f>
        <v>3564</v>
      </c>
    </row>
    <row r="61" spans="5:9" x14ac:dyDescent="0.25">
      <c r="G61" s="5" t="s">
        <v>36</v>
      </c>
    </row>
    <row r="67" spans="5:7" x14ac:dyDescent="0.25">
      <c r="E67" s="7"/>
      <c r="F67" s="7" t="s">
        <v>39</v>
      </c>
      <c r="G67" s="7" t="s">
        <v>40</v>
      </c>
    </row>
    <row r="68" spans="5:7" x14ac:dyDescent="0.25">
      <c r="E68" s="7" t="s">
        <v>41</v>
      </c>
      <c r="F68" s="7">
        <f>I60</f>
        <v>3564</v>
      </c>
      <c r="G68" s="7">
        <f>J47</f>
        <v>1548</v>
      </c>
    </row>
  </sheetData>
  <pageMargins left="0.7" right="0.7" top="0.75" bottom="0.75" header="0.3" footer="0.3"/>
  <ignoredErrors>
    <ignoredError sqref="K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G20" sqref="G20"/>
    </sheetView>
  </sheetViews>
  <sheetFormatPr defaultRowHeight="15" x14ac:dyDescent="0.25"/>
  <cols>
    <col min="4" max="4" width="8" bestFit="1" customWidth="1"/>
  </cols>
  <sheetData>
    <row r="1" spans="2:13" x14ac:dyDescent="0.25">
      <c r="B1" s="4" t="s">
        <v>51</v>
      </c>
      <c r="C1" s="4"/>
      <c r="D1" s="4"/>
      <c r="E1" s="4"/>
      <c r="F1" s="4"/>
      <c r="G1" s="4"/>
      <c r="H1" s="4"/>
      <c r="I1" s="4"/>
      <c r="J1" s="4"/>
    </row>
    <row r="2" spans="2:13" x14ac:dyDescent="0.25">
      <c r="B2" t="s">
        <v>45</v>
      </c>
    </row>
    <row r="3" spans="2:13" x14ac:dyDescent="0.25">
      <c r="C3" s="2">
        <v>0</v>
      </c>
      <c r="D3" t="s">
        <v>42</v>
      </c>
      <c r="E3" t="s">
        <v>46</v>
      </c>
      <c r="F3" t="s">
        <v>47</v>
      </c>
      <c r="I3" s="21" t="s">
        <v>67</v>
      </c>
      <c r="J3" s="22" t="s">
        <v>61</v>
      </c>
      <c r="K3" s="22" t="s">
        <v>68</v>
      </c>
      <c r="L3" s="22"/>
      <c r="M3" s="23"/>
    </row>
    <row r="4" spans="2:13" x14ac:dyDescent="0.25">
      <c r="C4" s="2">
        <v>4.1666666666666664E-2</v>
      </c>
      <c r="D4" t="s">
        <v>48</v>
      </c>
      <c r="E4" t="s">
        <v>43</v>
      </c>
      <c r="F4" t="s">
        <v>47</v>
      </c>
      <c r="I4" s="24"/>
      <c r="J4" s="38">
        <v>0</v>
      </c>
      <c r="K4" s="10" t="s">
        <v>42</v>
      </c>
      <c r="L4" s="10" t="s">
        <v>46</v>
      </c>
      <c r="M4" s="26" t="s">
        <v>47</v>
      </c>
    </row>
    <row r="5" spans="2:13" x14ac:dyDescent="0.25">
      <c r="C5" s="2">
        <v>8.3333333333333329E-2</v>
      </c>
      <c r="D5" t="s">
        <v>49</v>
      </c>
      <c r="E5" t="s">
        <v>5</v>
      </c>
      <c r="F5" t="s">
        <v>47</v>
      </c>
      <c r="I5" s="24"/>
      <c r="J5" s="38">
        <v>4.1666666666666664E-2</v>
      </c>
      <c r="K5" s="10" t="s">
        <v>48</v>
      </c>
      <c r="L5" s="10" t="s">
        <v>43</v>
      </c>
      <c r="M5" s="26" t="s">
        <v>47</v>
      </c>
    </row>
    <row r="6" spans="2:13" x14ac:dyDescent="0.25">
      <c r="C6" s="19">
        <v>0.125</v>
      </c>
      <c r="D6" s="20" t="s">
        <v>50</v>
      </c>
      <c r="E6" s="20" t="s">
        <v>7</v>
      </c>
      <c r="F6" s="20" t="s">
        <v>47</v>
      </c>
      <c r="I6" s="24"/>
      <c r="J6" s="38">
        <v>8.3333333333333329E-2</v>
      </c>
      <c r="K6" s="10" t="s">
        <v>49</v>
      </c>
      <c r="L6" s="10" t="s">
        <v>5</v>
      </c>
      <c r="M6" s="26" t="s">
        <v>47</v>
      </c>
    </row>
    <row r="7" spans="2:13" x14ac:dyDescent="0.25">
      <c r="C7" s="2">
        <v>0.16666666666666666</v>
      </c>
      <c r="D7" t="s">
        <v>50</v>
      </c>
      <c r="E7" t="s">
        <v>5</v>
      </c>
      <c r="F7" t="s">
        <v>44</v>
      </c>
      <c r="I7" s="24"/>
      <c r="J7" s="38">
        <v>0.125</v>
      </c>
      <c r="K7" s="10" t="s">
        <v>50</v>
      </c>
      <c r="L7" s="10" t="s">
        <v>5</v>
      </c>
      <c r="M7" s="26" t="s">
        <v>47</v>
      </c>
    </row>
    <row r="8" spans="2:13" x14ac:dyDescent="0.25">
      <c r="C8" s="2">
        <v>0.20833333333333334</v>
      </c>
      <c r="D8" t="s">
        <v>49</v>
      </c>
      <c r="E8" t="s">
        <v>43</v>
      </c>
      <c r="F8" t="s">
        <v>44</v>
      </c>
      <c r="I8" s="24"/>
      <c r="J8" s="38">
        <v>0.16666666666666666</v>
      </c>
      <c r="K8" s="10" t="s">
        <v>50</v>
      </c>
      <c r="L8" s="10" t="s">
        <v>43</v>
      </c>
      <c r="M8" s="26" t="s">
        <v>47</v>
      </c>
    </row>
    <row r="9" spans="2:13" x14ac:dyDescent="0.25">
      <c r="C9" s="2">
        <v>0.25</v>
      </c>
      <c r="D9" t="s">
        <v>48</v>
      </c>
      <c r="E9" t="s">
        <v>46</v>
      </c>
      <c r="F9" t="s">
        <v>44</v>
      </c>
      <c r="I9" s="24"/>
      <c r="J9" s="38">
        <v>0.20833333333333334</v>
      </c>
      <c r="K9" s="10" t="s">
        <v>49</v>
      </c>
      <c r="L9" s="10" t="s">
        <v>43</v>
      </c>
      <c r="M9" s="26" t="s">
        <v>47</v>
      </c>
    </row>
    <row r="10" spans="2:13" x14ac:dyDescent="0.25">
      <c r="C10" s="2">
        <v>0.29166666666666669</v>
      </c>
      <c r="D10" t="s">
        <v>42</v>
      </c>
      <c r="E10" t="s">
        <v>7</v>
      </c>
      <c r="F10" t="s">
        <v>44</v>
      </c>
      <c r="I10" s="24"/>
      <c r="J10" s="38">
        <v>0.25</v>
      </c>
      <c r="K10" s="10" t="s">
        <v>48</v>
      </c>
      <c r="L10" s="10" t="s">
        <v>5</v>
      </c>
      <c r="M10" s="26" t="s">
        <v>47</v>
      </c>
    </row>
    <row r="11" spans="2:13" x14ac:dyDescent="0.25">
      <c r="C11" s="2">
        <v>0.33333333333333331</v>
      </c>
      <c r="D11" t="s">
        <v>42</v>
      </c>
      <c r="E11" t="s">
        <v>5</v>
      </c>
      <c r="F11" t="s">
        <v>44</v>
      </c>
      <c r="I11" s="24"/>
      <c r="J11" s="38">
        <v>0.29166666666666669</v>
      </c>
      <c r="K11" s="10" t="s">
        <v>42</v>
      </c>
      <c r="L11" s="10" t="s">
        <v>5</v>
      </c>
      <c r="M11" s="26" t="s">
        <v>47</v>
      </c>
    </row>
    <row r="12" spans="2:13" x14ac:dyDescent="0.25">
      <c r="C12" s="2">
        <v>0.375</v>
      </c>
      <c r="D12" t="s">
        <v>48</v>
      </c>
      <c r="E12" t="s">
        <v>5</v>
      </c>
      <c r="F12" t="s">
        <v>44</v>
      </c>
      <c r="I12" s="24"/>
      <c r="J12" s="38">
        <v>0.33333333333333331</v>
      </c>
      <c r="K12" s="10" t="s">
        <v>42</v>
      </c>
      <c r="L12" s="10" t="s">
        <v>43</v>
      </c>
      <c r="M12" s="26" t="s">
        <v>47</v>
      </c>
    </row>
    <row r="13" spans="2:13" x14ac:dyDescent="0.25">
      <c r="C13" s="2">
        <v>0.41666666666666669</v>
      </c>
      <c r="D13" t="s">
        <v>49</v>
      </c>
      <c r="E13" t="s">
        <v>7</v>
      </c>
      <c r="F13" t="s">
        <v>44</v>
      </c>
      <c r="I13" s="24"/>
      <c r="J13" s="38">
        <v>0.375</v>
      </c>
      <c r="K13" s="10" t="s">
        <v>48</v>
      </c>
      <c r="L13" s="10" t="s">
        <v>46</v>
      </c>
      <c r="M13" s="26" t="s">
        <v>47</v>
      </c>
    </row>
    <row r="14" spans="2:13" x14ac:dyDescent="0.25">
      <c r="C14" s="2">
        <v>0.45833333333333331</v>
      </c>
      <c r="D14" t="s">
        <v>50</v>
      </c>
      <c r="E14" t="s">
        <v>46</v>
      </c>
      <c r="F14" t="s">
        <v>44</v>
      </c>
      <c r="I14" s="24"/>
      <c r="J14" s="38">
        <v>0.41666666666666669</v>
      </c>
      <c r="K14" s="10" t="s">
        <v>49</v>
      </c>
      <c r="L14" s="10" t="s">
        <v>46</v>
      </c>
      <c r="M14" s="26" t="s">
        <v>47</v>
      </c>
    </row>
    <row r="15" spans="2:13" x14ac:dyDescent="0.25">
      <c r="C15" s="2">
        <v>0.5</v>
      </c>
      <c r="D15" t="s">
        <v>50</v>
      </c>
      <c r="E15" t="s">
        <v>43</v>
      </c>
      <c r="F15" t="s">
        <v>44</v>
      </c>
      <c r="I15" s="30"/>
      <c r="J15" s="39">
        <v>0.45833333333333331</v>
      </c>
      <c r="K15" s="31" t="s">
        <v>50</v>
      </c>
      <c r="L15" s="31" t="s">
        <v>46</v>
      </c>
      <c r="M15" s="34" t="s">
        <v>47</v>
      </c>
    </row>
    <row r="16" spans="2:13" x14ac:dyDescent="0.25">
      <c r="C16" s="2">
        <v>0.54166666666666663</v>
      </c>
      <c r="D16" t="s">
        <v>49</v>
      </c>
      <c r="E16" t="s">
        <v>46</v>
      </c>
      <c r="F16" t="s">
        <v>44</v>
      </c>
    </row>
    <row r="17" spans="3:6" x14ac:dyDescent="0.25">
      <c r="C17" s="2">
        <v>0.58333333333333337</v>
      </c>
      <c r="D17" t="s">
        <v>48</v>
      </c>
      <c r="E17" t="s">
        <v>7</v>
      </c>
      <c r="F17" t="s">
        <v>44</v>
      </c>
    </row>
    <row r="18" spans="3:6" x14ac:dyDescent="0.25">
      <c r="C18" s="2">
        <v>0.625</v>
      </c>
      <c r="D18" t="s">
        <v>42</v>
      </c>
      <c r="E18" t="s">
        <v>43</v>
      </c>
      <c r="F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F21" sqref="F21"/>
    </sheetView>
  </sheetViews>
  <sheetFormatPr defaultRowHeight="15" x14ac:dyDescent="0.25"/>
  <cols>
    <col min="4" max="4" width="8" customWidth="1"/>
  </cols>
  <sheetData>
    <row r="1" spans="2:13" x14ac:dyDescent="0.25">
      <c r="B1" s="4" t="s">
        <v>51</v>
      </c>
      <c r="C1" s="4"/>
      <c r="D1" s="4"/>
      <c r="E1" s="4"/>
      <c r="F1" s="4"/>
      <c r="G1" s="4"/>
      <c r="H1" s="4"/>
      <c r="I1" s="4"/>
      <c r="J1" s="4"/>
    </row>
    <row r="2" spans="2:13" x14ac:dyDescent="0.25">
      <c r="B2" t="s">
        <v>45</v>
      </c>
      <c r="I2" s="21" t="s">
        <v>67</v>
      </c>
      <c r="J2" s="22" t="s">
        <v>61</v>
      </c>
      <c r="K2" s="22" t="s">
        <v>69</v>
      </c>
      <c r="L2" s="22"/>
      <c r="M2" s="23"/>
    </row>
    <row r="3" spans="2:13" x14ac:dyDescent="0.25">
      <c r="C3" s="2">
        <v>0</v>
      </c>
      <c r="D3" t="s">
        <v>42</v>
      </c>
      <c r="E3" t="s">
        <v>46</v>
      </c>
      <c r="F3" t="s">
        <v>47</v>
      </c>
      <c r="I3" s="24"/>
      <c r="J3" s="38">
        <v>0</v>
      </c>
      <c r="K3" s="10" t="s">
        <v>42</v>
      </c>
      <c r="L3" s="10" t="s">
        <v>46</v>
      </c>
      <c r="M3" s="26" t="s">
        <v>44</v>
      </c>
    </row>
    <row r="4" spans="2:13" x14ac:dyDescent="0.25">
      <c r="C4" s="2">
        <v>4.1666666666666664E-2</v>
      </c>
      <c r="D4" t="s">
        <v>48</v>
      </c>
      <c r="E4" t="s">
        <v>43</v>
      </c>
      <c r="F4" t="s">
        <v>47</v>
      </c>
      <c r="I4" s="24"/>
      <c r="J4" s="38">
        <v>4.1666666666666664E-2</v>
      </c>
      <c r="K4" s="10" t="s">
        <v>48</v>
      </c>
      <c r="L4" s="10" t="s">
        <v>43</v>
      </c>
      <c r="M4" s="26" t="s">
        <v>44</v>
      </c>
    </row>
    <row r="5" spans="2:13" x14ac:dyDescent="0.25">
      <c r="C5" s="2">
        <v>8.3333333333333329E-2</v>
      </c>
      <c r="D5" t="s">
        <v>49</v>
      </c>
      <c r="E5" t="s">
        <v>5</v>
      </c>
      <c r="F5" t="s">
        <v>47</v>
      </c>
      <c r="I5" s="24"/>
      <c r="J5" s="38">
        <v>8.3333333333333329E-2</v>
      </c>
      <c r="K5" s="10" t="s">
        <v>49</v>
      </c>
      <c r="L5" s="10" t="s">
        <v>5</v>
      </c>
      <c r="M5" s="26" t="s">
        <v>44</v>
      </c>
    </row>
    <row r="6" spans="2:13" x14ac:dyDescent="0.25">
      <c r="C6" s="2">
        <v>0.125</v>
      </c>
      <c r="D6" s="20" t="s">
        <v>50</v>
      </c>
      <c r="E6" s="20" t="s">
        <v>7</v>
      </c>
      <c r="F6" s="20" t="s">
        <v>47</v>
      </c>
      <c r="I6" s="24"/>
      <c r="J6" s="38">
        <v>0.125</v>
      </c>
      <c r="K6" s="10" t="s">
        <v>50</v>
      </c>
      <c r="L6" s="10" t="s">
        <v>7</v>
      </c>
      <c r="M6" s="26" t="s">
        <v>44</v>
      </c>
    </row>
    <row r="7" spans="2:13" x14ac:dyDescent="0.25">
      <c r="C7" s="2">
        <v>0.16666666666666666</v>
      </c>
      <c r="D7" t="s">
        <v>50</v>
      </c>
      <c r="E7" t="s">
        <v>5</v>
      </c>
      <c r="F7" t="s">
        <v>44</v>
      </c>
      <c r="I7" s="24"/>
      <c r="J7" s="38">
        <v>0.16666666666666666</v>
      </c>
      <c r="K7" s="10" t="s">
        <v>50</v>
      </c>
      <c r="L7" s="10" t="s">
        <v>5</v>
      </c>
      <c r="M7" s="26" t="s">
        <v>44</v>
      </c>
    </row>
    <row r="8" spans="2:13" x14ac:dyDescent="0.25">
      <c r="C8" s="2">
        <v>0.20833333333333334</v>
      </c>
      <c r="D8" t="s">
        <v>49</v>
      </c>
      <c r="E8" t="s">
        <v>43</v>
      </c>
      <c r="F8" t="s">
        <v>44</v>
      </c>
      <c r="I8" s="24"/>
      <c r="J8" s="38">
        <v>0.20833333333333334</v>
      </c>
      <c r="K8" s="10" t="s">
        <v>49</v>
      </c>
      <c r="L8" s="10" t="s">
        <v>43</v>
      </c>
      <c r="M8" s="26" t="s">
        <v>44</v>
      </c>
    </row>
    <row r="9" spans="2:13" x14ac:dyDescent="0.25">
      <c r="C9" s="2">
        <v>0.25</v>
      </c>
      <c r="D9" t="s">
        <v>48</v>
      </c>
      <c r="E9" t="s">
        <v>46</v>
      </c>
      <c r="F9" t="s">
        <v>44</v>
      </c>
      <c r="I9" s="24"/>
      <c r="J9" s="38">
        <v>0.25</v>
      </c>
      <c r="K9" s="10" t="s">
        <v>48</v>
      </c>
      <c r="L9" s="10" t="s">
        <v>5</v>
      </c>
      <c r="M9" s="26" t="s">
        <v>44</v>
      </c>
    </row>
    <row r="10" spans="2:13" x14ac:dyDescent="0.25">
      <c r="C10" s="2">
        <v>0.29166666666666669</v>
      </c>
      <c r="D10" t="s">
        <v>42</v>
      </c>
      <c r="E10" t="s">
        <v>7</v>
      </c>
      <c r="F10" t="s">
        <v>44</v>
      </c>
      <c r="I10" s="24"/>
      <c r="J10" s="38">
        <v>0.29166666666666669</v>
      </c>
      <c r="K10" s="10" t="s">
        <v>42</v>
      </c>
      <c r="L10" s="10" t="s">
        <v>5</v>
      </c>
      <c r="M10" s="26" t="s">
        <v>44</v>
      </c>
    </row>
    <row r="11" spans="2:13" x14ac:dyDescent="0.25">
      <c r="C11" s="2">
        <v>0.33333333333333331</v>
      </c>
      <c r="D11" t="s">
        <v>42</v>
      </c>
      <c r="E11" t="s">
        <v>5</v>
      </c>
      <c r="F11" t="s">
        <v>44</v>
      </c>
      <c r="I11" s="24"/>
      <c r="J11" s="38">
        <v>0.33333333333333331</v>
      </c>
      <c r="K11" s="10" t="s">
        <v>42</v>
      </c>
      <c r="L11" s="10" t="s">
        <v>43</v>
      </c>
      <c r="M11" s="26" t="s">
        <v>44</v>
      </c>
    </row>
    <row r="12" spans="2:13" x14ac:dyDescent="0.25">
      <c r="C12" s="2">
        <v>0.375</v>
      </c>
      <c r="D12" t="s">
        <v>48</v>
      </c>
      <c r="E12" t="s">
        <v>5</v>
      </c>
      <c r="F12" t="s">
        <v>44</v>
      </c>
      <c r="I12" s="24"/>
      <c r="J12" s="38">
        <v>0.375</v>
      </c>
      <c r="K12" s="10" t="s">
        <v>48</v>
      </c>
      <c r="L12" s="10" t="s">
        <v>7</v>
      </c>
      <c r="M12" s="26" t="s">
        <v>44</v>
      </c>
    </row>
    <row r="13" spans="2:13" x14ac:dyDescent="0.25">
      <c r="C13" s="2">
        <v>0.41666666666666669</v>
      </c>
      <c r="D13" t="s">
        <v>49</v>
      </c>
      <c r="E13" t="s">
        <v>7</v>
      </c>
      <c r="F13" t="s">
        <v>44</v>
      </c>
      <c r="I13" s="24"/>
      <c r="J13" s="38">
        <v>0.41666666666666669</v>
      </c>
      <c r="K13" s="38" t="s">
        <v>49</v>
      </c>
      <c r="L13" s="10" t="s">
        <v>7</v>
      </c>
      <c r="M13" s="26" t="s">
        <v>44</v>
      </c>
    </row>
    <row r="14" spans="2:13" x14ac:dyDescent="0.25">
      <c r="C14" s="2">
        <v>0.45833333333333331</v>
      </c>
      <c r="D14" t="s">
        <v>50</v>
      </c>
      <c r="E14" t="s">
        <v>46</v>
      </c>
      <c r="F14" t="s">
        <v>44</v>
      </c>
      <c r="I14" s="24"/>
      <c r="J14" s="38">
        <v>0.45833333333333331</v>
      </c>
      <c r="K14" s="38" t="s">
        <v>50</v>
      </c>
      <c r="L14" s="10" t="s">
        <v>43</v>
      </c>
      <c r="M14" s="26" t="s">
        <v>44</v>
      </c>
    </row>
    <row r="15" spans="2:13" x14ac:dyDescent="0.25">
      <c r="C15" s="2">
        <v>0.5</v>
      </c>
      <c r="D15" t="s">
        <v>50</v>
      </c>
      <c r="E15" t="s">
        <v>43</v>
      </c>
      <c r="F15" t="s">
        <v>44</v>
      </c>
      <c r="I15" s="24"/>
      <c r="J15" s="38">
        <v>0.5</v>
      </c>
      <c r="K15" s="10" t="s">
        <v>50</v>
      </c>
      <c r="L15" s="10" t="s">
        <v>46</v>
      </c>
      <c r="M15" s="26" t="s">
        <v>44</v>
      </c>
    </row>
    <row r="16" spans="2:13" x14ac:dyDescent="0.25">
      <c r="C16" s="2">
        <v>0.54166666666666663</v>
      </c>
      <c r="D16" t="s">
        <v>49</v>
      </c>
      <c r="E16" t="s">
        <v>46</v>
      </c>
      <c r="F16" t="s">
        <v>44</v>
      </c>
      <c r="I16" s="24"/>
      <c r="J16" s="38">
        <v>0.54166666666666663</v>
      </c>
      <c r="K16" s="10" t="s">
        <v>49</v>
      </c>
      <c r="L16" s="10" t="s">
        <v>46</v>
      </c>
      <c r="M16" s="26" t="s">
        <v>44</v>
      </c>
    </row>
    <row r="17" spans="3:13" x14ac:dyDescent="0.25">
      <c r="C17" s="2">
        <v>0.58333333333333337</v>
      </c>
      <c r="D17" t="s">
        <v>48</v>
      </c>
      <c r="E17" t="s">
        <v>7</v>
      </c>
      <c r="F17" t="s">
        <v>44</v>
      </c>
      <c r="I17" s="24"/>
      <c r="J17" s="38">
        <v>0.58333333333333337</v>
      </c>
      <c r="K17" s="10" t="s">
        <v>48</v>
      </c>
      <c r="L17" s="10" t="s">
        <v>46</v>
      </c>
      <c r="M17" s="26" t="s">
        <v>44</v>
      </c>
    </row>
    <row r="18" spans="3:13" x14ac:dyDescent="0.25">
      <c r="C18" s="2">
        <v>0.625</v>
      </c>
      <c r="D18" t="s">
        <v>42</v>
      </c>
      <c r="E18" t="s">
        <v>43</v>
      </c>
      <c r="F18" t="s">
        <v>44</v>
      </c>
      <c r="I18" s="30"/>
      <c r="J18" s="39">
        <v>0.625</v>
      </c>
      <c r="K18" s="31" t="s">
        <v>42</v>
      </c>
      <c r="L18" s="31" t="s">
        <v>7</v>
      </c>
      <c r="M18" s="3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E30" sqref="E30"/>
    </sheetView>
  </sheetViews>
  <sheetFormatPr defaultRowHeight="15" x14ac:dyDescent="0.25"/>
  <sheetData>
    <row r="1" spans="2:10" x14ac:dyDescent="0.25">
      <c r="B1" s="8" t="s">
        <v>52</v>
      </c>
      <c r="C1" s="8"/>
      <c r="D1" s="8"/>
      <c r="E1" s="8"/>
      <c r="F1" s="8"/>
      <c r="G1" s="8"/>
      <c r="H1" s="8"/>
      <c r="I1" s="8"/>
      <c r="J1" s="8"/>
    </row>
    <row r="2" spans="2:10" x14ac:dyDescent="0.25">
      <c r="B2" s="21" t="s">
        <v>45</v>
      </c>
      <c r="C2" s="22"/>
      <c r="D2" s="22"/>
      <c r="E2" s="22"/>
      <c r="F2" s="23"/>
    </row>
    <row r="3" spans="2:10" x14ac:dyDescent="0.25">
      <c r="B3" s="24"/>
      <c r="C3" s="38">
        <v>0</v>
      </c>
      <c r="D3" s="10" t="s">
        <v>42</v>
      </c>
      <c r="E3" s="10" t="s">
        <v>46</v>
      </c>
      <c r="F3" s="26" t="s">
        <v>44</v>
      </c>
      <c r="J3" s="2"/>
    </row>
    <row r="4" spans="2:10" x14ac:dyDescent="0.25">
      <c r="B4" s="24"/>
      <c r="C4" s="38">
        <v>4.1666666666666664E-2</v>
      </c>
      <c r="D4" s="10" t="s">
        <v>48</v>
      </c>
      <c r="E4" s="10" t="s">
        <v>43</v>
      </c>
      <c r="F4" s="26" t="s">
        <v>44</v>
      </c>
      <c r="J4" s="2"/>
    </row>
    <row r="5" spans="2:10" x14ac:dyDescent="0.25">
      <c r="B5" s="24"/>
      <c r="C5" s="38">
        <v>8.3333333333333329E-2</v>
      </c>
      <c r="D5" s="10" t="s">
        <v>49</v>
      </c>
      <c r="E5" s="10" t="s">
        <v>5</v>
      </c>
      <c r="F5" s="26" t="s">
        <v>44</v>
      </c>
      <c r="J5" s="2"/>
    </row>
    <row r="6" spans="2:10" x14ac:dyDescent="0.25">
      <c r="B6" s="24"/>
      <c r="C6" s="38">
        <v>0.125</v>
      </c>
      <c r="D6" s="10" t="s">
        <v>50</v>
      </c>
      <c r="E6" s="10" t="s">
        <v>7</v>
      </c>
      <c r="F6" s="26" t="s">
        <v>44</v>
      </c>
      <c r="J6" s="2"/>
    </row>
    <row r="7" spans="2:10" x14ac:dyDescent="0.25">
      <c r="B7" s="24"/>
      <c r="C7" s="38">
        <v>0.16666666666666666</v>
      </c>
      <c r="D7" s="10" t="s">
        <v>50</v>
      </c>
      <c r="E7" s="10" t="s">
        <v>5</v>
      </c>
      <c r="F7" s="26" t="s">
        <v>44</v>
      </c>
      <c r="J7" s="2"/>
    </row>
    <row r="8" spans="2:10" x14ac:dyDescent="0.25">
      <c r="B8" s="24"/>
      <c r="C8" s="38">
        <v>0.20833333333333334</v>
      </c>
      <c r="D8" s="10" t="s">
        <v>49</v>
      </c>
      <c r="E8" s="10" t="s">
        <v>43</v>
      </c>
      <c r="F8" s="26" t="s">
        <v>44</v>
      </c>
      <c r="J8" s="2"/>
    </row>
    <row r="9" spans="2:10" x14ac:dyDescent="0.25">
      <c r="B9" s="24"/>
      <c r="C9" s="38">
        <v>0.25</v>
      </c>
      <c r="D9" s="10" t="s">
        <v>48</v>
      </c>
      <c r="E9" s="10" t="s">
        <v>5</v>
      </c>
      <c r="F9" s="26" t="s">
        <v>44</v>
      </c>
      <c r="J9" s="2"/>
    </row>
    <row r="10" spans="2:10" x14ac:dyDescent="0.25">
      <c r="B10" s="24"/>
      <c r="C10" s="38">
        <v>0.29166666666666669</v>
      </c>
      <c r="D10" s="10" t="s">
        <v>42</v>
      </c>
      <c r="E10" s="10" t="s">
        <v>5</v>
      </c>
      <c r="F10" s="26" t="s">
        <v>44</v>
      </c>
      <c r="J10" s="2"/>
    </row>
    <row r="11" spans="2:10" x14ac:dyDescent="0.25">
      <c r="B11" s="24"/>
      <c r="C11" s="38">
        <v>0.33333333333333331</v>
      </c>
      <c r="D11" s="10" t="s">
        <v>42</v>
      </c>
      <c r="E11" s="10" t="s">
        <v>43</v>
      </c>
      <c r="F11" s="26" t="s">
        <v>44</v>
      </c>
      <c r="J11" s="2"/>
    </row>
    <row r="12" spans="2:10" x14ac:dyDescent="0.25">
      <c r="B12" s="24"/>
      <c r="C12" s="38">
        <v>0.375</v>
      </c>
      <c r="D12" s="10" t="s">
        <v>48</v>
      </c>
      <c r="E12" s="10" t="s">
        <v>7</v>
      </c>
      <c r="F12" s="26" t="s">
        <v>44</v>
      </c>
      <c r="J12" s="2"/>
    </row>
    <row r="13" spans="2:10" x14ac:dyDescent="0.25">
      <c r="B13" s="24"/>
      <c r="C13" s="38">
        <v>0.41666666666666669</v>
      </c>
      <c r="D13" s="10" t="s">
        <v>49</v>
      </c>
      <c r="E13" s="10" t="s">
        <v>7</v>
      </c>
      <c r="F13" s="26" t="s">
        <v>44</v>
      </c>
      <c r="J13" s="2"/>
    </row>
    <row r="14" spans="2:10" x14ac:dyDescent="0.25">
      <c r="B14" s="24"/>
      <c r="C14" s="38">
        <v>0.45833333333333331</v>
      </c>
      <c r="D14" s="10" t="s">
        <v>50</v>
      </c>
      <c r="E14" s="10" t="s">
        <v>43</v>
      </c>
      <c r="F14" s="26" t="s">
        <v>44</v>
      </c>
      <c r="J14" s="2"/>
    </row>
    <row r="15" spans="2:10" x14ac:dyDescent="0.25">
      <c r="B15" s="24"/>
      <c r="C15" s="38">
        <v>0.5</v>
      </c>
      <c r="D15" s="10" t="s">
        <v>50</v>
      </c>
      <c r="E15" s="10" t="s">
        <v>46</v>
      </c>
      <c r="F15" s="26" t="s">
        <v>44</v>
      </c>
      <c r="J15" s="2"/>
    </row>
    <row r="16" spans="2:10" x14ac:dyDescent="0.25">
      <c r="B16" s="24"/>
      <c r="C16" s="38">
        <v>0.54166666666666663</v>
      </c>
      <c r="D16" s="10" t="s">
        <v>49</v>
      </c>
      <c r="E16" s="10" t="s">
        <v>46</v>
      </c>
      <c r="F16" s="26" t="s">
        <v>44</v>
      </c>
      <c r="J16" s="2"/>
    </row>
    <row r="17" spans="2:10" x14ac:dyDescent="0.25">
      <c r="B17" s="24"/>
      <c r="C17" s="38">
        <v>0.58333333333333337</v>
      </c>
      <c r="D17" s="10" t="s">
        <v>48</v>
      </c>
      <c r="E17" s="10" t="s">
        <v>46</v>
      </c>
      <c r="F17" s="26" t="s">
        <v>44</v>
      </c>
      <c r="J17" s="2"/>
    </row>
    <row r="18" spans="2:10" x14ac:dyDescent="0.25">
      <c r="B18" s="30"/>
      <c r="C18" s="39">
        <v>0.625</v>
      </c>
      <c r="D18" s="31" t="s">
        <v>42</v>
      </c>
      <c r="E18" s="31" t="s">
        <v>7</v>
      </c>
      <c r="F18" s="34" t="s">
        <v>44</v>
      </c>
      <c r="J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workbookViewId="0">
      <selection activeCell="G23" sqref="G23"/>
    </sheetView>
  </sheetViews>
  <sheetFormatPr defaultRowHeight="15" x14ac:dyDescent="0.25"/>
  <sheetData>
    <row r="1" spans="3:12" x14ac:dyDescent="0.25">
      <c r="C1" s="8" t="s">
        <v>53</v>
      </c>
      <c r="D1" s="8"/>
      <c r="E1" s="8"/>
      <c r="F1" s="8"/>
      <c r="G1" s="8"/>
      <c r="H1" s="8"/>
      <c r="I1" s="8"/>
      <c r="J1" s="8"/>
      <c r="K1" s="8"/>
      <c r="L1" s="8"/>
    </row>
    <row r="2" spans="3:12" x14ac:dyDescent="0.25">
      <c r="C2" s="21" t="s">
        <v>45</v>
      </c>
      <c r="D2" s="22"/>
      <c r="E2" s="22"/>
      <c r="F2" s="22"/>
      <c r="G2" s="23"/>
    </row>
    <row r="3" spans="3:12" x14ac:dyDescent="0.25">
      <c r="C3" s="24"/>
      <c r="D3" s="38">
        <v>0</v>
      </c>
      <c r="E3" s="10" t="s">
        <v>49</v>
      </c>
      <c r="F3" s="10" t="s">
        <v>46</v>
      </c>
      <c r="G3" s="26" t="s">
        <v>44</v>
      </c>
      <c r="K3" s="2"/>
    </row>
    <row r="4" spans="3:12" x14ac:dyDescent="0.25">
      <c r="C4" s="24"/>
      <c r="D4" s="38">
        <v>4.1666666666666664E-2</v>
      </c>
      <c r="E4" s="10" t="s">
        <v>50</v>
      </c>
      <c r="F4" s="10" t="s">
        <v>43</v>
      </c>
      <c r="G4" s="26" t="s">
        <v>44</v>
      </c>
      <c r="K4" s="2"/>
    </row>
    <row r="5" spans="3:12" x14ac:dyDescent="0.25">
      <c r="C5" s="24"/>
      <c r="D5" s="38">
        <v>8.3333333333333329E-2</v>
      </c>
      <c r="E5" s="10" t="s">
        <v>50</v>
      </c>
      <c r="F5" s="10" t="s">
        <v>5</v>
      </c>
      <c r="G5" s="26" t="s">
        <v>44</v>
      </c>
      <c r="K5" s="2"/>
    </row>
    <row r="6" spans="3:12" x14ac:dyDescent="0.25">
      <c r="C6" s="24"/>
      <c r="D6" s="38">
        <v>0.125</v>
      </c>
      <c r="E6" s="10" t="s">
        <v>49</v>
      </c>
      <c r="F6" s="10" t="s">
        <v>7</v>
      </c>
      <c r="G6" s="26" t="s">
        <v>44</v>
      </c>
      <c r="K6" s="2"/>
    </row>
    <row r="7" spans="3:12" x14ac:dyDescent="0.25">
      <c r="C7" s="24"/>
      <c r="D7" s="38">
        <v>0.16666666666666666</v>
      </c>
      <c r="E7" s="10" t="s">
        <v>49</v>
      </c>
      <c r="F7" s="10" t="s">
        <v>5</v>
      </c>
      <c r="G7" s="26" t="s">
        <v>44</v>
      </c>
      <c r="K7" s="2"/>
    </row>
    <row r="8" spans="3:12" x14ac:dyDescent="0.25">
      <c r="C8" s="24"/>
      <c r="D8" s="38">
        <v>0.20833333333333334</v>
      </c>
      <c r="E8" s="10" t="s">
        <v>50</v>
      </c>
      <c r="F8" s="10" t="s">
        <v>7</v>
      </c>
      <c r="G8" s="26" t="s">
        <v>44</v>
      </c>
      <c r="K8" s="2"/>
    </row>
    <row r="9" spans="3:12" x14ac:dyDescent="0.25">
      <c r="C9" s="24"/>
      <c r="D9" s="38">
        <v>0.25</v>
      </c>
      <c r="E9" s="10" t="s">
        <v>50</v>
      </c>
      <c r="F9" s="10" t="s">
        <v>46</v>
      </c>
      <c r="G9" s="26" t="s">
        <v>44</v>
      </c>
      <c r="K9" s="2"/>
    </row>
    <row r="10" spans="3:12" x14ac:dyDescent="0.25">
      <c r="C10" s="30"/>
      <c r="D10" s="39">
        <v>0.29166666666666669</v>
      </c>
      <c r="E10" s="31" t="s">
        <v>49</v>
      </c>
      <c r="F10" s="31" t="s">
        <v>43</v>
      </c>
      <c r="G10" s="34" t="s">
        <v>44</v>
      </c>
      <c r="K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3"/>
  <sheetViews>
    <sheetView topLeftCell="A16" workbookViewId="0">
      <selection activeCell="M34" sqref="M34"/>
    </sheetView>
  </sheetViews>
  <sheetFormatPr defaultRowHeight="15" x14ac:dyDescent="0.25"/>
  <cols>
    <col min="4" max="5" width="6.85546875" customWidth="1"/>
    <col min="7" max="7" width="6.42578125" bestFit="1" customWidth="1"/>
    <col min="8" max="8" width="4.85546875" bestFit="1" customWidth="1"/>
  </cols>
  <sheetData>
    <row r="2" spans="1:19" x14ac:dyDescent="0.25">
      <c r="A2" s="44" t="s">
        <v>76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t="s">
        <v>67</v>
      </c>
      <c r="P2" t="s">
        <v>61</v>
      </c>
      <c r="Q2" t="s">
        <v>68</v>
      </c>
    </row>
    <row r="3" spans="1:19" ht="15.75" thickBot="1" x14ac:dyDescent="0.3">
      <c r="B3" s="21" t="s">
        <v>78</v>
      </c>
      <c r="C3" s="22"/>
      <c r="D3" s="22"/>
      <c r="E3" s="22"/>
      <c r="F3" s="22"/>
      <c r="G3" s="22"/>
      <c r="H3" s="23"/>
      <c r="P3" s="35">
        <v>0</v>
      </c>
      <c r="Q3" s="22" t="s">
        <v>42</v>
      </c>
      <c r="R3" s="22" t="s">
        <v>46</v>
      </c>
      <c r="S3" s="23" t="s">
        <v>47</v>
      </c>
    </row>
    <row r="4" spans="1:19" x14ac:dyDescent="0.25">
      <c r="B4" s="24" t="s">
        <v>61</v>
      </c>
      <c r="C4" s="10"/>
      <c r="D4" s="15" t="s">
        <v>56</v>
      </c>
      <c r="E4" s="16"/>
      <c r="F4" s="10"/>
      <c r="G4" s="15" t="s">
        <v>57</v>
      </c>
      <c r="H4" s="25"/>
      <c r="P4" s="36">
        <v>4.1666666666666664E-2</v>
      </c>
      <c r="Q4" s="10" t="s">
        <v>48</v>
      </c>
      <c r="R4" s="10" t="s">
        <v>43</v>
      </c>
      <c r="S4" s="26" t="s">
        <v>47</v>
      </c>
    </row>
    <row r="5" spans="1:19" x14ac:dyDescent="0.25">
      <c r="B5" s="24"/>
      <c r="C5" s="10"/>
      <c r="D5" s="9" t="s">
        <v>54</v>
      </c>
      <c r="E5" s="11" t="s">
        <v>55</v>
      </c>
      <c r="F5" s="10"/>
      <c r="G5" s="9" t="s">
        <v>54</v>
      </c>
      <c r="H5" s="26" t="s">
        <v>55</v>
      </c>
      <c r="P5" s="36">
        <v>8.3333333333333329E-2</v>
      </c>
      <c r="Q5" s="10" t="s">
        <v>49</v>
      </c>
      <c r="R5" s="10" t="s">
        <v>5</v>
      </c>
      <c r="S5" s="26" t="s">
        <v>47</v>
      </c>
    </row>
    <row r="6" spans="1:19" ht="15.75" thickBot="1" x14ac:dyDescent="0.3">
      <c r="B6" s="24"/>
      <c r="C6" s="10"/>
      <c r="D6" s="12" t="s">
        <v>62</v>
      </c>
      <c r="E6" s="13" t="s">
        <v>62</v>
      </c>
      <c r="F6" s="10"/>
      <c r="G6" s="12" t="s">
        <v>63</v>
      </c>
      <c r="H6" s="27" t="s">
        <v>63</v>
      </c>
      <c r="P6" s="37">
        <v>0.125</v>
      </c>
      <c r="Q6" s="31" t="s">
        <v>50</v>
      </c>
      <c r="R6" s="31" t="s">
        <v>5</v>
      </c>
      <c r="S6" s="34" t="s">
        <v>47</v>
      </c>
    </row>
    <row r="7" spans="1:19" ht="15.75" thickBot="1" x14ac:dyDescent="0.3">
      <c r="B7" s="24"/>
      <c r="C7" s="10"/>
      <c r="D7" s="10"/>
      <c r="E7" s="10"/>
      <c r="F7" s="10"/>
      <c r="G7" s="10"/>
      <c r="H7" s="26"/>
      <c r="P7" s="35">
        <v>0.16666666666666666</v>
      </c>
      <c r="Q7" s="22" t="s">
        <v>50</v>
      </c>
      <c r="R7" s="22" t="s">
        <v>43</v>
      </c>
      <c r="S7" s="23" t="s">
        <v>47</v>
      </c>
    </row>
    <row r="8" spans="1:19" x14ac:dyDescent="0.25">
      <c r="B8" s="24"/>
      <c r="C8" s="10"/>
      <c r="D8" s="17" t="s">
        <v>58</v>
      </c>
      <c r="E8" s="18"/>
      <c r="F8" s="10"/>
      <c r="G8" s="28" t="s">
        <v>59</v>
      </c>
      <c r="H8" s="29"/>
      <c r="P8" s="36">
        <v>0.20833333333333334</v>
      </c>
      <c r="Q8" s="10" t="s">
        <v>49</v>
      </c>
      <c r="R8" s="10" t="s">
        <v>43</v>
      </c>
      <c r="S8" s="26" t="s">
        <v>47</v>
      </c>
    </row>
    <row r="9" spans="1:19" x14ac:dyDescent="0.25">
      <c r="B9" s="24"/>
      <c r="C9" s="10"/>
      <c r="D9" s="9" t="s">
        <v>54</v>
      </c>
      <c r="E9" s="11" t="s">
        <v>55</v>
      </c>
      <c r="F9" s="10"/>
      <c r="G9" s="9" t="s">
        <v>54</v>
      </c>
      <c r="H9" s="26" t="s">
        <v>55</v>
      </c>
      <c r="P9" s="36">
        <v>0.25</v>
      </c>
      <c r="Q9" s="10" t="s">
        <v>48</v>
      </c>
      <c r="R9" s="10" t="s">
        <v>5</v>
      </c>
      <c r="S9" s="26" t="s">
        <v>47</v>
      </c>
    </row>
    <row r="10" spans="1:19" x14ac:dyDescent="0.25">
      <c r="B10" s="30"/>
      <c r="C10" s="31"/>
      <c r="D10" s="32" t="s">
        <v>64</v>
      </c>
      <c r="E10" s="33" t="s">
        <v>64</v>
      </c>
      <c r="F10" s="31"/>
      <c r="G10" s="32" t="s">
        <v>64</v>
      </c>
      <c r="H10" s="34" t="s">
        <v>35</v>
      </c>
      <c r="P10" s="37">
        <v>0.29166666666666669</v>
      </c>
      <c r="Q10" s="31" t="s">
        <v>42</v>
      </c>
      <c r="R10" s="31" t="s">
        <v>5</v>
      </c>
      <c r="S10" s="34" t="s">
        <v>47</v>
      </c>
    </row>
    <row r="11" spans="1:19" x14ac:dyDescent="0.25">
      <c r="P11" s="35">
        <v>0.33333333333333331</v>
      </c>
      <c r="Q11" s="22" t="s">
        <v>42</v>
      </c>
      <c r="R11" s="22" t="s">
        <v>43</v>
      </c>
      <c r="S11" s="23" t="s">
        <v>47</v>
      </c>
    </row>
    <row r="12" spans="1:19" ht="15.75" thickBot="1" x14ac:dyDescent="0.3">
      <c r="B12" s="21" t="s">
        <v>65</v>
      </c>
      <c r="C12" s="22"/>
      <c r="D12" s="22"/>
      <c r="E12" s="22"/>
      <c r="F12" s="22"/>
      <c r="G12" s="22"/>
      <c r="H12" s="23"/>
      <c r="P12" s="36">
        <v>0.375</v>
      </c>
      <c r="Q12" s="10" t="s">
        <v>48</v>
      </c>
      <c r="R12" s="10" t="s">
        <v>46</v>
      </c>
      <c r="S12" s="26" t="s">
        <v>47</v>
      </c>
    </row>
    <row r="13" spans="1:19" x14ac:dyDescent="0.25">
      <c r="B13" s="24" t="s">
        <v>61</v>
      </c>
      <c r="C13" s="10"/>
      <c r="D13" s="15" t="s">
        <v>56</v>
      </c>
      <c r="E13" s="16"/>
      <c r="F13" s="10"/>
      <c r="G13" s="15" t="s">
        <v>57</v>
      </c>
      <c r="H13" s="25"/>
      <c r="P13" s="36">
        <v>0.41666666666666669</v>
      </c>
      <c r="Q13" s="10" t="s">
        <v>49</v>
      </c>
      <c r="R13" s="10" t="s">
        <v>46</v>
      </c>
      <c r="S13" s="26" t="s">
        <v>47</v>
      </c>
    </row>
    <row r="14" spans="1:19" x14ac:dyDescent="0.25">
      <c r="B14" s="24"/>
      <c r="C14" s="10"/>
      <c r="D14" s="9" t="s">
        <v>54</v>
      </c>
      <c r="E14" s="11" t="s">
        <v>55</v>
      </c>
      <c r="F14" s="10"/>
      <c r="G14" s="9" t="s">
        <v>54</v>
      </c>
      <c r="H14" s="26" t="s">
        <v>55</v>
      </c>
      <c r="P14" s="37">
        <v>0.45833333333333331</v>
      </c>
      <c r="Q14" s="31" t="s">
        <v>50</v>
      </c>
      <c r="R14" s="31" t="s">
        <v>46</v>
      </c>
      <c r="S14" s="34" t="s">
        <v>47</v>
      </c>
    </row>
    <row r="15" spans="1:19" ht="15.75" thickBot="1" x14ac:dyDescent="0.3">
      <c r="B15" s="24"/>
      <c r="C15" s="10"/>
      <c r="D15" s="12" t="s">
        <v>64</v>
      </c>
      <c r="E15" s="13" t="s">
        <v>64</v>
      </c>
      <c r="F15" s="10"/>
      <c r="G15" s="12" t="s">
        <v>64</v>
      </c>
      <c r="H15" s="27" t="s">
        <v>64</v>
      </c>
    </row>
    <row r="16" spans="1:19" ht="15.75" thickBot="1" x14ac:dyDescent="0.3">
      <c r="B16" s="24"/>
      <c r="C16" s="10"/>
      <c r="D16" s="10"/>
      <c r="E16" s="10"/>
      <c r="F16" s="10"/>
      <c r="G16" s="10"/>
      <c r="H16" s="26"/>
    </row>
    <row r="17" spans="2:19" x14ac:dyDescent="0.25">
      <c r="B17" s="24"/>
      <c r="C17" s="10"/>
      <c r="D17" s="17" t="s">
        <v>58</v>
      </c>
      <c r="E17" s="18"/>
      <c r="F17" s="10"/>
      <c r="G17" s="28" t="s">
        <v>59</v>
      </c>
      <c r="H17" s="29"/>
      <c r="O17" t="s">
        <v>67</v>
      </c>
      <c r="P17" t="s">
        <v>61</v>
      </c>
      <c r="Q17" t="s">
        <v>69</v>
      </c>
    </row>
    <row r="18" spans="2:19" x14ac:dyDescent="0.25">
      <c r="B18" s="24"/>
      <c r="C18" s="10"/>
      <c r="D18" s="9" t="s">
        <v>54</v>
      </c>
      <c r="E18" s="11" t="s">
        <v>55</v>
      </c>
      <c r="F18" s="10"/>
      <c r="G18" s="9" t="s">
        <v>54</v>
      </c>
      <c r="H18" s="26" t="s">
        <v>55</v>
      </c>
      <c r="P18" s="35">
        <v>0</v>
      </c>
      <c r="Q18" s="22" t="s">
        <v>42</v>
      </c>
      <c r="R18" s="22" t="s">
        <v>46</v>
      </c>
      <c r="S18" s="23" t="s">
        <v>44</v>
      </c>
    </row>
    <row r="19" spans="2:19" x14ac:dyDescent="0.25">
      <c r="B19" s="30"/>
      <c r="C19" s="31"/>
      <c r="D19" s="32" t="s">
        <v>63</v>
      </c>
      <c r="E19" s="33" t="s">
        <v>63</v>
      </c>
      <c r="F19" s="31"/>
      <c r="G19" s="32" t="s">
        <v>63</v>
      </c>
      <c r="H19" s="34" t="s">
        <v>64</v>
      </c>
      <c r="P19" s="36">
        <v>4.1666666666666664E-2</v>
      </c>
      <c r="Q19" s="10" t="s">
        <v>48</v>
      </c>
      <c r="R19" s="10" t="s">
        <v>43</v>
      </c>
      <c r="S19" s="26" t="s">
        <v>44</v>
      </c>
    </row>
    <row r="20" spans="2:19" x14ac:dyDescent="0.25">
      <c r="P20" s="36">
        <v>8.3333333333333329E-2</v>
      </c>
      <c r="Q20" s="10" t="s">
        <v>49</v>
      </c>
      <c r="R20" s="10" t="s">
        <v>5</v>
      </c>
      <c r="S20" s="26" t="s">
        <v>44</v>
      </c>
    </row>
    <row r="21" spans="2:19" ht="15.75" thickBot="1" x14ac:dyDescent="0.3">
      <c r="B21" s="21" t="s">
        <v>66</v>
      </c>
      <c r="C21" s="22"/>
      <c r="D21" s="22"/>
      <c r="E21" s="22"/>
      <c r="F21" s="22"/>
      <c r="G21" s="22"/>
      <c r="H21" s="23"/>
      <c r="P21" s="37">
        <v>0.125</v>
      </c>
      <c r="Q21" s="31" t="s">
        <v>50</v>
      </c>
      <c r="R21" s="31" t="s">
        <v>7</v>
      </c>
      <c r="S21" s="34" t="s">
        <v>44</v>
      </c>
    </row>
    <row r="22" spans="2:19" x14ac:dyDescent="0.25">
      <c r="B22" s="24" t="s">
        <v>61</v>
      </c>
      <c r="C22" s="10"/>
      <c r="D22" s="15" t="s">
        <v>56</v>
      </c>
      <c r="E22" s="16"/>
      <c r="F22" s="10"/>
      <c r="G22" s="15" t="s">
        <v>57</v>
      </c>
      <c r="H22" s="25"/>
      <c r="P22" s="35">
        <v>0.16666666666666666</v>
      </c>
      <c r="Q22" s="22" t="s">
        <v>50</v>
      </c>
      <c r="R22" s="22" t="s">
        <v>5</v>
      </c>
      <c r="S22" s="23" t="s">
        <v>44</v>
      </c>
    </row>
    <row r="23" spans="2:19" x14ac:dyDescent="0.25">
      <c r="B23" s="24"/>
      <c r="C23" s="10"/>
      <c r="D23" s="9" t="s">
        <v>54</v>
      </c>
      <c r="E23" s="11" t="s">
        <v>55</v>
      </c>
      <c r="F23" s="10"/>
      <c r="G23" s="9" t="s">
        <v>54</v>
      </c>
      <c r="H23" s="26" t="s">
        <v>55</v>
      </c>
      <c r="P23" s="36">
        <v>0.20833333333333334</v>
      </c>
      <c r="Q23" s="10" t="s">
        <v>49</v>
      </c>
      <c r="R23" s="10" t="s">
        <v>43</v>
      </c>
      <c r="S23" s="26" t="s">
        <v>44</v>
      </c>
    </row>
    <row r="24" spans="2:19" ht="15.75" thickBot="1" x14ac:dyDescent="0.3">
      <c r="B24" s="24"/>
      <c r="C24" s="10"/>
      <c r="D24" s="12" t="s">
        <v>63</v>
      </c>
      <c r="E24" s="13" t="s">
        <v>63</v>
      </c>
      <c r="F24" s="10"/>
      <c r="G24" s="12" t="s">
        <v>62</v>
      </c>
      <c r="H24" s="27" t="s">
        <v>35</v>
      </c>
      <c r="P24" s="36">
        <v>0.25</v>
      </c>
      <c r="Q24" s="10" t="s">
        <v>48</v>
      </c>
      <c r="R24" s="10" t="s">
        <v>5</v>
      </c>
      <c r="S24" s="26" t="s">
        <v>44</v>
      </c>
    </row>
    <row r="25" spans="2:19" ht="15.75" thickBot="1" x14ac:dyDescent="0.3">
      <c r="B25" s="24"/>
      <c r="C25" s="10"/>
      <c r="D25" s="10"/>
      <c r="E25" s="10"/>
      <c r="F25" s="10"/>
      <c r="G25" s="10"/>
      <c r="H25" s="26"/>
      <c r="P25" s="37">
        <v>0.29166666666666669</v>
      </c>
      <c r="Q25" s="31" t="s">
        <v>42</v>
      </c>
      <c r="R25" s="31" t="s">
        <v>5</v>
      </c>
      <c r="S25" s="34" t="s">
        <v>44</v>
      </c>
    </row>
    <row r="26" spans="2:19" x14ac:dyDescent="0.25">
      <c r="B26" s="24"/>
      <c r="C26" s="10"/>
      <c r="D26" s="17" t="s">
        <v>58</v>
      </c>
      <c r="E26" s="18"/>
      <c r="F26" s="10"/>
      <c r="G26" s="28" t="s">
        <v>59</v>
      </c>
      <c r="H26" s="29"/>
      <c r="P26" s="35">
        <v>0.33333333333333331</v>
      </c>
      <c r="Q26" s="22" t="s">
        <v>42</v>
      </c>
      <c r="R26" s="22" t="s">
        <v>43</v>
      </c>
      <c r="S26" s="23" t="s">
        <v>44</v>
      </c>
    </row>
    <row r="27" spans="2:19" x14ac:dyDescent="0.25">
      <c r="B27" s="24"/>
      <c r="C27" s="10"/>
      <c r="D27" s="9" t="s">
        <v>54</v>
      </c>
      <c r="E27" s="11" t="s">
        <v>55</v>
      </c>
      <c r="F27" s="10"/>
      <c r="G27" s="9" t="s">
        <v>54</v>
      </c>
      <c r="H27" s="26" t="s">
        <v>55</v>
      </c>
      <c r="P27" s="36">
        <v>0.375</v>
      </c>
      <c r="Q27" s="10" t="s">
        <v>48</v>
      </c>
      <c r="R27" s="10" t="s">
        <v>7</v>
      </c>
      <c r="S27" s="26" t="s">
        <v>44</v>
      </c>
    </row>
    <row r="28" spans="2:19" x14ac:dyDescent="0.25">
      <c r="B28" s="30"/>
      <c r="C28" s="31"/>
      <c r="D28" s="32" t="s">
        <v>62</v>
      </c>
      <c r="E28" s="33" t="s">
        <v>35</v>
      </c>
      <c r="F28" s="31"/>
      <c r="G28" s="32" t="s">
        <v>62</v>
      </c>
      <c r="H28" s="34" t="s">
        <v>63</v>
      </c>
      <c r="P28" s="36">
        <v>0.41666666666666669</v>
      </c>
      <c r="Q28" s="38" t="s">
        <v>49</v>
      </c>
      <c r="R28" s="10" t="s">
        <v>7</v>
      </c>
      <c r="S28" s="26" t="s">
        <v>44</v>
      </c>
    </row>
    <row r="29" spans="2:19" x14ac:dyDescent="0.25">
      <c r="P29" s="37">
        <v>0.45833333333333331</v>
      </c>
      <c r="Q29" s="39" t="s">
        <v>50</v>
      </c>
      <c r="R29" s="31" t="s">
        <v>43</v>
      </c>
      <c r="S29" s="34" t="s">
        <v>44</v>
      </c>
    </row>
    <row r="30" spans="2:19" ht="15.75" thickBot="1" x14ac:dyDescent="0.3">
      <c r="B30" s="21" t="s">
        <v>72</v>
      </c>
      <c r="C30" s="22"/>
      <c r="D30" s="22"/>
      <c r="E30" s="22"/>
      <c r="F30" s="22"/>
      <c r="G30" s="22"/>
      <c r="H30" s="23"/>
      <c r="P30" s="35">
        <v>0.5</v>
      </c>
      <c r="Q30" s="22" t="s">
        <v>50</v>
      </c>
      <c r="R30" s="22" t="s">
        <v>46</v>
      </c>
      <c r="S30" s="23" t="s">
        <v>44</v>
      </c>
    </row>
    <row r="31" spans="2:19" x14ac:dyDescent="0.25">
      <c r="B31" s="24" t="s">
        <v>61</v>
      </c>
      <c r="C31" s="10"/>
      <c r="D31" s="15" t="s">
        <v>56</v>
      </c>
      <c r="E31" s="16"/>
      <c r="F31" s="10"/>
      <c r="G31" s="15" t="s">
        <v>57</v>
      </c>
      <c r="H31" s="25"/>
      <c r="P31" s="36">
        <v>0.54166666666666663</v>
      </c>
      <c r="Q31" s="10" t="s">
        <v>49</v>
      </c>
      <c r="R31" s="10" t="s">
        <v>46</v>
      </c>
      <c r="S31" s="26" t="s">
        <v>44</v>
      </c>
    </row>
    <row r="32" spans="2:19" x14ac:dyDescent="0.25">
      <c r="B32" s="24"/>
      <c r="C32" s="10"/>
      <c r="D32" s="9" t="s">
        <v>54</v>
      </c>
      <c r="E32" s="11" t="s">
        <v>55</v>
      </c>
      <c r="F32" s="10"/>
      <c r="G32" s="9" t="s">
        <v>54</v>
      </c>
      <c r="H32" s="26" t="s">
        <v>55</v>
      </c>
      <c r="P32" s="36">
        <v>0.58333333333333337</v>
      </c>
      <c r="Q32" s="10" t="s">
        <v>48</v>
      </c>
      <c r="R32" s="10" t="s">
        <v>46</v>
      </c>
      <c r="S32" s="26" t="s">
        <v>44</v>
      </c>
    </row>
    <row r="33" spans="1:19" ht="15.75" thickBot="1" x14ac:dyDescent="0.3">
      <c r="B33" s="24"/>
      <c r="C33" s="10"/>
      <c r="D33" s="12" t="s">
        <v>63</v>
      </c>
      <c r="E33" s="13" t="s">
        <v>35</v>
      </c>
      <c r="F33" s="10"/>
      <c r="G33" s="12" t="s">
        <v>62</v>
      </c>
      <c r="H33" s="27" t="s">
        <v>62</v>
      </c>
      <c r="P33" s="37">
        <v>0.625</v>
      </c>
      <c r="Q33" s="31" t="s">
        <v>42</v>
      </c>
      <c r="R33" s="31" t="s">
        <v>7</v>
      </c>
      <c r="S33" s="34" t="s">
        <v>44</v>
      </c>
    </row>
    <row r="34" spans="1:19" ht="15.75" thickBot="1" x14ac:dyDescent="0.3">
      <c r="B34" s="24"/>
      <c r="C34" s="10"/>
      <c r="D34" s="10"/>
      <c r="E34" s="10"/>
      <c r="F34" s="10"/>
      <c r="G34" s="10"/>
      <c r="H34" s="26"/>
    </row>
    <row r="35" spans="1:19" x14ac:dyDescent="0.25">
      <c r="B35" s="24"/>
      <c r="C35" s="10"/>
      <c r="D35" s="17" t="s">
        <v>58</v>
      </c>
      <c r="E35" s="18"/>
      <c r="F35" s="10"/>
      <c r="G35" s="28" t="s">
        <v>59</v>
      </c>
      <c r="H35" s="29"/>
      <c r="O35" t="s">
        <v>112</v>
      </c>
      <c r="P35" t="s">
        <v>113</v>
      </c>
      <c r="Q35">
        <f>28</f>
        <v>28</v>
      </c>
      <c r="R35" t="s">
        <v>114</v>
      </c>
    </row>
    <row r="36" spans="1:19" x14ac:dyDescent="0.25">
      <c r="B36" s="24"/>
      <c r="C36" s="10"/>
      <c r="D36" s="9" t="s">
        <v>54</v>
      </c>
      <c r="E36" s="11" t="s">
        <v>55</v>
      </c>
      <c r="F36" s="10"/>
      <c r="G36" s="9" t="s">
        <v>54</v>
      </c>
      <c r="H36" s="26" t="s">
        <v>55</v>
      </c>
      <c r="O36" t="s">
        <v>115</v>
      </c>
    </row>
    <row r="37" spans="1:19" x14ac:dyDescent="0.25">
      <c r="B37" s="30"/>
      <c r="C37" s="31"/>
      <c r="D37" s="32" t="s">
        <v>62</v>
      </c>
      <c r="E37" s="33" t="s">
        <v>62</v>
      </c>
      <c r="F37" s="31"/>
      <c r="G37" s="32" t="s">
        <v>62</v>
      </c>
      <c r="H37" s="34" t="s">
        <v>62</v>
      </c>
    </row>
    <row r="41" spans="1:19" x14ac:dyDescent="0.25">
      <c r="A41" s="43" t="s">
        <v>75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t="s">
        <v>45</v>
      </c>
    </row>
    <row r="42" spans="1:19" ht="15.75" thickBot="1" x14ac:dyDescent="0.3">
      <c r="B42" s="21" t="s">
        <v>89</v>
      </c>
      <c r="C42" s="22"/>
      <c r="D42" s="22"/>
      <c r="E42" s="22"/>
      <c r="F42" s="22"/>
      <c r="G42" s="22"/>
      <c r="H42" s="23"/>
      <c r="P42" s="35">
        <v>0</v>
      </c>
      <c r="Q42" s="22" t="s">
        <v>42</v>
      </c>
      <c r="R42" s="22" t="s">
        <v>46</v>
      </c>
      <c r="S42" s="23" t="s">
        <v>44</v>
      </c>
    </row>
    <row r="43" spans="1:19" x14ac:dyDescent="0.25">
      <c r="B43" s="24" t="s">
        <v>70</v>
      </c>
      <c r="C43" s="10"/>
      <c r="D43" s="15" t="s">
        <v>56</v>
      </c>
      <c r="E43" s="16"/>
      <c r="F43" s="10"/>
      <c r="G43" s="15" t="s">
        <v>57</v>
      </c>
      <c r="H43" s="25"/>
      <c r="P43" s="36">
        <v>4.1666666666666664E-2</v>
      </c>
      <c r="Q43" s="10" t="s">
        <v>48</v>
      </c>
      <c r="R43" s="10" t="s">
        <v>43</v>
      </c>
      <c r="S43" s="26" t="s">
        <v>44</v>
      </c>
    </row>
    <row r="44" spans="1:19" x14ac:dyDescent="0.25">
      <c r="B44" s="24"/>
      <c r="C44" s="10"/>
      <c r="D44" s="9" t="s">
        <v>54</v>
      </c>
      <c r="E44" s="11" t="s">
        <v>55</v>
      </c>
      <c r="F44" s="10"/>
      <c r="G44" s="9" t="s">
        <v>54</v>
      </c>
      <c r="H44" s="26" t="s">
        <v>55</v>
      </c>
      <c r="P44" s="36">
        <v>8.3333333333333329E-2</v>
      </c>
      <c r="Q44" s="10" t="s">
        <v>49</v>
      </c>
      <c r="R44" s="10" t="s">
        <v>5</v>
      </c>
      <c r="S44" s="26" t="s">
        <v>44</v>
      </c>
    </row>
    <row r="45" spans="1:19" ht="15.75" thickBot="1" x14ac:dyDescent="0.3">
      <c r="B45" s="24"/>
      <c r="C45" s="10"/>
      <c r="D45" s="12" t="s">
        <v>73</v>
      </c>
      <c r="E45" s="13" t="s">
        <v>62</v>
      </c>
      <c r="F45" s="10"/>
      <c r="G45" s="12" t="s">
        <v>73</v>
      </c>
      <c r="H45" s="27" t="s">
        <v>63</v>
      </c>
      <c r="P45" s="37">
        <v>0.125</v>
      </c>
      <c r="Q45" s="31" t="s">
        <v>50</v>
      </c>
      <c r="R45" s="31" t="s">
        <v>7</v>
      </c>
      <c r="S45" s="34" t="s">
        <v>44</v>
      </c>
    </row>
    <row r="46" spans="1:19" ht="15.75" thickBot="1" x14ac:dyDescent="0.3">
      <c r="B46" s="24"/>
      <c r="C46" s="10"/>
      <c r="D46" s="10"/>
      <c r="E46" s="10"/>
      <c r="F46" s="10"/>
      <c r="G46" s="10"/>
      <c r="H46" s="26"/>
      <c r="P46" s="35">
        <v>0.16666666666666666</v>
      </c>
      <c r="Q46" s="22" t="s">
        <v>50</v>
      </c>
      <c r="R46" s="22" t="s">
        <v>5</v>
      </c>
      <c r="S46" s="23" t="s">
        <v>44</v>
      </c>
    </row>
    <row r="47" spans="1:19" x14ac:dyDescent="0.25">
      <c r="B47" s="24"/>
      <c r="C47" s="10"/>
      <c r="D47" s="17" t="s">
        <v>58</v>
      </c>
      <c r="E47" s="18"/>
      <c r="F47" s="10"/>
      <c r="G47" s="17" t="s">
        <v>59</v>
      </c>
      <c r="H47" s="18"/>
      <c r="P47" s="36">
        <v>0.20833333333333334</v>
      </c>
      <c r="Q47" s="10" t="s">
        <v>49</v>
      </c>
      <c r="R47" s="10" t="s">
        <v>43</v>
      </c>
      <c r="S47" s="26" t="s">
        <v>44</v>
      </c>
    </row>
    <row r="48" spans="1:19" x14ac:dyDescent="0.25">
      <c r="B48" s="24"/>
      <c r="C48" s="10"/>
      <c r="D48" s="9" t="s">
        <v>54</v>
      </c>
      <c r="E48" s="11" t="s">
        <v>55</v>
      </c>
      <c r="F48" s="10"/>
      <c r="G48" s="9" t="s">
        <v>54</v>
      </c>
      <c r="H48" s="11" t="s">
        <v>55</v>
      </c>
      <c r="P48" s="36">
        <v>0.25</v>
      </c>
      <c r="Q48" s="10" t="s">
        <v>48</v>
      </c>
      <c r="R48" s="10" t="s">
        <v>5</v>
      </c>
      <c r="S48" s="26" t="s">
        <v>44</v>
      </c>
    </row>
    <row r="49" spans="2:19" ht="15.75" thickBot="1" x14ac:dyDescent="0.3">
      <c r="B49" s="30"/>
      <c r="C49" s="31"/>
      <c r="D49" s="12" t="s">
        <v>73</v>
      </c>
      <c r="E49" s="33" t="s">
        <v>64</v>
      </c>
      <c r="F49" s="31"/>
      <c r="G49" s="12" t="s">
        <v>73</v>
      </c>
      <c r="H49" s="13" t="s">
        <v>35</v>
      </c>
      <c r="P49" s="37">
        <v>0.29166666666666669</v>
      </c>
      <c r="Q49" s="31" t="s">
        <v>42</v>
      </c>
      <c r="R49" s="31" t="s">
        <v>5</v>
      </c>
      <c r="S49" s="34" t="s">
        <v>44</v>
      </c>
    </row>
    <row r="50" spans="2:19" x14ac:dyDescent="0.25">
      <c r="P50" s="35">
        <v>0.33333333333333331</v>
      </c>
      <c r="Q50" s="22" t="s">
        <v>42</v>
      </c>
      <c r="R50" s="22" t="s">
        <v>43</v>
      </c>
      <c r="S50" s="23" t="s">
        <v>44</v>
      </c>
    </row>
    <row r="51" spans="2:19" ht="15.75" thickBot="1" x14ac:dyDescent="0.3">
      <c r="B51" s="21" t="s">
        <v>65</v>
      </c>
      <c r="C51" s="22"/>
      <c r="D51" s="22"/>
      <c r="E51" s="22"/>
      <c r="F51" s="22"/>
      <c r="G51" s="22"/>
      <c r="H51" s="23"/>
      <c r="P51" s="36">
        <v>0.375</v>
      </c>
      <c r="Q51" s="10" t="s">
        <v>48</v>
      </c>
      <c r="R51" s="10" t="s">
        <v>7</v>
      </c>
      <c r="S51" s="26" t="s">
        <v>44</v>
      </c>
    </row>
    <row r="52" spans="2:19" x14ac:dyDescent="0.25">
      <c r="B52" s="24" t="s">
        <v>70</v>
      </c>
      <c r="C52" s="10"/>
      <c r="D52" s="15" t="s">
        <v>56</v>
      </c>
      <c r="E52" s="16"/>
      <c r="F52" s="10"/>
      <c r="G52" s="15" t="s">
        <v>57</v>
      </c>
      <c r="H52" s="25"/>
      <c r="P52" s="36">
        <v>0.41666666666666669</v>
      </c>
      <c r="Q52" s="10" t="s">
        <v>49</v>
      </c>
      <c r="R52" s="10" t="s">
        <v>7</v>
      </c>
      <c r="S52" s="26" t="s">
        <v>44</v>
      </c>
    </row>
    <row r="53" spans="2:19" x14ac:dyDescent="0.25">
      <c r="B53" s="24"/>
      <c r="C53" s="10"/>
      <c r="D53" s="9" t="s">
        <v>54</v>
      </c>
      <c r="E53" s="11" t="s">
        <v>55</v>
      </c>
      <c r="F53" s="10"/>
      <c r="G53" s="9" t="s">
        <v>54</v>
      </c>
      <c r="H53" s="26" t="s">
        <v>55</v>
      </c>
      <c r="P53" s="37">
        <v>0.45833333333333331</v>
      </c>
      <c r="Q53" s="31" t="s">
        <v>50</v>
      </c>
      <c r="R53" s="31" t="s">
        <v>43</v>
      </c>
      <c r="S53" s="34" t="s">
        <v>44</v>
      </c>
    </row>
    <row r="54" spans="2:19" ht="15.75" thickBot="1" x14ac:dyDescent="0.3">
      <c r="B54" s="24"/>
      <c r="C54" s="10"/>
      <c r="D54" s="12" t="s">
        <v>73</v>
      </c>
      <c r="E54" s="13" t="s">
        <v>64</v>
      </c>
      <c r="F54" s="10"/>
      <c r="G54" s="12" t="s">
        <v>73</v>
      </c>
      <c r="H54" s="27" t="s">
        <v>64</v>
      </c>
      <c r="P54" s="35">
        <v>0.5</v>
      </c>
      <c r="Q54" s="22" t="s">
        <v>50</v>
      </c>
      <c r="R54" s="22" t="s">
        <v>46</v>
      </c>
      <c r="S54" s="23" t="s">
        <v>44</v>
      </c>
    </row>
    <row r="55" spans="2:19" ht="15.75" thickBot="1" x14ac:dyDescent="0.3">
      <c r="B55" s="24"/>
      <c r="C55" s="10"/>
      <c r="D55" s="10"/>
      <c r="E55" s="10"/>
      <c r="F55" s="10"/>
      <c r="G55" s="10"/>
      <c r="H55" s="26"/>
      <c r="P55" s="36">
        <v>0.54166666666666663</v>
      </c>
      <c r="Q55" s="10" t="s">
        <v>49</v>
      </c>
      <c r="R55" s="10" t="s">
        <v>46</v>
      </c>
      <c r="S55" s="26" t="s">
        <v>44</v>
      </c>
    </row>
    <row r="56" spans="2:19" x14ac:dyDescent="0.25">
      <c r="B56" s="24"/>
      <c r="C56" s="10"/>
      <c r="D56" s="17" t="s">
        <v>58</v>
      </c>
      <c r="E56" s="18"/>
      <c r="F56" s="10"/>
      <c r="G56" s="17" t="s">
        <v>59</v>
      </c>
      <c r="H56" s="18"/>
      <c r="P56" s="36">
        <v>0.58333333333333337</v>
      </c>
      <c r="Q56" s="10" t="s">
        <v>48</v>
      </c>
      <c r="R56" s="10" t="s">
        <v>46</v>
      </c>
      <c r="S56" s="26" t="s">
        <v>44</v>
      </c>
    </row>
    <row r="57" spans="2:19" x14ac:dyDescent="0.25">
      <c r="B57" s="24"/>
      <c r="C57" s="10"/>
      <c r="D57" s="9" t="s">
        <v>54</v>
      </c>
      <c r="E57" s="11" t="s">
        <v>55</v>
      </c>
      <c r="F57" s="10"/>
      <c r="G57" s="9" t="s">
        <v>54</v>
      </c>
      <c r="H57" s="11" t="s">
        <v>55</v>
      </c>
      <c r="P57" s="37">
        <v>0.625</v>
      </c>
      <c r="Q57" s="31" t="s">
        <v>42</v>
      </c>
      <c r="R57" s="31" t="s">
        <v>7</v>
      </c>
      <c r="S57" s="34" t="s">
        <v>44</v>
      </c>
    </row>
    <row r="58" spans="2:19" ht="15.75" thickBot="1" x14ac:dyDescent="0.3">
      <c r="B58" s="30"/>
      <c r="C58" s="31"/>
      <c r="D58" s="12" t="s">
        <v>73</v>
      </c>
      <c r="E58" s="33" t="s">
        <v>63</v>
      </c>
      <c r="F58" s="31"/>
      <c r="G58" s="12" t="s">
        <v>73</v>
      </c>
      <c r="H58" s="13" t="s">
        <v>64</v>
      </c>
    </row>
    <row r="60" spans="2:19" ht="15.75" thickBot="1" x14ac:dyDescent="0.3">
      <c r="B60" s="21" t="s">
        <v>66</v>
      </c>
      <c r="C60" s="22"/>
      <c r="D60" s="22"/>
      <c r="E60" s="22"/>
      <c r="F60" s="22"/>
      <c r="G60" s="22"/>
      <c r="H60" s="23"/>
    </row>
    <row r="61" spans="2:19" x14ac:dyDescent="0.25">
      <c r="B61" s="24" t="s">
        <v>70</v>
      </c>
      <c r="C61" s="10"/>
      <c r="D61" s="15" t="s">
        <v>56</v>
      </c>
      <c r="E61" s="16"/>
      <c r="F61" s="10"/>
      <c r="G61" s="15" t="s">
        <v>57</v>
      </c>
      <c r="H61" s="16"/>
    </row>
    <row r="62" spans="2:19" x14ac:dyDescent="0.25">
      <c r="B62" s="24"/>
      <c r="C62" s="10"/>
      <c r="D62" s="9" t="s">
        <v>54</v>
      </c>
      <c r="E62" s="11" t="s">
        <v>55</v>
      </c>
      <c r="F62" s="10"/>
      <c r="G62" s="9" t="s">
        <v>54</v>
      </c>
      <c r="H62" s="11" t="s">
        <v>55</v>
      </c>
    </row>
    <row r="63" spans="2:19" ht="15.75" thickBot="1" x14ac:dyDescent="0.3">
      <c r="B63" s="24"/>
      <c r="C63" s="10"/>
      <c r="D63" s="12" t="s">
        <v>73</v>
      </c>
      <c r="E63" s="13" t="s">
        <v>63</v>
      </c>
      <c r="F63" s="10"/>
      <c r="G63" s="12" t="s">
        <v>73</v>
      </c>
      <c r="H63" s="13" t="s">
        <v>35</v>
      </c>
    </row>
    <row r="64" spans="2:19" ht="15.75" thickBot="1" x14ac:dyDescent="0.3">
      <c r="B64" s="24"/>
      <c r="C64" s="10"/>
      <c r="D64" s="10"/>
      <c r="E64" s="10"/>
      <c r="F64" s="10"/>
      <c r="G64" s="10"/>
      <c r="H64" s="26"/>
    </row>
    <row r="65" spans="1:19" x14ac:dyDescent="0.25">
      <c r="B65" s="24"/>
      <c r="C65" s="10"/>
      <c r="D65" s="17" t="s">
        <v>58</v>
      </c>
      <c r="E65" s="18"/>
      <c r="F65" s="10"/>
      <c r="G65" s="17" t="s">
        <v>59</v>
      </c>
      <c r="H65" s="18"/>
    </row>
    <row r="66" spans="1:19" x14ac:dyDescent="0.25">
      <c r="B66" s="24"/>
      <c r="C66" s="10"/>
      <c r="D66" s="9" t="s">
        <v>54</v>
      </c>
      <c r="E66" s="11" t="s">
        <v>55</v>
      </c>
      <c r="F66" s="10"/>
      <c r="G66" s="9" t="s">
        <v>54</v>
      </c>
      <c r="H66" s="11" t="s">
        <v>55</v>
      </c>
    </row>
    <row r="67" spans="1:19" ht="15.75" thickBot="1" x14ac:dyDescent="0.3">
      <c r="B67" s="30"/>
      <c r="C67" s="31"/>
      <c r="D67" s="12" t="s">
        <v>73</v>
      </c>
      <c r="E67" s="13" t="s">
        <v>35</v>
      </c>
      <c r="F67" s="31"/>
      <c r="G67" s="12" t="s">
        <v>73</v>
      </c>
      <c r="H67" s="13" t="s">
        <v>63</v>
      </c>
    </row>
    <row r="69" spans="1:19" ht="15.75" thickBot="1" x14ac:dyDescent="0.3">
      <c r="B69" s="21" t="s">
        <v>72</v>
      </c>
      <c r="C69" s="22"/>
      <c r="D69" s="22"/>
      <c r="E69" s="22"/>
      <c r="F69" s="22"/>
      <c r="G69" s="22"/>
      <c r="H69" s="23"/>
    </row>
    <row r="70" spans="1:19" x14ac:dyDescent="0.25">
      <c r="B70" s="24" t="s">
        <v>70</v>
      </c>
      <c r="C70" s="10"/>
      <c r="D70" s="15" t="s">
        <v>56</v>
      </c>
      <c r="E70" s="16"/>
      <c r="F70" s="10"/>
      <c r="G70" s="15" t="s">
        <v>57</v>
      </c>
      <c r="H70" s="16"/>
    </row>
    <row r="71" spans="1:19" x14ac:dyDescent="0.25">
      <c r="B71" s="24"/>
      <c r="C71" s="10"/>
      <c r="D71" s="9" t="s">
        <v>54</v>
      </c>
      <c r="E71" s="11" t="s">
        <v>55</v>
      </c>
      <c r="F71" s="10"/>
      <c r="G71" s="9" t="s">
        <v>54</v>
      </c>
      <c r="H71" s="11" t="s">
        <v>55</v>
      </c>
    </row>
    <row r="72" spans="1:19" ht="15.75" thickBot="1" x14ac:dyDescent="0.3">
      <c r="B72" s="24"/>
      <c r="C72" s="10"/>
      <c r="D72" s="12" t="s">
        <v>73</v>
      </c>
      <c r="E72" s="13" t="s">
        <v>35</v>
      </c>
      <c r="F72" s="10"/>
      <c r="G72" s="12" t="s">
        <v>73</v>
      </c>
      <c r="H72" s="13" t="s">
        <v>62</v>
      </c>
    </row>
    <row r="73" spans="1:19" ht="15.75" thickBot="1" x14ac:dyDescent="0.3">
      <c r="B73" s="24"/>
      <c r="C73" s="10"/>
      <c r="D73" s="10"/>
      <c r="E73" s="10"/>
      <c r="F73" s="10"/>
      <c r="G73" s="10"/>
      <c r="H73" s="26"/>
    </row>
    <row r="74" spans="1:19" x14ac:dyDescent="0.25">
      <c r="B74" s="24"/>
      <c r="C74" s="10"/>
      <c r="D74" s="17" t="s">
        <v>58</v>
      </c>
      <c r="E74" s="18"/>
      <c r="F74" s="10"/>
      <c r="G74" s="15" t="s">
        <v>59</v>
      </c>
      <c r="H74" s="16"/>
    </row>
    <row r="75" spans="1:19" x14ac:dyDescent="0.25">
      <c r="B75" s="24"/>
      <c r="C75" s="10"/>
      <c r="D75" s="9" t="s">
        <v>54</v>
      </c>
      <c r="E75" s="11" t="s">
        <v>55</v>
      </c>
      <c r="F75" s="10"/>
      <c r="G75" s="9" t="s">
        <v>54</v>
      </c>
      <c r="H75" s="11" t="s">
        <v>55</v>
      </c>
    </row>
    <row r="76" spans="1:19" ht="15.75" thickBot="1" x14ac:dyDescent="0.3">
      <c r="B76" s="30"/>
      <c r="C76" s="31"/>
      <c r="D76" s="12" t="s">
        <v>73</v>
      </c>
      <c r="E76" s="13" t="s">
        <v>62</v>
      </c>
      <c r="F76" s="31"/>
      <c r="G76" s="12" t="s">
        <v>73</v>
      </c>
      <c r="H76" s="13" t="s">
        <v>62</v>
      </c>
    </row>
    <row r="78" spans="1:19" x14ac:dyDescent="0.25">
      <c r="A78" s="52" t="s">
        <v>74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t="s">
        <v>45</v>
      </c>
    </row>
    <row r="79" spans="1:19" ht="15.75" thickBot="1" x14ac:dyDescent="0.3">
      <c r="B79" s="21" t="s">
        <v>84</v>
      </c>
      <c r="C79" s="22"/>
      <c r="D79" s="22"/>
      <c r="E79" s="22"/>
      <c r="F79" s="22"/>
      <c r="G79" s="22"/>
      <c r="H79" s="23"/>
      <c r="O79" t="s">
        <v>60</v>
      </c>
      <c r="P79" s="35">
        <v>0</v>
      </c>
      <c r="Q79" s="22" t="s">
        <v>49</v>
      </c>
      <c r="R79" s="22" t="s">
        <v>46</v>
      </c>
      <c r="S79" s="23" t="s">
        <v>44</v>
      </c>
    </row>
    <row r="80" spans="1:19" x14ac:dyDescent="0.25">
      <c r="B80" s="24" t="s">
        <v>71</v>
      </c>
      <c r="C80" s="10"/>
      <c r="D80" s="15" t="s">
        <v>56</v>
      </c>
      <c r="E80" s="16"/>
      <c r="F80" s="10"/>
      <c r="G80" s="15" t="s">
        <v>57</v>
      </c>
      <c r="H80" s="16"/>
      <c r="P80" s="37">
        <v>4.1666666666666664E-2</v>
      </c>
      <c r="Q80" s="31" t="s">
        <v>50</v>
      </c>
      <c r="R80" s="31" t="s">
        <v>43</v>
      </c>
      <c r="S80" s="34" t="s">
        <v>44</v>
      </c>
    </row>
    <row r="81" spans="2:19" x14ac:dyDescent="0.25">
      <c r="B81" s="24"/>
      <c r="C81" s="10"/>
      <c r="D81" s="9" t="s">
        <v>54</v>
      </c>
      <c r="E81" s="11" t="s">
        <v>55</v>
      </c>
      <c r="F81" s="10"/>
      <c r="G81" s="9" t="s">
        <v>54</v>
      </c>
      <c r="H81" s="11" t="s">
        <v>55</v>
      </c>
      <c r="O81" t="s">
        <v>65</v>
      </c>
      <c r="P81" s="35">
        <v>8.3333333333333329E-2</v>
      </c>
      <c r="Q81" s="22" t="s">
        <v>50</v>
      </c>
      <c r="R81" s="22" t="s">
        <v>5</v>
      </c>
      <c r="S81" s="23" t="s">
        <v>44</v>
      </c>
    </row>
    <row r="82" spans="2:19" ht="15.75" thickBot="1" x14ac:dyDescent="0.3">
      <c r="B82" s="24"/>
      <c r="C82" s="10"/>
      <c r="D82" s="41" t="s">
        <v>64</v>
      </c>
      <c r="E82" s="40" t="s">
        <v>64</v>
      </c>
      <c r="F82" s="10"/>
      <c r="G82" s="41" t="s">
        <v>64</v>
      </c>
      <c r="H82" s="40" t="s">
        <v>64</v>
      </c>
      <c r="P82" s="37">
        <v>0.125</v>
      </c>
      <c r="Q82" s="31" t="s">
        <v>49</v>
      </c>
      <c r="R82" s="31" t="s">
        <v>7</v>
      </c>
      <c r="S82" s="34" t="s">
        <v>44</v>
      </c>
    </row>
    <row r="83" spans="2:19" ht="15.75" thickBot="1" x14ac:dyDescent="0.3">
      <c r="B83" s="24"/>
      <c r="C83" s="10"/>
      <c r="D83" s="10"/>
      <c r="E83" s="10"/>
      <c r="F83" s="10"/>
      <c r="G83" s="10"/>
      <c r="H83" s="26"/>
      <c r="O83" t="s">
        <v>66</v>
      </c>
      <c r="P83" s="35">
        <v>0.16666666666666666</v>
      </c>
      <c r="Q83" s="22" t="s">
        <v>49</v>
      </c>
      <c r="R83" s="22" t="s">
        <v>5</v>
      </c>
      <c r="S83" s="23" t="s">
        <v>44</v>
      </c>
    </row>
    <row r="84" spans="2:19" x14ac:dyDescent="0.25">
      <c r="B84" s="24"/>
      <c r="C84" s="10"/>
      <c r="D84" s="17" t="s">
        <v>58</v>
      </c>
      <c r="E84" s="18"/>
      <c r="F84" s="10"/>
      <c r="G84" s="17" t="s">
        <v>59</v>
      </c>
      <c r="H84" s="18"/>
      <c r="P84" s="37">
        <v>0.20833333333333334</v>
      </c>
      <c r="Q84" s="31" t="s">
        <v>50</v>
      </c>
      <c r="R84" s="31" t="s">
        <v>7</v>
      </c>
      <c r="S84" s="34" t="s">
        <v>44</v>
      </c>
    </row>
    <row r="85" spans="2:19" x14ac:dyDescent="0.25">
      <c r="B85" s="24"/>
      <c r="C85" s="10"/>
      <c r="D85" s="9" t="s">
        <v>54</v>
      </c>
      <c r="E85" s="11" t="s">
        <v>55</v>
      </c>
      <c r="F85" s="10"/>
      <c r="G85" s="9" t="s">
        <v>54</v>
      </c>
      <c r="H85" s="11" t="s">
        <v>55</v>
      </c>
      <c r="O85" t="s">
        <v>72</v>
      </c>
      <c r="P85" s="35">
        <v>0.25</v>
      </c>
      <c r="Q85" s="22" t="s">
        <v>50</v>
      </c>
      <c r="R85" s="22" t="s">
        <v>46</v>
      </c>
      <c r="S85" s="23" t="s">
        <v>44</v>
      </c>
    </row>
    <row r="86" spans="2:19" ht="15.75" thickBot="1" x14ac:dyDescent="0.3">
      <c r="B86" s="30"/>
      <c r="C86" s="31"/>
      <c r="D86" s="12" t="s">
        <v>73</v>
      </c>
      <c r="E86" s="33" t="s">
        <v>62</v>
      </c>
      <c r="F86" s="31"/>
      <c r="G86" s="12" t="s">
        <v>73</v>
      </c>
      <c r="H86" s="13" t="s">
        <v>63</v>
      </c>
      <c r="P86" s="37">
        <v>0.29166666666666669</v>
      </c>
      <c r="Q86" s="31" t="s">
        <v>49</v>
      </c>
      <c r="R86" s="31" t="s">
        <v>43</v>
      </c>
      <c r="S86" s="34" t="s">
        <v>44</v>
      </c>
    </row>
    <row r="88" spans="2:19" ht="15.75" thickBot="1" x14ac:dyDescent="0.3">
      <c r="B88" s="21" t="s">
        <v>65</v>
      </c>
      <c r="C88" s="22"/>
      <c r="D88" s="22"/>
      <c r="E88" s="22"/>
      <c r="F88" s="22"/>
      <c r="G88" s="22"/>
      <c r="H88" s="23"/>
    </row>
    <row r="89" spans="2:19" x14ac:dyDescent="0.25">
      <c r="B89" s="24" t="s">
        <v>71</v>
      </c>
      <c r="C89" s="10"/>
      <c r="D89" s="15" t="s">
        <v>56</v>
      </c>
      <c r="E89" s="16"/>
      <c r="F89" s="10"/>
      <c r="G89" s="15" t="s">
        <v>57</v>
      </c>
      <c r="H89" s="16"/>
    </row>
    <row r="90" spans="2:19" x14ac:dyDescent="0.25">
      <c r="B90" s="24"/>
      <c r="C90" s="10"/>
      <c r="D90" s="9" t="s">
        <v>54</v>
      </c>
      <c r="E90" s="11" t="s">
        <v>55</v>
      </c>
      <c r="F90" s="10"/>
      <c r="G90" s="9" t="s">
        <v>54</v>
      </c>
      <c r="H90" s="11" t="s">
        <v>55</v>
      </c>
    </row>
    <row r="91" spans="2:19" ht="15.75" thickBot="1" x14ac:dyDescent="0.3">
      <c r="B91" s="24"/>
      <c r="C91" s="10"/>
      <c r="D91" s="41" t="s">
        <v>64</v>
      </c>
      <c r="E91" s="40" t="s">
        <v>64</v>
      </c>
      <c r="F91" s="10"/>
      <c r="G91" s="41" t="s">
        <v>64</v>
      </c>
      <c r="H91" s="40" t="s">
        <v>64</v>
      </c>
    </row>
    <row r="92" spans="2:19" ht="15.75" thickBot="1" x14ac:dyDescent="0.3">
      <c r="B92" s="24"/>
      <c r="C92" s="10"/>
      <c r="D92" s="10"/>
      <c r="E92" s="10"/>
      <c r="F92" s="10"/>
      <c r="G92" s="10"/>
      <c r="H92" s="26"/>
    </row>
    <row r="93" spans="2:19" x14ac:dyDescent="0.25">
      <c r="B93" s="24"/>
      <c r="C93" s="10"/>
      <c r="D93" s="17" t="s">
        <v>58</v>
      </c>
      <c r="E93" s="18"/>
      <c r="F93" s="10"/>
      <c r="G93" s="17" t="s">
        <v>59</v>
      </c>
      <c r="H93" s="18"/>
    </row>
    <row r="94" spans="2:19" x14ac:dyDescent="0.25">
      <c r="B94" s="24"/>
      <c r="C94" s="10"/>
      <c r="D94" s="9" t="s">
        <v>54</v>
      </c>
      <c r="E94" s="11" t="s">
        <v>55</v>
      </c>
      <c r="F94" s="10"/>
      <c r="G94" s="9" t="s">
        <v>54</v>
      </c>
      <c r="H94" s="11" t="s">
        <v>55</v>
      </c>
    </row>
    <row r="95" spans="2:19" ht="15.75" thickBot="1" x14ac:dyDescent="0.3">
      <c r="B95" s="30"/>
      <c r="C95" s="31"/>
      <c r="D95" s="12" t="s">
        <v>73</v>
      </c>
      <c r="E95" s="33" t="s">
        <v>35</v>
      </c>
      <c r="F95" s="31"/>
      <c r="G95" s="12" t="s">
        <v>73</v>
      </c>
      <c r="H95" s="13" t="s">
        <v>64</v>
      </c>
    </row>
    <row r="97" spans="2:8" ht="15.75" thickBot="1" x14ac:dyDescent="0.3">
      <c r="B97" s="21" t="s">
        <v>66</v>
      </c>
      <c r="C97" s="22"/>
      <c r="D97" s="22"/>
      <c r="E97" s="22"/>
      <c r="F97" s="22"/>
      <c r="G97" s="22"/>
      <c r="H97" s="23"/>
    </row>
    <row r="98" spans="2:8" x14ac:dyDescent="0.25">
      <c r="B98" s="24" t="s">
        <v>71</v>
      </c>
      <c r="C98" s="10"/>
      <c r="D98" s="15" t="s">
        <v>56</v>
      </c>
      <c r="E98" s="16"/>
      <c r="F98" s="10"/>
      <c r="G98" s="15" t="s">
        <v>57</v>
      </c>
      <c r="H98" s="16"/>
    </row>
    <row r="99" spans="2:8" x14ac:dyDescent="0.25">
      <c r="B99" s="24"/>
      <c r="C99" s="10"/>
      <c r="D99" s="9" t="s">
        <v>54</v>
      </c>
      <c r="E99" s="11" t="s">
        <v>55</v>
      </c>
      <c r="F99" s="10"/>
      <c r="G99" s="9" t="s">
        <v>54</v>
      </c>
      <c r="H99" s="11" t="s">
        <v>55</v>
      </c>
    </row>
    <row r="100" spans="2:8" ht="15.75" thickBot="1" x14ac:dyDescent="0.3">
      <c r="B100" s="24"/>
      <c r="C100" s="10"/>
      <c r="D100" s="41" t="s">
        <v>64</v>
      </c>
      <c r="E100" s="40" t="s">
        <v>64</v>
      </c>
      <c r="F100" s="10"/>
      <c r="G100" s="41" t="s">
        <v>64</v>
      </c>
      <c r="H100" s="40" t="s">
        <v>64</v>
      </c>
    </row>
    <row r="101" spans="2:8" ht="15.75" thickBot="1" x14ac:dyDescent="0.3">
      <c r="B101" s="24"/>
      <c r="C101" s="10"/>
      <c r="D101" s="10"/>
      <c r="E101" s="10"/>
      <c r="F101" s="10"/>
      <c r="G101" s="10"/>
      <c r="H101" s="26"/>
    </row>
    <row r="102" spans="2:8" x14ac:dyDescent="0.25">
      <c r="B102" s="24"/>
      <c r="C102" s="10"/>
      <c r="D102" s="17" t="s">
        <v>58</v>
      </c>
      <c r="E102" s="18"/>
      <c r="F102" s="10"/>
      <c r="G102" s="17" t="s">
        <v>59</v>
      </c>
      <c r="H102" s="18"/>
    </row>
    <row r="103" spans="2:8" x14ac:dyDescent="0.25">
      <c r="B103" s="24"/>
      <c r="C103" s="10"/>
      <c r="D103" s="9" t="s">
        <v>54</v>
      </c>
      <c r="E103" s="11" t="s">
        <v>55</v>
      </c>
      <c r="F103" s="10"/>
      <c r="G103" s="9" t="s">
        <v>54</v>
      </c>
      <c r="H103" s="11" t="s">
        <v>55</v>
      </c>
    </row>
    <row r="104" spans="2:8" ht="15.75" thickBot="1" x14ac:dyDescent="0.3">
      <c r="B104" s="30"/>
      <c r="C104" s="31"/>
      <c r="D104" s="12" t="s">
        <v>73</v>
      </c>
      <c r="E104" s="33" t="s">
        <v>64</v>
      </c>
      <c r="F104" s="31"/>
      <c r="G104" s="12" t="s">
        <v>73</v>
      </c>
      <c r="H104" s="13" t="s">
        <v>35</v>
      </c>
    </row>
    <row r="106" spans="2:8" ht="15.75" thickBot="1" x14ac:dyDescent="0.3">
      <c r="B106" s="21" t="s">
        <v>72</v>
      </c>
      <c r="C106" s="22"/>
      <c r="D106" s="22"/>
      <c r="E106" s="22"/>
      <c r="F106" s="22"/>
      <c r="G106" s="22"/>
      <c r="H106" s="23"/>
    </row>
    <row r="107" spans="2:8" x14ac:dyDescent="0.25">
      <c r="B107" s="24" t="s">
        <v>71</v>
      </c>
      <c r="C107" s="10"/>
      <c r="D107" s="15" t="s">
        <v>56</v>
      </c>
      <c r="E107" s="16"/>
      <c r="F107" s="10"/>
      <c r="G107" s="15" t="s">
        <v>57</v>
      </c>
      <c r="H107" s="16"/>
    </row>
    <row r="108" spans="2:8" x14ac:dyDescent="0.25">
      <c r="B108" s="24"/>
      <c r="C108" s="10"/>
      <c r="D108" s="9" t="s">
        <v>54</v>
      </c>
      <c r="E108" s="11" t="s">
        <v>55</v>
      </c>
      <c r="F108" s="10"/>
      <c r="G108" s="9" t="s">
        <v>54</v>
      </c>
      <c r="H108" s="11" t="s">
        <v>55</v>
      </c>
    </row>
    <row r="109" spans="2:8" ht="15.75" thickBot="1" x14ac:dyDescent="0.3">
      <c r="B109" s="24"/>
      <c r="C109" s="10"/>
      <c r="D109" s="41" t="s">
        <v>64</v>
      </c>
      <c r="E109" s="40" t="s">
        <v>64</v>
      </c>
      <c r="F109" s="10"/>
      <c r="G109" s="41" t="s">
        <v>64</v>
      </c>
      <c r="H109" s="40" t="s">
        <v>64</v>
      </c>
    </row>
    <row r="110" spans="2:8" ht="15.75" thickBot="1" x14ac:dyDescent="0.3">
      <c r="B110" s="24"/>
      <c r="C110" s="10"/>
      <c r="D110" s="10"/>
      <c r="E110" s="10"/>
      <c r="F110" s="10"/>
      <c r="G110" s="10"/>
      <c r="H110" s="26"/>
    </row>
    <row r="111" spans="2:8" x14ac:dyDescent="0.25">
      <c r="B111" s="24"/>
      <c r="C111" s="10"/>
      <c r="D111" s="17" t="s">
        <v>58</v>
      </c>
      <c r="E111" s="18"/>
      <c r="F111" s="10"/>
      <c r="G111" s="17" t="s">
        <v>59</v>
      </c>
      <c r="H111" s="18"/>
    </row>
    <row r="112" spans="2:8" x14ac:dyDescent="0.25">
      <c r="B112" s="24"/>
      <c r="C112" s="10"/>
      <c r="D112" s="9" t="s">
        <v>54</v>
      </c>
      <c r="E112" s="11" t="s">
        <v>55</v>
      </c>
      <c r="F112" s="10"/>
      <c r="G112" s="9" t="s">
        <v>54</v>
      </c>
      <c r="H112" s="11" t="s">
        <v>55</v>
      </c>
    </row>
    <row r="113" spans="2:8" ht="15.75" thickBot="1" x14ac:dyDescent="0.3">
      <c r="B113" s="30"/>
      <c r="C113" s="31"/>
      <c r="D113" s="12" t="s">
        <v>73</v>
      </c>
      <c r="E113" s="33" t="s">
        <v>63</v>
      </c>
      <c r="F113" s="31"/>
      <c r="G113" s="12" t="s">
        <v>73</v>
      </c>
      <c r="H113" s="13" t="s">
        <v>62</v>
      </c>
    </row>
  </sheetData>
  <mergeCells count="28">
    <mergeCell ref="D107:E107"/>
    <mergeCell ref="G107:H107"/>
    <mergeCell ref="D89:E89"/>
    <mergeCell ref="G89:H89"/>
    <mergeCell ref="D98:E98"/>
    <mergeCell ref="G98:H98"/>
    <mergeCell ref="D70:E70"/>
    <mergeCell ref="G70:H70"/>
    <mergeCell ref="G74:H74"/>
    <mergeCell ref="A78:N78"/>
    <mergeCell ref="D80:E80"/>
    <mergeCell ref="G80:H80"/>
    <mergeCell ref="A41:N41"/>
    <mergeCell ref="D43:E43"/>
    <mergeCell ref="G43:H43"/>
    <mergeCell ref="D52:E52"/>
    <mergeCell ref="G52:H52"/>
    <mergeCell ref="D61:E61"/>
    <mergeCell ref="G61:H61"/>
    <mergeCell ref="D13:E13"/>
    <mergeCell ref="G13:H13"/>
    <mergeCell ref="D22:E22"/>
    <mergeCell ref="G22:H22"/>
    <mergeCell ref="D31:E31"/>
    <mergeCell ref="G31:H31"/>
    <mergeCell ref="D4:E4"/>
    <mergeCell ref="G4:H4"/>
    <mergeCell ref="A2:N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5"/>
  <sheetViews>
    <sheetView tabSelected="1" zoomScaleNormal="100" workbookViewId="0">
      <selection activeCell="H23" sqref="H23"/>
    </sheetView>
  </sheetViews>
  <sheetFormatPr defaultRowHeight="15" x14ac:dyDescent="0.25"/>
  <cols>
    <col min="3" max="3" width="22.28515625" customWidth="1"/>
    <col min="4" max="4" width="11.7109375" customWidth="1"/>
    <col min="5" max="5" width="9" customWidth="1"/>
    <col min="6" max="6" width="9.7109375" customWidth="1"/>
    <col min="10" max="15" width="0" hidden="1" customWidth="1"/>
  </cols>
  <sheetData>
    <row r="1" spans="3:15" x14ac:dyDescent="0.25">
      <c r="C1" s="1" t="s">
        <v>10</v>
      </c>
      <c r="D1" s="1" t="s">
        <v>11</v>
      </c>
      <c r="E1" s="1" t="s">
        <v>12</v>
      </c>
      <c r="F1" s="1" t="s">
        <v>13</v>
      </c>
      <c r="G1" s="14" t="s">
        <v>90</v>
      </c>
      <c r="H1" s="14"/>
      <c r="I1" s="14"/>
      <c r="J1" s="14" t="s">
        <v>91</v>
      </c>
      <c r="K1" s="14"/>
      <c r="L1" s="14"/>
      <c r="M1" s="14" t="s">
        <v>77</v>
      </c>
      <c r="N1" s="14"/>
      <c r="O1" s="14"/>
    </row>
    <row r="2" spans="3:15" x14ac:dyDescent="0.25">
      <c r="C2" s="2">
        <v>0</v>
      </c>
      <c r="D2" t="s">
        <v>17</v>
      </c>
      <c r="E2" t="s">
        <v>18</v>
      </c>
      <c r="F2" t="s">
        <v>19</v>
      </c>
      <c r="G2" s="45" t="s">
        <v>78</v>
      </c>
      <c r="H2" s="46" t="s">
        <v>79</v>
      </c>
      <c r="I2" s="47" t="s">
        <v>80</v>
      </c>
      <c r="J2" s="21" t="s">
        <v>92</v>
      </c>
      <c r="K2" s="22" t="s">
        <v>93</v>
      </c>
      <c r="L2" s="23" t="s">
        <v>94</v>
      </c>
      <c r="M2" s="21"/>
      <c r="N2" s="22"/>
      <c r="O2" s="23"/>
    </row>
    <row r="3" spans="3:15" x14ac:dyDescent="0.25">
      <c r="C3" s="2">
        <v>4.1666666666666664E-2</v>
      </c>
      <c r="D3" t="s">
        <v>20</v>
      </c>
      <c r="E3" t="s">
        <v>21</v>
      </c>
      <c r="F3" t="s">
        <v>19</v>
      </c>
      <c r="G3" s="49" t="s">
        <v>89</v>
      </c>
      <c r="H3" s="50" t="s">
        <v>82</v>
      </c>
      <c r="I3" s="48" t="s">
        <v>81</v>
      </c>
      <c r="J3" s="24" t="s">
        <v>100</v>
      </c>
      <c r="K3" s="10" t="s">
        <v>101</v>
      </c>
      <c r="L3" s="26" t="s">
        <v>95</v>
      </c>
      <c r="M3" s="24"/>
      <c r="N3" s="10"/>
      <c r="O3" s="26"/>
    </row>
    <row r="4" spans="3:15" x14ac:dyDescent="0.25">
      <c r="C4" s="2">
        <v>8.3333333333333329E-2</v>
      </c>
      <c r="D4" t="s">
        <v>22</v>
      </c>
      <c r="E4" t="s">
        <v>23</v>
      </c>
      <c r="F4" t="s">
        <v>19</v>
      </c>
      <c r="G4" s="53" t="s">
        <v>84</v>
      </c>
      <c r="H4" s="54" t="s">
        <v>85</v>
      </c>
      <c r="I4" s="26"/>
      <c r="J4" s="24" t="s">
        <v>109</v>
      </c>
      <c r="K4" s="42" t="s">
        <v>108</v>
      </c>
      <c r="L4" s="26" t="s">
        <v>96</v>
      </c>
      <c r="M4" s="24"/>
      <c r="N4" s="10"/>
      <c r="O4" s="26"/>
    </row>
    <row r="5" spans="3:15" x14ac:dyDescent="0.25">
      <c r="C5" s="2">
        <v>0.125</v>
      </c>
      <c r="D5" t="s">
        <v>22</v>
      </c>
      <c r="E5" t="s">
        <v>21</v>
      </c>
      <c r="F5" t="s">
        <v>24</v>
      </c>
      <c r="G5" s="53" t="s">
        <v>87</v>
      </c>
      <c r="H5" s="50" t="s">
        <v>83</v>
      </c>
      <c r="I5" s="51" t="s">
        <v>86</v>
      </c>
      <c r="J5" s="24" t="s">
        <v>110</v>
      </c>
      <c r="K5" s="10" t="s">
        <v>102</v>
      </c>
      <c r="L5" s="26" t="s">
        <v>103</v>
      </c>
      <c r="M5" s="24"/>
      <c r="N5" s="10"/>
      <c r="O5" s="26"/>
    </row>
    <row r="6" spans="3:15" x14ac:dyDescent="0.25">
      <c r="C6" s="2">
        <v>0.16666666666666666</v>
      </c>
      <c r="D6" t="s">
        <v>20</v>
      </c>
      <c r="E6" t="s">
        <v>18</v>
      </c>
      <c r="F6" t="s">
        <v>24</v>
      </c>
      <c r="G6" s="24"/>
      <c r="H6" s="10"/>
      <c r="I6" s="26"/>
      <c r="J6" s="24" t="s">
        <v>104</v>
      </c>
      <c r="K6" s="10" t="s">
        <v>97</v>
      </c>
      <c r="L6" s="26" t="s">
        <v>105</v>
      </c>
      <c r="M6" s="24"/>
      <c r="N6" s="10"/>
      <c r="O6" s="26"/>
    </row>
    <row r="7" spans="3:15" x14ac:dyDescent="0.25">
      <c r="C7" s="2">
        <v>0.20833333333333334</v>
      </c>
      <c r="D7" s="4" t="s">
        <v>17</v>
      </c>
      <c r="E7" s="4" t="s">
        <v>23</v>
      </c>
      <c r="F7" s="4" t="s">
        <v>24</v>
      </c>
      <c r="G7" s="24"/>
      <c r="H7" s="10"/>
      <c r="I7" s="26"/>
      <c r="J7" s="24" t="s">
        <v>98</v>
      </c>
      <c r="K7" s="10"/>
      <c r="L7" s="26"/>
      <c r="M7" s="24"/>
      <c r="N7" s="10"/>
      <c r="O7" s="26"/>
    </row>
    <row r="8" spans="3:15" x14ac:dyDescent="0.25">
      <c r="C8" s="2">
        <v>0.25</v>
      </c>
      <c r="D8" s="4" t="s">
        <v>17</v>
      </c>
      <c r="E8" s="4" t="s">
        <v>21</v>
      </c>
      <c r="F8" s="4" t="s">
        <v>25</v>
      </c>
      <c r="G8" s="24"/>
      <c r="H8" s="10"/>
      <c r="I8" s="26"/>
      <c r="J8" s="24" t="s">
        <v>99</v>
      </c>
      <c r="K8" s="42" t="s">
        <v>107</v>
      </c>
      <c r="L8" s="26"/>
      <c r="M8" s="24"/>
      <c r="N8" s="10"/>
      <c r="O8" s="26"/>
    </row>
    <row r="9" spans="3:15" x14ac:dyDescent="0.25">
      <c r="C9" s="2">
        <v>0.29166666666666669</v>
      </c>
      <c r="D9" t="s">
        <v>20</v>
      </c>
      <c r="E9" t="s">
        <v>23</v>
      </c>
      <c r="F9" t="s">
        <v>25</v>
      </c>
      <c r="G9" s="24"/>
      <c r="H9" s="10"/>
      <c r="I9" s="55" t="s">
        <v>88</v>
      </c>
      <c r="J9" s="24" t="s">
        <v>106</v>
      </c>
      <c r="K9" s="10"/>
      <c r="L9" s="26"/>
      <c r="M9" s="24"/>
      <c r="N9" s="10"/>
      <c r="O9" s="26"/>
    </row>
    <row r="10" spans="3:15" x14ac:dyDescent="0.25">
      <c r="C10" s="2">
        <v>0.33333333333333331</v>
      </c>
      <c r="D10" t="s">
        <v>22</v>
      </c>
      <c r="E10" t="s">
        <v>18</v>
      </c>
      <c r="F10" t="s">
        <v>25</v>
      </c>
      <c r="G10" s="30"/>
      <c r="H10" s="31"/>
      <c r="I10" s="34"/>
      <c r="J10" s="30"/>
      <c r="K10" s="31"/>
      <c r="L10" s="34"/>
      <c r="M10" s="30"/>
      <c r="N10" s="31"/>
      <c r="O10" s="34"/>
    </row>
    <row r="11" spans="3:15" x14ac:dyDescent="0.25">
      <c r="C11" s="1" t="s">
        <v>26</v>
      </c>
      <c r="D11" s="1" t="s">
        <v>11</v>
      </c>
      <c r="E11" s="1" t="s">
        <v>12</v>
      </c>
      <c r="F11" s="1"/>
      <c r="G11" s="56" t="s">
        <v>111</v>
      </c>
      <c r="H11" s="56"/>
      <c r="I11" s="56"/>
    </row>
    <row r="12" spans="3:15" x14ac:dyDescent="0.25">
      <c r="C12" s="2">
        <v>0</v>
      </c>
      <c r="D12" t="s">
        <v>17</v>
      </c>
      <c r="E12" t="s">
        <v>19</v>
      </c>
    </row>
    <row r="13" spans="3:15" x14ac:dyDescent="0.25">
      <c r="C13" s="2">
        <v>4.1666666666666664E-2</v>
      </c>
      <c r="D13" t="s">
        <v>20</v>
      </c>
      <c r="E13" t="s">
        <v>19</v>
      </c>
    </row>
    <row r="14" spans="3:15" x14ac:dyDescent="0.25">
      <c r="C14" s="2">
        <v>8.3333333333333329E-2</v>
      </c>
      <c r="D14" t="s">
        <v>22</v>
      </c>
      <c r="E14" t="s">
        <v>19</v>
      </c>
    </row>
    <row r="15" spans="3:15" x14ac:dyDescent="0.25">
      <c r="C15" s="2">
        <v>0.125</v>
      </c>
      <c r="D15" t="s">
        <v>22</v>
      </c>
      <c r="E15" t="s">
        <v>24</v>
      </c>
    </row>
    <row r="16" spans="3:15" x14ac:dyDescent="0.25">
      <c r="C16" s="2">
        <v>0.16666666666666666</v>
      </c>
      <c r="D16" t="s">
        <v>20</v>
      </c>
      <c r="E16" t="s">
        <v>24</v>
      </c>
    </row>
    <row r="17" spans="3:5" x14ac:dyDescent="0.25">
      <c r="C17" s="2">
        <v>0.20833333333333334</v>
      </c>
      <c r="D17" t="s">
        <v>17</v>
      </c>
      <c r="E17" t="s">
        <v>24</v>
      </c>
    </row>
    <row r="18" spans="3:5" x14ac:dyDescent="0.25">
      <c r="C18" s="2">
        <v>0.25</v>
      </c>
      <c r="D18" t="s">
        <v>17</v>
      </c>
      <c r="E18" t="s">
        <v>25</v>
      </c>
    </row>
    <row r="19" spans="3:5" x14ac:dyDescent="0.25">
      <c r="C19" s="2">
        <v>0.29166666666666669</v>
      </c>
      <c r="D19" t="s">
        <v>20</v>
      </c>
      <c r="E19" t="s">
        <v>25</v>
      </c>
    </row>
    <row r="20" spans="3:5" x14ac:dyDescent="0.25">
      <c r="C20" s="2">
        <v>0.33333333333333331</v>
      </c>
      <c r="D20" t="s">
        <v>22</v>
      </c>
      <c r="E20" t="s">
        <v>25</v>
      </c>
    </row>
    <row r="29" spans="3:5" s="1" customFormat="1" x14ac:dyDescent="0.25">
      <c r="E29" s="6"/>
    </row>
    <row r="44" spans="5:6" x14ac:dyDescent="0.25">
      <c r="E44" s="7"/>
      <c r="F44" s="7"/>
    </row>
    <row r="45" spans="5:6" x14ac:dyDescent="0.25">
      <c r="E45" s="7"/>
      <c r="F45" s="7"/>
    </row>
  </sheetData>
  <mergeCells count="4">
    <mergeCell ref="G1:I1"/>
    <mergeCell ref="J1:L1"/>
    <mergeCell ref="M1:O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BoardAPin2</vt:lpstr>
      <vt:lpstr>BoardAPin4</vt:lpstr>
      <vt:lpstr>BoardB</vt:lpstr>
      <vt:lpstr>BoardX</vt:lpstr>
      <vt:lpstr>Matrix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Basar</dc:creator>
  <cp:lastModifiedBy>Khairul Basar</cp:lastModifiedBy>
  <dcterms:created xsi:type="dcterms:W3CDTF">2019-03-19T05:50:40Z</dcterms:created>
  <dcterms:modified xsi:type="dcterms:W3CDTF">2019-03-19T12:11:29Z</dcterms:modified>
</cp:coreProperties>
</file>