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isra\Downloads\Results\"/>
    </mc:Choice>
  </mc:AlternateContent>
  <xr:revisionPtr revIDLastSave="0" documentId="13_ncr:1_{12D609EA-7CE1-4BD0-B7EE-93905602D1B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4" i="2"/>
  <c r="B5" i="2"/>
  <c r="B6" i="2"/>
  <c r="B8" i="2"/>
  <c r="C3" i="2"/>
  <c r="D3" i="2"/>
  <c r="E3" i="2"/>
  <c r="F3" i="2"/>
  <c r="C4" i="2"/>
  <c r="C9" i="2" s="1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E9" i="2" s="1"/>
  <c r="F8" i="2"/>
  <c r="B3" i="2"/>
  <c r="C9" i="1"/>
  <c r="D9" i="1"/>
  <c r="E9" i="1"/>
  <c r="F9" i="1"/>
  <c r="G9" i="1"/>
  <c r="B9" i="1"/>
  <c r="D9" i="2" l="1"/>
  <c r="F9" i="2"/>
  <c r="B9" i="2"/>
</calcChain>
</file>

<file path=xl/sharedStrings.xml><?xml version="1.0" encoding="utf-8"?>
<sst xmlns="http://schemas.openxmlformats.org/spreadsheetml/2006/main" count="27" uniqueCount="15">
  <si>
    <t>The reinforcement process needs ensure safety for residents as per NPR 9998 guidelines.</t>
  </si>
  <si>
    <t>Local reinforcement plans needs to be developed considering building typology.</t>
  </si>
  <si>
    <t>The reinforcement process needs to protect heritage and historical places.</t>
  </si>
  <si>
    <t>The reinforcement process needs to  foster social cohesion and sense of place.</t>
  </si>
  <si>
    <t>The reinforcement process needs to be economically feasible for the region and the state.</t>
  </si>
  <si>
    <t>The reinforcement process needs include measures for climate adaptation.</t>
  </si>
  <si>
    <t>BZK</t>
  </si>
  <si>
    <t>Citizens-Laura</t>
  </si>
  <si>
    <t>Citizens-Fauzan</t>
  </si>
  <si>
    <t>GBB</t>
  </si>
  <si>
    <t>Housing Association</t>
  </si>
  <si>
    <t>Municipality</t>
  </si>
  <si>
    <t>Stakeholder Groups</t>
  </si>
  <si>
    <t xml:space="preserve">Consistency Ratio </t>
  </si>
  <si>
    <t>Citizens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</si>
</sst>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B7" sqref="B7"/>
    </sheetView>
  </sheetViews>
  <sheetFormatPr defaultRowHeight="14.4" x14ac:dyDescent="0.3"/>
  <cols>
    <col min="1" max="1" width="48.77734375" style="1" customWidth="1"/>
    <col min="2" max="6" width="11.6640625" customWidth="1"/>
    <col min="7" max="7" width="13.33203125" customWidth="1"/>
  </cols>
  <sheetData>
    <row r="1" spans="1:7" s="1" customFormat="1" ht="31.2" customHeight="1" x14ac:dyDescent="0.3">
      <c r="A1" s="1" t="s">
        <v>12</v>
      </c>
      <c r="B1" s="1" t="s">
        <v>6</v>
      </c>
      <c r="C1" s="1" t="s">
        <v>7</v>
      </c>
      <c r="D1" s="2" t="s">
        <v>8</v>
      </c>
      <c r="E1" s="1" t="s">
        <v>9</v>
      </c>
      <c r="F1" s="1" t="s">
        <v>10</v>
      </c>
      <c r="G1" s="1" t="s">
        <v>11</v>
      </c>
    </row>
    <row r="2" spans="1:7" x14ac:dyDescent="0.3">
      <c r="A2" s="1" t="s">
        <v>13</v>
      </c>
      <c r="B2">
        <v>8.4199999999999997E-2</v>
      </c>
      <c r="C2">
        <v>5.04E-2</v>
      </c>
      <c r="D2" s="3">
        <v>9.8900000000000002E-2</v>
      </c>
      <c r="E2">
        <v>4.9000000000000002E-2</v>
      </c>
      <c r="F2">
        <v>9.7000000000000003E-2</v>
      </c>
      <c r="G2">
        <v>5.9799999999999999E-2</v>
      </c>
    </row>
    <row r="3" spans="1:7" ht="28.8" x14ac:dyDescent="0.3">
      <c r="A3" s="1" t="s">
        <v>0</v>
      </c>
      <c r="B3">
        <v>0.11020000000000001</v>
      </c>
      <c r="C3">
        <v>9.3700000000000006E-2</v>
      </c>
      <c r="D3" s="3">
        <v>9.2600000000000002E-2</v>
      </c>
      <c r="E3">
        <v>0.15659999999999999</v>
      </c>
      <c r="F3">
        <v>8.0299999999999996E-2</v>
      </c>
      <c r="G3">
        <v>8.5300000000000001E-2</v>
      </c>
    </row>
    <row r="4" spans="1:7" ht="28.8" x14ac:dyDescent="0.3">
      <c r="A4" s="1" t="s">
        <v>1</v>
      </c>
      <c r="B4">
        <v>0.24590000000000001</v>
      </c>
      <c r="C4">
        <v>9.7199999999999995E-2</v>
      </c>
      <c r="D4" s="3">
        <v>4.1399999999999999E-2</v>
      </c>
      <c r="E4">
        <v>0.21990000000000001</v>
      </c>
      <c r="F4">
        <v>0.26790000000000003</v>
      </c>
      <c r="G4">
        <v>0.1014</v>
      </c>
    </row>
    <row r="5" spans="1:7" ht="28.8" x14ac:dyDescent="0.3">
      <c r="A5" s="1" t="s">
        <v>2</v>
      </c>
      <c r="B5">
        <v>4.9599999999999998E-2</v>
      </c>
      <c r="C5">
        <v>0.4597</v>
      </c>
      <c r="D5" s="3">
        <v>0.24709999999999999</v>
      </c>
      <c r="E5">
        <v>0.23699999999999999</v>
      </c>
      <c r="F5">
        <v>3.1099999999999999E-2</v>
      </c>
      <c r="G5">
        <v>0.16850000000000001</v>
      </c>
    </row>
    <row r="6" spans="1:7" ht="28.8" x14ac:dyDescent="0.3">
      <c r="A6" s="1" t="s">
        <v>3</v>
      </c>
      <c r="B6">
        <v>4.8099999999999997E-2</v>
      </c>
      <c r="C6">
        <v>0.2492</v>
      </c>
      <c r="D6" s="3">
        <v>0.24929999999999999</v>
      </c>
      <c r="E6">
        <v>0.2177</v>
      </c>
      <c r="F6">
        <v>9.2600000000000002E-2</v>
      </c>
      <c r="G6">
        <v>0.15479999999999999</v>
      </c>
    </row>
    <row r="7" spans="1:7" ht="28.8" x14ac:dyDescent="0.3">
      <c r="A7" s="1" t="s">
        <v>4</v>
      </c>
      <c r="B7">
        <v>0.36049999999999999</v>
      </c>
      <c r="C7">
        <v>4.1700000000000001E-2</v>
      </c>
      <c r="D7" s="3">
        <v>0.253</v>
      </c>
      <c r="E7">
        <v>8.2299999999999998E-2</v>
      </c>
      <c r="F7">
        <v>4.7300000000000002E-2</v>
      </c>
      <c r="G7">
        <v>0.30109999999999998</v>
      </c>
    </row>
    <row r="8" spans="1:7" ht="28.8" x14ac:dyDescent="0.3">
      <c r="A8" s="1" t="s">
        <v>5</v>
      </c>
      <c r="B8">
        <v>0.18559999999999999</v>
      </c>
      <c r="C8">
        <v>5.8400000000000001E-2</v>
      </c>
      <c r="D8" s="3">
        <v>0.1166</v>
      </c>
      <c r="E8">
        <v>8.6400000000000005E-2</v>
      </c>
      <c r="F8">
        <v>0.48080000000000001</v>
      </c>
      <c r="G8">
        <v>0.189</v>
      </c>
    </row>
    <row r="9" spans="1:7" x14ac:dyDescent="0.3">
      <c r="B9">
        <f>SUM(B3:B8)</f>
        <v>0.99990000000000001</v>
      </c>
      <c r="C9">
        <f t="shared" ref="C9:G9" si="0">SUM(C3:C8)</f>
        <v>0.99990000000000001</v>
      </c>
      <c r="D9" s="3">
        <f t="shared" si="0"/>
        <v>1</v>
      </c>
      <c r="E9">
        <f t="shared" si="0"/>
        <v>0.99990000000000001</v>
      </c>
      <c r="F9">
        <f t="shared" si="0"/>
        <v>1</v>
      </c>
      <c r="G9">
        <f t="shared" si="0"/>
        <v>1.0001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1DEF-0D4B-48AA-936F-F3E79D151980}">
  <dimension ref="A1:F9"/>
  <sheetViews>
    <sheetView tabSelected="1" zoomScale="80" zoomScaleNormal="80" workbookViewId="0">
      <selection activeCell="C2" sqref="C2"/>
    </sheetView>
  </sheetViews>
  <sheetFormatPr defaultRowHeight="14.4" x14ac:dyDescent="0.3"/>
  <cols>
    <col min="1" max="1" width="39.77734375" customWidth="1"/>
  </cols>
  <sheetData>
    <row r="1" spans="1:6" ht="43.2" x14ac:dyDescent="0.3">
      <c r="A1" s="1" t="s">
        <v>12</v>
      </c>
      <c r="B1" s="1" t="s">
        <v>6</v>
      </c>
      <c r="C1" s="1" t="s">
        <v>14</v>
      </c>
      <c r="D1" s="1" t="s">
        <v>9</v>
      </c>
      <c r="E1" s="1" t="s">
        <v>10</v>
      </c>
      <c r="F1" s="1" t="s">
        <v>11</v>
      </c>
    </row>
    <row r="2" spans="1:6" x14ac:dyDescent="0.3">
      <c r="A2" s="1" t="s">
        <v>13</v>
      </c>
      <c r="B2" s="4">
        <v>8.4199999999999997E-2</v>
      </c>
      <c r="C2" s="4">
        <v>5.04E-2</v>
      </c>
      <c r="D2" s="4">
        <v>4.9000000000000002E-2</v>
      </c>
      <c r="E2" s="4">
        <v>9.7000000000000003E-2</v>
      </c>
      <c r="F2" s="4">
        <v>5.9799999999999999E-2</v>
      </c>
    </row>
    <row r="3" spans="1:6" ht="43.2" x14ac:dyDescent="0.3">
      <c r="A3" s="1" t="s">
        <v>0</v>
      </c>
      <c r="B3">
        <f>ROUND(Sheet1!B3,2)</f>
        <v>0.11</v>
      </c>
      <c r="C3">
        <f>ROUND(Sheet1!C3,3)</f>
        <v>9.4E-2</v>
      </c>
      <c r="D3">
        <f>ROUND(Sheet1!E3,3)</f>
        <v>0.157</v>
      </c>
      <c r="E3">
        <f>ROUND(Sheet1!F3,3)</f>
        <v>0.08</v>
      </c>
      <c r="F3">
        <f>ROUND(Sheet1!G3,3)</f>
        <v>8.5000000000000006E-2</v>
      </c>
    </row>
    <row r="4" spans="1:6" ht="28.8" x14ac:dyDescent="0.3">
      <c r="A4" s="1" t="s">
        <v>1</v>
      </c>
      <c r="B4">
        <f>ROUND(Sheet1!B4,3)</f>
        <v>0.246</v>
      </c>
      <c r="C4">
        <f>ROUND(Sheet1!C4,3)</f>
        <v>9.7000000000000003E-2</v>
      </c>
      <c r="D4">
        <f>ROUND(Sheet1!E4,3)</f>
        <v>0.22</v>
      </c>
      <c r="E4">
        <f>ROUND(Sheet1!F4,3)</f>
        <v>0.26800000000000002</v>
      </c>
      <c r="F4">
        <f>ROUND(Sheet1!G4,3)</f>
        <v>0.10100000000000001</v>
      </c>
    </row>
    <row r="5" spans="1:6" ht="28.2" customHeight="1" x14ac:dyDescent="0.3">
      <c r="A5" s="1" t="s">
        <v>2</v>
      </c>
      <c r="B5">
        <f>ROUND(Sheet1!B5,3)</f>
        <v>0.05</v>
      </c>
      <c r="C5">
        <f>ROUND(Sheet1!C5,3)</f>
        <v>0.46</v>
      </c>
      <c r="D5">
        <f>ROUND(Sheet1!E5,3)</f>
        <v>0.23699999999999999</v>
      </c>
      <c r="E5">
        <f>ROUND(Sheet1!F5,3)</f>
        <v>3.1E-2</v>
      </c>
      <c r="F5">
        <f>ROUND(Sheet1!G5,3)</f>
        <v>0.16900000000000001</v>
      </c>
    </row>
    <row r="6" spans="1:6" ht="28.8" x14ac:dyDescent="0.3">
      <c r="A6" s="1" t="s">
        <v>3</v>
      </c>
      <c r="B6">
        <f>ROUND(Sheet1!B6,3)</f>
        <v>4.8000000000000001E-2</v>
      </c>
      <c r="C6">
        <f>ROUND(Sheet1!C6,3)</f>
        <v>0.249</v>
      </c>
      <c r="D6">
        <f>ROUND(Sheet1!E6,3)</f>
        <v>0.218</v>
      </c>
      <c r="E6">
        <f>ROUND(Sheet1!F6,3)</f>
        <v>9.2999999999999999E-2</v>
      </c>
      <c r="F6">
        <f>ROUND(Sheet1!G6,3)</f>
        <v>0.155</v>
      </c>
    </row>
    <row r="7" spans="1:6" ht="43.2" x14ac:dyDescent="0.3">
      <c r="A7" s="1" t="s">
        <v>4</v>
      </c>
      <c r="B7">
        <f>ROUND(Sheet1!B7,3)-0.001</f>
        <v>0.36</v>
      </c>
      <c r="C7">
        <f>ROUND(Sheet1!C7,3)</f>
        <v>4.2000000000000003E-2</v>
      </c>
      <c r="D7">
        <f>ROUND(Sheet1!E7,3)</f>
        <v>8.2000000000000003E-2</v>
      </c>
      <c r="E7">
        <f>ROUND(Sheet1!F7,3)</f>
        <v>4.7E-2</v>
      </c>
      <c r="F7">
        <f>ROUND(Sheet1!G7,3)</f>
        <v>0.30099999999999999</v>
      </c>
    </row>
    <row r="8" spans="1:6" ht="28.8" x14ac:dyDescent="0.3">
      <c r="A8" s="1" t="s">
        <v>5</v>
      </c>
      <c r="B8">
        <f>ROUND(Sheet1!B8,3)</f>
        <v>0.186</v>
      </c>
      <c r="C8">
        <f>ROUND(Sheet1!C8,3)</f>
        <v>5.8000000000000003E-2</v>
      </c>
      <c r="D8">
        <f>ROUND(Sheet1!E8,3)</f>
        <v>8.5999999999999993E-2</v>
      </c>
      <c r="E8">
        <f>ROUND(Sheet1!F8,3)</f>
        <v>0.48099999999999998</v>
      </c>
      <c r="F8">
        <f>ROUND(Sheet1!G8,3)</f>
        <v>0.189</v>
      </c>
    </row>
    <row r="9" spans="1:6" x14ac:dyDescent="0.3">
      <c r="B9">
        <f>SUM(B3:B8)</f>
        <v>1</v>
      </c>
      <c r="C9">
        <f t="shared" ref="C9:F9" si="0">SUM(C3:C8)</f>
        <v>1</v>
      </c>
      <c r="D9">
        <f t="shared" si="0"/>
        <v>0.99999999999999989</v>
      </c>
      <c r="E9">
        <f t="shared" si="0"/>
        <v>1</v>
      </c>
      <c r="F9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Bisrat Araya</dc:creator>
  <cp:lastModifiedBy>Bisrat Araya</cp:lastModifiedBy>
  <dcterms:created xsi:type="dcterms:W3CDTF">2015-06-05T18:17:20Z</dcterms:created>
  <dcterms:modified xsi:type="dcterms:W3CDTF">2020-04-09T11:22:29Z</dcterms:modified>
</cp:coreProperties>
</file>